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24226"/>
  <mc:AlternateContent xmlns:mc="http://schemas.openxmlformats.org/markup-compatibility/2006">
    <mc:Choice Requires="x15">
      <x15ac:absPath xmlns:x15ac="http://schemas.microsoft.com/office/spreadsheetml/2010/11/ac" url="C:\Users\daniel.kerrizore\Desktop\HH\"/>
    </mc:Choice>
  </mc:AlternateContent>
  <xr:revisionPtr revIDLastSave="0" documentId="13_ncr:1_{78AEC155-21CD-4E33-81C4-966855904F35}" xr6:coauthVersionLast="44" xr6:coauthVersionMax="44" xr10:uidLastSave="{00000000-0000-0000-0000-000000000000}"/>
  <bookViews>
    <workbookView xWindow="28692" yWindow="1668" windowWidth="21816" windowHeight="12996" xr2:uid="{00000000-000D-0000-FFFF-FFFF00000000}"/>
  </bookViews>
  <sheets>
    <sheet name="Synthèse" sheetId="8" r:id="rId1"/>
    <sheet name="Data" sheetId="2" state="hidden" r:id="rId2"/>
    <sheet name="Mode d'emploi Modifs " sheetId="3" r:id="rId3"/>
    <sheet name="Locaux et Composants" sheetId="9" r:id="rId4"/>
    <sheet name="Niveau de rattachement " sheetId="5" r:id="rId5"/>
  </sheets>
  <functionGroups builtInGroupCount="19"/>
  <externalReferences>
    <externalReference r:id="rId6"/>
    <externalReference r:id="rId7"/>
  </externalReferences>
  <definedNames>
    <definedName name="_xlnm._FilterDatabase" localSheetId="4" hidden="1">'Niveau de rattachement '!$B$4:$E$7</definedName>
    <definedName name="_xlnm.Criteria" localSheetId="4">'Niveau de rattachement '!$B$3:$E$3</definedName>
    <definedName name="data">#REF!</definedName>
    <definedName name="LST_BAT" comment="Liste des codes de batiments existants">Data!$C$2:$C$25</definedName>
    <definedName name="LST_COM" comment="Liste des composants">Data!$I$2:$I$52</definedName>
    <definedName name="LST_COMFB1">Data!$I$2:$I$38</definedName>
    <definedName name="LST_ECO" comment="Liste des Etats de conservation">Data!$J$2:$J$5</definedName>
    <definedName name="LST_LGT" comment="Liste des codes de logement existants">Data!$E$2:$E$1034</definedName>
    <definedName name="LST_LOC" comment="Liste des locaux ou pièces">Data!$H$2:$H$59</definedName>
    <definedName name="LST_MNT" comment="Liste des codes de montées existants">Data!$D$2:$D$26</definedName>
    <definedName name="LST_NAI" comment="Liste des natures d'intervention">Data!$K$2:$K$5</definedName>
    <definedName name="LST_PAM" comment="Choix présence amiante">Data!$G$2:$G$3</definedName>
    <definedName name="LST_PAT" comment="Liste des codes ensembles existants">Data!$A$2:$A$597</definedName>
    <definedName name="LST_REP" comment="Liste des types de repérages">Data!$F$2:$F$5</definedName>
    <definedName name="NOM_PAT" comment="Liste des codes ensemble et leurs noms existants">Data!$A$2:$B$597</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460" i="8" l="1"/>
  <c r="L5" i="8"/>
  <c r="L6" i="8"/>
  <c r="L7" i="8"/>
  <c r="L8" i="8"/>
  <c r="L9" i="8"/>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L198" i="8"/>
  <c r="L199" i="8"/>
  <c r="L200" i="8"/>
  <c r="L201" i="8"/>
  <c r="L202" i="8"/>
  <c r="L203" i="8"/>
  <c r="L204" i="8"/>
  <c r="L205" i="8"/>
  <c r="L206" i="8"/>
  <c r="L207" i="8"/>
  <c r="L208" i="8"/>
  <c r="L209" i="8"/>
  <c r="L210" i="8"/>
  <c r="L211" i="8"/>
  <c r="L212" i="8"/>
  <c r="L213" i="8"/>
  <c r="L214" i="8"/>
  <c r="L215" i="8"/>
  <c r="L216" i="8"/>
  <c r="L217" i="8"/>
  <c r="L218" i="8"/>
  <c r="L219" i="8"/>
  <c r="L220" i="8"/>
  <c r="L221" i="8"/>
  <c r="L222" i="8"/>
  <c r="L223" i="8"/>
  <c r="L224" i="8"/>
  <c r="L225" i="8"/>
  <c r="L226" i="8"/>
  <c r="L227" i="8"/>
  <c r="L228" i="8"/>
  <c r="L229" i="8"/>
  <c r="L230" i="8"/>
  <c r="L231" i="8"/>
  <c r="L232" i="8"/>
  <c r="L233" i="8"/>
  <c r="L234" i="8"/>
  <c r="L235" i="8"/>
  <c r="L236" i="8"/>
  <c r="L237" i="8"/>
  <c r="L238" i="8"/>
  <c r="L239" i="8"/>
  <c r="L240" i="8"/>
  <c r="L241" i="8"/>
  <c r="L242" i="8"/>
  <c r="L243" i="8"/>
  <c r="L244" i="8"/>
  <c r="L245" i="8"/>
  <c r="L246" i="8"/>
  <c r="L247" i="8"/>
  <c r="L248" i="8"/>
  <c r="L249" i="8"/>
  <c r="L250" i="8"/>
  <c r="L251" i="8"/>
  <c r="L252" i="8"/>
  <c r="L253" i="8"/>
  <c r="L254" i="8"/>
  <c r="L255" i="8"/>
  <c r="L256" i="8"/>
  <c r="L257" i="8"/>
  <c r="L258" i="8"/>
  <c r="L259" i="8"/>
  <c r="L260" i="8"/>
  <c r="L261" i="8"/>
  <c r="L262" i="8"/>
  <c r="L263" i="8"/>
  <c r="L264" i="8"/>
  <c r="L265" i="8"/>
  <c r="L266" i="8"/>
  <c r="L267" i="8"/>
  <c r="L268" i="8"/>
  <c r="L269" i="8"/>
  <c r="L270" i="8"/>
  <c r="L271" i="8"/>
  <c r="L272" i="8"/>
  <c r="L273" i="8"/>
  <c r="L274" i="8"/>
  <c r="L275" i="8"/>
  <c r="L276" i="8"/>
  <c r="L277" i="8"/>
  <c r="L278" i="8"/>
  <c r="L279" i="8"/>
  <c r="L280" i="8"/>
  <c r="L281" i="8"/>
  <c r="L282" i="8"/>
  <c r="L283" i="8"/>
  <c r="L284" i="8"/>
  <c r="L285" i="8"/>
  <c r="L286" i="8"/>
  <c r="L287" i="8"/>
  <c r="L288" i="8"/>
  <c r="L289" i="8"/>
  <c r="L290" i="8"/>
  <c r="L291" i="8"/>
  <c r="L292" i="8"/>
  <c r="L293" i="8"/>
  <c r="L294" i="8"/>
  <c r="L295" i="8"/>
  <c r="L296" i="8"/>
  <c r="L297" i="8"/>
  <c r="L298" i="8"/>
  <c r="L299" i="8"/>
  <c r="L300" i="8"/>
  <c r="L301" i="8"/>
  <c r="L302" i="8"/>
  <c r="L303" i="8"/>
  <c r="L304" i="8"/>
  <c r="L305" i="8"/>
  <c r="L306" i="8"/>
  <c r="L307" i="8"/>
  <c r="L308" i="8"/>
  <c r="L309" i="8"/>
  <c r="L310" i="8"/>
  <c r="L311" i="8"/>
  <c r="L312" i="8"/>
  <c r="L313" i="8"/>
  <c r="L314" i="8"/>
  <c r="L315" i="8"/>
  <c r="L316" i="8"/>
  <c r="L317" i="8"/>
  <c r="L318" i="8"/>
  <c r="L319" i="8"/>
  <c r="L320" i="8"/>
  <c r="L321" i="8"/>
  <c r="L322" i="8"/>
  <c r="L323" i="8"/>
  <c r="L324" i="8"/>
  <c r="L325" i="8"/>
  <c r="L326" i="8"/>
  <c r="L327" i="8"/>
  <c r="L328" i="8"/>
  <c r="L329" i="8"/>
  <c r="L330" i="8"/>
  <c r="L331" i="8"/>
  <c r="L332" i="8"/>
  <c r="L333" i="8"/>
  <c r="L334" i="8"/>
  <c r="L335" i="8"/>
  <c r="L336" i="8"/>
  <c r="L337" i="8"/>
  <c r="L338" i="8"/>
  <c r="L339" i="8"/>
  <c r="L340" i="8"/>
  <c r="L341" i="8"/>
  <c r="L342" i="8"/>
  <c r="L343" i="8"/>
  <c r="L344" i="8"/>
  <c r="L345" i="8"/>
  <c r="L346" i="8"/>
  <c r="L347" i="8"/>
  <c r="L348" i="8"/>
  <c r="L349" i="8"/>
  <c r="L350" i="8"/>
  <c r="L351" i="8"/>
  <c r="L352" i="8"/>
  <c r="L353" i="8"/>
  <c r="L354" i="8"/>
  <c r="L355" i="8"/>
  <c r="L356" i="8"/>
  <c r="L357" i="8"/>
  <c r="L358" i="8"/>
  <c r="L359" i="8"/>
  <c r="L360" i="8"/>
  <c r="L361" i="8"/>
  <c r="L362" i="8"/>
  <c r="L363" i="8"/>
  <c r="L364" i="8"/>
  <c r="L365" i="8"/>
  <c r="L366" i="8"/>
  <c r="L367" i="8"/>
  <c r="L368" i="8"/>
  <c r="L369" i="8"/>
  <c r="L370" i="8"/>
  <c r="L371" i="8"/>
  <c r="L372" i="8"/>
  <c r="L373" i="8"/>
  <c r="L374" i="8"/>
  <c r="L375" i="8"/>
  <c r="L376" i="8"/>
  <c r="L377" i="8"/>
  <c r="L378" i="8"/>
  <c r="L379" i="8"/>
  <c r="L380" i="8"/>
  <c r="L381" i="8"/>
  <c r="L382" i="8"/>
  <c r="L383" i="8"/>
  <c r="L384" i="8"/>
  <c r="L385" i="8"/>
  <c r="L386" i="8"/>
  <c r="L387" i="8"/>
  <c r="L388" i="8"/>
  <c r="L389" i="8"/>
  <c r="L390" i="8"/>
  <c r="L391" i="8"/>
  <c r="L392" i="8"/>
  <c r="L393" i="8"/>
  <c r="L394" i="8"/>
  <c r="L395" i="8"/>
  <c r="L396" i="8"/>
  <c r="L397" i="8"/>
  <c r="L398" i="8"/>
  <c r="L399" i="8"/>
  <c r="L400" i="8"/>
  <c r="L401" i="8"/>
  <c r="L402" i="8"/>
  <c r="L403" i="8"/>
  <c r="L404" i="8"/>
  <c r="L405" i="8"/>
  <c r="L406" i="8"/>
  <c r="L407" i="8"/>
  <c r="L408" i="8"/>
  <c r="L409" i="8"/>
  <c r="L410" i="8"/>
  <c r="L411" i="8"/>
  <c r="L412" i="8"/>
  <c r="L413" i="8"/>
  <c r="L414" i="8"/>
  <c r="L415" i="8"/>
  <c r="L416" i="8"/>
  <c r="L417" i="8"/>
  <c r="L418" i="8"/>
  <c r="L419" i="8"/>
  <c r="L420" i="8"/>
  <c r="L421" i="8"/>
  <c r="L422" i="8"/>
  <c r="L423" i="8"/>
  <c r="L424" i="8"/>
  <c r="L425" i="8"/>
  <c r="L426" i="8"/>
  <c r="L427" i="8"/>
  <c r="L428" i="8"/>
  <c r="L429" i="8"/>
  <c r="L430" i="8"/>
  <c r="L431" i="8"/>
  <c r="L432" i="8"/>
  <c r="L433" i="8"/>
  <c r="L434" i="8"/>
  <c r="L435" i="8"/>
  <c r="L436" i="8"/>
  <c r="L437" i="8"/>
  <c r="L438" i="8"/>
  <c r="L439" i="8"/>
  <c r="L440" i="8"/>
  <c r="L441" i="8"/>
  <c r="L442" i="8"/>
  <c r="L443" i="8"/>
  <c r="L444" i="8"/>
  <c r="L445" i="8"/>
  <c r="L446" i="8"/>
  <c r="L447" i="8"/>
  <c r="L448" i="8"/>
  <c r="L449" i="8"/>
  <c r="L450" i="8"/>
  <c r="L451" i="8"/>
  <c r="L452" i="8"/>
  <c r="L453" i="8"/>
  <c r="L454" i="8"/>
  <c r="L455" i="8"/>
  <c r="L456" i="8"/>
  <c r="L457" i="8"/>
  <c r="L458" i="8"/>
  <c r="L459" i="8"/>
  <c r="L460" i="8"/>
  <c r="L461" i="8"/>
  <c r="L462" i="8"/>
  <c r="L463" i="8"/>
  <c r="L464" i="8"/>
  <c r="L465" i="8"/>
  <c r="L466" i="8"/>
  <c r="L467" i="8"/>
  <c r="L468" i="8"/>
  <c r="L469" i="8"/>
  <c r="L470" i="8"/>
  <c r="L471" i="8"/>
  <c r="L472" i="8"/>
  <c r="L473" i="8"/>
  <c r="L474" i="8"/>
  <c r="L475" i="8"/>
  <c r="L476" i="8"/>
  <c r="L477" i="8"/>
  <c r="L478" i="8"/>
  <c r="L479" i="8"/>
  <c r="L480" i="8"/>
  <c r="L481" i="8"/>
  <c r="L482" i="8"/>
  <c r="L483" i="8"/>
  <c r="L484" i="8"/>
  <c r="L485" i="8"/>
  <c r="L486" i="8"/>
  <c r="L487" i="8"/>
  <c r="L488" i="8"/>
  <c r="L489" i="8"/>
  <c r="L490" i="8"/>
  <c r="L491" i="8"/>
  <c r="L492" i="8"/>
  <c r="L493" i="8"/>
  <c r="L494" i="8"/>
  <c r="L495" i="8"/>
  <c r="L496" i="8"/>
  <c r="L497" i="8"/>
  <c r="L498" i="8"/>
  <c r="L499" i="8"/>
  <c r="L500" i="8"/>
  <c r="L501" i="8"/>
  <c r="L502" i="8"/>
  <c r="L503" i="8"/>
  <c r="L504" i="8"/>
  <c r="L505" i="8"/>
  <c r="L506" i="8"/>
  <c r="L507" i="8"/>
  <c r="L508" i="8"/>
  <c r="L509" i="8"/>
  <c r="L510" i="8"/>
  <c r="L511" i="8"/>
  <c r="L512" i="8"/>
  <c r="L513" i="8"/>
  <c r="L514" i="8"/>
  <c r="L515" i="8"/>
  <c r="L516" i="8"/>
  <c r="L517" i="8"/>
  <c r="L518" i="8"/>
  <c r="L519" i="8"/>
  <c r="L520" i="8"/>
  <c r="L521" i="8"/>
  <c r="L522" i="8"/>
  <c r="L523" i="8"/>
  <c r="L524" i="8"/>
  <c r="L525" i="8"/>
  <c r="L526" i="8"/>
  <c r="L527" i="8"/>
  <c r="L528" i="8"/>
  <c r="L529" i="8"/>
  <c r="L530" i="8"/>
  <c r="L531" i="8"/>
  <c r="L532" i="8"/>
  <c r="L533" i="8"/>
  <c r="L534" i="8"/>
  <c r="L535" i="8"/>
  <c r="L536" i="8"/>
  <c r="L537" i="8"/>
  <c r="L538" i="8"/>
  <c r="L539" i="8"/>
  <c r="L540" i="8"/>
  <c r="L541" i="8"/>
  <c r="L542" i="8"/>
  <c r="L543" i="8"/>
  <c r="L544" i="8"/>
  <c r="L545" i="8"/>
  <c r="L546" i="8"/>
  <c r="L547" i="8"/>
  <c r="L548" i="8"/>
  <c r="L549" i="8"/>
  <c r="L550" i="8"/>
  <c r="L551" i="8"/>
  <c r="L552" i="8"/>
  <c r="L553" i="8"/>
  <c r="L554" i="8"/>
  <c r="L555" i="8"/>
  <c r="L556" i="8"/>
  <c r="L557" i="8"/>
  <c r="L558" i="8"/>
  <c r="L559" i="8"/>
  <c r="L560" i="8"/>
  <c r="L561" i="8"/>
  <c r="L562" i="8"/>
  <c r="L563" i="8"/>
  <c r="L564" i="8"/>
  <c r="L565" i="8"/>
  <c r="L566" i="8"/>
  <c r="L567" i="8"/>
  <c r="L568" i="8"/>
  <c r="L569" i="8"/>
  <c r="L570" i="8"/>
  <c r="L571" i="8"/>
  <c r="L572" i="8"/>
  <c r="L573" i="8"/>
  <c r="L574" i="8"/>
  <c r="L575" i="8"/>
  <c r="L576" i="8"/>
  <c r="L577" i="8"/>
  <c r="L578" i="8"/>
  <c r="L579" i="8"/>
  <c r="L580" i="8"/>
  <c r="L581" i="8"/>
  <c r="L582" i="8"/>
  <c r="L583" i="8"/>
  <c r="L584" i="8"/>
  <c r="L585" i="8"/>
  <c r="L586" i="8"/>
  <c r="L587" i="8"/>
  <c r="L588" i="8"/>
  <c r="L589" i="8"/>
  <c r="L590" i="8"/>
  <c r="L591" i="8"/>
  <c r="L592" i="8"/>
  <c r="L593" i="8"/>
  <c r="L594" i="8"/>
  <c r="L595" i="8"/>
  <c r="L596" i="8"/>
  <c r="L597" i="8"/>
  <c r="L598" i="8"/>
  <c r="L599" i="8"/>
  <c r="L600" i="8"/>
  <c r="L601" i="8"/>
  <c r="L602" i="8"/>
  <c r="L603" i="8"/>
  <c r="L604" i="8"/>
  <c r="L605" i="8"/>
  <c r="L606" i="8"/>
  <c r="L607" i="8"/>
  <c r="L608" i="8"/>
  <c r="L609" i="8"/>
  <c r="L610" i="8"/>
  <c r="L611" i="8"/>
  <c r="L612" i="8"/>
  <c r="L613" i="8"/>
  <c r="L614" i="8"/>
  <c r="L615" i="8"/>
  <c r="L616" i="8"/>
  <c r="L617" i="8"/>
  <c r="L618" i="8"/>
  <c r="L619" i="8"/>
  <c r="L620" i="8"/>
  <c r="L621" i="8"/>
  <c r="L622" i="8"/>
  <c r="L623" i="8"/>
  <c r="L624" i="8"/>
  <c r="L625" i="8"/>
  <c r="L626" i="8"/>
  <c r="L627" i="8"/>
  <c r="L628" i="8"/>
  <c r="L629" i="8"/>
  <c r="L630" i="8"/>
  <c r="L631" i="8"/>
  <c r="L632" i="8"/>
  <c r="L633" i="8"/>
  <c r="L634" i="8"/>
  <c r="L635" i="8"/>
  <c r="L636" i="8"/>
  <c r="L637" i="8"/>
  <c r="L638" i="8"/>
  <c r="L639" i="8"/>
  <c r="L640" i="8"/>
  <c r="L641" i="8"/>
  <c r="L642" i="8"/>
  <c r="L643" i="8"/>
  <c r="L644" i="8"/>
  <c r="L645" i="8"/>
  <c r="L646" i="8"/>
  <c r="L647" i="8"/>
  <c r="L648" i="8"/>
  <c r="L649" i="8"/>
  <c r="L650" i="8"/>
  <c r="L651" i="8"/>
  <c r="L652" i="8"/>
  <c r="L653" i="8"/>
  <c r="L654" i="8"/>
  <c r="L655" i="8"/>
  <c r="L656" i="8"/>
  <c r="L657" i="8"/>
  <c r="L658" i="8"/>
  <c r="L659" i="8"/>
  <c r="L660" i="8"/>
  <c r="L661" i="8"/>
  <c r="L662" i="8"/>
  <c r="L663" i="8"/>
  <c r="L664" i="8"/>
  <c r="L665" i="8"/>
  <c r="L666" i="8"/>
  <c r="L667" i="8"/>
  <c r="L668" i="8"/>
  <c r="L669" i="8"/>
  <c r="L670" i="8"/>
  <c r="L671" i="8"/>
  <c r="L672" i="8"/>
  <c r="L673" i="8"/>
  <c r="L674" i="8"/>
  <c r="L675" i="8"/>
  <c r="L676" i="8"/>
  <c r="L677" i="8"/>
  <c r="L678" i="8"/>
  <c r="L679" i="8"/>
  <c r="L680" i="8"/>
  <c r="L681" i="8"/>
  <c r="L682" i="8"/>
  <c r="L683" i="8"/>
  <c r="L684" i="8"/>
  <c r="L685" i="8"/>
  <c r="L686" i="8"/>
  <c r="L687" i="8"/>
  <c r="L688" i="8"/>
  <c r="L689" i="8"/>
  <c r="L690" i="8"/>
  <c r="L691" i="8"/>
  <c r="L692" i="8"/>
  <c r="L693" i="8"/>
  <c r="L694" i="8"/>
  <c r="L695" i="8"/>
  <c r="L696" i="8"/>
  <c r="L697" i="8"/>
  <c r="L698" i="8"/>
  <c r="L699" i="8"/>
  <c r="L700" i="8"/>
  <c r="L701" i="8"/>
  <c r="L702" i="8"/>
  <c r="L703" i="8"/>
  <c r="L704" i="8"/>
  <c r="L705" i="8"/>
  <c r="L706" i="8"/>
  <c r="L707" i="8"/>
  <c r="L708" i="8"/>
  <c r="L709" i="8"/>
  <c r="L710" i="8"/>
  <c r="L711" i="8"/>
  <c r="L712" i="8"/>
  <c r="L713" i="8"/>
  <c r="L714" i="8"/>
  <c r="L715" i="8"/>
  <c r="L716" i="8"/>
  <c r="L717" i="8"/>
  <c r="L718" i="8"/>
  <c r="L719" i="8"/>
  <c r="L720" i="8"/>
  <c r="L721" i="8"/>
  <c r="L722" i="8"/>
  <c r="L723" i="8"/>
  <c r="L724" i="8"/>
  <c r="L725" i="8"/>
  <c r="L726" i="8"/>
  <c r="L727" i="8"/>
  <c r="L728" i="8"/>
  <c r="L729" i="8"/>
  <c r="L730" i="8"/>
  <c r="L731" i="8"/>
  <c r="L732" i="8"/>
  <c r="L733" i="8"/>
  <c r="L734" i="8"/>
  <c r="L735" i="8"/>
  <c r="L736" i="8"/>
  <c r="L737" i="8"/>
  <c r="L738" i="8"/>
  <c r="L739" i="8"/>
  <c r="L740" i="8"/>
  <c r="L741" i="8"/>
  <c r="L742" i="8"/>
  <c r="L743" i="8"/>
  <c r="L744" i="8"/>
  <c r="L745" i="8"/>
  <c r="L746" i="8"/>
  <c r="L747" i="8"/>
  <c r="L748" i="8"/>
  <c r="L749" i="8"/>
  <c r="L750" i="8"/>
  <c r="L751" i="8"/>
  <c r="L752" i="8"/>
  <c r="L753" i="8"/>
  <c r="L754" i="8"/>
  <c r="L755" i="8"/>
  <c r="L756" i="8"/>
  <c r="L757" i="8"/>
  <c r="L758" i="8"/>
  <c r="L759" i="8"/>
  <c r="L760" i="8"/>
  <c r="L761" i="8"/>
  <c r="L762" i="8"/>
  <c r="L763" i="8"/>
  <c r="L764" i="8"/>
  <c r="L765" i="8"/>
  <c r="L766" i="8"/>
  <c r="L767" i="8"/>
  <c r="L768" i="8"/>
  <c r="L769" i="8"/>
  <c r="L770" i="8"/>
  <c r="L771" i="8"/>
  <c r="L772" i="8"/>
  <c r="L773" i="8"/>
  <c r="L774" i="8"/>
  <c r="L775" i="8"/>
  <c r="L776" i="8"/>
  <c r="L777" i="8"/>
  <c r="L778" i="8"/>
  <c r="L779" i="8"/>
  <c r="L780" i="8"/>
  <c r="L781" i="8"/>
  <c r="L782" i="8"/>
  <c r="L783" i="8"/>
  <c r="L784" i="8"/>
  <c r="L785" i="8"/>
  <c r="L786" i="8"/>
  <c r="L787" i="8"/>
  <c r="L788" i="8"/>
  <c r="L789" i="8"/>
  <c r="L790" i="8"/>
  <c r="L791" i="8"/>
  <c r="L792" i="8"/>
  <c r="L793" i="8"/>
  <c r="L794" i="8"/>
  <c r="L795" i="8"/>
  <c r="L796" i="8"/>
  <c r="L797" i="8"/>
  <c r="L798" i="8"/>
  <c r="L799" i="8"/>
  <c r="L800" i="8"/>
  <c r="L801" i="8"/>
  <c r="L802" i="8"/>
  <c r="L803" i="8"/>
  <c r="L804" i="8"/>
  <c r="L805" i="8"/>
  <c r="L806" i="8"/>
  <c r="L807" i="8"/>
  <c r="L808" i="8"/>
  <c r="L809" i="8"/>
  <c r="L810" i="8"/>
  <c r="L811" i="8"/>
  <c r="L812" i="8"/>
  <c r="L813" i="8"/>
  <c r="L814" i="8"/>
  <c r="L815" i="8"/>
  <c r="L816" i="8"/>
  <c r="L817" i="8"/>
  <c r="L818" i="8"/>
  <c r="L819" i="8"/>
  <c r="L820" i="8"/>
  <c r="L821" i="8"/>
  <c r="L822" i="8"/>
  <c r="L823" i="8"/>
  <c r="L824" i="8"/>
  <c r="L825" i="8"/>
  <c r="L826" i="8"/>
  <c r="L827" i="8"/>
  <c r="L828" i="8"/>
  <c r="L829" i="8"/>
  <c r="L830" i="8"/>
  <c r="L831" i="8"/>
  <c r="L832" i="8"/>
  <c r="L833" i="8"/>
  <c r="L834" i="8"/>
  <c r="L835" i="8"/>
  <c r="L836" i="8"/>
  <c r="L837" i="8"/>
  <c r="L838" i="8"/>
  <c r="L839" i="8"/>
  <c r="L840" i="8"/>
  <c r="L841" i="8"/>
  <c r="L842" i="8"/>
  <c r="L843" i="8"/>
  <c r="L844" i="8"/>
  <c r="L845" i="8"/>
  <c r="L846" i="8"/>
  <c r="L847" i="8"/>
  <c r="L848" i="8"/>
  <c r="L849" i="8"/>
  <c r="L850" i="8"/>
  <c r="L851" i="8"/>
  <c r="L852" i="8"/>
  <c r="L853" i="8"/>
  <c r="L854" i="8"/>
  <c r="L855" i="8"/>
  <c r="L856" i="8"/>
  <c r="L857" i="8"/>
  <c r="L858" i="8"/>
  <c r="L859" i="8"/>
  <c r="L860" i="8"/>
  <c r="L861" i="8"/>
  <c r="L862" i="8"/>
  <c r="L863" i="8"/>
  <c r="L864" i="8"/>
  <c r="L865" i="8"/>
  <c r="L866" i="8"/>
  <c r="L867" i="8"/>
  <c r="L868" i="8"/>
  <c r="L869" i="8"/>
  <c r="L870" i="8"/>
  <c r="L871" i="8"/>
  <c r="L872" i="8"/>
  <c r="L873" i="8"/>
  <c r="L874" i="8"/>
  <c r="L875" i="8"/>
  <c r="L876" i="8"/>
  <c r="L877" i="8"/>
  <c r="L878" i="8"/>
  <c r="L879" i="8"/>
  <c r="L880" i="8"/>
  <c r="L881" i="8"/>
  <c r="L882" i="8"/>
  <c r="L883" i="8"/>
  <c r="L884" i="8"/>
  <c r="L885" i="8"/>
  <c r="L886" i="8"/>
  <c r="L887" i="8"/>
  <c r="L888" i="8"/>
  <c r="L889" i="8"/>
  <c r="L890" i="8"/>
  <c r="L891" i="8"/>
  <c r="L892" i="8"/>
  <c r="L893" i="8"/>
  <c r="L894" i="8"/>
  <c r="L895" i="8"/>
  <c r="L896" i="8"/>
  <c r="L897" i="8"/>
  <c r="L898" i="8"/>
  <c r="L899" i="8"/>
  <c r="L900" i="8"/>
  <c r="L901" i="8"/>
  <c r="L902" i="8"/>
  <c r="L903" i="8"/>
  <c r="L904" i="8"/>
  <c r="L905" i="8"/>
  <c r="L906" i="8"/>
  <c r="L907" i="8"/>
  <c r="L908" i="8"/>
  <c r="L909" i="8"/>
  <c r="L910" i="8"/>
  <c r="L911" i="8"/>
  <c r="L912" i="8"/>
  <c r="L913" i="8"/>
  <c r="L914" i="8"/>
  <c r="L915" i="8"/>
  <c r="L916" i="8"/>
  <c r="L917" i="8"/>
  <c r="L918" i="8"/>
  <c r="L919" i="8"/>
  <c r="L920" i="8"/>
  <c r="L921" i="8"/>
  <c r="L922" i="8"/>
  <c r="L923" i="8"/>
  <c r="L924" i="8"/>
  <c r="L925" i="8"/>
  <c r="L926" i="8"/>
  <c r="L927" i="8"/>
  <c r="L928" i="8"/>
  <c r="L929" i="8"/>
  <c r="L930" i="8"/>
  <c r="L931" i="8"/>
  <c r="L932" i="8"/>
  <c r="L933" i="8"/>
  <c r="L934" i="8"/>
  <c r="L935" i="8"/>
  <c r="L936" i="8"/>
  <c r="L937" i="8"/>
  <c r="L938" i="8"/>
  <c r="L939" i="8"/>
  <c r="L940" i="8"/>
  <c r="L941" i="8"/>
  <c r="L942" i="8"/>
  <c r="L943" i="8"/>
  <c r="L944" i="8"/>
  <c r="L945" i="8"/>
  <c r="L946" i="8"/>
  <c r="L947" i="8"/>
  <c r="L948" i="8"/>
  <c r="L949" i="8"/>
  <c r="L950" i="8"/>
  <c r="L951" i="8"/>
  <c r="L952" i="8"/>
  <c r="L953" i="8"/>
  <c r="L954" i="8"/>
  <c r="L955" i="8"/>
  <c r="L956" i="8"/>
  <c r="L957" i="8"/>
  <c r="L958" i="8"/>
  <c r="L959" i="8"/>
  <c r="L960" i="8"/>
  <c r="L961" i="8"/>
  <c r="L962" i="8"/>
  <c r="L963" i="8"/>
  <c r="L964" i="8"/>
  <c r="L965" i="8"/>
  <c r="L966" i="8"/>
  <c r="L967" i="8"/>
  <c r="L968" i="8"/>
  <c r="L969" i="8"/>
  <c r="L970" i="8"/>
  <c r="L971" i="8"/>
  <c r="L972" i="8"/>
  <c r="L973" i="8"/>
  <c r="L974" i="8"/>
  <c r="L975" i="8"/>
  <c r="L976" i="8"/>
  <c r="L977" i="8"/>
  <c r="L978" i="8"/>
  <c r="L979" i="8"/>
  <c r="L980" i="8"/>
  <c r="L981" i="8"/>
  <c r="L982" i="8"/>
  <c r="L983" i="8"/>
  <c r="L984" i="8"/>
  <c r="L985" i="8"/>
  <c r="L986" i="8"/>
  <c r="L987" i="8"/>
  <c r="L988" i="8"/>
  <c r="L989" i="8"/>
  <c r="L990" i="8"/>
  <c r="L991" i="8"/>
  <c r="L992" i="8"/>
  <c r="L993" i="8"/>
  <c r="L994" i="8"/>
  <c r="L995" i="8"/>
  <c r="L996" i="8"/>
  <c r="L997" i="8"/>
  <c r="L998" i="8"/>
  <c r="L999" i="8"/>
  <c r="L1000" i="8"/>
  <c r="L1001" i="8"/>
  <c r="L1002" i="8"/>
  <c r="L1003" i="8"/>
  <c r="L1004" i="8"/>
  <c r="L1005" i="8"/>
  <c r="L1006" i="8"/>
  <c r="L1007" i="8"/>
  <c r="L1008" i="8"/>
  <c r="L1009" i="8"/>
  <c r="L1010" i="8"/>
  <c r="L1011" i="8"/>
  <c r="L1012" i="8"/>
  <c r="L1013" i="8"/>
  <c r="L1014" i="8"/>
  <c r="L1015" i="8"/>
  <c r="L1016" i="8"/>
  <c r="L1017" i="8"/>
  <c r="L1018" i="8"/>
  <c r="L1019" i="8"/>
  <c r="L1020" i="8"/>
  <c r="L1021" i="8"/>
  <c r="L1022" i="8"/>
  <c r="L1023" i="8"/>
  <c r="L1024" i="8"/>
  <c r="L1025" i="8"/>
  <c r="L1026" i="8"/>
  <c r="L1027" i="8"/>
  <c r="L1028" i="8"/>
  <c r="L1029" i="8"/>
  <c r="L1030" i="8"/>
  <c r="L1031" i="8"/>
  <c r="L1032" i="8"/>
  <c r="L1033" i="8"/>
  <c r="L1034" i="8"/>
  <c r="L1035" i="8"/>
  <c r="L1036" i="8"/>
  <c r="L1037" i="8"/>
  <c r="L1038" i="8"/>
  <c r="L1039" i="8"/>
  <c r="L1040" i="8"/>
  <c r="L1041" i="8"/>
  <c r="L1042" i="8"/>
  <c r="L1043" i="8"/>
  <c r="L1044" i="8"/>
  <c r="L1045" i="8"/>
  <c r="L1046" i="8"/>
  <c r="L1047" i="8"/>
  <c r="L1048" i="8"/>
  <c r="L1049" i="8"/>
  <c r="L1050" i="8"/>
  <c r="L1051" i="8"/>
  <c r="L1052" i="8"/>
  <c r="L1053" i="8"/>
  <c r="L1054" i="8"/>
  <c r="L1055" i="8"/>
  <c r="L1056" i="8"/>
  <c r="L1057" i="8"/>
  <c r="L1058" i="8"/>
  <c r="L1059" i="8"/>
  <c r="L1060" i="8"/>
  <c r="L1061" i="8"/>
  <c r="L1062" i="8"/>
  <c r="L1063" i="8"/>
  <c r="L1064" i="8"/>
  <c r="L1065" i="8"/>
  <c r="L1066" i="8"/>
  <c r="L1067" i="8"/>
  <c r="L1068" i="8"/>
  <c r="L1069" i="8"/>
  <c r="L1070" i="8"/>
  <c r="L1071" i="8"/>
  <c r="L1072" i="8"/>
  <c r="L1073" i="8"/>
  <c r="L1074" i="8"/>
  <c r="L1075" i="8"/>
  <c r="L1076" i="8"/>
  <c r="L1077" i="8"/>
  <c r="L1078" i="8"/>
  <c r="L1079" i="8"/>
  <c r="L1080" i="8"/>
  <c r="L1081" i="8"/>
  <c r="L1082" i="8"/>
  <c r="L1083" i="8"/>
  <c r="L1084" i="8"/>
  <c r="L1085" i="8"/>
  <c r="L1086" i="8"/>
  <c r="L1087" i="8"/>
  <c r="L1088" i="8"/>
  <c r="L1089" i="8"/>
  <c r="L1090" i="8"/>
  <c r="L1091" i="8"/>
  <c r="L1092" i="8"/>
  <c r="L1093" i="8"/>
  <c r="L1094" i="8"/>
  <c r="L1095" i="8"/>
  <c r="L1096" i="8"/>
  <c r="L1097" i="8"/>
  <c r="L1098" i="8"/>
  <c r="L1099" i="8"/>
  <c r="L1100" i="8"/>
  <c r="L1101" i="8"/>
  <c r="L1102" i="8"/>
  <c r="L1103" i="8"/>
  <c r="L1104" i="8"/>
  <c r="L1105" i="8"/>
  <c r="L1106" i="8"/>
  <c r="L1107" i="8"/>
  <c r="L1108" i="8"/>
  <c r="L1109" i="8"/>
  <c r="L1110" i="8"/>
  <c r="L1111" i="8"/>
  <c r="L1112" i="8"/>
  <c r="L1113" i="8"/>
  <c r="L1114" i="8"/>
  <c r="L1115" i="8"/>
  <c r="L1116" i="8"/>
  <c r="L1117" i="8"/>
  <c r="L1118" i="8"/>
  <c r="L1119" i="8"/>
  <c r="L1120" i="8"/>
  <c r="L1121" i="8"/>
  <c r="L1122" i="8"/>
  <c r="L1123" i="8"/>
  <c r="L1124" i="8"/>
  <c r="L1125" i="8"/>
  <c r="L1126" i="8"/>
  <c r="L1127" i="8"/>
  <c r="L1128" i="8"/>
  <c r="L1129" i="8"/>
  <c r="L1130" i="8"/>
  <c r="L1131" i="8"/>
  <c r="L1132" i="8"/>
  <c r="L1133" i="8"/>
  <c r="L1134" i="8"/>
  <c r="L1135" i="8"/>
  <c r="L1136" i="8"/>
  <c r="L1137" i="8"/>
  <c r="L1138" i="8"/>
  <c r="L1139" i="8"/>
  <c r="L1140" i="8"/>
  <c r="L1141" i="8"/>
  <c r="L1142" i="8"/>
  <c r="L1143" i="8"/>
  <c r="L1144" i="8"/>
  <c r="L1145" i="8"/>
  <c r="L1146" i="8"/>
  <c r="L1147" i="8"/>
  <c r="L1148" i="8"/>
  <c r="L1149" i="8"/>
  <c r="L1150" i="8"/>
  <c r="L1151" i="8"/>
  <c r="L1152" i="8"/>
  <c r="L1153" i="8"/>
  <c r="L1154" i="8"/>
  <c r="L1155" i="8"/>
  <c r="L1156" i="8"/>
  <c r="L1157" i="8"/>
  <c r="L1158" i="8"/>
  <c r="L1159" i="8"/>
  <c r="L1160" i="8"/>
  <c r="L1161" i="8"/>
  <c r="L1162" i="8"/>
  <c r="L1163" i="8"/>
  <c r="L1164" i="8"/>
  <c r="L1165" i="8"/>
  <c r="L1166" i="8"/>
  <c r="L1167" i="8"/>
  <c r="L1168" i="8"/>
  <c r="L1169" i="8"/>
  <c r="L1170" i="8"/>
  <c r="L1171" i="8"/>
  <c r="L1172" i="8"/>
  <c r="L1173" i="8"/>
  <c r="L1174" i="8"/>
  <c r="L1175" i="8"/>
  <c r="L1176" i="8"/>
  <c r="L1177" i="8"/>
  <c r="L1178" i="8"/>
  <c r="L1179" i="8"/>
  <c r="L1180" i="8"/>
  <c r="L1181" i="8"/>
  <c r="L1182" i="8"/>
  <c r="L1183" i="8"/>
  <c r="L1184" i="8"/>
  <c r="L1185" i="8"/>
  <c r="L1186" i="8"/>
  <c r="L1187" i="8"/>
  <c r="L1188" i="8"/>
  <c r="L1189" i="8"/>
  <c r="L1190" i="8"/>
  <c r="L1191" i="8"/>
  <c r="L1192" i="8"/>
  <c r="L1193" i="8"/>
  <c r="L1194" i="8"/>
  <c r="L1195" i="8"/>
  <c r="L1196" i="8"/>
  <c r="L1197" i="8"/>
  <c r="L1198" i="8"/>
  <c r="L1199" i="8"/>
  <c r="L1200" i="8"/>
  <c r="L1201" i="8"/>
  <c r="L1202" i="8"/>
  <c r="L1203" i="8"/>
  <c r="L1204" i="8"/>
  <c r="L1205" i="8"/>
  <c r="L1206" i="8"/>
  <c r="L1207" i="8"/>
  <c r="L1208" i="8"/>
  <c r="L1209" i="8"/>
  <c r="L1210" i="8"/>
  <c r="L1211" i="8"/>
  <c r="L1212" i="8"/>
  <c r="L1213" i="8"/>
  <c r="L1214" i="8"/>
  <c r="L1215" i="8"/>
  <c r="L1216" i="8"/>
  <c r="L1217" i="8"/>
  <c r="L1218" i="8"/>
  <c r="L1219" i="8"/>
  <c r="L1220" i="8"/>
  <c r="L1221" i="8"/>
  <c r="L1222" i="8"/>
  <c r="L1223" i="8"/>
  <c r="L1224" i="8"/>
  <c r="L1225" i="8"/>
  <c r="L1226" i="8"/>
  <c r="L1227" i="8"/>
  <c r="L1228" i="8"/>
  <c r="L1229" i="8"/>
  <c r="L1230" i="8"/>
  <c r="L1231" i="8"/>
  <c r="L1232" i="8"/>
  <c r="L1233" i="8"/>
  <c r="L1234" i="8"/>
  <c r="L1235" i="8"/>
  <c r="L1236" i="8"/>
  <c r="L1237" i="8"/>
  <c r="L1238" i="8"/>
  <c r="L1239" i="8"/>
  <c r="L1240" i="8"/>
  <c r="L1241" i="8"/>
  <c r="L1242" i="8"/>
  <c r="L1243" i="8"/>
  <c r="L1244" i="8"/>
  <c r="L1245" i="8"/>
  <c r="L1246" i="8"/>
  <c r="L1247" i="8"/>
  <c r="L1248" i="8"/>
  <c r="L1249" i="8"/>
  <c r="L1250" i="8"/>
  <c r="L1251" i="8"/>
  <c r="L1252" i="8"/>
  <c r="L1253" i="8"/>
  <c r="L1254" i="8"/>
  <c r="L1255" i="8"/>
  <c r="L1256" i="8"/>
  <c r="L1257" i="8"/>
  <c r="L1258" i="8"/>
  <c r="L1259" i="8"/>
  <c r="L1260" i="8"/>
  <c r="L1261" i="8"/>
  <c r="L1262" i="8"/>
  <c r="L1263" i="8"/>
  <c r="L1264" i="8"/>
  <c r="L1265" i="8"/>
  <c r="L1266" i="8"/>
  <c r="L1267" i="8"/>
  <c r="L1268" i="8"/>
  <c r="L1269" i="8"/>
  <c r="L1270" i="8"/>
  <c r="L1271" i="8"/>
  <c r="L1272" i="8"/>
  <c r="L1273" i="8"/>
  <c r="L1274" i="8"/>
  <c r="L1275" i="8"/>
  <c r="L1276" i="8"/>
  <c r="L1277" i="8"/>
  <c r="L1278" i="8"/>
  <c r="L1279" i="8"/>
  <c r="L1280" i="8"/>
  <c r="L1281" i="8"/>
  <c r="L1282" i="8"/>
  <c r="L1283" i="8"/>
  <c r="L1284" i="8"/>
  <c r="L1285" i="8"/>
  <c r="L1286" i="8"/>
  <c r="L1287" i="8"/>
  <c r="L1288" i="8"/>
  <c r="L1289" i="8"/>
  <c r="L1290" i="8"/>
  <c r="L1291" i="8"/>
  <c r="L1292" i="8"/>
  <c r="L1293" i="8"/>
  <c r="L1294" i="8"/>
  <c r="L1295" i="8"/>
  <c r="L1296" i="8"/>
  <c r="L1297" i="8"/>
  <c r="L1298" i="8"/>
  <c r="L1299" i="8"/>
  <c r="L1300" i="8"/>
  <c r="L1301" i="8"/>
  <c r="L1302" i="8"/>
  <c r="L1303" i="8"/>
  <c r="L1304" i="8"/>
  <c r="L1305" i="8"/>
  <c r="L1306" i="8"/>
  <c r="L1307" i="8"/>
  <c r="L1308" i="8"/>
  <c r="L1309" i="8"/>
  <c r="L1310" i="8"/>
  <c r="L1311" i="8"/>
  <c r="L1312" i="8"/>
  <c r="L1313" i="8"/>
  <c r="L1314" i="8"/>
  <c r="L1315" i="8"/>
  <c r="L1316" i="8"/>
  <c r="L1317" i="8"/>
  <c r="L1318" i="8"/>
  <c r="L1319" i="8"/>
  <c r="L1320" i="8"/>
  <c r="L1321" i="8"/>
  <c r="L1322" i="8"/>
  <c r="L1323" i="8"/>
  <c r="L1324" i="8"/>
  <c r="L1325" i="8"/>
  <c r="L1326" i="8"/>
  <c r="L1327" i="8"/>
  <c r="L1328" i="8"/>
  <c r="L1329" i="8"/>
  <c r="L1330" i="8"/>
  <c r="L1331" i="8"/>
  <c r="L1332" i="8"/>
  <c r="L1333" i="8"/>
  <c r="L1334" i="8"/>
  <c r="L1335" i="8"/>
  <c r="L1336" i="8"/>
  <c r="L1337" i="8"/>
  <c r="L1338" i="8"/>
  <c r="L1339" i="8"/>
  <c r="L1340" i="8"/>
  <c r="L1341" i="8"/>
  <c r="L1342" i="8"/>
  <c r="L1343" i="8"/>
  <c r="L1344" i="8"/>
  <c r="L1345" i="8"/>
  <c r="L1346" i="8"/>
  <c r="L1347" i="8"/>
  <c r="L1348" i="8"/>
  <c r="L1349" i="8"/>
  <c r="L1350" i="8"/>
  <c r="L1351" i="8"/>
  <c r="L1352" i="8"/>
  <c r="L1353" i="8"/>
  <c r="L1354" i="8"/>
  <c r="L1355" i="8"/>
  <c r="L1356" i="8"/>
  <c r="L1357" i="8"/>
  <c r="L1358" i="8"/>
  <c r="L1359" i="8"/>
  <c r="L1360" i="8"/>
  <c r="L1361" i="8"/>
  <c r="L1362" i="8"/>
  <c r="L1363" i="8"/>
  <c r="L1364" i="8"/>
  <c r="L1365" i="8"/>
  <c r="L1366" i="8"/>
  <c r="L1367" i="8"/>
  <c r="L1368" i="8"/>
  <c r="L1369" i="8"/>
  <c r="L1370" i="8"/>
  <c r="L1371" i="8"/>
  <c r="L1372" i="8"/>
  <c r="L1373" i="8"/>
  <c r="L1374" i="8"/>
  <c r="L1375" i="8"/>
  <c r="L1376" i="8"/>
  <c r="L1377" i="8"/>
  <c r="L1378" i="8"/>
  <c r="L1379" i="8"/>
  <c r="L1380" i="8"/>
  <c r="L1381" i="8"/>
  <c r="L1382" i="8"/>
  <c r="L1383" i="8"/>
  <c r="L1384" i="8"/>
  <c r="L1385" i="8"/>
  <c r="L1386" i="8"/>
  <c r="L1387" i="8"/>
  <c r="L1388" i="8"/>
  <c r="L1389" i="8"/>
  <c r="L1390" i="8"/>
  <c r="L1391" i="8"/>
  <c r="L1392" i="8"/>
  <c r="L1393" i="8"/>
  <c r="L1394" i="8"/>
  <c r="L1395" i="8"/>
  <c r="L1396" i="8"/>
  <c r="L1397" i="8"/>
  <c r="L1398" i="8"/>
  <c r="L1399" i="8"/>
  <c r="L1400" i="8"/>
  <c r="L1401" i="8"/>
  <c r="L1402" i="8"/>
  <c r="L1403" i="8"/>
  <c r="L1404" i="8"/>
  <c r="L1405" i="8"/>
  <c r="L1406" i="8"/>
  <c r="L1407" i="8"/>
  <c r="L1408" i="8"/>
  <c r="L1409" i="8"/>
  <c r="L1410" i="8"/>
  <c r="L1411" i="8"/>
  <c r="L1412" i="8"/>
  <c r="L1413" i="8"/>
  <c r="L1414" i="8"/>
  <c r="L1415" i="8"/>
  <c r="L1416" i="8"/>
  <c r="L1417" i="8"/>
  <c r="L1418" i="8"/>
  <c r="L1419" i="8"/>
  <c r="L1420" i="8"/>
  <c r="L1421" i="8"/>
  <c r="L1422" i="8"/>
  <c r="L1423" i="8"/>
  <c r="L1424" i="8"/>
  <c r="L1425" i="8"/>
  <c r="L1426" i="8"/>
  <c r="L1427" i="8"/>
  <c r="L1428" i="8"/>
  <c r="L1429" i="8"/>
  <c r="L1430" i="8"/>
  <c r="L1431" i="8"/>
  <c r="L1432" i="8"/>
  <c r="L1433" i="8"/>
  <c r="L1434" i="8"/>
  <c r="L1435" i="8"/>
  <c r="L1436" i="8"/>
  <c r="L1437" i="8"/>
  <c r="L1438" i="8"/>
  <c r="L1439" i="8"/>
  <c r="L1440" i="8"/>
  <c r="L1441" i="8"/>
  <c r="L1442" i="8"/>
  <c r="L1443" i="8"/>
  <c r="L1444" i="8"/>
  <c r="L1445" i="8"/>
  <c r="L1446" i="8"/>
  <c r="L1447" i="8"/>
  <c r="L1448" i="8"/>
  <c r="L1449" i="8"/>
  <c r="L1450" i="8"/>
  <c r="L1451" i="8"/>
  <c r="L1452" i="8"/>
  <c r="L1453" i="8"/>
  <c r="L1454" i="8"/>
  <c r="L1455" i="8"/>
  <c r="L1456" i="8"/>
  <c r="L1457" i="8"/>
  <c r="L1458" i="8"/>
  <c r="L1459" i="8"/>
  <c r="L1460" i="8"/>
  <c r="L1461" i="8"/>
  <c r="L1462" i="8"/>
  <c r="L1463" i="8"/>
  <c r="L1464" i="8"/>
  <c r="L1465" i="8"/>
  <c r="L1466" i="8"/>
  <c r="L1467" i="8"/>
  <c r="L1468" i="8"/>
  <c r="L1469" i="8"/>
  <c r="L1470" i="8"/>
  <c r="L1471" i="8"/>
  <c r="L1472" i="8"/>
  <c r="L1473" i="8"/>
  <c r="L1474" i="8"/>
  <c r="L1475" i="8"/>
  <c r="L1476" i="8"/>
  <c r="L1477" i="8"/>
  <c r="L1478" i="8"/>
  <c r="L1479" i="8"/>
  <c r="L1480" i="8"/>
  <c r="L1481" i="8"/>
  <c r="L1482" i="8"/>
  <c r="L1483" i="8"/>
  <c r="L1484" i="8"/>
  <c r="L1485" i="8"/>
  <c r="L1486" i="8"/>
  <c r="L1487" i="8"/>
  <c r="L1488" i="8"/>
  <c r="L1489" i="8"/>
  <c r="L1490" i="8"/>
  <c r="L1491" i="8"/>
  <c r="L1492" i="8"/>
  <c r="L1493" i="8"/>
  <c r="L1494" i="8"/>
  <c r="L1495" i="8"/>
  <c r="L1496" i="8"/>
  <c r="L1497" i="8"/>
  <c r="L1498" i="8"/>
  <c r="L1499" i="8"/>
  <c r="L1500" i="8"/>
  <c r="L1501" i="8"/>
  <c r="L1502" i="8"/>
  <c r="L1503" i="8"/>
  <c r="L1504" i="8"/>
  <c r="L1505" i="8"/>
  <c r="L1506" i="8"/>
  <c r="L1507" i="8"/>
  <c r="L1508" i="8"/>
  <c r="L1509" i="8"/>
  <c r="L1510" i="8"/>
  <c r="L1511" i="8"/>
  <c r="L1512" i="8"/>
  <c r="L1513" i="8"/>
  <c r="L1514" i="8"/>
  <c r="L1515" i="8"/>
  <c r="L1516" i="8"/>
  <c r="L1517" i="8"/>
  <c r="L1518" i="8"/>
  <c r="L1519" i="8"/>
  <c r="L1520" i="8"/>
  <c r="L1521" i="8"/>
  <c r="L1522" i="8"/>
  <c r="L1523" i="8"/>
  <c r="L1524" i="8"/>
  <c r="L1525" i="8"/>
  <c r="L1526" i="8"/>
  <c r="L1527" i="8"/>
  <c r="L1528" i="8"/>
  <c r="L1529" i="8"/>
  <c r="L1530" i="8"/>
  <c r="L1531" i="8"/>
  <c r="L1532" i="8"/>
  <c r="L1533" i="8"/>
  <c r="L1534" i="8"/>
  <c r="L1535" i="8"/>
  <c r="L1536" i="8"/>
  <c r="L1537" i="8"/>
  <c r="L1538" i="8"/>
  <c r="L1539" i="8"/>
  <c r="L1540" i="8"/>
  <c r="L1541" i="8"/>
  <c r="L1542" i="8"/>
  <c r="L1543" i="8"/>
  <c r="L1544" i="8"/>
  <c r="L1545" i="8"/>
  <c r="L1546" i="8"/>
  <c r="L1547" i="8"/>
  <c r="L1548" i="8"/>
  <c r="L1549" i="8"/>
  <c r="L1550" i="8"/>
  <c r="L1551" i="8"/>
  <c r="L1552" i="8"/>
  <c r="L1553" i="8"/>
  <c r="L1554" i="8"/>
  <c r="L1555" i="8"/>
  <c r="L1556" i="8"/>
  <c r="L1557" i="8"/>
  <c r="L1558" i="8"/>
  <c r="L1559" i="8"/>
  <c r="L1560" i="8"/>
  <c r="L1561" i="8"/>
  <c r="L1562" i="8"/>
  <c r="L1563" i="8"/>
  <c r="L1564" i="8"/>
  <c r="L1565" i="8"/>
  <c r="L1566" i="8"/>
  <c r="L1567" i="8"/>
  <c r="L1568" i="8"/>
  <c r="L1569" i="8"/>
  <c r="L1570" i="8"/>
  <c r="L1571" i="8"/>
  <c r="L1572" i="8"/>
  <c r="L1573" i="8"/>
  <c r="L1574" i="8"/>
  <c r="L1575" i="8"/>
  <c r="L1576" i="8"/>
  <c r="L1577" i="8"/>
  <c r="L1578" i="8"/>
  <c r="L1579" i="8"/>
  <c r="L1580" i="8"/>
  <c r="L1581" i="8"/>
  <c r="L1582" i="8"/>
  <c r="L1583" i="8"/>
  <c r="L1584" i="8"/>
  <c r="L1585" i="8"/>
  <c r="L1586" i="8"/>
  <c r="L1587" i="8"/>
  <c r="L1588" i="8"/>
  <c r="L1589" i="8"/>
  <c r="L1590" i="8"/>
  <c r="L1591" i="8"/>
  <c r="L1592" i="8"/>
  <c r="L1593" i="8"/>
  <c r="L1594" i="8"/>
  <c r="L1595" i="8"/>
  <c r="L1596" i="8"/>
  <c r="L1597" i="8"/>
  <c r="L1598" i="8"/>
  <c r="L1599" i="8"/>
  <c r="L1600" i="8"/>
  <c r="L1601" i="8"/>
  <c r="L1602" i="8"/>
  <c r="L1603" i="8"/>
  <c r="L1604" i="8"/>
  <c r="L1605" i="8"/>
  <c r="L1606" i="8"/>
  <c r="L1607" i="8"/>
  <c r="L1608" i="8"/>
  <c r="L1609" i="8"/>
  <c r="L1610" i="8"/>
  <c r="L1611" i="8"/>
  <c r="L1612" i="8"/>
  <c r="L1613" i="8"/>
  <c r="L1614" i="8"/>
  <c r="L1615" i="8"/>
  <c r="L1616" i="8"/>
  <c r="L1617" i="8"/>
  <c r="L1618" i="8"/>
  <c r="L1619" i="8"/>
  <c r="L1620" i="8"/>
  <c r="L1621" i="8"/>
  <c r="L1622" i="8"/>
  <c r="L1623" i="8"/>
  <c r="L1624" i="8"/>
  <c r="L1625" i="8"/>
  <c r="L1626" i="8"/>
  <c r="L1627" i="8"/>
  <c r="L1628" i="8"/>
  <c r="L1629" i="8"/>
  <c r="L1630" i="8"/>
  <c r="L1631" i="8"/>
  <c r="L1632" i="8"/>
  <c r="L1633" i="8"/>
  <c r="L1634" i="8"/>
  <c r="L1635" i="8"/>
  <c r="L1636" i="8"/>
  <c r="L1637" i="8"/>
  <c r="L1638" i="8"/>
  <c r="L1639" i="8"/>
  <c r="L1640" i="8"/>
  <c r="L1641" i="8"/>
  <c r="L1642" i="8"/>
  <c r="L1643" i="8"/>
  <c r="L1644" i="8"/>
  <c r="L1645" i="8"/>
  <c r="L1646" i="8"/>
  <c r="L1647" i="8"/>
  <c r="L1648" i="8"/>
  <c r="L1649" i="8"/>
  <c r="L1650" i="8"/>
  <c r="L1651" i="8"/>
  <c r="L1652" i="8"/>
  <c r="L1653" i="8"/>
  <c r="L1654" i="8"/>
  <c r="L1655" i="8"/>
  <c r="L1656" i="8"/>
  <c r="L1657" i="8"/>
  <c r="L1658" i="8"/>
  <c r="L1659" i="8"/>
  <c r="L1660" i="8"/>
  <c r="L1661" i="8"/>
  <c r="L1662" i="8"/>
  <c r="L1663" i="8"/>
  <c r="L1664" i="8"/>
  <c r="L1665" i="8"/>
  <c r="L1666" i="8"/>
  <c r="L1667" i="8"/>
  <c r="L1668" i="8"/>
  <c r="L1669" i="8"/>
  <c r="L1670" i="8"/>
  <c r="L1671" i="8"/>
  <c r="L1672" i="8"/>
  <c r="L1673" i="8"/>
  <c r="L1674" i="8"/>
  <c r="L1675" i="8"/>
  <c r="L1676" i="8"/>
  <c r="L1677" i="8"/>
  <c r="L1678" i="8"/>
  <c r="L1679" i="8"/>
  <c r="L1680" i="8"/>
  <c r="L1681" i="8"/>
  <c r="L1682" i="8"/>
  <c r="L1683" i="8"/>
  <c r="L1684" i="8"/>
  <c r="L1685" i="8"/>
  <c r="L1686" i="8"/>
  <c r="L1687" i="8"/>
  <c r="L1688" i="8"/>
  <c r="L1689" i="8"/>
  <c r="L1690" i="8"/>
  <c r="L1691" i="8"/>
  <c r="L1692" i="8"/>
  <c r="L1693" i="8"/>
  <c r="L1694" i="8"/>
  <c r="L1695" i="8"/>
  <c r="L1696" i="8"/>
  <c r="L1697" i="8"/>
  <c r="L1698" i="8"/>
  <c r="L1699" i="8"/>
  <c r="L1700" i="8"/>
  <c r="L1701" i="8"/>
  <c r="L1702" i="8"/>
  <c r="L1703" i="8"/>
  <c r="L1704" i="8"/>
  <c r="L1705" i="8"/>
  <c r="L1706" i="8"/>
  <c r="L1707" i="8"/>
  <c r="L1708" i="8"/>
  <c r="L1709" i="8"/>
  <c r="L1710" i="8"/>
  <c r="L1711" i="8"/>
  <c r="L1712" i="8"/>
  <c r="L1713" i="8"/>
  <c r="L1714" i="8"/>
  <c r="L1715" i="8"/>
  <c r="L1716" i="8"/>
  <c r="L1717" i="8"/>
  <c r="L1718" i="8"/>
  <c r="L1719" i="8"/>
  <c r="L1720" i="8"/>
  <c r="L1721" i="8"/>
  <c r="L1722" i="8"/>
  <c r="L1723" i="8"/>
  <c r="L1724" i="8"/>
  <c r="L1725" i="8"/>
  <c r="L1726" i="8"/>
  <c r="L1727" i="8"/>
  <c r="L1728" i="8"/>
  <c r="L1729" i="8"/>
  <c r="L1730" i="8"/>
  <c r="L1731" i="8"/>
  <c r="L1732" i="8"/>
  <c r="L1733" i="8"/>
  <c r="L1734" i="8"/>
  <c r="L1735" i="8"/>
  <c r="L1736" i="8"/>
  <c r="L1737" i="8"/>
  <c r="L1738" i="8"/>
  <c r="L1739" i="8"/>
  <c r="L1740" i="8"/>
  <c r="L1741" i="8"/>
  <c r="L1742" i="8"/>
  <c r="L1743" i="8"/>
  <c r="L1744" i="8"/>
  <c r="L1745" i="8"/>
  <c r="L1746" i="8"/>
  <c r="L1747" i="8"/>
  <c r="L1748" i="8"/>
  <c r="L1749" i="8"/>
  <c r="L1750" i="8"/>
  <c r="L1751" i="8"/>
  <c r="L1752" i="8"/>
  <c r="L1753" i="8"/>
  <c r="L1754" i="8"/>
  <c r="L1755" i="8"/>
  <c r="L1756" i="8"/>
  <c r="L1757" i="8"/>
  <c r="L1758" i="8"/>
  <c r="L1759" i="8"/>
  <c r="L1760" i="8"/>
  <c r="L1761" i="8"/>
  <c r="L1762" i="8"/>
  <c r="L1763" i="8"/>
  <c r="L1764" i="8"/>
  <c r="L1765" i="8"/>
  <c r="L1766" i="8"/>
  <c r="L1767" i="8"/>
  <c r="L1768" i="8"/>
  <c r="L1769" i="8"/>
  <c r="L1770" i="8"/>
  <c r="L1771" i="8"/>
  <c r="L1772" i="8"/>
  <c r="L1773" i="8"/>
  <c r="L1774" i="8"/>
  <c r="L1775" i="8"/>
  <c r="L1776" i="8"/>
  <c r="L1777" i="8"/>
  <c r="L1778" i="8"/>
  <c r="L1779" i="8"/>
  <c r="L1780" i="8"/>
  <c r="L1781" i="8"/>
  <c r="L1782" i="8"/>
  <c r="L1783" i="8"/>
  <c r="L1784" i="8"/>
  <c r="L1785" i="8"/>
  <c r="L1786" i="8"/>
  <c r="L1787" i="8"/>
  <c r="L1788" i="8"/>
  <c r="L1789" i="8"/>
  <c r="L1790" i="8"/>
  <c r="L1791" i="8"/>
  <c r="L1792" i="8"/>
  <c r="L1793" i="8"/>
  <c r="L1794" i="8"/>
  <c r="L1795" i="8"/>
  <c r="L1796" i="8"/>
  <c r="L1797" i="8"/>
  <c r="L1798" i="8"/>
  <c r="L1799" i="8"/>
  <c r="L1800" i="8"/>
  <c r="L1801" i="8"/>
  <c r="L1802" i="8"/>
  <c r="L1803" i="8"/>
  <c r="L1804" i="8"/>
  <c r="L1805" i="8"/>
  <c r="L1806" i="8"/>
  <c r="L1807" i="8"/>
  <c r="L1808" i="8"/>
  <c r="L1809" i="8"/>
  <c r="L1810" i="8"/>
  <c r="L1811" i="8"/>
  <c r="L1812" i="8"/>
  <c r="L1813" i="8"/>
  <c r="L1814" i="8"/>
  <c r="L1815" i="8"/>
  <c r="L1816" i="8"/>
  <c r="L1817" i="8"/>
  <c r="L1818" i="8"/>
  <c r="L1819" i="8"/>
  <c r="L1820" i="8"/>
  <c r="L1821" i="8"/>
  <c r="L1822" i="8"/>
  <c r="L1823" i="8"/>
  <c r="L1824" i="8"/>
  <c r="L1825" i="8"/>
  <c r="L1826" i="8"/>
  <c r="L1827" i="8"/>
  <c r="L1828" i="8"/>
  <c r="L1829" i="8"/>
  <c r="L1830" i="8"/>
  <c r="L1831" i="8"/>
  <c r="L1832" i="8"/>
  <c r="L1833" i="8"/>
  <c r="L1834" i="8"/>
  <c r="L1835" i="8"/>
  <c r="L1836" i="8"/>
  <c r="L1837" i="8"/>
  <c r="L1838" i="8"/>
  <c r="L1839" i="8"/>
  <c r="L1840" i="8"/>
  <c r="L1841" i="8"/>
  <c r="L1842" i="8"/>
  <c r="L1843" i="8"/>
  <c r="L1844" i="8"/>
  <c r="L1845" i="8"/>
  <c r="L1846" i="8"/>
  <c r="L1847" i="8"/>
  <c r="L1848" i="8"/>
  <c r="L1849" i="8"/>
  <c r="L1850" i="8"/>
  <c r="L1851" i="8"/>
  <c r="L1852" i="8"/>
  <c r="L1853" i="8"/>
  <c r="L1854" i="8"/>
  <c r="L1855" i="8"/>
  <c r="L1856" i="8"/>
  <c r="L1857" i="8"/>
  <c r="L1858" i="8"/>
  <c r="L1859" i="8"/>
  <c r="L1860" i="8"/>
  <c r="L1861" i="8"/>
  <c r="L1862" i="8"/>
  <c r="L1863" i="8"/>
  <c r="L1864" i="8"/>
  <c r="L1865" i="8"/>
  <c r="L1866" i="8"/>
  <c r="L1867" i="8"/>
  <c r="L1868" i="8"/>
  <c r="L1869" i="8"/>
  <c r="L1870" i="8"/>
  <c r="L1871" i="8"/>
  <c r="L1872" i="8"/>
  <c r="L1873" i="8"/>
  <c r="L1874" i="8"/>
  <c r="L1875" i="8"/>
  <c r="L1876" i="8"/>
  <c r="L1877" i="8"/>
  <c r="L1878" i="8"/>
  <c r="L1879" i="8"/>
  <c r="L1880" i="8"/>
  <c r="L1881" i="8"/>
  <c r="L1882" i="8"/>
  <c r="L1883" i="8"/>
  <c r="L1884" i="8"/>
  <c r="L1885" i="8"/>
  <c r="L1886" i="8"/>
  <c r="L1887" i="8"/>
  <c r="L1888" i="8"/>
  <c r="L1889" i="8"/>
  <c r="L1890" i="8"/>
  <c r="L1891" i="8"/>
  <c r="L1892" i="8"/>
  <c r="L1893" i="8"/>
  <c r="L1894" i="8"/>
  <c r="L1895" i="8"/>
  <c r="L1896" i="8"/>
  <c r="L1897" i="8"/>
  <c r="L1898" i="8"/>
  <c r="L1899" i="8"/>
  <c r="L1900" i="8"/>
  <c r="L1901" i="8"/>
  <c r="L1902" i="8"/>
  <c r="L1903" i="8"/>
  <c r="L1904" i="8"/>
  <c r="L1905" i="8"/>
  <c r="L1906" i="8"/>
  <c r="L1907" i="8"/>
  <c r="L1908" i="8"/>
  <c r="L1909" i="8"/>
  <c r="L1910" i="8"/>
  <c r="L1911" i="8"/>
  <c r="L1912" i="8"/>
  <c r="L1913" i="8"/>
  <c r="L1914" i="8"/>
  <c r="L1915" i="8"/>
  <c r="L1916" i="8"/>
  <c r="L1917" i="8"/>
  <c r="L1918" i="8"/>
  <c r="L1919" i="8"/>
  <c r="L1920" i="8"/>
  <c r="N6" i="8"/>
  <c r="N7" i="8"/>
  <c r="N8" i="8"/>
  <c r="N9" i="8"/>
  <c r="N10" i="8"/>
  <c r="N11" i="8"/>
  <c r="N12" i="8"/>
  <c r="N13" i="8"/>
  <c r="N14" i="8"/>
  <c r="N15" i="8"/>
  <c r="N16" i="8"/>
  <c r="N17" i="8"/>
  <c r="N18" i="8"/>
  <c r="N19" i="8"/>
  <c r="N20" i="8"/>
  <c r="N21" i="8"/>
  <c r="N22" i="8"/>
  <c r="N23" i="8"/>
  <c r="N24" i="8"/>
  <c r="N25" i="8"/>
  <c r="N26" i="8"/>
  <c r="N27" i="8"/>
  <c r="N28" i="8"/>
  <c r="N29" i="8"/>
  <c r="N30" i="8"/>
  <c r="N31" i="8"/>
  <c r="N32" i="8"/>
  <c r="N33" i="8"/>
  <c r="N34" i="8"/>
  <c r="N35" i="8"/>
  <c r="N36" i="8"/>
  <c r="N37" i="8"/>
  <c r="N38" i="8"/>
  <c r="N39" i="8"/>
  <c r="N40" i="8"/>
  <c r="N41" i="8"/>
  <c r="N42" i="8"/>
  <c r="N43" i="8"/>
  <c r="N44" i="8"/>
  <c r="N45" i="8"/>
  <c r="N46" i="8"/>
  <c r="N47" i="8"/>
  <c r="N48" i="8"/>
  <c r="N49" i="8"/>
  <c r="N50" i="8"/>
  <c r="N51" i="8"/>
  <c r="N52" i="8"/>
  <c r="N53" i="8"/>
  <c r="N54" i="8"/>
  <c r="N55" i="8"/>
  <c r="N56" i="8"/>
  <c r="N57" i="8"/>
  <c r="N58" i="8"/>
  <c r="N59" i="8"/>
  <c r="N60" i="8"/>
  <c r="N61" i="8"/>
  <c r="N62" i="8"/>
  <c r="N63" i="8"/>
  <c r="N64" i="8"/>
  <c r="N65" i="8"/>
  <c r="N66" i="8"/>
  <c r="N67" i="8"/>
  <c r="N68" i="8"/>
  <c r="N69" i="8"/>
  <c r="N70" i="8"/>
  <c r="N71" i="8"/>
  <c r="N72" i="8"/>
  <c r="N73" i="8"/>
  <c r="N74" i="8"/>
  <c r="N75" i="8"/>
  <c r="N76" i="8"/>
  <c r="N77" i="8"/>
  <c r="N78" i="8"/>
  <c r="N79" i="8"/>
  <c r="N80" i="8"/>
  <c r="N81" i="8"/>
  <c r="N82" i="8"/>
  <c r="N83" i="8"/>
  <c r="N84" i="8"/>
  <c r="N85" i="8"/>
  <c r="N86" i="8"/>
  <c r="N87" i="8"/>
  <c r="N88" i="8"/>
  <c r="N89" i="8"/>
  <c r="N90" i="8"/>
  <c r="N91" i="8"/>
  <c r="N92" i="8"/>
  <c r="N93" i="8"/>
  <c r="N94" i="8"/>
  <c r="N95" i="8"/>
  <c r="N96" i="8"/>
  <c r="N97" i="8"/>
  <c r="N98" i="8"/>
  <c r="N99" i="8"/>
  <c r="N100" i="8"/>
  <c r="N101" i="8"/>
  <c r="N102" i="8"/>
  <c r="N103" i="8"/>
  <c r="N104" i="8"/>
  <c r="N105" i="8"/>
  <c r="N106" i="8"/>
  <c r="N107" i="8"/>
  <c r="N108" i="8"/>
  <c r="N109" i="8"/>
  <c r="N110" i="8"/>
  <c r="N111" i="8"/>
  <c r="N112" i="8"/>
  <c r="N113" i="8"/>
  <c r="N114" i="8"/>
  <c r="N115" i="8"/>
  <c r="N116" i="8"/>
  <c r="N117" i="8"/>
  <c r="N118" i="8"/>
  <c r="N119" i="8"/>
  <c r="N120" i="8"/>
  <c r="N121" i="8"/>
  <c r="N122" i="8"/>
  <c r="N123" i="8"/>
  <c r="N124" i="8"/>
  <c r="N125" i="8"/>
  <c r="N126" i="8"/>
  <c r="N127" i="8"/>
  <c r="N128" i="8"/>
  <c r="N129" i="8"/>
  <c r="N130" i="8"/>
  <c r="N131" i="8"/>
  <c r="N132" i="8"/>
  <c r="N133" i="8"/>
  <c r="N134" i="8"/>
  <c r="N135" i="8"/>
  <c r="N136" i="8"/>
  <c r="N137" i="8"/>
  <c r="N138" i="8"/>
  <c r="N139" i="8"/>
  <c r="N140" i="8"/>
  <c r="N141" i="8"/>
  <c r="N142" i="8"/>
  <c r="N143" i="8"/>
  <c r="N144" i="8"/>
  <c r="N145" i="8"/>
  <c r="N146" i="8"/>
  <c r="N147" i="8"/>
  <c r="N148" i="8"/>
  <c r="N149" i="8"/>
  <c r="N150" i="8"/>
  <c r="N151" i="8"/>
  <c r="N152" i="8"/>
  <c r="N153" i="8"/>
  <c r="N154" i="8"/>
  <c r="N155" i="8"/>
  <c r="N156" i="8"/>
  <c r="N157" i="8"/>
  <c r="N158" i="8"/>
  <c r="N159" i="8"/>
  <c r="N160" i="8"/>
  <c r="N161" i="8"/>
  <c r="N162" i="8"/>
  <c r="N163" i="8"/>
  <c r="N164" i="8"/>
  <c r="N165" i="8"/>
  <c r="N166" i="8"/>
  <c r="N167" i="8"/>
  <c r="N168" i="8"/>
  <c r="N169" i="8"/>
  <c r="N170" i="8"/>
  <c r="N171" i="8"/>
  <c r="N172" i="8"/>
  <c r="N173" i="8"/>
  <c r="N174" i="8"/>
  <c r="N175" i="8"/>
  <c r="N176" i="8"/>
  <c r="N177" i="8"/>
  <c r="N178" i="8"/>
  <c r="N179" i="8"/>
  <c r="N180" i="8"/>
  <c r="N181" i="8"/>
  <c r="N182" i="8"/>
  <c r="N183" i="8"/>
  <c r="N184" i="8"/>
  <c r="N185" i="8"/>
  <c r="N186" i="8"/>
  <c r="N187" i="8"/>
  <c r="N188" i="8"/>
  <c r="N189" i="8"/>
  <c r="N190" i="8"/>
  <c r="N191" i="8"/>
  <c r="N192" i="8"/>
  <c r="N193" i="8"/>
  <c r="N194" i="8"/>
  <c r="N195" i="8"/>
  <c r="N196" i="8"/>
  <c r="N197" i="8"/>
  <c r="N198" i="8"/>
  <c r="N199" i="8"/>
  <c r="N200" i="8"/>
  <c r="N201" i="8"/>
  <c r="N202" i="8"/>
  <c r="N203" i="8"/>
  <c r="N204" i="8"/>
  <c r="N205" i="8"/>
  <c r="N206" i="8"/>
  <c r="N207" i="8"/>
  <c r="N208" i="8"/>
  <c r="N209" i="8"/>
  <c r="N210" i="8"/>
  <c r="N211" i="8"/>
  <c r="N212" i="8"/>
  <c r="N213" i="8"/>
  <c r="N214" i="8"/>
  <c r="N215" i="8"/>
  <c r="N216" i="8"/>
  <c r="N217" i="8"/>
  <c r="N218" i="8"/>
  <c r="N219" i="8"/>
  <c r="N220" i="8"/>
  <c r="N221" i="8"/>
  <c r="N222" i="8"/>
  <c r="N223" i="8"/>
  <c r="N224" i="8"/>
  <c r="N225" i="8"/>
  <c r="N226" i="8"/>
  <c r="N227" i="8"/>
  <c r="N228" i="8"/>
  <c r="N229" i="8"/>
  <c r="N230" i="8"/>
  <c r="N231" i="8"/>
  <c r="N232" i="8"/>
  <c r="N233" i="8"/>
  <c r="N234" i="8"/>
  <c r="N235" i="8"/>
  <c r="N236" i="8"/>
  <c r="N237" i="8"/>
  <c r="N238" i="8"/>
  <c r="N239" i="8"/>
  <c r="N240" i="8"/>
  <c r="N241" i="8"/>
  <c r="N242" i="8"/>
  <c r="N243" i="8"/>
  <c r="N244" i="8"/>
  <c r="N245" i="8"/>
  <c r="N246" i="8"/>
  <c r="N247" i="8"/>
  <c r="N248" i="8"/>
  <c r="N249" i="8"/>
  <c r="N250" i="8"/>
  <c r="N251" i="8"/>
  <c r="N252" i="8"/>
  <c r="N253" i="8"/>
  <c r="N254" i="8"/>
  <c r="N255" i="8"/>
  <c r="N256" i="8"/>
  <c r="N257" i="8"/>
  <c r="N258" i="8"/>
  <c r="N259" i="8"/>
  <c r="N260" i="8"/>
  <c r="N261" i="8"/>
  <c r="N262" i="8"/>
  <c r="N263" i="8"/>
  <c r="N264" i="8"/>
  <c r="N265" i="8"/>
  <c r="N266" i="8"/>
  <c r="N267" i="8"/>
  <c r="N268" i="8"/>
  <c r="N269" i="8"/>
  <c r="N270" i="8"/>
  <c r="N271" i="8"/>
  <c r="N272" i="8"/>
  <c r="N273" i="8"/>
  <c r="N274" i="8"/>
  <c r="N275" i="8"/>
  <c r="N276" i="8"/>
  <c r="N277" i="8"/>
  <c r="N278" i="8"/>
  <c r="N279" i="8"/>
  <c r="N280" i="8"/>
  <c r="N281" i="8"/>
  <c r="N282" i="8"/>
  <c r="N283" i="8"/>
  <c r="N284" i="8"/>
  <c r="N285" i="8"/>
  <c r="N286" i="8"/>
  <c r="N287" i="8"/>
  <c r="N288" i="8"/>
  <c r="N289" i="8"/>
  <c r="N290" i="8"/>
  <c r="N291" i="8"/>
  <c r="N292" i="8"/>
  <c r="N293" i="8"/>
  <c r="N294" i="8"/>
  <c r="N295" i="8"/>
  <c r="N296" i="8"/>
  <c r="N297" i="8"/>
  <c r="N298" i="8"/>
  <c r="N299" i="8"/>
  <c r="N300" i="8"/>
  <c r="N301" i="8"/>
  <c r="N302" i="8"/>
  <c r="N303" i="8"/>
  <c r="N304" i="8"/>
  <c r="N305" i="8"/>
  <c r="N306" i="8"/>
  <c r="N307" i="8"/>
  <c r="N308" i="8"/>
  <c r="N309" i="8"/>
  <c r="N310" i="8"/>
  <c r="N311" i="8"/>
  <c r="N312" i="8"/>
  <c r="N313" i="8"/>
  <c r="N314" i="8"/>
  <c r="N315" i="8"/>
  <c r="N316" i="8"/>
  <c r="N317" i="8"/>
  <c r="N318" i="8"/>
  <c r="N319" i="8"/>
  <c r="N320" i="8"/>
  <c r="N321" i="8"/>
  <c r="N322" i="8"/>
  <c r="N323" i="8"/>
  <c r="N324" i="8"/>
  <c r="N325" i="8"/>
  <c r="N326" i="8"/>
  <c r="N327" i="8"/>
  <c r="N328" i="8"/>
  <c r="N329" i="8"/>
  <c r="N330" i="8"/>
  <c r="N331" i="8"/>
  <c r="N332" i="8"/>
  <c r="N333" i="8"/>
  <c r="N334" i="8"/>
  <c r="N335" i="8"/>
  <c r="N336" i="8"/>
  <c r="N337" i="8"/>
  <c r="N338" i="8"/>
  <c r="N339" i="8"/>
  <c r="N340" i="8"/>
  <c r="N341" i="8"/>
  <c r="N342" i="8"/>
  <c r="N343" i="8"/>
  <c r="N344" i="8"/>
  <c r="N345" i="8"/>
  <c r="N346" i="8"/>
  <c r="N347" i="8"/>
  <c r="N348" i="8"/>
  <c r="N349" i="8"/>
  <c r="N350" i="8"/>
  <c r="N351" i="8"/>
  <c r="N352" i="8"/>
  <c r="N353" i="8"/>
  <c r="N354" i="8"/>
  <c r="N355" i="8"/>
  <c r="N356" i="8"/>
  <c r="N357" i="8"/>
  <c r="N358" i="8"/>
  <c r="N359" i="8"/>
  <c r="N360" i="8"/>
  <c r="N361" i="8"/>
  <c r="N362" i="8"/>
  <c r="N363" i="8"/>
  <c r="N364" i="8"/>
  <c r="N365" i="8"/>
  <c r="N366" i="8"/>
  <c r="N367" i="8"/>
  <c r="N368" i="8"/>
  <c r="N369" i="8"/>
  <c r="N370" i="8"/>
  <c r="N371" i="8"/>
  <c r="N372" i="8"/>
  <c r="N373" i="8"/>
  <c r="N374" i="8"/>
  <c r="N375" i="8"/>
  <c r="N376" i="8"/>
  <c r="N377" i="8"/>
  <c r="N378" i="8"/>
  <c r="N379" i="8"/>
  <c r="N380" i="8"/>
  <c r="N381" i="8"/>
  <c r="N382" i="8"/>
  <c r="N383" i="8"/>
  <c r="N384" i="8"/>
  <c r="N385" i="8"/>
  <c r="N386" i="8"/>
  <c r="N387" i="8"/>
  <c r="N388" i="8"/>
  <c r="N389" i="8"/>
  <c r="N390" i="8"/>
  <c r="N391" i="8"/>
  <c r="N392" i="8"/>
  <c r="N393" i="8"/>
  <c r="N394" i="8"/>
  <c r="N395" i="8"/>
  <c r="N396" i="8"/>
  <c r="N397" i="8"/>
  <c r="N398" i="8"/>
  <c r="N399" i="8"/>
  <c r="N400" i="8"/>
  <c r="N401" i="8"/>
  <c r="N402" i="8"/>
  <c r="N403" i="8"/>
  <c r="N404" i="8"/>
  <c r="N405" i="8"/>
  <c r="N406" i="8"/>
  <c r="N407" i="8"/>
  <c r="N408" i="8"/>
  <c r="N409" i="8"/>
  <c r="N410" i="8"/>
  <c r="N411" i="8"/>
  <c r="N412" i="8"/>
  <c r="N413" i="8"/>
  <c r="N414" i="8"/>
  <c r="N415" i="8"/>
  <c r="N416" i="8"/>
  <c r="N417" i="8"/>
  <c r="N418" i="8"/>
  <c r="N419" i="8"/>
  <c r="N420" i="8"/>
  <c r="N421" i="8"/>
  <c r="N422" i="8"/>
  <c r="N423" i="8"/>
  <c r="N424" i="8"/>
  <c r="N425" i="8"/>
  <c r="N426" i="8"/>
  <c r="N427" i="8"/>
  <c r="N428" i="8"/>
  <c r="N429" i="8"/>
  <c r="N430" i="8"/>
  <c r="N431" i="8"/>
  <c r="N432" i="8"/>
  <c r="N433" i="8"/>
  <c r="N434" i="8"/>
  <c r="N435" i="8"/>
  <c r="N436" i="8"/>
  <c r="N437" i="8"/>
  <c r="N438" i="8"/>
  <c r="N439" i="8"/>
  <c r="N440" i="8"/>
  <c r="N441" i="8"/>
  <c r="N442" i="8"/>
  <c r="N443" i="8"/>
  <c r="N444" i="8"/>
  <c r="N445" i="8"/>
  <c r="N446" i="8"/>
  <c r="N447" i="8"/>
  <c r="N448" i="8"/>
  <c r="N449" i="8"/>
  <c r="N450" i="8"/>
  <c r="N451" i="8"/>
  <c r="N452" i="8"/>
  <c r="N453" i="8"/>
  <c r="N454" i="8"/>
  <c r="N455" i="8"/>
  <c r="N456" i="8"/>
  <c r="N457" i="8"/>
  <c r="N458" i="8"/>
  <c r="N459" i="8"/>
  <c r="N460" i="8"/>
  <c r="N461" i="8"/>
  <c r="N462" i="8"/>
  <c r="N463" i="8"/>
  <c r="N464" i="8"/>
  <c r="N465" i="8"/>
  <c r="N466" i="8"/>
  <c r="N467" i="8"/>
  <c r="N468" i="8"/>
  <c r="N469" i="8"/>
  <c r="N470" i="8"/>
  <c r="N471" i="8"/>
  <c r="N472" i="8"/>
  <c r="N473" i="8"/>
  <c r="N474" i="8"/>
  <c r="N475" i="8"/>
  <c r="N476" i="8"/>
  <c r="N477" i="8"/>
  <c r="N478" i="8"/>
  <c r="N479" i="8"/>
  <c r="N480" i="8"/>
  <c r="N481" i="8"/>
  <c r="N482" i="8"/>
  <c r="N483" i="8"/>
  <c r="N484" i="8"/>
  <c r="N485" i="8"/>
  <c r="N486" i="8"/>
  <c r="N487" i="8"/>
  <c r="N488" i="8"/>
  <c r="N489" i="8"/>
  <c r="N490" i="8"/>
  <c r="N491" i="8"/>
  <c r="N492" i="8"/>
  <c r="N493" i="8"/>
  <c r="N494" i="8"/>
  <c r="N495" i="8"/>
  <c r="N496" i="8"/>
  <c r="N497" i="8"/>
  <c r="N498" i="8"/>
  <c r="N499" i="8"/>
  <c r="N500" i="8"/>
  <c r="N501" i="8"/>
  <c r="N502" i="8"/>
  <c r="N503" i="8"/>
  <c r="N504" i="8"/>
  <c r="N505" i="8"/>
  <c r="N506" i="8"/>
  <c r="N507" i="8"/>
  <c r="N508" i="8"/>
  <c r="N509" i="8"/>
  <c r="N510" i="8"/>
  <c r="N511" i="8"/>
  <c r="N512" i="8"/>
  <c r="N513" i="8"/>
  <c r="N514" i="8"/>
  <c r="N515" i="8"/>
  <c r="N516" i="8"/>
  <c r="N517" i="8"/>
  <c r="N518" i="8"/>
  <c r="N519" i="8"/>
  <c r="N520" i="8"/>
  <c r="N521" i="8"/>
  <c r="N522" i="8"/>
  <c r="N523" i="8"/>
  <c r="N524" i="8"/>
  <c r="N525" i="8"/>
  <c r="N526" i="8"/>
  <c r="N527" i="8"/>
  <c r="N528" i="8"/>
  <c r="N529" i="8"/>
  <c r="N530" i="8"/>
  <c r="N531" i="8"/>
  <c r="N532" i="8"/>
  <c r="N533" i="8"/>
  <c r="N534" i="8"/>
  <c r="N535" i="8"/>
  <c r="N536" i="8"/>
  <c r="N537" i="8"/>
  <c r="N538" i="8"/>
  <c r="N539" i="8"/>
  <c r="N540" i="8"/>
  <c r="N541" i="8"/>
  <c r="N542" i="8"/>
  <c r="N543" i="8"/>
  <c r="N544" i="8"/>
  <c r="N545" i="8"/>
  <c r="N546" i="8"/>
  <c r="N547" i="8"/>
  <c r="N548" i="8"/>
  <c r="N549" i="8"/>
  <c r="N550" i="8"/>
  <c r="N551" i="8"/>
  <c r="N552" i="8"/>
  <c r="N553" i="8"/>
  <c r="N554" i="8"/>
  <c r="N555" i="8"/>
  <c r="N556" i="8"/>
  <c r="N557" i="8"/>
  <c r="N558" i="8"/>
  <c r="N559" i="8"/>
  <c r="N560" i="8"/>
  <c r="N561" i="8"/>
  <c r="N562" i="8"/>
  <c r="N563" i="8"/>
  <c r="N564" i="8"/>
  <c r="N565" i="8"/>
  <c r="N566" i="8"/>
  <c r="N567" i="8"/>
  <c r="N568" i="8"/>
  <c r="N569" i="8"/>
  <c r="N570" i="8"/>
  <c r="N571" i="8"/>
  <c r="N572" i="8"/>
  <c r="N573" i="8"/>
  <c r="N574" i="8"/>
  <c r="N575" i="8"/>
  <c r="N576" i="8"/>
  <c r="N577" i="8"/>
  <c r="N578" i="8"/>
  <c r="N579" i="8"/>
  <c r="N580" i="8"/>
  <c r="N581" i="8"/>
  <c r="N582" i="8"/>
  <c r="N583" i="8"/>
  <c r="N584" i="8"/>
  <c r="N585" i="8"/>
  <c r="N586" i="8"/>
  <c r="N587" i="8"/>
  <c r="N588" i="8"/>
  <c r="N589" i="8"/>
  <c r="N590" i="8"/>
  <c r="N591" i="8"/>
  <c r="N592" i="8"/>
  <c r="N593" i="8"/>
  <c r="N594" i="8"/>
  <c r="N595" i="8"/>
  <c r="N596" i="8"/>
  <c r="N597" i="8"/>
  <c r="N598" i="8"/>
  <c r="N599" i="8"/>
  <c r="N600" i="8"/>
  <c r="N601" i="8"/>
  <c r="N602" i="8"/>
  <c r="N603" i="8"/>
  <c r="N604" i="8"/>
  <c r="N605" i="8"/>
  <c r="N606" i="8"/>
  <c r="N607" i="8"/>
  <c r="N608" i="8"/>
  <c r="N609" i="8"/>
  <c r="N610" i="8"/>
  <c r="N611" i="8"/>
  <c r="N612" i="8"/>
  <c r="N613" i="8"/>
  <c r="N614" i="8"/>
  <c r="N615" i="8"/>
  <c r="N616" i="8"/>
  <c r="N617" i="8"/>
  <c r="N618" i="8"/>
  <c r="N619" i="8"/>
  <c r="N620" i="8"/>
  <c r="N621" i="8"/>
  <c r="N622" i="8"/>
  <c r="N623" i="8"/>
  <c r="N624" i="8"/>
  <c r="N625" i="8"/>
  <c r="N626" i="8"/>
  <c r="N627" i="8"/>
  <c r="N628" i="8"/>
  <c r="N629" i="8"/>
  <c r="N630" i="8"/>
  <c r="N631" i="8"/>
  <c r="N632" i="8"/>
  <c r="N633" i="8"/>
  <c r="N634" i="8"/>
  <c r="N635" i="8"/>
  <c r="N636" i="8"/>
  <c r="N637" i="8"/>
  <c r="N638" i="8"/>
  <c r="N639" i="8"/>
  <c r="N640" i="8"/>
  <c r="N641" i="8"/>
  <c r="N642" i="8"/>
  <c r="N643" i="8"/>
  <c r="N644" i="8"/>
  <c r="N645" i="8"/>
  <c r="N646" i="8"/>
  <c r="N647" i="8"/>
  <c r="N648" i="8"/>
  <c r="N649" i="8"/>
  <c r="N650" i="8"/>
  <c r="N651" i="8"/>
  <c r="N652" i="8"/>
  <c r="N653" i="8"/>
  <c r="N654" i="8"/>
  <c r="N655" i="8"/>
  <c r="N656" i="8"/>
  <c r="N657" i="8"/>
  <c r="N658" i="8"/>
  <c r="N659" i="8"/>
  <c r="N660" i="8"/>
  <c r="N661" i="8"/>
  <c r="N662" i="8"/>
  <c r="N663" i="8"/>
  <c r="N664" i="8"/>
  <c r="N665" i="8"/>
  <c r="N666" i="8"/>
  <c r="N667" i="8"/>
  <c r="N668" i="8"/>
  <c r="N669" i="8"/>
  <c r="N670" i="8"/>
  <c r="N671" i="8"/>
  <c r="N672" i="8"/>
  <c r="N673" i="8"/>
  <c r="N674" i="8"/>
  <c r="N675" i="8"/>
  <c r="N676" i="8"/>
  <c r="N677" i="8"/>
  <c r="N678" i="8"/>
  <c r="N679" i="8"/>
  <c r="N680" i="8"/>
  <c r="N681" i="8"/>
  <c r="N682" i="8"/>
  <c r="N683" i="8"/>
  <c r="N684" i="8"/>
  <c r="N685" i="8"/>
  <c r="N686" i="8"/>
  <c r="N687" i="8"/>
  <c r="N688" i="8"/>
  <c r="N689" i="8"/>
  <c r="N690" i="8"/>
  <c r="N691" i="8"/>
  <c r="N692" i="8"/>
  <c r="N693" i="8"/>
  <c r="N694" i="8"/>
  <c r="N695" i="8"/>
  <c r="N696" i="8"/>
  <c r="N697" i="8"/>
  <c r="N698" i="8"/>
  <c r="N699" i="8"/>
  <c r="N700" i="8"/>
  <c r="N701" i="8"/>
  <c r="N702" i="8"/>
  <c r="N703" i="8"/>
  <c r="N704" i="8"/>
  <c r="N705" i="8"/>
  <c r="N706" i="8"/>
  <c r="N707" i="8"/>
  <c r="N708" i="8"/>
  <c r="N709" i="8"/>
  <c r="N710" i="8"/>
  <c r="N711" i="8"/>
  <c r="N712" i="8"/>
  <c r="N713" i="8"/>
  <c r="N714" i="8"/>
  <c r="N715" i="8"/>
  <c r="N716" i="8"/>
  <c r="N717" i="8"/>
  <c r="N718" i="8"/>
  <c r="N719" i="8"/>
  <c r="N720" i="8"/>
  <c r="N721" i="8"/>
  <c r="N722" i="8"/>
  <c r="N723" i="8"/>
  <c r="N724" i="8"/>
  <c r="N725" i="8"/>
  <c r="N726" i="8"/>
  <c r="N727" i="8"/>
  <c r="N728" i="8"/>
  <c r="N729" i="8"/>
  <c r="N730" i="8"/>
  <c r="N731" i="8"/>
  <c r="N732" i="8"/>
  <c r="N733" i="8"/>
  <c r="N734" i="8"/>
  <c r="N735" i="8"/>
  <c r="N736" i="8"/>
  <c r="N737" i="8"/>
  <c r="N738" i="8"/>
  <c r="N739" i="8"/>
  <c r="N740" i="8"/>
  <c r="N741" i="8"/>
  <c r="N742" i="8"/>
  <c r="N743" i="8"/>
  <c r="N744" i="8"/>
  <c r="N745" i="8"/>
  <c r="N746" i="8"/>
  <c r="N747" i="8"/>
  <c r="N748" i="8"/>
  <c r="N749" i="8"/>
  <c r="N750" i="8"/>
  <c r="N751" i="8"/>
  <c r="N752" i="8"/>
  <c r="N753" i="8"/>
  <c r="N754" i="8"/>
  <c r="N755" i="8"/>
  <c r="N756" i="8"/>
  <c r="N757" i="8"/>
  <c r="N758" i="8"/>
  <c r="N759" i="8"/>
  <c r="N760" i="8"/>
  <c r="N761" i="8"/>
  <c r="N762" i="8"/>
  <c r="N763" i="8"/>
  <c r="N764" i="8"/>
  <c r="N765" i="8"/>
  <c r="N766" i="8"/>
  <c r="N767" i="8"/>
  <c r="N768" i="8"/>
  <c r="N769" i="8"/>
  <c r="N770" i="8"/>
  <c r="N771" i="8"/>
  <c r="N772" i="8"/>
  <c r="N773" i="8"/>
  <c r="N774" i="8"/>
  <c r="N775" i="8"/>
  <c r="N776" i="8"/>
  <c r="N777" i="8"/>
  <c r="N778" i="8"/>
  <c r="N779" i="8"/>
  <c r="N780" i="8"/>
  <c r="N781" i="8"/>
  <c r="N782" i="8"/>
  <c r="N783" i="8"/>
  <c r="N784" i="8"/>
  <c r="N785" i="8"/>
  <c r="N786" i="8"/>
  <c r="N787" i="8"/>
  <c r="N788" i="8"/>
  <c r="N789" i="8"/>
  <c r="N790" i="8"/>
  <c r="N791" i="8"/>
  <c r="N792" i="8"/>
  <c r="N793" i="8"/>
  <c r="N794" i="8"/>
  <c r="N795" i="8"/>
  <c r="N796" i="8"/>
  <c r="N797" i="8"/>
  <c r="N798" i="8"/>
  <c r="N799" i="8"/>
  <c r="N800" i="8"/>
  <c r="N801" i="8"/>
  <c r="N802" i="8"/>
  <c r="N803" i="8"/>
  <c r="N804" i="8"/>
  <c r="N805" i="8"/>
  <c r="N806" i="8"/>
  <c r="N807" i="8"/>
  <c r="N808" i="8"/>
  <c r="N809" i="8"/>
  <c r="N810" i="8"/>
  <c r="N811" i="8"/>
  <c r="N812" i="8"/>
  <c r="N813" i="8"/>
  <c r="N814" i="8"/>
  <c r="N815" i="8"/>
  <c r="N816" i="8"/>
  <c r="N817" i="8"/>
  <c r="N818" i="8"/>
  <c r="N819" i="8"/>
  <c r="N820" i="8"/>
  <c r="N821" i="8"/>
  <c r="N822" i="8"/>
  <c r="N823" i="8"/>
  <c r="N824" i="8"/>
  <c r="N825" i="8"/>
  <c r="N826" i="8"/>
  <c r="N827" i="8"/>
  <c r="N828" i="8"/>
  <c r="N829" i="8"/>
  <c r="N830" i="8"/>
  <c r="N831" i="8"/>
  <c r="N832" i="8"/>
  <c r="N833" i="8"/>
  <c r="N834" i="8"/>
  <c r="N835" i="8"/>
  <c r="N836" i="8"/>
  <c r="N837" i="8"/>
  <c r="N838" i="8"/>
  <c r="N839" i="8"/>
  <c r="N840" i="8"/>
  <c r="N841" i="8"/>
  <c r="N842" i="8"/>
  <c r="N843" i="8"/>
  <c r="N844" i="8"/>
  <c r="N845" i="8"/>
  <c r="N846" i="8"/>
  <c r="N847" i="8"/>
  <c r="N848" i="8"/>
  <c r="N849" i="8"/>
  <c r="N850" i="8"/>
  <c r="N851" i="8"/>
  <c r="N852" i="8"/>
  <c r="N853" i="8"/>
  <c r="N854" i="8"/>
  <c r="N855" i="8"/>
  <c r="N856" i="8"/>
  <c r="N857" i="8"/>
  <c r="N858" i="8"/>
  <c r="N859" i="8"/>
  <c r="N860" i="8"/>
  <c r="N861" i="8"/>
  <c r="N862" i="8"/>
  <c r="N863" i="8"/>
  <c r="N864" i="8"/>
  <c r="N865" i="8"/>
  <c r="N866" i="8"/>
  <c r="N867" i="8"/>
  <c r="N868" i="8"/>
  <c r="N869" i="8"/>
  <c r="N870" i="8"/>
  <c r="N871" i="8"/>
  <c r="N872" i="8"/>
  <c r="N873" i="8"/>
  <c r="N874" i="8"/>
  <c r="N875" i="8"/>
  <c r="N876" i="8"/>
  <c r="N877" i="8"/>
  <c r="N878" i="8"/>
  <c r="N879" i="8"/>
  <c r="N880" i="8"/>
  <c r="N881" i="8"/>
  <c r="N882" i="8"/>
  <c r="N883" i="8"/>
  <c r="N884" i="8"/>
  <c r="N885" i="8"/>
  <c r="N886" i="8"/>
  <c r="N887" i="8"/>
  <c r="N888" i="8"/>
  <c r="N889" i="8"/>
  <c r="N890" i="8"/>
  <c r="N891" i="8"/>
  <c r="N892" i="8"/>
  <c r="N893" i="8"/>
  <c r="N894" i="8"/>
  <c r="N895" i="8"/>
  <c r="N896" i="8"/>
  <c r="N897" i="8"/>
  <c r="N898" i="8"/>
  <c r="N899" i="8"/>
  <c r="N900" i="8"/>
  <c r="N901" i="8"/>
  <c r="N902" i="8"/>
  <c r="N903" i="8"/>
  <c r="N904" i="8"/>
  <c r="N905" i="8"/>
  <c r="N906" i="8"/>
  <c r="N907" i="8"/>
  <c r="N908" i="8"/>
  <c r="N909" i="8"/>
  <c r="N910" i="8"/>
  <c r="N911" i="8"/>
  <c r="N912" i="8"/>
  <c r="N913" i="8"/>
  <c r="N914" i="8"/>
  <c r="N915" i="8"/>
  <c r="N916" i="8"/>
  <c r="N917" i="8"/>
  <c r="N918" i="8"/>
  <c r="N919" i="8"/>
  <c r="N920" i="8"/>
  <c r="N921" i="8"/>
  <c r="N922" i="8"/>
  <c r="N923" i="8"/>
  <c r="N924" i="8"/>
  <c r="N925" i="8"/>
  <c r="N926" i="8"/>
  <c r="N927" i="8"/>
  <c r="N928" i="8"/>
  <c r="N929" i="8"/>
  <c r="N930" i="8"/>
  <c r="N931" i="8"/>
  <c r="N932" i="8"/>
  <c r="N933" i="8"/>
  <c r="N934" i="8"/>
  <c r="N935" i="8"/>
  <c r="N936" i="8"/>
  <c r="N937" i="8"/>
  <c r="N938" i="8"/>
  <c r="N939" i="8"/>
  <c r="N940" i="8"/>
  <c r="N941" i="8"/>
  <c r="N942" i="8"/>
  <c r="N943" i="8"/>
  <c r="N944" i="8"/>
  <c r="N945" i="8"/>
  <c r="N946" i="8"/>
  <c r="N947" i="8"/>
  <c r="N948" i="8"/>
  <c r="N949" i="8"/>
  <c r="N950" i="8"/>
  <c r="N951" i="8"/>
  <c r="N952" i="8"/>
  <c r="N953" i="8"/>
  <c r="N954" i="8"/>
  <c r="N955" i="8"/>
  <c r="N956" i="8"/>
  <c r="N957" i="8"/>
  <c r="N958" i="8"/>
  <c r="N959" i="8"/>
  <c r="N960" i="8"/>
  <c r="N961" i="8"/>
  <c r="N962" i="8"/>
  <c r="N963" i="8"/>
  <c r="N964" i="8"/>
  <c r="N965" i="8"/>
  <c r="N966" i="8"/>
  <c r="N967" i="8"/>
  <c r="N968" i="8"/>
  <c r="N969" i="8"/>
  <c r="N970" i="8"/>
  <c r="N971" i="8"/>
  <c r="N972" i="8"/>
  <c r="N973" i="8"/>
  <c r="N974" i="8"/>
  <c r="N975" i="8"/>
  <c r="N976" i="8"/>
  <c r="N977" i="8"/>
  <c r="N978" i="8"/>
  <c r="N979" i="8"/>
  <c r="N980" i="8"/>
  <c r="N981" i="8"/>
  <c r="N982" i="8"/>
  <c r="N983" i="8"/>
  <c r="N984" i="8"/>
  <c r="N985" i="8"/>
  <c r="N986" i="8"/>
  <c r="N987" i="8"/>
  <c r="N988" i="8"/>
  <c r="N989" i="8"/>
  <c r="N990" i="8"/>
  <c r="N991" i="8"/>
  <c r="N992" i="8"/>
  <c r="N993" i="8"/>
  <c r="N994" i="8"/>
  <c r="N995" i="8"/>
  <c r="N996" i="8"/>
  <c r="N997" i="8"/>
  <c r="N998" i="8"/>
  <c r="N999" i="8"/>
  <c r="N1000" i="8"/>
  <c r="N1001" i="8"/>
  <c r="N1002" i="8"/>
  <c r="N1003" i="8"/>
  <c r="N1004" i="8"/>
  <c r="N1005" i="8"/>
  <c r="N1006" i="8"/>
  <c r="N1007" i="8"/>
  <c r="N1008" i="8"/>
  <c r="N1009" i="8"/>
  <c r="N1010" i="8"/>
  <c r="N1011" i="8"/>
  <c r="N1012" i="8"/>
  <c r="N1013" i="8"/>
  <c r="N1014" i="8"/>
  <c r="N1015" i="8"/>
  <c r="N1016" i="8"/>
  <c r="N1017" i="8"/>
  <c r="N1018" i="8"/>
  <c r="N1019" i="8"/>
  <c r="N1020" i="8"/>
  <c r="N1021" i="8"/>
  <c r="N1022" i="8"/>
  <c r="N1023" i="8"/>
  <c r="N1024" i="8"/>
  <c r="N1025" i="8"/>
  <c r="N1026" i="8"/>
  <c r="N1027" i="8"/>
  <c r="N1028" i="8"/>
  <c r="N1029" i="8"/>
  <c r="N1030" i="8"/>
  <c r="N1031" i="8"/>
  <c r="N1032" i="8"/>
  <c r="N1033" i="8"/>
  <c r="N1034" i="8"/>
  <c r="N1035" i="8"/>
  <c r="N1036" i="8"/>
  <c r="N1037" i="8"/>
  <c r="N1038" i="8"/>
  <c r="N1039" i="8"/>
  <c r="N1040" i="8"/>
  <c r="N1041" i="8"/>
  <c r="N1042" i="8"/>
  <c r="N1043" i="8"/>
  <c r="N1044" i="8"/>
  <c r="N1045" i="8"/>
  <c r="N1046" i="8"/>
  <c r="N1047" i="8"/>
  <c r="N1048" i="8"/>
  <c r="N1049" i="8"/>
  <c r="N1050" i="8"/>
  <c r="N1051" i="8"/>
  <c r="N1052" i="8"/>
  <c r="N1053" i="8"/>
  <c r="N1054" i="8"/>
  <c r="N1055" i="8"/>
  <c r="N1056" i="8"/>
  <c r="N1057" i="8"/>
  <c r="N1058" i="8"/>
  <c r="N1059" i="8"/>
  <c r="N1060" i="8"/>
  <c r="N1061" i="8"/>
  <c r="N1062" i="8"/>
  <c r="N1063" i="8"/>
  <c r="N1064" i="8"/>
  <c r="N1065" i="8"/>
  <c r="N1066" i="8"/>
  <c r="N1067" i="8"/>
  <c r="N1068" i="8"/>
  <c r="N1069" i="8"/>
  <c r="N1070" i="8"/>
  <c r="N1071" i="8"/>
  <c r="N1072" i="8"/>
  <c r="N1073" i="8"/>
  <c r="N1074" i="8"/>
  <c r="N1075" i="8"/>
  <c r="N1076" i="8"/>
  <c r="N1077" i="8"/>
  <c r="N1078" i="8"/>
  <c r="N1079" i="8"/>
  <c r="N1080" i="8"/>
  <c r="N1081" i="8"/>
  <c r="N1082" i="8"/>
  <c r="N1083" i="8"/>
  <c r="N1084" i="8"/>
  <c r="N1085" i="8"/>
  <c r="N1086" i="8"/>
  <c r="N1087" i="8"/>
  <c r="N1088" i="8"/>
  <c r="N1089" i="8"/>
  <c r="N1090" i="8"/>
  <c r="N1091" i="8"/>
  <c r="N1092" i="8"/>
  <c r="N1093" i="8"/>
  <c r="N1094" i="8"/>
  <c r="N1095" i="8"/>
  <c r="N1096" i="8"/>
  <c r="N1097" i="8"/>
  <c r="N1098" i="8"/>
  <c r="N1099" i="8"/>
  <c r="N1100" i="8"/>
  <c r="N1101" i="8"/>
  <c r="N1102" i="8"/>
  <c r="N1103" i="8"/>
  <c r="N1104" i="8"/>
  <c r="N1105" i="8"/>
  <c r="N1106" i="8"/>
  <c r="N1107" i="8"/>
  <c r="N1108" i="8"/>
  <c r="N1109" i="8"/>
  <c r="N1110" i="8"/>
  <c r="N1111" i="8"/>
  <c r="N1112" i="8"/>
  <c r="N1113" i="8"/>
  <c r="N1114" i="8"/>
  <c r="N1115" i="8"/>
  <c r="N1116" i="8"/>
  <c r="N1117" i="8"/>
  <c r="N1118" i="8"/>
  <c r="N1119" i="8"/>
  <c r="N1120" i="8"/>
  <c r="N1121" i="8"/>
  <c r="N1122" i="8"/>
  <c r="N1123" i="8"/>
  <c r="N1124" i="8"/>
  <c r="N1125" i="8"/>
  <c r="N1126" i="8"/>
  <c r="N1127" i="8"/>
  <c r="N1128" i="8"/>
  <c r="N1129" i="8"/>
  <c r="N1130" i="8"/>
  <c r="N1131" i="8"/>
  <c r="N1132" i="8"/>
  <c r="N1133" i="8"/>
  <c r="N1134" i="8"/>
  <c r="N1135" i="8"/>
  <c r="N1136" i="8"/>
  <c r="N1137" i="8"/>
  <c r="N1138" i="8"/>
  <c r="N1139" i="8"/>
  <c r="N1140" i="8"/>
  <c r="N1141" i="8"/>
  <c r="N1142" i="8"/>
  <c r="N1143" i="8"/>
  <c r="N1144" i="8"/>
  <c r="N1145" i="8"/>
  <c r="N1146" i="8"/>
  <c r="N1147" i="8"/>
  <c r="N1148" i="8"/>
  <c r="N1149" i="8"/>
  <c r="N1150" i="8"/>
  <c r="N1151" i="8"/>
  <c r="N1152" i="8"/>
  <c r="N1153" i="8"/>
  <c r="N1154" i="8"/>
  <c r="N1155" i="8"/>
  <c r="N1156" i="8"/>
  <c r="N1157" i="8"/>
  <c r="N1158" i="8"/>
  <c r="N1159" i="8"/>
  <c r="N1160" i="8"/>
  <c r="N1161" i="8"/>
  <c r="N1162" i="8"/>
  <c r="N1163" i="8"/>
  <c r="N1164" i="8"/>
  <c r="N1165" i="8"/>
  <c r="N1166" i="8"/>
  <c r="N1167" i="8"/>
  <c r="N1168" i="8"/>
  <c r="N1169" i="8"/>
  <c r="N1170" i="8"/>
  <c r="N1171" i="8"/>
  <c r="N1172" i="8"/>
  <c r="N1173" i="8"/>
  <c r="N1174" i="8"/>
  <c r="N1175" i="8"/>
  <c r="N1176" i="8"/>
  <c r="N1177" i="8"/>
  <c r="N1178" i="8"/>
  <c r="N1179" i="8"/>
  <c r="N1180" i="8"/>
  <c r="N1181" i="8"/>
  <c r="N1182" i="8"/>
  <c r="N1183" i="8"/>
  <c r="N1184" i="8"/>
  <c r="N1185" i="8"/>
  <c r="N1186" i="8"/>
  <c r="N1187" i="8"/>
  <c r="N1188" i="8"/>
  <c r="N1189" i="8"/>
  <c r="N1190" i="8"/>
  <c r="N1191" i="8"/>
  <c r="N1192" i="8"/>
  <c r="N1193" i="8"/>
  <c r="N1194" i="8"/>
  <c r="N1195" i="8"/>
  <c r="N1196" i="8"/>
  <c r="N1197" i="8"/>
  <c r="N1198" i="8"/>
  <c r="N1199" i="8"/>
  <c r="N1200" i="8"/>
  <c r="N1201" i="8"/>
  <c r="N1202" i="8"/>
  <c r="N1203" i="8"/>
  <c r="N1204" i="8"/>
  <c r="N1205" i="8"/>
  <c r="N1206" i="8"/>
  <c r="N1207" i="8"/>
  <c r="N1208" i="8"/>
  <c r="N1209" i="8"/>
  <c r="N1210" i="8"/>
  <c r="N1211" i="8"/>
  <c r="N1212" i="8"/>
  <c r="N1213" i="8"/>
  <c r="N1214" i="8"/>
  <c r="N1215" i="8"/>
  <c r="N1216" i="8"/>
  <c r="N1217" i="8"/>
  <c r="N1218" i="8"/>
  <c r="N1219" i="8"/>
  <c r="N1220" i="8"/>
  <c r="N1221" i="8"/>
  <c r="N1222" i="8"/>
  <c r="N1223" i="8"/>
  <c r="N1224" i="8"/>
  <c r="N1225" i="8"/>
  <c r="N1226" i="8"/>
  <c r="N1227" i="8"/>
  <c r="N1228" i="8"/>
  <c r="N1229" i="8"/>
  <c r="N1230" i="8"/>
  <c r="N1231" i="8"/>
  <c r="N1232" i="8"/>
  <c r="N1233" i="8"/>
  <c r="N1234" i="8"/>
  <c r="N1235" i="8"/>
  <c r="N1236" i="8"/>
  <c r="N1237" i="8"/>
  <c r="N1238" i="8"/>
  <c r="N1239" i="8"/>
  <c r="N1240" i="8"/>
  <c r="N1241" i="8"/>
  <c r="N1242" i="8"/>
  <c r="N1243" i="8"/>
  <c r="N1244" i="8"/>
  <c r="N1245" i="8"/>
  <c r="N1246" i="8"/>
  <c r="N1247" i="8"/>
  <c r="N1248" i="8"/>
  <c r="N1249" i="8"/>
  <c r="N1250" i="8"/>
  <c r="N1251" i="8"/>
  <c r="N1252" i="8"/>
  <c r="N1253" i="8"/>
  <c r="N1254" i="8"/>
  <c r="N1255" i="8"/>
  <c r="N1256" i="8"/>
  <c r="N1257" i="8"/>
  <c r="N1258" i="8"/>
  <c r="N1259" i="8"/>
  <c r="N1260" i="8"/>
  <c r="N1261" i="8"/>
  <c r="N1262" i="8"/>
  <c r="N1263" i="8"/>
  <c r="N1264" i="8"/>
  <c r="N1265" i="8"/>
  <c r="N1266" i="8"/>
  <c r="N1267" i="8"/>
  <c r="N1268" i="8"/>
  <c r="N1269" i="8"/>
  <c r="N1270" i="8"/>
  <c r="N1271" i="8"/>
  <c r="N1272" i="8"/>
  <c r="N1273" i="8"/>
  <c r="N1274" i="8"/>
  <c r="N1275" i="8"/>
  <c r="N1276" i="8"/>
  <c r="N1277" i="8"/>
  <c r="N1278" i="8"/>
  <c r="N1279" i="8"/>
  <c r="N1280" i="8"/>
  <c r="N1281" i="8"/>
  <c r="N1282" i="8"/>
  <c r="N1283" i="8"/>
  <c r="N1284" i="8"/>
  <c r="N1285" i="8"/>
  <c r="N1286" i="8"/>
  <c r="N1287" i="8"/>
  <c r="N1288" i="8"/>
  <c r="N1289" i="8"/>
  <c r="N1290" i="8"/>
  <c r="N1291" i="8"/>
  <c r="N1292" i="8"/>
  <c r="N1293" i="8"/>
  <c r="N1294" i="8"/>
  <c r="N1295" i="8"/>
  <c r="N1296" i="8"/>
  <c r="N1297" i="8"/>
  <c r="N1298" i="8"/>
  <c r="N1299" i="8"/>
  <c r="N1300" i="8"/>
  <c r="N1301" i="8"/>
  <c r="N1302" i="8"/>
  <c r="N1303" i="8"/>
  <c r="N1304" i="8"/>
  <c r="N1305" i="8"/>
  <c r="N1306" i="8"/>
  <c r="N1307" i="8"/>
  <c r="N1308" i="8"/>
  <c r="N1309" i="8"/>
  <c r="N1310" i="8"/>
  <c r="N1311" i="8"/>
  <c r="N1312" i="8"/>
  <c r="N1313" i="8"/>
  <c r="N1314" i="8"/>
  <c r="N1315" i="8"/>
  <c r="N1316" i="8"/>
  <c r="N1317" i="8"/>
  <c r="N1318" i="8"/>
  <c r="N1319" i="8"/>
  <c r="N1320" i="8"/>
  <c r="N1321" i="8"/>
  <c r="N1322" i="8"/>
  <c r="N1323" i="8"/>
  <c r="N1324" i="8"/>
  <c r="N1325" i="8"/>
  <c r="N1326" i="8"/>
  <c r="N1327" i="8"/>
  <c r="N1328" i="8"/>
  <c r="N1329" i="8"/>
  <c r="N1330" i="8"/>
  <c r="N1331" i="8"/>
  <c r="N1332" i="8"/>
  <c r="N1333" i="8"/>
  <c r="N1334" i="8"/>
  <c r="N1335" i="8"/>
  <c r="N1336" i="8"/>
  <c r="N1337" i="8"/>
  <c r="N1338" i="8"/>
  <c r="N1339" i="8"/>
  <c r="N1340" i="8"/>
  <c r="N1341" i="8"/>
  <c r="N1342" i="8"/>
  <c r="N1343" i="8"/>
  <c r="N1344" i="8"/>
  <c r="N1345" i="8"/>
  <c r="N1346" i="8"/>
  <c r="N1347" i="8"/>
  <c r="N1348" i="8"/>
  <c r="N1349" i="8"/>
  <c r="N1350" i="8"/>
  <c r="N1351" i="8"/>
  <c r="N1352" i="8"/>
  <c r="N1353" i="8"/>
  <c r="N1354" i="8"/>
  <c r="N1355" i="8"/>
  <c r="N1356" i="8"/>
  <c r="N1357" i="8"/>
  <c r="N1358" i="8"/>
  <c r="N1359" i="8"/>
  <c r="N1360" i="8"/>
  <c r="N1361" i="8"/>
  <c r="N1362" i="8"/>
  <c r="N1363" i="8"/>
  <c r="N1364" i="8"/>
  <c r="N1365" i="8"/>
  <c r="N1366" i="8"/>
  <c r="N1367" i="8"/>
  <c r="N1368" i="8"/>
  <c r="N1369" i="8"/>
  <c r="N1370" i="8"/>
  <c r="N1371" i="8"/>
  <c r="N1372" i="8"/>
  <c r="N1373" i="8"/>
  <c r="N1374" i="8"/>
  <c r="N1375" i="8"/>
  <c r="N1376" i="8"/>
  <c r="N1377" i="8"/>
  <c r="N1378" i="8"/>
  <c r="N1379" i="8"/>
  <c r="N1380" i="8"/>
  <c r="N1381" i="8"/>
  <c r="N1382" i="8"/>
  <c r="N1383" i="8"/>
  <c r="N1384" i="8"/>
  <c r="N1385" i="8"/>
  <c r="N1386" i="8"/>
  <c r="N1387" i="8"/>
  <c r="N1388" i="8"/>
  <c r="N1389" i="8"/>
  <c r="N1390" i="8"/>
  <c r="N1391" i="8"/>
  <c r="N1392" i="8"/>
  <c r="N1393" i="8"/>
  <c r="N1394" i="8"/>
  <c r="N1395" i="8"/>
  <c r="N1396" i="8"/>
  <c r="N1397" i="8"/>
  <c r="N1398" i="8"/>
  <c r="N1399" i="8"/>
  <c r="N1400" i="8"/>
  <c r="N1401" i="8"/>
  <c r="N1402" i="8"/>
  <c r="N1403" i="8"/>
  <c r="N1404" i="8"/>
  <c r="N1405" i="8"/>
  <c r="N1406" i="8"/>
  <c r="N1407" i="8"/>
  <c r="N1408" i="8"/>
  <c r="N1409" i="8"/>
  <c r="N1410" i="8"/>
  <c r="N1411" i="8"/>
  <c r="N1412" i="8"/>
  <c r="N1413" i="8"/>
  <c r="N1414" i="8"/>
  <c r="N1415" i="8"/>
  <c r="N1416" i="8"/>
  <c r="N1417" i="8"/>
  <c r="N1418" i="8"/>
  <c r="N1419" i="8"/>
  <c r="N1420" i="8"/>
  <c r="N1421" i="8"/>
  <c r="N1422" i="8"/>
  <c r="N1423" i="8"/>
  <c r="N1424" i="8"/>
  <c r="N1425" i="8"/>
  <c r="N1426" i="8"/>
  <c r="N1427" i="8"/>
  <c r="N1428" i="8"/>
  <c r="N1429" i="8"/>
  <c r="N1430" i="8"/>
  <c r="N1431" i="8"/>
  <c r="N1432" i="8"/>
  <c r="N1433" i="8"/>
  <c r="N1434" i="8"/>
  <c r="N1435" i="8"/>
  <c r="N1436" i="8"/>
  <c r="N1437" i="8"/>
  <c r="N1438" i="8"/>
  <c r="N1439" i="8"/>
  <c r="N1440" i="8"/>
  <c r="N1441" i="8"/>
  <c r="N1442" i="8"/>
  <c r="N1443" i="8"/>
  <c r="N1444" i="8"/>
  <c r="N1445" i="8"/>
  <c r="N1446" i="8"/>
  <c r="N1447" i="8"/>
  <c r="N1448" i="8"/>
  <c r="N1449" i="8"/>
  <c r="N1450" i="8"/>
  <c r="N1451" i="8"/>
  <c r="N1452" i="8"/>
  <c r="N1453" i="8"/>
  <c r="N1454" i="8"/>
  <c r="N1455" i="8"/>
  <c r="N1456" i="8"/>
  <c r="N1457" i="8"/>
  <c r="N1458" i="8"/>
  <c r="N1459" i="8"/>
  <c r="N1460" i="8"/>
  <c r="N1461" i="8"/>
  <c r="N1462" i="8"/>
  <c r="N1463" i="8"/>
  <c r="N1464" i="8"/>
  <c r="N1465" i="8"/>
  <c r="N1466" i="8"/>
  <c r="N1467" i="8"/>
  <c r="N1468" i="8"/>
  <c r="N1469" i="8"/>
  <c r="N1470" i="8"/>
  <c r="N1471" i="8"/>
  <c r="N1472" i="8"/>
  <c r="N1473" i="8"/>
  <c r="N1474" i="8"/>
  <c r="N1475" i="8"/>
  <c r="N1476" i="8"/>
  <c r="N1477" i="8"/>
  <c r="N1478" i="8"/>
  <c r="N1479" i="8"/>
  <c r="N1480" i="8"/>
  <c r="N1481" i="8"/>
  <c r="N1482" i="8"/>
  <c r="N1483" i="8"/>
  <c r="N1484" i="8"/>
  <c r="N1485" i="8"/>
  <c r="N1486" i="8"/>
  <c r="N1487" i="8"/>
  <c r="N1488" i="8"/>
  <c r="N1489" i="8"/>
  <c r="N1490" i="8"/>
  <c r="N1491" i="8"/>
  <c r="N1492" i="8"/>
  <c r="N1493" i="8"/>
  <c r="N1494" i="8"/>
  <c r="N1495" i="8"/>
  <c r="N1496" i="8"/>
  <c r="N1497" i="8"/>
  <c r="N1498" i="8"/>
  <c r="N1499" i="8"/>
  <c r="N1500" i="8"/>
  <c r="N1501" i="8"/>
  <c r="N1502" i="8"/>
  <c r="N1503" i="8"/>
  <c r="N1504" i="8"/>
  <c r="N1505" i="8"/>
  <c r="N1506" i="8"/>
  <c r="N1507" i="8"/>
  <c r="N1508" i="8"/>
  <c r="N1509" i="8"/>
  <c r="N1510" i="8"/>
  <c r="N1511" i="8"/>
  <c r="N1512" i="8"/>
  <c r="N1513" i="8"/>
  <c r="N1514" i="8"/>
  <c r="N1515" i="8"/>
  <c r="N1516" i="8"/>
  <c r="N1517" i="8"/>
  <c r="N1518" i="8"/>
  <c r="N1519" i="8"/>
  <c r="N1520" i="8"/>
  <c r="N1521" i="8"/>
  <c r="N1522" i="8"/>
  <c r="N1523" i="8"/>
  <c r="N1524" i="8"/>
  <c r="N1525" i="8"/>
  <c r="N1526" i="8"/>
  <c r="N1527" i="8"/>
  <c r="N1528" i="8"/>
  <c r="N1529" i="8"/>
  <c r="N1530" i="8"/>
  <c r="N1531" i="8"/>
  <c r="N1532" i="8"/>
  <c r="N1533" i="8"/>
  <c r="N1534" i="8"/>
  <c r="N1535" i="8"/>
  <c r="N1536" i="8"/>
  <c r="N1537" i="8"/>
  <c r="N1538" i="8"/>
  <c r="N1539" i="8"/>
  <c r="N1540" i="8"/>
  <c r="N1541" i="8"/>
  <c r="N1542" i="8"/>
  <c r="N1543" i="8"/>
  <c r="N1544" i="8"/>
  <c r="N1545" i="8"/>
  <c r="N1546" i="8"/>
  <c r="N1547" i="8"/>
  <c r="N1548" i="8"/>
  <c r="N1549" i="8"/>
  <c r="N1550" i="8"/>
  <c r="N1551" i="8"/>
  <c r="N1552" i="8"/>
  <c r="N1553" i="8"/>
  <c r="N1554" i="8"/>
  <c r="N1555" i="8"/>
  <c r="N1556" i="8"/>
  <c r="N1557" i="8"/>
  <c r="N1558" i="8"/>
  <c r="N1559" i="8"/>
  <c r="N1560" i="8"/>
  <c r="N1561" i="8"/>
  <c r="N1562" i="8"/>
  <c r="N1563" i="8"/>
  <c r="N1564" i="8"/>
  <c r="N1565" i="8"/>
  <c r="N1566" i="8"/>
  <c r="N1567" i="8"/>
  <c r="N1568" i="8"/>
  <c r="N1569" i="8"/>
  <c r="N1570" i="8"/>
  <c r="N1571" i="8"/>
  <c r="N1572" i="8"/>
  <c r="N1573" i="8"/>
  <c r="N1574" i="8"/>
  <c r="N1575" i="8"/>
  <c r="N1576" i="8"/>
  <c r="N1577" i="8"/>
  <c r="N1578" i="8"/>
  <c r="N1579" i="8"/>
  <c r="N1580" i="8"/>
  <c r="N1581" i="8"/>
  <c r="N1582" i="8"/>
  <c r="N1583" i="8"/>
  <c r="N1584" i="8"/>
  <c r="N1585" i="8"/>
  <c r="N1586" i="8"/>
  <c r="N1587" i="8"/>
  <c r="N1588" i="8"/>
  <c r="N1589" i="8"/>
  <c r="N1590" i="8"/>
  <c r="N1591" i="8"/>
  <c r="N1592" i="8"/>
  <c r="N1593" i="8"/>
  <c r="N1594" i="8"/>
  <c r="N1595" i="8"/>
  <c r="N1596" i="8"/>
  <c r="N1597" i="8"/>
  <c r="N1598" i="8"/>
  <c r="N1599" i="8"/>
  <c r="N1600" i="8"/>
  <c r="N1601" i="8"/>
  <c r="N1602" i="8"/>
  <c r="N1603" i="8"/>
  <c r="N1604" i="8"/>
  <c r="N1605" i="8"/>
  <c r="N1606" i="8"/>
  <c r="N1607" i="8"/>
  <c r="N1608" i="8"/>
  <c r="N1609" i="8"/>
  <c r="N1610" i="8"/>
  <c r="N1611" i="8"/>
  <c r="N1612" i="8"/>
  <c r="N1613" i="8"/>
  <c r="N1614" i="8"/>
  <c r="N1615" i="8"/>
  <c r="N1616" i="8"/>
  <c r="N1617" i="8"/>
  <c r="N1618" i="8"/>
  <c r="N1619" i="8"/>
  <c r="N1620" i="8"/>
  <c r="N1621" i="8"/>
  <c r="N1622" i="8"/>
  <c r="N1623" i="8"/>
  <c r="N1624" i="8"/>
  <c r="N1625" i="8"/>
  <c r="N1626" i="8"/>
  <c r="N1627" i="8"/>
  <c r="N1628" i="8"/>
  <c r="N1629" i="8"/>
  <c r="N1630" i="8"/>
  <c r="N1631" i="8"/>
  <c r="N1632" i="8"/>
  <c r="N1633" i="8"/>
  <c r="N1634" i="8"/>
  <c r="N1635" i="8"/>
  <c r="N1636" i="8"/>
  <c r="N1637" i="8"/>
  <c r="N1638" i="8"/>
  <c r="N1639" i="8"/>
  <c r="N1640" i="8"/>
  <c r="N1641" i="8"/>
  <c r="N1642" i="8"/>
  <c r="N1643" i="8"/>
  <c r="N1644" i="8"/>
  <c r="N1645" i="8"/>
  <c r="N1646" i="8"/>
  <c r="N1647" i="8"/>
  <c r="N1648" i="8"/>
  <c r="N1649" i="8"/>
  <c r="N1650" i="8"/>
  <c r="N1651" i="8"/>
  <c r="N1652" i="8"/>
  <c r="N1653" i="8"/>
  <c r="N1654" i="8"/>
  <c r="N1655" i="8"/>
  <c r="N1656" i="8"/>
  <c r="N1657" i="8"/>
  <c r="N1658" i="8"/>
  <c r="N1659" i="8"/>
  <c r="N1660" i="8"/>
  <c r="N1661" i="8"/>
  <c r="N1662" i="8"/>
  <c r="N1663" i="8"/>
  <c r="N1664" i="8"/>
  <c r="N1665" i="8"/>
  <c r="N1666" i="8"/>
  <c r="N1667" i="8"/>
  <c r="N1668" i="8"/>
  <c r="N1669" i="8"/>
  <c r="N1670" i="8"/>
  <c r="N1671" i="8"/>
  <c r="N1672" i="8"/>
  <c r="N1673" i="8"/>
  <c r="N1674" i="8"/>
  <c r="N1675" i="8"/>
  <c r="N1676" i="8"/>
  <c r="N1677" i="8"/>
  <c r="N1678" i="8"/>
  <c r="N1679" i="8"/>
  <c r="N1680" i="8"/>
  <c r="N1681" i="8"/>
  <c r="N1682" i="8"/>
  <c r="N1683" i="8"/>
  <c r="N1684" i="8"/>
  <c r="N1685" i="8"/>
  <c r="N1686" i="8"/>
  <c r="N1687" i="8"/>
  <c r="N1688" i="8"/>
  <c r="N1689" i="8"/>
  <c r="N1690" i="8"/>
  <c r="N1691" i="8"/>
  <c r="N1692" i="8"/>
  <c r="N1693" i="8"/>
  <c r="N1694" i="8"/>
  <c r="N1695" i="8"/>
  <c r="N1696" i="8"/>
  <c r="N1697" i="8"/>
  <c r="N1698" i="8"/>
  <c r="N1699" i="8"/>
  <c r="N1700" i="8"/>
  <c r="N1701" i="8"/>
  <c r="N1702" i="8"/>
  <c r="N1703" i="8"/>
  <c r="N1704" i="8"/>
  <c r="N1705" i="8"/>
  <c r="N1706" i="8"/>
  <c r="N1707" i="8"/>
  <c r="N1708" i="8"/>
  <c r="N1709" i="8"/>
  <c r="N1710" i="8"/>
  <c r="N1711" i="8"/>
  <c r="N1712" i="8"/>
  <c r="N1713" i="8"/>
  <c r="N1714" i="8"/>
  <c r="N1715" i="8"/>
  <c r="N1716" i="8"/>
  <c r="N1717" i="8"/>
  <c r="N1718" i="8"/>
  <c r="N1719" i="8"/>
  <c r="N1720" i="8"/>
  <c r="N1721" i="8"/>
  <c r="N1722" i="8"/>
  <c r="N1723" i="8"/>
  <c r="N1724" i="8"/>
  <c r="N1725" i="8"/>
  <c r="N1726" i="8"/>
  <c r="N1727" i="8"/>
  <c r="N1728" i="8"/>
  <c r="N1729" i="8"/>
  <c r="N1730" i="8"/>
  <c r="N1731" i="8"/>
  <c r="N1732" i="8"/>
  <c r="N1733" i="8"/>
  <c r="N1734" i="8"/>
  <c r="N1735" i="8"/>
  <c r="N1736" i="8"/>
  <c r="N1737" i="8"/>
  <c r="N1738" i="8"/>
  <c r="N1739" i="8"/>
  <c r="N1740" i="8"/>
  <c r="N1741" i="8"/>
  <c r="N1742" i="8"/>
  <c r="N1743" i="8"/>
  <c r="N1744" i="8"/>
  <c r="N1745" i="8"/>
  <c r="N1746" i="8"/>
  <c r="N1747" i="8"/>
  <c r="N1748" i="8"/>
  <c r="N1749" i="8"/>
  <c r="N1750" i="8"/>
  <c r="N1751" i="8"/>
  <c r="N1752" i="8"/>
  <c r="N1753" i="8"/>
  <c r="N1754" i="8"/>
  <c r="N1755" i="8"/>
  <c r="N1756" i="8"/>
  <c r="N1757" i="8"/>
  <c r="N1758" i="8"/>
  <c r="N1759" i="8"/>
  <c r="N1760" i="8"/>
  <c r="N1761" i="8"/>
  <c r="N1762" i="8"/>
  <c r="N1763" i="8"/>
  <c r="N1764" i="8"/>
  <c r="N1765" i="8"/>
  <c r="N1766" i="8"/>
  <c r="N1767" i="8"/>
  <c r="N1768" i="8"/>
  <c r="N1769" i="8"/>
  <c r="N1770" i="8"/>
  <c r="N1771" i="8"/>
  <c r="N1772" i="8"/>
  <c r="N1773" i="8"/>
  <c r="N1774" i="8"/>
  <c r="N1775" i="8"/>
  <c r="N1776" i="8"/>
  <c r="N1777" i="8"/>
  <c r="N1778" i="8"/>
  <c r="N1779" i="8"/>
  <c r="N1780" i="8"/>
  <c r="N1781" i="8"/>
  <c r="N1782" i="8"/>
  <c r="N1783" i="8"/>
  <c r="N1784" i="8"/>
  <c r="N1785" i="8"/>
  <c r="N1786" i="8"/>
  <c r="N1787" i="8"/>
  <c r="N1788" i="8"/>
  <c r="N1789" i="8"/>
  <c r="N1790" i="8"/>
  <c r="N1791" i="8"/>
  <c r="N1792" i="8"/>
  <c r="N1793" i="8"/>
  <c r="N1794" i="8"/>
  <c r="N1795" i="8"/>
  <c r="N1796" i="8"/>
  <c r="N1797" i="8"/>
  <c r="N1798" i="8"/>
  <c r="N1799" i="8"/>
  <c r="N1800" i="8"/>
  <c r="N1801" i="8"/>
  <c r="N1802" i="8"/>
  <c r="N1803" i="8"/>
  <c r="N1804" i="8"/>
  <c r="N1805" i="8"/>
  <c r="N1806" i="8"/>
  <c r="N1807" i="8"/>
  <c r="N1808" i="8"/>
  <c r="N1809" i="8"/>
  <c r="N1810" i="8"/>
  <c r="N1811" i="8"/>
  <c r="N1812" i="8"/>
  <c r="N1813" i="8"/>
  <c r="N1814" i="8"/>
  <c r="N1815" i="8"/>
  <c r="N1816" i="8"/>
  <c r="N1817" i="8"/>
  <c r="N1818" i="8"/>
  <c r="N1819" i="8"/>
  <c r="N1820" i="8"/>
  <c r="N1821" i="8"/>
  <c r="N1822" i="8"/>
  <c r="N1823" i="8"/>
  <c r="N1824" i="8"/>
  <c r="N1825" i="8"/>
  <c r="N1826" i="8"/>
  <c r="N1827" i="8"/>
  <c r="N1828" i="8"/>
  <c r="N1829" i="8"/>
  <c r="N1830" i="8"/>
  <c r="N1831" i="8"/>
  <c r="N1832" i="8"/>
  <c r="N1833" i="8"/>
  <c r="N1834" i="8"/>
  <c r="N1835" i="8"/>
  <c r="N1836" i="8"/>
  <c r="N1837" i="8"/>
  <c r="N1838" i="8"/>
  <c r="N1839" i="8"/>
  <c r="N1840" i="8"/>
  <c r="N1841" i="8"/>
  <c r="N1842" i="8"/>
  <c r="N1843" i="8"/>
  <c r="N1844" i="8"/>
  <c r="N1845" i="8"/>
  <c r="N1846" i="8"/>
  <c r="N1847" i="8"/>
  <c r="N1848" i="8"/>
  <c r="N1849" i="8"/>
  <c r="N1850" i="8"/>
  <c r="N1851" i="8"/>
  <c r="N1852" i="8"/>
  <c r="N1853" i="8"/>
  <c r="N1854" i="8"/>
  <c r="N1855" i="8"/>
  <c r="N1856" i="8"/>
  <c r="N1857" i="8"/>
  <c r="N1858" i="8"/>
  <c r="N1859" i="8"/>
  <c r="N1860" i="8"/>
  <c r="N1861" i="8"/>
  <c r="N1862" i="8"/>
  <c r="N1863" i="8"/>
  <c r="N1864" i="8"/>
  <c r="N1865" i="8"/>
  <c r="N1866" i="8"/>
  <c r="N1867" i="8"/>
  <c r="N1868" i="8"/>
  <c r="N1869" i="8"/>
  <c r="N1870" i="8"/>
  <c r="N1871" i="8"/>
  <c r="N1872" i="8"/>
  <c r="N1873" i="8"/>
  <c r="N1874" i="8"/>
  <c r="N1875" i="8"/>
  <c r="N1876" i="8"/>
  <c r="N1877" i="8"/>
  <c r="N1878" i="8"/>
  <c r="N1879" i="8"/>
  <c r="N1880" i="8"/>
  <c r="N1881" i="8"/>
  <c r="N1882" i="8"/>
  <c r="N1883" i="8"/>
  <c r="N1884" i="8"/>
  <c r="N1885" i="8"/>
  <c r="N1886" i="8"/>
  <c r="N1887" i="8"/>
  <c r="N1888" i="8"/>
  <c r="N1889" i="8"/>
  <c r="N1890" i="8"/>
  <c r="N1891" i="8"/>
  <c r="N1892" i="8"/>
  <c r="N1893" i="8"/>
  <c r="N1894" i="8"/>
  <c r="N1895" i="8"/>
  <c r="N1896" i="8"/>
  <c r="N1897" i="8"/>
  <c r="N1898" i="8"/>
  <c r="N1899" i="8"/>
  <c r="N1900" i="8"/>
  <c r="N1901" i="8"/>
  <c r="N1902" i="8"/>
  <c r="N1903" i="8"/>
  <c r="N1904" i="8"/>
  <c r="N1905" i="8"/>
  <c r="N1906" i="8"/>
  <c r="N1907" i="8"/>
  <c r="N1908" i="8"/>
  <c r="N1909" i="8"/>
  <c r="N1910" i="8"/>
  <c r="N1911" i="8"/>
  <c r="N1912" i="8"/>
  <c r="N1913" i="8"/>
  <c r="N1914" i="8"/>
  <c r="N1915" i="8"/>
  <c r="N1916" i="8"/>
  <c r="N1917" i="8"/>
  <c r="N1918" i="8"/>
  <c r="N1919" i="8"/>
  <c r="N1920" i="8"/>
  <c r="N5" i="8"/>
  <c r="K5" i="8"/>
  <c r="K6" i="8"/>
  <c r="K7" i="8"/>
  <c r="K8" i="8"/>
  <c r="K9" i="8"/>
  <c r="K10" i="8"/>
  <c r="K11" i="8"/>
  <c r="K12" i="8"/>
  <c r="K13" i="8"/>
  <c r="K14" i="8"/>
  <c r="K15" i="8"/>
  <c r="K16" i="8"/>
  <c r="K17" i="8"/>
  <c r="K18" i="8"/>
  <c r="K19" i="8"/>
  <c r="K20" i="8"/>
  <c r="K21" i="8"/>
  <c r="K22" i="8"/>
  <c r="K23" i="8"/>
  <c r="K24" i="8"/>
  <c r="K25" i="8"/>
  <c r="K26" i="8"/>
  <c r="K27" i="8"/>
  <c r="K28" i="8"/>
  <c r="K29" i="8"/>
  <c r="K30" i="8"/>
  <c r="K31" i="8"/>
  <c r="K32" i="8"/>
  <c r="K33" i="8"/>
  <c r="K34" i="8"/>
  <c r="K35" i="8"/>
  <c r="K36" i="8"/>
  <c r="K37" i="8"/>
  <c r="K38" i="8"/>
  <c r="K39" i="8"/>
  <c r="K40" i="8"/>
  <c r="K41" i="8"/>
  <c r="K42" i="8"/>
  <c r="K43" i="8"/>
  <c r="K44" i="8"/>
  <c r="K45" i="8"/>
  <c r="K46" i="8"/>
  <c r="K47" i="8"/>
  <c r="K48" i="8"/>
  <c r="K49" i="8"/>
  <c r="K50" i="8"/>
  <c r="K51" i="8"/>
  <c r="K52" i="8"/>
  <c r="K53" i="8"/>
  <c r="K54" i="8"/>
  <c r="K55" i="8"/>
  <c r="K56" i="8"/>
  <c r="K57" i="8"/>
  <c r="K58" i="8"/>
  <c r="K59" i="8"/>
  <c r="K60" i="8"/>
  <c r="K61" i="8"/>
  <c r="K62" i="8"/>
  <c r="K63" i="8"/>
  <c r="K64" i="8"/>
  <c r="K65" i="8"/>
  <c r="K66" i="8"/>
  <c r="K67" i="8"/>
  <c r="K68" i="8"/>
  <c r="K69" i="8"/>
  <c r="K70" i="8"/>
  <c r="K71" i="8"/>
  <c r="K72" i="8"/>
  <c r="K73" i="8"/>
  <c r="K74" i="8"/>
  <c r="K75" i="8"/>
  <c r="K76" i="8"/>
  <c r="K77" i="8"/>
  <c r="K78" i="8"/>
  <c r="K79" i="8"/>
  <c r="K80" i="8"/>
  <c r="K81" i="8"/>
  <c r="K82" i="8"/>
  <c r="K83" i="8"/>
  <c r="K84" i="8"/>
  <c r="K85" i="8"/>
  <c r="K86" i="8"/>
  <c r="K87" i="8"/>
  <c r="K88" i="8"/>
  <c r="K89" i="8"/>
  <c r="K90" i="8"/>
  <c r="K91" i="8"/>
  <c r="K92" i="8"/>
  <c r="K93" i="8"/>
  <c r="K94" i="8"/>
  <c r="K95" i="8"/>
  <c r="K96" i="8"/>
  <c r="K97" i="8"/>
  <c r="K98" i="8"/>
  <c r="K99" i="8"/>
  <c r="K100" i="8"/>
  <c r="K101" i="8"/>
  <c r="K102" i="8"/>
  <c r="K103" i="8"/>
  <c r="K104" i="8"/>
  <c r="K105" i="8"/>
  <c r="K106" i="8"/>
  <c r="K107" i="8"/>
  <c r="K108" i="8"/>
  <c r="K109" i="8"/>
  <c r="K110" i="8"/>
  <c r="K111" i="8"/>
  <c r="K112" i="8"/>
  <c r="K113" i="8"/>
  <c r="K114" i="8"/>
  <c r="K115" i="8"/>
  <c r="K116" i="8"/>
  <c r="K117" i="8"/>
  <c r="K118" i="8"/>
  <c r="K119" i="8"/>
  <c r="K120" i="8"/>
  <c r="K121" i="8"/>
  <c r="K122" i="8"/>
  <c r="K123" i="8"/>
  <c r="K124" i="8"/>
  <c r="K125" i="8"/>
  <c r="K126" i="8"/>
  <c r="K127" i="8"/>
  <c r="K128" i="8"/>
  <c r="K129" i="8"/>
  <c r="K130" i="8"/>
  <c r="K131" i="8"/>
  <c r="K132" i="8"/>
  <c r="K133" i="8"/>
  <c r="K134" i="8"/>
  <c r="K135" i="8"/>
  <c r="K136" i="8"/>
  <c r="K137" i="8"/>
  <c r="K138" i="8"/>
  <c r="K139" i="8"/>
  <c r="K140" i="8"/>
  <c r="K141" i="8"/>
  <c r="K142" i="8"/>
  <c r="K143" i="8"/>
  <c r="K144" i="8"/>
  <c r="K145" i="8"/>
  <c r="K146" i="8"/>
  <c r="K147" i="8"/>
  <c r="K148" i="8"/>
  <c r="K149" i="8"/>
  <c r="K150" i="8"/>
  <c r="K151" i="8"/>
  <c r="K152" i="8"/>
  <c r="K153" i="8"/>
  <c r="K154" i="8"/>
  <c r="K155" i="8"/>
  <c r="K156" i="8"/>
  <c r="K157" i="8"/>
  <c r="K158" i="8"/>
  <c r="K159" i="8"/>
  <c r="K160" i="8"/>
  <c r="K161" i="8"/>
  <c r="K162" i="8"/>
  <c r="K163" i="8"/>
  <c r="K164" i="8"/>
  <c r="K165" i="8"/>
  <c r="K166" i="8"/>
  <c r="K167" i="8"/>
  <c r="K168" i="8"/>
  <c r="K169" i="8"/>
  <c r="K170" i="8"/>
  <c r="K171" i="8"/>
  <c r="K172" i="8"/>
  <c r="K173" i="8"/>
  <c r="K174" i="8"/>
  <c r="K175" i="8"/>
  <c r="K176" i="8"/>
  <c r="K177" i="8"/>
  <c r="K178" i="8"/>
  <c r="K179" i="8"/>
  <c r="K180" i="8"/>
  <c r="K181" i="8"/>
  <c r="K182" i="8"/>
  <c r="K183" i="8"/>
  <c r="K184" i="8"/>
  <c r="K185" i="8"/>
  <c r="K186" i="8"/>
  <c r="K187" i="8"/>
  <c r="K188" i="8"/>
  <c r="K189" i="8"/>
  <c r="K190" i="8"/>
  <c r="K191" i="8"/>
  <c r="K192" i="8"/>
  <c r="K193" i="8"/>
  <c r="K194" i="8"/>
  <c r="K195" i="8"/>
  <c r="K196" i="8"/>
  <c r="K197" i="8"/>
  <c r="K198" i="8"/>
  <c r="K199" i="8"/>
  <c r="K200" i="8"/>
  <c r="K201" i="8"/>
  <c r="K202" i="8"/>
  <c r="K203" i="8"/>
  <c r="K204" i="8"/>
  <c r="K205" i="8"/>
  <c r="K206" i="8"/>
  <c r="K207" i="8"/>
  <c r="K208" i="8"/>
  <c r="K209" i="8"/>
  <c r="K210" i="8"/>
  <c r="K211" i="8"/>
  <c r="K212" i="8"/>
  <c r="K213" i="8"/>
  <c r="K214" i="8"/>
  <c r="K215" i="8"/>
  <c r="K216" i="8"/>
  <c r="K217" i="8"/>
  <c r="K218" i="8"/>
  <c r="K219" i="8"/>
  <c r="K220" i="8"/>
  <c r="K221" i="8"/>
  <c r="K222" i="8"/>
  <c r="K223" i="8"/>
  <c r="K224" i="8"/>
  <c r="K225" i="8"/>
  <c r="K226" i="8"/>
  <c r="K227" i="8"/>
  <c r="K228" i="8"/>
  <c r="K229" i="8"/>
  <c r="K230" i="8"/>
  <c r="K231" i="8"/>
  <c r="K232" i="8"/>
  <c r="K233" i="8"/>
  <c r="K234" i="8"/>
  <c r="K235" i="8"/>
  <c r="K236" i="8"/>
  <c r="K237" i="8"/>
  <c r="K238" i="8"/>
  <c r="K239" i="8"/>
  <c r="K240" i="8"/>
  <c r="K241" i="8"/>
  <c r="K242" i="8"/>
  <c r="K243" i="8"/>
  <c r="K244" i="8"/>
  <c r="K245" i="8"/>
  <c r="K246" i="8"/>
  <c r="K247" i="8"/>
  <c r="K248" i="8"/>
  <c r="K249" i="8"/>
  <c r="K250" i="8"/>
  <c r="K251" i="8"/>
  <c r="K252" i="8"/>
  <c r="K253" i="8"/>
  <c r="K254" i="8"/>
  <c r="K255" i="8"/>
  <c r="K256" i="8"/>
  <c r="K257" i="8"/>
  <c r="K258" i="8"/>
  <c r="K259" i="8"/>
  <c r="K260" i="8"/>
  <c r="K261" i="8"/>
  <c r="K262" i="8"/>
  <c r="K263" i="8"/>
  <c r="K264" i="8"/>
  <c r="K265" i="8"/>
  <c r="K266" i="8"/>
  <c r="K267" i="8"/>
  <c r="K268" i="8"/>
  <c r="K269" i="8"/>
  <c r="K270" i="8"/>
  <c r="K271" i="8"/>
  <c r="K272" i="8"/>
  <c r="K273" i="8"/>
  <c r="K274" i="8"/>
  <c r="K275" i="8"/>
  <c r="K276" i="8"/>
  <c r="K277" i="8"/>
  <c r="K278" i="8"/>
  <c r="K279" i="8"/>
  <c r="K280" i="8"/>
  <c r="K281" i="8"/>
  <c r="K282" i="8"/>
  <c r="K283" i="8"/>
  <c r="K284" i="8"/>
  <c r="K285" i="8"/>
  <c r="K286" i="8"/>
  <c r="K287" i="8"/>
  <c r="K288" i="8"/>
  <c r="K289" i="8"/>
  <c r="K290" i="8"/>
  <c r="K291" i="8"/>
  <c r="K292" i="8"/>
  <c r="K293" i="8"/>
  <c r="K294" i="8"/>
  <c r="K295" i="8"/>
  <c r="K296" i="8"/>
  <c r="K297" i="8"/>
  <c r="K298" i="8"/>
  <c r="K299" i="8"/>
  <c r="K300" i="8"/>
  <c r="K301" i="8"/>
  <c r="K302" i="8"/>
  <c r="K303" i="8"/>
  <c r="K304" i="8"/>
  <c r="K305" i="8"/>
  <c r="K306" i="8"/>
  <c r="K307" i="8"/>
  <c r="K308" i="8"/>
  <c r="K309" i="8"/>
  <c r="K310" i="8"/>
  <c r="K311" i="8"/>
  <c r="K312" i="8"/>
  <c r="K313" i="8"/>
  <c r="K314" i="8"/>
  <c r="K315" i="8"/>
  <c r="K316" i="8"/>
  <c r="K317" i="8"/>
  <c r="K318" i="8"/>
  <c r="K319" i="8"/>
  <c r="K320" i="8"/>
  <c r="K321" i="8"/>
  <c r="K322" i="8"/>
  <c r="K323" i="8"/>
  <c r="K324" i="8"/>
  <c r="K325" i="8"/>
  <c r="K326" i="8"/>
  <c r="K327" i="8"/>
  <c r="K328" i="8"/>
  <c r="K329" i="8"/>
  <c r="K330" i="8"/>
  <c r="K331" i="8"/>
  <c r="K332" i="8"/>
  <c r="K333" i="8"/>
  <c r="K334" i="8"/>
  <c r="K335" i="8"/>
  <c r="K336" i="8"/>
  <c r="K337" i="8"/>
  <c r="K338" i="8"/>
  <c r="K339" i="8"/>
  <c r="K340" i="8"/>
  <c r="K341" i="8"/>
  <c r="K342" i="8"/>
  <c r="K343" i="8"/>
  <c r="K344" i="8"/>
  <c r="K345" i="8"/>
  <c r="K346" i="8"/>
  <c r="K347" i="8"/>
  <c r="K348" i="8"/>
  <c r="K349" i="8"/>
  <c r="K350" i="8"/>
  <c r="K351" i="8"/>
  <c r="K352" i="8"/>
  <c r="K353" i="8"/>
  <c r="K354" i="8"/>
  <c r="K355" i="8"/>
  <c r="K356" i="8"/>
  <c r="K357" i="8"/>
  <c r="K358" i="8"/>
  <c r="K359" i="8"/>
  <c r="K360" i="8"/>
  <c r="K361" i="8"/>
  <c r="K362" i="8"/>
  <c r="K363" i="8"/>
  <c r="K364" i="8"/>
  <c r="K365" i="8"/>
  <c r="K366" i="8"/>
  <c r="K367" i="8"/>
  <c r="K368" i="8"/>
  <c r="K369" i="8"/>
  <c r="K370" i="8"/>
  <c r="K371" i="8"/>
  <c r="K372" i="8"/>
  <c r="K373" i="8"/>
  <c r="K374" i="8"/>
  <c r="K375" i="8"/>
  <c r="K376" i="8"/>
  <c r="K377" i="8"/>
  <c r="K378" i="8"/>
  <c r="K379" i="8"/>
  <c r="K380" i="8"/>
  <c r="K381" i="8"/>
  <c r="K382" i="8"/>
  <c r="K383" i="8"/>
  <c r="K384" i="8"/>
  <c r="K385" i="8"/>
  <c r="K386" i="8"/>
  <c r="K387" i="8"/>
  <c r="K388" i="8"/>
  <c r="K389" i="8"/>
  <c r="K390" i="8"/>
  <c r="K391" i="8"/>
  <c r="K392" i="8"/>
  <c r="K393" i="8"/>
  <c r="K394" i="8"/>
  <c r="K395" i="8"/>
  <c r="K396" i="8"/>
  <c r="K397" i="8"/>
  <c r="K398" i="8"/>
  <c r="K399" i="8"/>
  <c r="K400" i="8"/>
  <c r="K401" i="8"/>
  <c r="K402" i="8"/>
  <c r="K403" i="8"/>
  <c r="K404" i="8"/>
  <c r="K405" i="8"/>
  <c r="K406" i="8"/>
  <c r="K407" i="8"/>
  <c r="K408" i="8"/>
  <c r="K409" i="8"/>
  <c r="K410" i="8"/>
  <c r="K411" i="8"/>
  <c r="K412" i="8"/>
  <c r="K413" i="8"/>
  <c r="K414" i="8"/>
  <c r="K415" i="8"/>
  <c r="K416" i="8"/>
  <c r="K417" i="8"/>
  <c r="K418" i="8"/>
  <c r="K419" i="8"/>
  <c r="K420" i="8"/>
  <c r="K421" i="8"/>
  <c r="K422" i="8"/>
  <c r="K423" i="8"/>
  <c r="K424" i="8"/>
  <c r="K425" i="8"/>
  <c r="K426" i="8"/>
  <c r="K427" i="8"/>
  <c r="K428" i="8"/>
  <c r="K429" i="8"/>
  <c r="K430" i="8"/>
  <c r="K431" i="8"/>
  <c r="K432" i="8"/>
  <c r="K433" i="8"/>
  <c r="K434" i="8"/>
  <c r="K435" i="8"/>
  <c r="K436" i="8"/>
  <c r="K437" i="8"/>
  <c r="K438" i="8"/>
  <c r="K439" i="8"/>
  <c r="K440" i="8"/>
  <c r="K441" i="8"/>
  <c r="K442" i="8"/>
  <c r="K443" i="8"/>
  <c r="K444" i="8"/>
  <c r="K445" i="8"/>
  <c r="K446" i="8"/>
  <c r="K447" i="8"/>
  <c r="K448" i="8"/>
  <c r="K449" i="8"/>
  <c r="K450" i="8"/>
  <c r="K451" i="8"/>
  <c r="K452" i="8"/>
  <c r="K453" i="8"/>
  <c r="K454" i="8"/>
  <c r="K455" i="8"/>
  <c r="K456" i="8"/>
  <c r="K457" i="8"/>
  <c r="K458" i="8"/>
  <c r="K459" i="8"/>
  <c r="K460" i="8"/>
  <c r="K461" i="8"/>
  <c r="K462" i="8"/>
  <c r="K463" i="8"/>
  <c r="K464" i="8"/>
  <c r="K465" i="8"/>
  <c r="K466" i="8"/>
  <c r="K467" i="8"/>
  <c r="K468" i="8"/>
  <c r="K469" i="8"/>
  <c r="K470" i="8"/>
  <c r="K471" i="8"/>
  <c r="K472" i="8"/>
  <c r="K473" i="8"/>
  <c r="K474" i="8"/>
  <c r="K475" i="8"/>
  <c r="K476" i="8"/>
  <c r="K477" i="8"/>
  <c r="K478" i="8"/>
  <c r="K479" i="8"/>
  <c r="K480" i="8"/>
  <c r="K481" i="8"/>
  <c r="K482" i="8"/>
  <c r="K483" i="8"/>
  <c r="K484" i="8"/>
  <c r="K485" i="8"/>
  <c r="K486" i="8"/>
  <c r="K487" i="8"/>
  <c r="K488" i="8"/>
  <c r="K489" i="8"/>
  <c r="K490" i="8"/>
  <c r="K491" i="8"/>
  <c r="K492" i="8"/>
  <c r="K493" i="8"/>
  <c r="K494" i="8"/>
  <c r="K495" i="8"/>
  <c r="K496" i="8"/>
  <c r="K497" i="8"/>
  <c r="K498" i="8"/>
  <c r="K499" i="8"/>
  <c r="K500" i="8"/>
  <c r="K501" i="8"/>
  <c r="K502" i="8"/>
  <c r="K503" i="8"/>
  <c r="K504" i="8"/>
  <c r="K505" i="8"/>
  <c r="K506" i="8"/>
  <c r="K507" i="8"/>
  <c r="K508" i="8"/>
  <c r="K509" i="8"/>
  <c r="K510" i="8"/>
  <c r="K511" i="8"/>
  <c r="K512" i="8"/>
  <c r="K513" i="8"/>
  <c r="K514" i="8"/>
  <c r="K515" i="8"/>
  <c r="K516" i="8"/>
  <c r="K517" i="8"/>
  <c r="K518" i="8"/>
  <c r="K519" i="8"/>
  <c r="K520" i="8"/>
  <c r="K521" i="8"/>
  <c r="K522" i="8"/>
  <c r="K523" i="8"/>
  <c r="K524" i="8"/>
  <c r="K525" i="8"/>
  <c r="K526" i="8"/>
  <c r="K527" i="8"/>
  <c r="K528" i="8"/>
  <c r="K529" i="8"/>
  <c r="K530" i="8"/>
  <c r="K531" i="8"/>
  <c r="K532" i="8"/>
  <c r="K533" i="8"/>
  <c r="K534" i="8"/>
  <c r="K535" i="8"/>
  <c r="K536" i="8"/>
  <c r="K537" i="8"/>
  <c r="K538" i="8"/>
  <c r="K539" i="8"/>
  <c r="K540" i="8"/>
  <c r="K541" i="8"/>
  <c r="K542" i="8"/>
  <c r="K543" i="8"/>
  <c r="K544" i="8"/>
  <c r="K545" i="8"/>
  <c r="K546" i="8"/>
  <c r="K547" i="8"/>
  <c r="K548" i="8"/>
  <c r="K549" i="8"/>
  <c r="K550" i="8"/>
  <c r="K551" i="8"/>
  <c r="K552" i="8"/>
  <c r="K553" i="8"/>
  <c r="K554" i="8"/>
  <c r="K555" i="8"/>
  <c r="K556" i="8"/>
  <c r="K557" i="8"/>
  <c r="K558" i="8"/>
  <c r="K559" i="8"/>
  <c r="K560" i="8"/>
  <c r="K561" i="8"/>
  <c r="K562" i="8"/>
  <c r="K563" i="8"/>
  <c r="K564" i="8"/>
  <c r="K565" i="8"/>
  <c r="K566" i="8"/>
  <c r="K567" i="8"/>
  <c r="K568" i="8"/>
  <c r="K569" i="8"/>
  <c r="K570" i="8"/>
  <c r="K571" i="8"/>
  <c r="K572" i="8"/>
  <c r="K573" i="8"/>
  <c r="K574" i="8"/>
  <c r="K575" i="8"/>
  <c r="K576" i="8"/>
  <c r="K577" i="8"/>
  <c r="K578" i="8"/>
  <c r="K579" i="8"/>
  <c r="K580" i="8"/>
  <c r="K581" i="8"/>
  <c r="K582" i="8"/>
  <c r="K583" i="8"/>
  <c r="K584" i="8"/>
  <c r="K585" i="8"/>
  <c r="K586" i="8"/>
  <c r="K587" i="8"/>
  <c r="K588" i="8"/>
  <c r="K589" i="8"/>
  <c r="K590" i="8"/>
  <c r="K591" i="8"/>
  <c r="K592" i="8"/>
  <c r="K593" i="8"/>
  <c r="K594" i="8"/>
  <c r="K595" i="8"/>
  <c r="K596" i="8"/>
  <c r="K597" i="8"/>
  <c r="K598" i="8"/>
  <c r="K599" i="8"/>
  <c r="K600" i="8"/>
  <c r="K601" i="8"/>
  <c r="K602" i="8"/>
  <c r="K603" i="8"/>
  <c r="K604" i="8"/>
  <c r="K605" i="8"/>
  <c r="K606" i="8"/>
  <c r="K607" i="8"/>
  <c r="K608" i="8"/>
  <c r="K609" i="8"/>
  <c r="K610" i="8"/>
  <c r="K611" i="8"/>
  <c r="K612" i="8"/>
  <c r="K613" i="8"/>
  <c r="K614" i="8"/>
  <c r="K615" i="8"/>
  <c r="K616" i="8"/>
  <c r="K617" i="8"/>
  <c r="K618" i="8"/>
  <c r="K619" i="8"/>
  <c r="K620" i="8"/>
  <c r="K621" i="8"/>
  <c r="K622" i="8"/>
  <c r="K623" i="8"/>
  <c r="K624" i="8"/>
  <c r="K625" i="8"/>
  <c r="K626" i="8"/>
  <c r="K627" i="8"/>
  <c r="K628" i="8"/>
  <c r="K629" i="8"/>
  <c r="K630" i="8"/>
  <c r="K631" i="8"/>
  <c r="K632" i="8"/>
  <c r="K633" i="8"/>
  <c r="K634" i="8"/>
  <c r="K635" i="8"/>
  <c r="K636" i="8"/>
  <c r="K637" i="8"/>
  <c r="K638" i="8"/>
  <c r="K639" i="8"/>
  <c r="K640" i="8"/>
  <c r="K641" i="8"/>
  <c r="K642" i="8"/>
  <c r="K643" i="8"/>
  <c r="K644" i="8"/>
  <c r="K645" i="8"/>
  <c r="K646" i="8"/>
  <c r="K647" i="8"/>
  <c r="K648" i="8"/>
  <c r="K649" i="8"/>
  <c r="K650" i="8"/>
  <c r="K651" i="8"/>
  <c r="K652" i="8"/>
  <c r="K653" i="8"/>
  <c r="K654" i="8"/>
  <c r="K655" i="8"/>
  <c r="K656" i="8"/>
  <c r="K657" i="8"/>
  <c r="K658" i="8"/>
  <c r="K659" i="8"/>
  <c r="K660" i="8"/>
  <c r="K661" i="8"/>
  <c r="K662" i="8"/>
  <c r="K663" i="8"/>
  <c r="K664" i="8"/>
  <c r="K665" i="8"/>
  <c r="K666" i="8"/>
  <c r="K667" i="8"/>
  <c r="K668" i="8"/>
  <c r="K669" i="8"/>
  <c r="K670" i="8"/>
  <c r="K671" i="8"/>
  <c r="K672" i="8"/>
  <c r="K673" i="8"/>
  <c r="K674" i="8"/>
  <c r="K675" i="8"/>
  <c r="K676" i="8"/>
  <c r="K677" i="8"/>
  <c r="K678" i="8"/>
  <c r="K679" i="8"/>
  <c r="K680" i="8"/>
  <c r="K681" i="8"/>
  <c r="K682" i="8"/>
  <c r="K683" i="8"/>
  <c r="K684" i="8"/>
  <c r="K685" i="8"/>
  <c r="K686" i="8"/>
  <c r="K687" i="8"/>
  <c r="K688" i="8"/>
  <c r="K689" i="8"/>
  <c r="K690" i="8"/>
  <c r="K691" i="8"/>
  <c r="K692" i="8"/>
  <c r="K693" i="8"/>
  <c r="K694" i="8"/>
  <c r="K695" i="8"/>
  <c r="K696" i="8"/>
  <c r="K697" i="8"/>
  <c r="K698" i="8"/>
  <c r="K699" i="8"/>
  <c r="K700" i="8"/>
  <c r="K701" i="8"/>
  <c r="K702" i="8"/>
  <c r="K703" i="8"/>
  <c r="K704" i="8"/>
  <c r="K705" i="8"/>
  <c r="K706" i="8"/>
  <c r="K707" i="8"/>
  <c r="K708" i="8"/>
  <c r="K709" i="8"/>
  <c r="K710" i="8"/>
  <c r="K711" i="8"/>
  <c r="K712" i="8"/>
  <c r="K713" i="8"/>
  <c r="K714" i="8"/>
  <c r="K715" i="8"/>
  <c r="K716" i="8"/>
  <c r="K717" i="8"/>
  <c r="K718" i="8"/>
  <c r="K719" i="8"/>
  <c r="K720" i="8"/>
  <c r="K721" i="8"/>
  <c r="K722" i="8"/>
  <c r="K723" i="8"/>
  <c r="K724" i="8"/>
  <c r="K725" i="8"/>
  <c r="K726" i="8"/>
  <c r="K727" i="8"/>
  <c r="K728" i="8"/>
  <c r="K729" i="8"/>
  <c r="K730" i="8"/>
  <c r="K731" i="8"/>
  <c r="K732" i="8"/>
  <c r="K733" i="8"/>
  <c r="K734" i="8"/>
  <c r="K735" i="8"/>
  <c r="K736" i="8"/>
  <c r="K737" i="8"/>
  <c r="K738" i="8"/>
  <c r="K739" i="8"/>
  <c r="K740" i="8"/>
  <c r="K741" i="8"/>
  <c r="K742" i="8"/>
  <c r="K743" i="8"/>
  <c r="K744" i="8"/>
  <c r="K745" i="8"/>
  <c r="K746" i="8"/>
  <c r="K747" i="8"/>
  <c r="K748" i="8"/>
  <c r="K749" i="8"/>
  <c r="K750" i="8"/>
  <c r="K751" i="8"/>
  <c r="K752" i="8"/>
  <c r="K753" i="8"/>
  <c r="K754" i="8"/>
  <c r="K755" i="8"/>
  <c r="K756" i="8"/>
  <c r="K757" i="8"/>
  <c r="K758" i="8"/>
  <c r="K759" i="8"/>
  <c r="K760" i="8"/>
  <c r="K761" i="8"/>
  <c r="K762" i="8"/>
  <c r="K763" i="8"/>
  <c r="K764" i="8"/>
  <c r="K765" i="8"/>
  <c r="K766" i="8"/>
  <c r="K767" i="8"/>
  <c r="K768" i="8"/>
  <c r="K769" i="8"/>
  <c r="K770" i="8"/>
  <c r="K771" i="8"/>
  <c r="K772" i="8"/>
  <c r="K773" i="8"/>
  <c r="K774" i="8"/>
  <c r="K775" i="8"/>
  <c r="K776" i="8"/>
  <c r="K777" i="8"/>
  <c r="K778" i="8"/>
  <c r="K779" i="8"/>
  <c r="K780" i="8"/>
  <c r="K781" i="8"/>
  <c r="K782" i="8"/>
  <c r="K783" i="8"/>
  <c r="K784" i="8"/>
  <c r="K785" i="8"/>
  <c r="K786" i="8"/>
  <c r="K787" i="8"/>
  <c r="K788" i="8"/>
  <c r="K789" i="8"/>
  <c r="K790" i="8"/>
  <c r="K791" i="8"/>
  <c r="K792" i="8"/>
  <c r="K793" i="8"/>
  <c r="K794" i="8"/>
  <c r="K795" i="8"/>
  <c r="K796" i="8"/>
  <c r="K797" i="8"/>
  <c r="K798" i="8"/>
  <c r="K799" i="8"/>
  <c r="K800" i="8"/>
  <c r="K801" i="8"/>
  <c r="K802" i="8"/>
  <c r="K803" i="8"/>
  <c r="K804" i="8"/>
  <c r="K805" i="8"/>
  <c r="K806" i="8"/>
  <c r="K807" i="8"/>
  <c r="K808" i="8"/>
  <c r="K809" i="8"/>
  <c r="K810" i="8"/>
  <c r="K811" i="8"/>
  <c r="K812" i="8"/>
  <c r="K813" i="8"/>
  <c r="K814" i="8"/>
  <c r="K815" i="8"/>
  <c r="K816" i="8"/>
  <c r="K817" i="8"/>
  <c r="K818" i="8"/>
  <c r="K819" i="8"/>
  <c r="K820" i="8"/>
  <c r="K821" i="8"/>
  <c r="K822" i="8"/>
  <c r="K823" i="8"/>
  <c r="K824" i="8"/>
  <c r="K825" i="8"/>
  <c r="K826" i="8"/>
  <c r="K827" i="8"/>
  <c r="K828" i="8"/>
  <c r="K829" i="8"/>
  <c r="K830" i="8"/>
  <c r="K831" i="8"/>
  <c r="K832" i="8"/>
  <c r="K833" i="8"/>
  <c r="K834" i="8"/>
  <c r="K835" i="8"/>
  <c r="K836" i="8"/>
  <c r="K837" i="8"/>
  <c r="K838" i="8"/>
  <c r="K839" i="8"/>
  <c r="K840" i="8"/>
  <c r="K841" i="8"/>
  <c r="K842" i="8"/>
  <c r="K843" i="8"/>
  <c r="K844" i="8"/>
  <c r="K845" i="8"/>
  <c r="K846" i="8"/>
  <c r="K847" i="8"/>
  <c r="K848" i="8"/>
  <c r="K849" i="8"/>
  <c r="K850" i="8"/>
  <c r="K851" i="8"/>
  <c r="K852" i="8"/>
  <c r="K853" i="8"/>
  <c r="K854" i="8"/>
  <c r="K855" i="8"/>
  <c r="K856" i="8"/>
  <c r="K857" i="8"/>
  <c r="K858" i="8"/>
  <c r="K859" i="8"/>
  <c r="K860" i="8"/>
  <c r="K861" i="8"/>
  <c r="K862" i="8"/>
  <c r="K863" i="8"/>
  <c r="K864" i="8"/>
  <c r="K865" i="8"/>
  <c r="K866" i="8"/>
  <c r="K867" i="8"/>
  <c r="K868" i="8"/>
  <c r="K869" i="8"/>
  <c r="K870" i="8"/>
  <c r="K871" i="8"/>
  <c r="K872" i="8"/>
  <c r="K873" i="8"/>
  <c r="K874" i="8"/>
  <c r="K875" i="8"/>
  <c r="K876" i="8"/>
  <c r="K877" i="8"/>
  <c r="K878" i="8"/>
  <c r="K879" i="8"/>
  <c r="K880" i="8"/>
  <c r="K881" i="8"/>
  <c r="K882" i="8"/>
  <c r="K883" i="8"/>
  <c r="K884" i="8"/>
  <c r="K885" i="8"/>
  <c r="K886" i="8"/>
  <c r="K887" i="8"/>
  <c r="K888" i="8"/>
  <c r="K889" i="8"/>
  <c r="K890" i="8"/>
  <c r="K891" i="8"/>
  <c r="K892" i="8"/>
  <c r="K893" i="8"/>
  <c r="K894" i="8"/>
  <c r="K895" i="8"/>
  <c r="K896" i="8"/>
  <c r="K897" i="8"/>
  <c r="K898" i="8"/>
  <c r="K899" i="8"/>
  <c r="K900" i="8"/>
  <c r="K901" i="8"/>
  <c r="K902" i="8"/>
  <c r="K903" i="8"/>
  <c r="K904" i="8"/>
  <c r="K905" i="8"/>
  <c r="K906" i="8"/>
  <c r="K907" i="8"/>
  <c r="K908" i="8"/>
  <c r="K909" i="8"/>
  <c r="K910" i="8"/>
  <c r="K911" i="8"/>
  <c r="K912" i="8"/>
  <c r="K913" i="8"/>
  <c r="K914" i="8"/>
  <c r="K915" i="8"/>
  <c r="K916" i="8"/>
  <c r="K917" i="8"/>
  <c r="K918" i="8"/>
  <c r="K919" i="8"/>
  <c r="K920" i="8"/>
  <c r="K921" i="8"/>
  <c r="K922" i="8"/>
  <c r="K923" i="8"/>
  <c r="K924" i="8"/>
  <c r="K925" i="8"/>
  <c r="K926" i="8"/>
  <c r="K927" i="8"/>
  <c r="K928" i="8"/>
  <c r="K929" i="8"/>
  <c r="K930" i="8"/>
  <c r="K931" i="8"/>
  <c r="K932" i="8"/>
  <c r="K933" i="8"/>
  <c r="K934" i="8"/>
  <c r="K935" i="8"/>
  <c r="K936" i="8"/>
  <c r="K937" i="8"/>
  <c r="K938" i="8"/>
  <c r="K939" i="8"/>
  <c r="K940" i="8"/>
  <c r="K941" i="8"/>
  <c r="K942" i="8"/>
  <c r="K943" i="8"/>
  <c r="K944" i="8"/>
  <c r="K945" i="8"/>
  <c r="K946" i="8"/>
  <c r="K947" i="8"/>
  <c r="K948" i="8"/>
  <c r="K949" i="8"/>
  <c r="K950" i="8"/>
  <c r="K951" i="8"/>
  <c r="K952" i="8"/>
  <c r="K953" i="8"/>
  <c r="K954" i="8"/>
  <c r="K955" i="8"/>
  <c r="K956" i="8"/>
  <c r="K957" i="8"/>
  <c r="K958" i="8"/>
  <c r="K959" i="8"/>
  <c r="K960" i="8"/>
  <c r="K961" i="8"/>
  <c r="K962" i="8"/>
  <c r="K963" i="8"/>
  <c r="K964" i="8"/>
  <c r="K965" i="8"/>
  <c r="K966" i="8"/>
  <c r="K967" i="8"/>
  <c r="K968" i="8"/>
  <c r="K969" i="8"/>
  <c r="K970" i="8"/>
  <c r="K971" i="8"/>
  <c r="K972" i="8"/>
  <c r="K973" i="8"/>
  <c r="K974" i="8"/>
  <c r="K975" i="8"/>
  <c r="K976" i="8"/>
  <c r="K977" i="8"/>
  <c r="K978" i="8"/>
  <c r="K979" i="8"/>
  <c r="K980" i="8"/>
  <c r="K981" i="8"/>
  <c r="K982" i="8"/>
  <c r="K983" i="8"/>
  <c r="K984" i="8"/>
  <c r="K985" i="8"/>
  <c r="K986" i="8"/>
  <c r="K987" i="8"/>
  <c r="K988" i="8"/>
  <c r="K989" i="8"/>
  <c r="K990" i="8"/>
  <c r="K991" i="8"/>
  <c r="K992" i="8"/>
  <c r="K993" i="8"/>
  <c r="K994" i="8"/>
  <c r="K995" i="8"/>
  <c r="K996" i="8"/>
  <c r="K997" i="8"/>
  <c r="K998" i="8"/>
  <c r="K999" i="8"/>
  <c r="K1000" i="8"/>
  <c r="K1001" i="8"/>
  <c r="K1002" i="8"/>
  <c r="K1003" i="8"/>
  <c r="K1004" i="8"/>
  <c r="K1005" i="8"/>
  <c r="K1006" i="8"/>
  <c r="K1007" i="8"/>
  <c r="K1008" i="8"/>
  <c r="K1009" i="8"/>
  <c r="K1010" i="8"/>
  <c r="K1011" i="8"/>
  <c r="K1012" i="8"/>
  <c r="K1013" i="8"/>
  <c r="K1014" i="8"/>
  <c r="K1015" i="8"/>
  <c r="K1016" i="8"/>
  <c r="K1017" i="8"/>
  <c r="K1018" i="8"/>
  <c r="K1019" i="8"/>
  <c r="K1020" i="8"/>
  <c r="K1021" i="8"/>
  <c r="K1022" i="8"/>
  <c r="K1023" i="8"/>
  <c r="K1024" i="8"/>
  <c r="K1025" i="8"/>
  <c r="K1026" i="8"/>
  <c r="K1027" i="8"/>
  <c r="K1028" i="8"/>
  <c r="K1029" i="8"/>
  <c r="K1030" i="8"/>
  <c r="K1031" i="8"/>
  <c r="K1032" i="8"/>
  <c r="K1033" i="8"/>
  <c r="K1034" i="8"/>
  <c r="K1035" i="8"/>
  <c r="K1036" i="8"/>
  <c r="K1037" i="8"/>
  <c r="K1038" i="8"/>
  <c r="K1039" i="8"/>
  <c r="K1040" i="8"/>
  <c r="K1041" i="8"/>
  <c r="K1042" i="8"/>
  <c r="K1043" i="8"/>
  <c r="K1044" i="8"/>
  <c r="K1045" i="8"/>
  <c r="K1046" i="8"/>
  <c r="K1047" i="8"/>
  <c r="K1048" i="8"/>
  <c r="K1049" i="8"/>
  <c r="K1050" i="8"/>
  <c r="K1051" i="8"/>
  <c r="K1052" i="8"/>
  <c r="K1053" i="8"/>
  <c r="K1054" i="8"/>
  <c r="K1055" i="8"/>
  <c r="K1056" i="8"/>
  <c r="K1057" i="8"/>
  <c r="K1058" i="8"/>
  <c r="K1059" i="8"/>
  <c r="K1060" i="8"/>
  <c r="K1061" i="8"/>
  <c r="K1062" i="8"/>
  <c r="K1063" i="8"/>
  <c r="K1064" i="8"/>
  <c r="K1065" i="8"/>
  <c r="K1066" i="8"/>
  <c r="K1067" i="8"/>
  <c r="K1068" i="8"/>
  <c r="K1069" i="8"/>
  <c r="K1070" i="8"/>
  <c r="K1071" i="8"/>
  <c r="K1072" i="8"/>
  <c r="K1073" i="8"/>
  <c r="K1074" i="8"/>
  <c r="K1075" i="8"/>
  <c r="K1076" i="8"/>
  <c r="K1077" i="8"/>
  <c r="K1078" i="8"/>
  <c r="K1079" i="8"/>
  <c r="K1080" i="8"/>
  <c r="K1081" i="8"/>
  <c r="K1082" i="8"/>
  <c r="K1083" i="8"/>
  <c r="K1084" i="8"/>
  <c r="K1085" i="8"/>
  <c r="K1086" i="8"/>
  <c r="K1087" i="8"/>
  <c r="K1088" i="8"/>
  <c r="K1089" i="8"/>
  <c r="K1090" i="8"/>
  <c r="K1091" i="8"/>
  <c r="K1092" i="8"/>
  <c r="K1093" i="8"/>
  <c r="K1094" i="8"/>
  <c r="K1095" i="8"/>
  <c r="K1096" i="8"/>
  <c r="K1097" i="8"/>
  <c r="K1098" i="8"/>
  <c r="K1099" i="8"/>
  <c r="K1100" i="8"/>
  <c r="K1101" i="8"/>
  <c r="K1102" i="8"/>
  <c r="K1103" i="8"/>
  <c r="K1104" i="8"/>
  <c r="K1105" i="8"/>
  <c r="K1106" i="8"/>
  <c r="K1107" i="8"/>
  <c r="K1108" i="8"/>
  <c r="K1109" i="8"/>
  <c r="K1110" i="8"/>
  <c r="K1111" i="8"/>
  <c r="K1112" i="8"/>
  <c r="K1113" i="8"/>
  <c r="K1114" i="8"/>
  <c r="K1115" i="8"/>
  <c r="K1116" i="8"/>
  <c r="K1117" i="8"/>
  <c r="K1118" i="8"/>
  <c r="K1119" i="8"/>
  <c r="K1120" i="8"/>
  <c r="K1121" i="8"/>
  <c r="K1122" i="8"/>
  <c r="K1123" i="8"/>
  <c r="K1124" i="8"/>
  <c r="K1125" i="8"/>
  <c r="K1126" i="8"/>
  <c r="K1127" i="8"/>
  <c r="K1128" i="8"/>
  <c r="K1129" i="8"/>
  <c r="K1130" i="8"/>
  <c r="K1131" i="8"/>
  <c r="K1132" i="8"/>
  <c r="K1133" i="8"/>
  <c r="K1134" i="8"/>
  <c r="K1135" i="8"/>
  <c r="K1136" i="8"/>
  <c r="K1137" i="8"/>
  <c r="K1138" i="8"/>
  <c r="K1139" i="8"/>
  <c r="K1140" i="8"/>
  <c r="K1141" i="8"/>
  <c r="K1142" i="8"/>
  <c r="K1143" i="8"/>
  <c r="K1144" i="8"/>
  <c r="K1145" i="8"/>
  <c r="K1146" i="8"/>
  <c r="K1147" i="8"/>
  <c r="K1148" i="8"/>
  <c r="K1149" i="8"/>
  <c r="K1150" i="8"/>
  <c r="K1151" i="8"/>
  <c r="K1152" i="8"/>
  <c r="K1153" i="8"/>
  <c r="K1154" i="8"/>
  <c r="K1155" i="8"/>
  <c r="K1156" i="8"/>
  <c r="K1157" i="8"/>
  <c r="K1158" i="8"/>
  <c r="K1159" i="8"/>
  <c r="K1160" i="8"/>
  <c r="K1161" i="8"/>
  <c r="K1162" i="8"/>
  <c r="K1163" i="8"/>
  <c r="K1164" i="8"/>
  <c r="K1165" i="8"/>
  <c r="K1166" i="8"/>
  <c r="K1167" i="8"/>
  <c r="K1168" i="8"/>
  <c r="K1169" i="8"/>
  <c r="K1170" i="8"/>
  <c r="K1171" i="8"/>
  <c r="K1172" i="8"/>
  <c r="K1173" i="8"/>
  <c r="K1174" i="8"/>
  <c r="K1175" i="8"/>
  <c r="K1176" i="8"/>
  <c r="K1177" i="8"/>
  <c r="K1178" i="8"/>
  <c r="K1179" i="8"/>
  <c r="K1180" i="8"/>
  <c r="K1181" i="8"/>
  <c r="K1182" i="8"/>
  <c r="K1183" i="8"/>
  <c r="K1184" i="8"/>
  <c r="K1185" i="8"/>
  <c r="K1186" i="8"/>
  <c r="K1187" i="8"/>
  <c r="K1188" i="8"/>
  <c r="K1189" i="8"/>
  <c r="K1190" i="8"/>
  <c r="K1191" i="8"/>
  <c r="K1192" i="8"/>
  <c r="K1193" i="8"/>
  <c r="K1194" i="8"/>
  <c r="K1195" i="8"/>
  <c r="K1196" i="8"/>
  <c r="K1197" i="8"/>
  <c r="K1198" i="8"/>
  <c r="K1199" i="8"/>
  <c r="K1200" i="8"/>
  <c r="K1201" i="8"/>
  <c r="K1202" i="8"/>
  <c r="K1203" i="8"/>
  <c r="K1204" i="8"/>
  <c r="K1205" i="8"/>
  <c r="K1206" i="8"/>
  <c r="K1207" i="8"/>
  <c r="K1208" i="8"/>
  <c r="K1209" i="8"/>
  <c r="K1210" i="8"/>
  <c r="K1211" i="8"/>
  <c r="K1212" i="8"/>
  <c r="K1213" i="8"/>
  <c r="K1214" i="8"/>
  <c r="K1215" i="8"/>
  <c r="K1216" i="8"/>
  <c r="K1217" i="8"/>
  <c r="K1218" i="8"/>
  <c r="K1219" i="8"/>
  <c r="K1220" i="8"/>
  <c r="K1221" i="8"/>
  <c r="K1222" i="8"/>
  <c r="K1223" i="8"/>
  <c r="K1224" i="8"/>
  <c r="K1225" i="8"/>
  <c r="K1226" i="8"/>
  <c r="K1227" i="8"/>
  <c r="K1228" i="8"/>
  <c r="K1229" i="8"/>
  <c r="K1230" i="8"/>
  <c r="K1231" i="8"/>
  <c r="K1232" i="8"/>
  <c r="K1233" i="8"/>
  <c r="K1234" i="8"/>
  <c r="K1235" i="8"/>
  <c r="K1236" i="8"/>
  <c r="K1237" i="8"/>
  <c r="K1238" i="8"/>
  <c r="K1239" i="8"/>
  <c r="K1240" i="8"/>
  <c r="K1241" i="8"/>
  <c r="K1242" i="8"/>
  <c r="K1243" i="8"/>
  <c r="K1244" i="8"/>
  <c r="K1245" i="8"/>
  <c r="K1246" i="8"/>
  <c r="K1247" i="8"/>
  <c r="K1248" i="8"/>
  <c r="K1249" i="8"/>
  <c r="K1250" i="8"/>
  <c r="K1251" i="8"/>
  <c r="K1252" i="8"/>
  <c r="K1253" i="8"/>
  <c r="K1254" i="8"/>
  <c r="K1255" i="8"/>
  <c r="K1256" i="8"/>
  <c r="K1257" i="8"/>
  <c r="K1258" i="8"/>
  <c r="K1259" i="8"/>
  <c r="K1260" i="8"/>
  <c r="K1261" i="8"/>
  <c r="K1262" i="8"/>
  <c r="K1263" i="8"/>
  <c r="K1264" i="8"/>
  <c r="K1265" i="8"/>
  <c r="K1266" i="8"/>
  <c r="K1267" i="8"/>
  <c r="K1268" i="8"/>
  <c r="K1269" i="8"/>
  <c r="K1270" i="8"/>
  <c r="K1271" i="8"/>
  <c r="K1272" i="8"/>
  <c r="K1273" i="8"/>
  <c r="K1274" i="8"/>
  <c r="K1275" i="8"/>
  <c r="K1276" i="8"/>
  <c r="K1277" i="8"/>
  <c r="K1278" i="8"/>
  <c r="K1279" i="8"/>
  <c r="K1280" i="8"/>
  <c r="K1281" i="8"/>
  <c r="K1282" i="8"/>
  <c r="K1283" i="8"/>
  <c r="K1284" i="8"/>
  <c r="K1285" i="8"/>
  <c r="K1286" i="8"/>
  <c r="K1287" i="8"/>
  <c r="K1288" i="8"/>
  <c r="K1289" i="8"/>
  <c r="K1290" i="8"/>
  <c r="K1291" i="8"/>
  <c r="K1292" i="8"/>
  <c r="K1293" i="8"/>
  <c r="K1294" i="8"/>
  <c r="K1295" i="8"/>
  <c r="K1296" i="8"/>
  <c r="K1297" i="8"/>
  <c r="K1298" i="8"/>
  <c r="K1299" i="8"/>
  <c r="K1300" i="8"/>
  <c r="K1301" i="8"/>
  <c r="K1302" i="8"/>
  <c r="K1303" i="8"/>
  <c r="K1304" i="8"/>
  <c r="K1305" i="8"/>
  <c r="K1306" i="8"/>
  <c r="K1307" i="8"/>
  <c r="K1308" i="8"/>
  <c r="K1309" i="8"/>
  <c r="K1310" i="8"/>
  <c r="K1311" i="8"/>
  <c r="K1312" i="8"/>
  <c r="K1313" i="8"/>
  <c r="K1314" i="8"/>
  <c r="K1315" i="8"/>
  <c r="K1316" i="8"/>
  <c r="K1317" i="8"/>
  <c r="K1318" i="8"/>
  <c r="K1319" i="8"/>
  <c r="K1320" i="8"/>
  <c r="K1321" i="8"/>
  <c r="K1322" i="8"/>
  <c r="K1323" i="8"/>
  <c r="K1324" i="8"/>
  <c r="K1325" i="8"/>
  <c r="K1326" i="8"/>
  <c r="K1327" i="8"/>
  <c r="K1328" i="8"/>
  <c r="K1329" i="8"/>
  <c r="K1330" i="8"/>
  <c r="K1331" i="8"/>
  <c r="K1332" i="8"/>
  <c r="K1333" i="8"/>
  <c r="K1334" i="8"/>
  <c r="K1335" i="8"/>
  <c r="K1336" i="8"/>
  <c r="K1337" i="8"/>
  <c r="K1338" i="8"/>
  <c r="K1339" i="8"/>
  <c r="K1340" i="8"/>
  <c r="K1341" i="8"/>
  <c r="K1342" i="8"/>
  <c r="K1343" i="8"/>
  <c r="K1344" i="8"/>
  <c r="K1345" i="8"/>
  <c r="K1346" i="8"/>
  <c r="K1347" i="8"/>
  <c r="K1348" i="8"/>
  <c r="K1349" i="8"/>
  <c r="K1350" i="8"/>
  <c r="K1351" i="8"/>
  <c r="K1352" i="8"/>
  <c r="K1353" i="8"/>
  <c r="K1354" i="8"/>
  <c r="K1355" i="8"/>
  <c r="K1356" i="8"/>
  <c r="K1357" i="8"/>
  <c r="K1358" i="8"/>
  <c r="K1359" i="8"/>
  <c r="K1360" i="8"/>
  <c r="K1361" i="8"/>
  <c r="K1362" i="8"/>
  <c r="K1363" i="8"/>
  <c r="K1364" i="8"/>
  <c r="K1365" i="8"/>
  <c r="K1366" i="8"/>
  <c r="K1367" i="8"/>
  <c r="K1368" i="8"/>
  <c r="K1369" i="8"/>
  <c r="K1370" i="8"/>
  <c r="K1371" i="8"/>
  <c r="K1372" i="8"/>
  <c r="K1373" i="8"/>
  <c r="K1374" i="8"/>
  <c r="K1375" i="8"/>
  <c r="K1376" i="8"/>
  <c r="K1377" i="8"/>
  <c r="K1378" i="8"/>
  <c r="K1379" i="8"/>
  <c r="K1380" i="8"/>
  <c r="K1381" i="8"/>
  <c r="K1382" i="8"/>
  <c r="K1383" i="8"/>
  <c r="K1384" i="8"/>
  <c r="K1385" i="8"/>
  <c r="K1386" i="8"/>
  <c r="K1387" i="8"/>
  <c r="K1388" i="8"/>
  <c r="K1389" i="8"/>
  <c r="K1390" i="8"/>
  <c r="K1391" i="8"/>
  <c r="K1392" i="8"/>
  <c r="K1393" i="8"/>
  <c r="K1394" i="8"/>
  <c r="K1395" i="8"/>
  <c r="K1396" i="8"/>
  <c r="K1397" i="8"/>
  <c r="K1398" i="8"/>
  <c r="K1399" i="8"/>
  <c r="K1400" i="8"/>
  <c r="K1401" i="8"/>
  <c r="K1402" i="8"/>
  <c r="K1403" i="8"/>
  <c r="K1404" i="8"/>
  <c r="K1405" i="8"/>
  <c r="K1406" i="8"/>
  <c r="K1407" i="8"/>
  <c r="K1408" i="8"/>
  <c r="K1409" i="8"/>
  <c r="K1410" i="8"/>
  <c r="K1411" i="8"/>
  <c r="K1412" i="8"/>
  <c r="K1413" i="8"/>
  <c r="K1414" i="8"/>
  <c r="K1415" i="8"/>
  <c r="K1416" i="8"/>
  <c r="K1417" i="8"/>
  <c r="K1418" i="8"/>
  <c r="K1419" i="8"/>
  <c r="K1420" i="8"/>
  <c r="K1421" i="8"/>
  <c r="K1422" i="8"/>
  <c r="K1423" i="8"/>
  <c r="K1424" i="8"/>
  <c r="K1425" i="8"/>
  <c r="K1426" i="8"/>
  <c r="K1427" i="8"/>
  <c r="K1428" i="8"/>
  <c r="K1429" i="8"/>
  <c r="K1430" i="8"/>
  <c r="K1431" i="8"/>
  <c r="K1432" i="8"/>
  <c r="K1433" i="8"/>
  <c r="K1434" i="8"/>
  <c r="K1435" i="8"/>
  <c r="K1436" i="8"/>
  <c r="K1437" i="8"/>
  <c r="K1438" i="8"/>
  <c r="K1439" i="8"/>
  <c r="K1440" i="8"/>
  <c r="K1441" i="8"/>
  <c r="K1442" i="8"/>
  <c r="K1443" i="8"/>
  <c r="K1444" i="8"/>
  <c r="K1445" i="8"/>
  <c r="K1446" i="8"/>
  <c r="K1447" i="8"/>
  <c r="K1448" i="8"/>
  <c r="K1449" i="8"/>
  <c r="K1450" i="8"/>
  <c r="K1451" i="8"/>
  <c r="K1452" i="8"/>
  <c r="K1453" i="8"/>
  <c r="K1454" i="8"/>
  <c r="K1455" i="8"/>
  <c r="K1456" i="8"/>
  <c r="K1457" i="8"/>
  <c r="K1458" i="8"/>
  <c r="K1459" i="8"/>
  <c r="K1460" i="8"/>
  <c r="K1461" i="8"/>
  <c r="K1462" i="8"/>
  <c r="K1463" i="8"/>
  <c r="K1464" i="8"/>
  <c r="K1465" i="8"/>
  <c r="K1466" i="8"/>
  <c r="K1467" i="8"/>
  <c r="K1468" i="8"/>
  <c r="K1469" i="8"/>
  <c r="K1470" i="8"/>
  <c r="K1471" i="8"/>
  <c r="K1472" i="8"/>
  <c r="K1473" i="8"/>
  <c r="K1474" i="8"/>
  <c r="K1475" i="8"/>
  <c r="K1476" i="8"/>
  <c r="K1477" i="8"/>
  <c r="K1478" i="8"/>
  <c r="K1479" i="8"/>
  <c r="K1480" i="8"/>
  <c r="K1481" i="8"/>
  <c r="K1482" i="8"/>
  <c r="K1483" i="8"/>
  <c r="K1484" i="8"/>
  <c r="K1485" i="8"/>
  <c r="K1486" i="8"/>
  <c r="K1487" i="8"/>
  <c r="K1488" i="8"/>
  <c r="K1489" i="8"/>
  <c r="K1490" i="8"/>
  <c r="K1491" i="8"/>
  <c r="K1492" i="8"/>
  <c r="K1493" i="8"/>
  <c r="K1494" i="8"/>
  <c r="K1495" i="8"/>
  <c r="K1496" i="8"/>
  <c r="K1497" i="8"/>
  <c r="K1498" i="8"/>
  <c r="K1499" i="8"/>
  <c r="K1500" i="8"/>
  <c r="K1501" i="8"/>
  <c r="K1502" i="8"/>
  <c r="K1503" i="8"/>
  <c r="K1504" i="8"/>
  <c r="K1505" i="8"/>
  <c r="K1506" i="8"/>
  <c r="K1507" i="8"/>
  <c r="K1508" i="8"/>
  <c r="K1509" i="8"/>
  <c r="K1510" i="8"/>
  <c r="K1511" i="8"/>
  <c r="K1512" i="8"/>
  <c r="K1513" i="8"/>
  <c r="K1514" i="8"/>
  <c r="K1515" i="8"/>
  <c r="K1516" i="8"/>
  <c r="K1517" i="8"/>
  <c r="K1518" i="8"/>
  <c r="K1519" i="8"/>
  <c r="K1520" i="8"/>
  <c r="K1521" i="8"/>
  <c r="K1522" i="8"/>
  <c r="K1523" i="8"/>
  <c r="K1524" i="8"/>
  <c r="K1525" i="8"/>
  <c r="K1526" i="8"/>
  <c r="K1527" i="8"/>
  <c r="K1528" i="8"/>
  <c r="K1529" i="8"/>
  <c r="K1530" i="8"/>
  <c r="K1531" i="8"/>
  <c r="K1532" i="8"/>
  <c r="K1533" i="8"/>
  <c r="K1534" i="8"/>
  <c r="K1535" i="8"/>
  <c r="K1536" i="8"/>
  <c r="K1537" i="8"/>
  <c r="K1538" i="8"/>
  <c r="K1539" i="8"/>
  <c r="K1540" i="8"/>
  <c r="K1541" i="8"/>
  <c r="K1542" i="8"/>
  <c r="K1543" i="8"/>
  <c r="K1544" i="8"/>
  <c r="K1545" i="8"/>
  <c r="K1546" i="8"/>
  <c r="K1547" i="8"/>
  <c r="K1548" i="8"/>
  <c r="K1549" i="8"/>
  <c r="K1550" i="8"/>
  <c r="K1551" i="8"/>
  <c r="K1552" i="8"/>
  <c r="K1553" i="8"/>
  <c r="K1554" i="8"/>
  <c r="K1555" i="8"/>
  <c r="K1556" i="8"/>
  <c r="K1557" i="8"/>
  <c r="K1558" i="8"/>
  <c r="K1559" i="8"/>
  <c r="K1560" i="8"/>
  <c r="K1561" i="8"/>
  <c r="K1562" i="8"/>
  <c r="K1563" i="8"/>
  <c r="K1564" i="8"/>
  <c r="K1565" i="8"/>
  <c r="K1566" i="8"/>
  <c r="K1567" i="8"/>
  <c r="K1568" i="8"/>
  <c r="K1569" i="8"/>
  <c r="K1570" i="8"/>
  <c r="K1571" i="8"/>
  <c r="K1572" i="8"/>
  <c r="K1573" i="8"/>
  <c r="K1574" i="8"/>
  <c r="K1575" i="8"/>
  <c r="K1576" i="8"/>
  <c r="K1577" i="8"/>
  <c r="K1578" i="8"/>
  <c r="K1579" i="8"/>
  <c r="K1580" i="8"/>
  <c r="K1581" i="8"/>
  <c r="K1582" i="8"/>
  <c r="K1583" i="8"/>
  <c r="K1584" i="8"/>
  <c r="K1585" i="8"/>
  <c r="K1586" i="8"/>
  <c r="K1587" i="8"/>
  <c r="K1588" i="8"/>
  <c r="K1589" i="8"/>
  <c r="K1590" i="8"/>
  <c r="K1591" i="8"/>
  <c r="K1592" i="8"/>
  <c r="K1593" i="8"/>
  <c r="K1594" i="8"/>
  <c r="K1595" i="8"/>
  <c r="K1596" i="8"/>
  <c r="K1597" i="8"/>
  <c r="K1598" i="8"/>
  <c r="K1599" i="8"/>
  <c r="K1600" i="8"/>
  <c r="K1601" i="8"/>
  <c r="K1602" i="8"/>
  <c r="K1603" i="8"/>
  <c r="K1604" i="8"/>
  <c r="K1605" i="8"/>
  <c r="K1606" i="8"/>
  <c r="K1607" i="8"/>
  <c r="K1608" i="8"/>
  <c r="K1609" i="8"/>
  <c r="K1610" i="8"/>
  <c r="K1611" i="8"/>
  <c r="K1612" i="8"/>
  <c r="K1613" i="8"/>
  <c r="K1614" i="8"/>
  <c r="K1615" i="8"/>
  <c r="K1616" i="8"/>
  <c r="K1617" i="8"/>
  <c r="K1618" i="8"/>
  <c r="K1619" i="8"/>
  <c r="K1620" i="8"/>
  <c r="K1621" i="8"/>
  <c r="K1622" i="8"/>
  <c r="K1623" i="8"/>
  <c r="K1624" i="8"/>
  <c r="K1625" i="8"/>
  <c r="K1626" i="8"/>
  <c r="K1627" i="8"/>
  <c r="K1628" i="8"/>
  <c r="K1629" i="8"/>
  <c r="K1630" i="8"/>
  <c r="K1631" i="8"/>
  <c r="K1632" i="8"/>
  <c r="K1633" i="8"/>
  <c r="K1634" i="8"/>
  <c r="K1635" i="8"/>
  <c r="K1636" i="8"/>
  <c r="K1637" i="8"/>
  <c r="K1638" i="8"/>
  <c r="K1639" i="8"/>
  <c r="K1640" i="8"/>
  <c r="K1641" i="8"/>
  <c r="K1642" i="8"/>
  <c r="K1643" i="8"/>
  <c r="K1644" i="8"/>
  <c r="K1645" i="8"/>
  <c r="K1646" i="8"/>
  <c r="K1647" i="8"/>
  <c r="K1648" i="8"/>
  <c r="K1649" i="8"/>
  <c r="K1650" i="8"/>
  <c r="K1651" i="8"/>
  <c r="K1652" i="8"/>
  <c r="K1653" i="8"/>
  <c r="K1654" i="8"/>
  <c r="K1655" i="8"/>
  <c r="K1656" i="8"/>
  <c r="K1657" i="8"/>
  <c r="K1658" i="8"/>
  <c r="K1659" i="8"/>
  <c r="K1660" i="8"/>
  <c r="K1661" i="8"/>
  <c r="K1662" i="8"/>
  <c r="K1663" i="8"/>
  <c r="K1664" i="8"/>
  <c r="K1665" i="8"/>
  <c r="K1666" i="8"/>
  <c r="K1667" i="8"/>
  <c r="K1668" i="8"/>
  <c r="K1669" i="8"/>
  <c r="K1670" i="8"/>
  <c r="K1671" i="8"/>
  <c r="K1672" i="8"/>
  <c r="K1673" i="8"/>
  <c r="K1674" i="8"/>
  <c r="K1675" i="8"/>
  <c r="K1676" i="8"/>
  <c r="K1677" i="8"/>
  <c r="K1678" i="8"/>
  <c r="K1679" i="8"/>
  <c r="K1680" i="8"/>
  <c r="K1681" i="8"/>
  <c r="K1682" i="8"/>
  <c r="K1683" i="8"/>
  <c r="K1684" i="8"/>
  <c r="K1685" i="8"/>
  <c r="K1686" i="8"/>
  <c r="K1687" i="8"/>
  <c r="K1688" i="8"/>
  <c r="K1689" i="8"/>
  <c r="K1690" i="8"/>
  <c r="K1691" i="8"/>
  <c r="K1692" i="8"/>
  <c r="K1693" i="8"/>
  <c r="K1694" i="8"/>
  <c r="K1695" i="8"/>
  <c r="K1696" i="8"/>
  <c r="K1697" i="8"/>
  <c r="K1698" i="8"/>
  <c r="K1699" i="8"/>
  <c r="K1700" i="8"/>
  <c r="K1701" i="8"/>
  <c r="K1702" i="8"/>
  <c r="K1703" i="8"/>
  <c r="K1704" i="8"/>
  <c r="K1705" i="8"/>
  <c r="K1706" i="8"/>
  <c r="K1707" i="8"/>
  <c r="K1708" i="8"/>
  <c r="K1709" i="8"/>
  <c r="K1710" i="8"/>
  <c r="K1711" i="8"/>
  <c r="K1712" i="8"/>
  <c r="K1713" i="8"/>
  <c r="K1714" i="8"/>
  <c r="K1715" i="8"/>
  <c r="K1716" i="8"/>
  <c r="K1717" i="8"/>
  <c r="K1718" i="8"/>
  <c r="K1719" i="8"/>
  <c r="K1720" i="8"/>
  <c r="K1721" i="8"/>
  <c r="K1722" i="8"/>
  <c r="K1723" i="8"/>
  <c r="K1724" i="8"/>
  <c r="K1725" i="8"/>
  <c r="K1726" i="8"/>
  <c r="K1727" i="8"/>
  <c r="K1728" i="8"/>
  <c r="K1729" i="8"/>
  <c r="K1730" i="8"/>
  <c r="K1731" i="8"/>
  <c r="K1732" i="8"/>
  <c r="K1733" i="8"/>
  <c r="K1734" i="8"/>
  <c r="K1735" i="8"/>
  <c r="K1736" i="8"/>
  <c r="K1737" i="8"/>
  <c r="K1738" i="8"/>
  <c r="K1739" i="8"/>
  <c r="K1740" i="8"/>
  <c r="K1741" i="8"/>
  <c r="K1742" i="8"/>
  <c r="K1743" i="8"/>
  <c r="K1744" i="8"/>
  <c r="K1745" i="8"/>
  <c r="K1746" i="8"/>
  <c r="K1747" i="8"/>
  <c r="K1748" i="8"/>
  <c r="K1749" i="8"/>
  <c r="K1750" i="8"/>
  <c r="K1751" i="8"/>
  <c r="K1752" i="8"/>
  <c r="K1753" i="8"/>
  <c r="K1754" i="8"/>
  <c r="K1755" i="8"/>
  <c r="K1756" i="8"/>
  <c r="K1757" i="8"/>
  <c r="K1758" i="8"/>
  <c r="K1759" i="8"/>
  <c r="K1760" i="8"/>
  <c r="K1761" i="8"/>
  <c r="K1762" i="8"/>
  <c r="K1763" i="8"/>
  <c r="K1764" i="8"/>
  <c r="K1765" i="8"/>
  <c r="K1766" i="8"/>
  <c r="K1767" i="8"/>
  <c r="K1768" i="8"/>
  <c r="K1769" i="8"/>
  <c r="K1770" i="8"/>
  <c r="K1771" i="8"/>
  <c r="K1772" i="8"/>
  <c r="K1773" i="8"/>
  <c r="K1774" i="8"/>
  <c r="K1775" i="8"/>
  <c r="K1776" i="8"/>
  <c r="K1777" i="8"/>
  <c r="K1778" i="8"/>
  <c r="K1779" i="8"/>
  <c r="K1780" i="8"/>
  <c r="K1781" i="8"/>
  <c r="K1782" i="8"/>
  <c r="K1783" i="8"/>
  <c r="K1784" i="8"/>
  <c r="K1785" i="8"/>
  <c r="K1786" i="8"/>
  <c r="K1787" i="8"/>
  <c r="K1788" i="8"/>
  <c r="K1789" i="8"/>
  <c r="K1790" i="8"/>
  <c r="K1791" i="8"/>
  <c r="K1792" i="8"/>
  <c r="K1793" i="8"/>
  <c r="K1794" i="8"/>
  <c r="K1795" i="8"/>
  <c r="K1796" i="8"/>
  <c r="K1797" i="8"/>
  <c r="K1798" i="8"/>
  <c r="K1799" i="8"/>
  <c r="K1800" i="8"/>
  <c r="K1801" i="8"/>
  <c r="K1802" i="8"/>
  <c r="K1803" i="8"/>
  <c r="K1804" i="8"/>
  <c r="K1805" i="8"/>
  <c r="K1806" i="8"/>
  <c r="K1807" i="8"/>
  <c r="K1808" i="8"/>
  <c r="K1809" i="8"/>
  <c r="K1810" i="8"/>
  <c r="K1811" i="8"/>
  <c r="K1812" i="8"/>
  <c r="K1813" i="8"/>
  <c r="K1814" i="8"/>
  <c r="K1815" i="8"/>
  <c r="K1816" i="8"/>
  <c r="K1817" i="8"/>
  <c r="K1818" i="8"/>
  <c r="K1819" i="8"/>
  <c r="K1820" i="8"/>
  <c r="K1821" i="8"/>
  <c r="K1822" i="8"/>
  <c r="K1823" i="8"/>
  <c r="K1824" i="8"/>
  <c r="K1825" i="8"/>
  <c r="K1826" i="8"/>
  <c r="K1827" i="8"/>
  <c r="K1828" i="8"/>
  <c r="K1829" i="8"/>
  <c r="K1830" i="8"/>
  <c r="K1831" i="8"/>
  <c r="K1832" i="8"/>
  <c r="K1833" i="8"/>
  <c r="K1834" i="8"/>
  <c r="K1835" i="8"/>
  <c r="K1836" i="8"/>
  <c r="K1837" i="8"/>
  <c r="K1838" i="8"/>
  <c r="K1839" i="8"/>
  <c r="K1840" i="8"/>
  <c r="K1841" i="8"/>
  <c r="K1842" i="8"/>
  <c r="K1843" i="8"/>
  <c r="K1844" i="8"/>
  <c r="K1845" i="8"/>
  <c r="K1846" i="8"/>
  <c r="K1847" i="8"/>
  <c r="K1848" i="8"/>
  <c r="K1849" i="8"/>
  <c r="K1850" i="8"/>
  <c r="K1851" i="8"/>
  <c r="K1852" i="8"/>
  <c r="K1853" i="8"/>
  <c r="K1854" i="8"/>
  <c r="K1855" i="8"/>
  <c r="K1856" i="8"/>
  <c r="K1857" i="8"/>
  <c r="K1858" i="8"/>
  <c r="K1859" i="8"/>
  <c r="K1860" i="8"/>
  <c r="K1861" i="8"/>
  <c r="K1862" i="8"/>
  <c r="K1863" i="8"/>
  <c r="K1864" i="8"/>
  <c r="K1865" i="8"/>
  <c r="K1866" i="8"/>
  <c r="K1867" i="8"/>
  <c r="K1868" i="8"/>
  <c r="K1869" i="8"/>
  <c r="K1870" i="8"/>
  <c r="K1871" i="8"/>
  <c r="K1872" i="8"/>
  <c r="K1873" i="8"/>
  <c r="K1874" i="8"/>
  <c r="K1875" i="8"/>
  <c r="K1876" i="8"/>
  <c r="K1877" i="8"/>
  <c r="K1878" i="8"/>
  <c r="K1879" i="8"/>
  <c r="K1880" i="8"/>
  <c r="K1881" i="8"/>
  <c r="K1882" i="8"/>
  <c r="K1883" i="8"/>
  <c r="K1884" i="8"/>
  <c r="K1885" i="8"/>
  <c r="K1886" i="8"/>
  <c r="K1887" i="8"/>
  <c r="K1888" i="8"/>
  <c r="K1889" i="8"/>
  <c r="K1890" i="8"/>
  <c r="K1891" i="8"/>
  <c r="K1892" i="8"/>
  <c r="K1893" i="8"/>
  <c r="K1894" i="8"/>
  <c r="K1895" i="8"/>
  <c r="K1896" i="8"/>
  <c r="K1897" i="8"/>
  <c r="K1898" i="8"/>
  <c r="K1899" i="8"/>
  <c r="K1900" i="8"/>
  <c r="K1901" i="8"/>
  <c r="K1902" i="8"/>
  <c r="K1903" i="8"/>
  <c r="K1904" i="8"/>
  <c r="K1905" i="8"/>
  <c r="K1906" i="8"/>
  <c r="K1907" i="8"/>
  <c r="K1908" i="8"/>
  <c r="K1909" i="8"/>
  <c r="K1910" i="8"/>
  <c r="K1911" i="8"/>
  <c r="K1912" i="8"/>
  <c r="K1913" i="8"/>
  <c r="K1914" i="8"/>
  <c r="K1915" i="8"/>
  <c r="K1916" i="8"/>
  <c r="K1917" i="8"/>
  <c r="K1918" i="8"/>
  <c r="K1919" i="8"/>
  <c r="K1920" i="8"/>
  <c r="E5" i="8" l="1"/>
  <c r="E6" i="8"/>
  <c r="E7" i="8"/>
  <c r="E8" i="8"/>
  <c r="E9" i="8"/>
  <c r="E10" i="8"/>
  <c r="E11" i="8"/>
  <c r="E12" i="8"/>
  <c r="E13" i="8"/>
  <c r="E14" i="8"/>
  <c r="E15" i="8"/>
  <c r="E16" i="8"/>
  <c r="E17" i="8"/>
  <c r="E18" i="8"/>
  <c r="E19" i="8"/>
  <c r="E20" i="8"/>
  <c r="E21" i="8"/>
  <c r="E22" i="8"/>
  <c r="E23" i="8"/>
  <c r="E24" i="8"/>
  <c r="E25" i="8"/>
  <c r="E26" i="8"/>
  <c r="E27" i="8"/>
  <c r="E28" i="8"/>
  <c r="E29" i="8"/>
  <c r="E30" i="8"/>
  <c r="E31" i="8"/>
  <c r="E32" i="8"/>
  <c r="E33" i="8"/>
  <c r="E34" i="8"/>
  <c r="E35" i="8"/>
  <c r="E36" i="8"/>
  <c r="E37" i="8"/>
  <c r="E38" i="8"/>
  <c r="E39" i="8"/>
  <c r="E40" i="8"/>
  <c r="E41" i="8"/>
  <c r="E42" i="8"/>
  <c r="E43" i="8"/>
  <c r="E44" i="8"/>
  <c r="E45" i="8"/>
  <c r="E46" i="8"/>
  <c r="E47" i="8"/>
  <c r="E48" i="8"/>
  <c r="E49" i="8"/>
  <c r="E50" i="8"/>
  <c r="E51" i="8"/>
  <c r="E52" i="8"/>
  <c r="E53" i="8"/>
  <c r="E54" i="8"/>
  <c r="E55" i="8"/>
  <c r="E56" i="8"/>
  <c r="E57" i="8"/>
  <c r="E58" i="8"/>
  <c r="E59" i="8"/>
  <c r="E60" i="8"/>
  <c r="E61" i="8"/>
  <c r="E62" i="8"/>
  <c r="E63" i="8"/>
  <c r="E64" i="8"/>
  <c r="E65" i="8"/>
  <c r="E66" i="8"/>
  <c r="E67" i="8"/>
  <c r="E68" i="8"/>
  <c r="E69" i="8"/>
  <c r="E70" i="8"/>
  <c r="E71" i="8"/>
  <c r="E72" i="8"/>
  <c r="E73" i="8"/>
  <c r="E74" i="8"/>
  <c r="E75" i="8"/>
  <c r="E76" i="8"/>
  <c r="E77" i="8"/>
  <c r="E78" i="8"/>
  <c r="E79" i="8"/>
  <c r="E80" i="8"/>
  <c r="E81" i="8"/>
  <c r="E82" i="8"/>
  <c r="E83" i="8"/>
  <c r="E84" i="8"/>
  <c r="E85" i="8"/>
  <c r="E86" i="8"/>
  <c r="E87" i="8"/>
  <c r="E88" i="8"/>
  <c r="E89" i="8"/>
  <c r="E90" i="8"/>
  <c r="E91" i="8"/>
  <c r="E92" i="8"/>
  <c r="E93" i="8"/>
  <c r="E94" i="8"/>
  <c r="E95" i="8"/>
  <c r="E96" i="8"/>
  <c r="E97" i="8"/>
  <c r="E98" i="8"/>
  <c r="E99" i="8"/>
  <c r="E100" i="8"/>
  <c r="E101" i="8"/>
  <c r="E102" i="8"/>
  <c r="E103" i="8"/>
  <c r="E104" i="8"/>
  <c r="E105" i="8"/>
  <c r="E106" i="8"/>
  <c r="E107" i="8"/>
  <c r="E108" i="8"/>
  <c r="E109" i="8"/>
  <c r="E110" i="8"/>
  <c r="E111" i="8"/>
  <c r="E112" i="8"/>
  <c r="E113" i="8"/>
  <c r="E114" i="8"/>
  <c r="E115" i="8"/>
  <c r="E116" i="8"/>
  <c r="E117" i="8"/>
  <c r="E118" i="8"/>
  <c r="E119" i="8"/>
  <c r="E120" i="8"/>
  <c r="E121" i="8"/>
  <c r="E122" i="8"/>
  <c r="E123" i="8"/>
  <c r="E124" i="8"/>
  <c r="E125" i="8"/>
  <c r="E126" i="8"/>
  <c r="E127" i="8"/>
  <c r="E128" i="8"/>
  <c r="E129" i="8"/>
  <c r="E130" i="8"/>
  <c r="E131" i="8"/>
  <c r="E132" i="8"/>
  <c r="E133" i="8"/>
  <c r="E134" i="8"/>
  <c r="E135" i="8"/>
  <c r="E136" i="8"/>
  <c r="E137" i="8"/>
  <c r="E138" i="8"/>
  <c r="E139" i="8"/>
  <c r="E140" i="8"/>
  <c r="E141" i="8"/>
  <c r="E142" i="8"/>
  <c r="E143" i="8"/>
  <c r="E144" i="8"/>
  <c r="E145" i="8"/>
  <c r="E146" i="8"/>
  <c r="E147" i="8"/>
  <c r="E148" i="8"/>
  <c r="E149" i="8"/>
  <c r="E150" i="8"/>
  <c r="E151" i="8"/>
  <c r="E152" i="8"/>
  <c r="E153" i="8"/>
  <c r="E154" i="8"/>
  <c r="E155" i="8"/>
  <c r="E156" i="8"/>
  <c r="E157" i="8"/>
  <c r="E158" i="8"/>
  <c r="E159" i="8"/>
  <c r="E160" i="8"/>
  <c r="E161" i="8"/>
  <c r="E162" i="8"/>
  <c r="E163" i="8"/>
  <c r="E164" i="8"/>
  <c r="E165" i="8"/>
  <c r="E166" i="8"/>
  <c r="E167" i="8"/>
  <c r="E168" i="8"/>
  <c r="E169" i="8"/>
  <c r="E170" i="8"/>
  <c r="E171" i="8"/>
  <c r="E172" i="8"/>
  <c r="E173" i="8"/>
  <c r="E174" i="8"/>
  <c r="E175" i="8"/>
  <c r="E176" i="8"/>
  <c r="E177" i="8"/>
  <c r="E178" i="8"/>
  <c r="E179" i="8"/>
  <c r="E180" i="8"/>
  <c r="E181" i="8"/>
  <c r="E182" i="8"/>
  <c r="E183" i="8"/>
  <c r="E184" i="8"/>
  <c r="E185" i="8"/>
  <c r="E186" i="8"/>
  <c r="E187" i="8"/>
  <c r="E188" i="8"/>
  <c r="E189" i="8"/>
  <c r="E190" i="8"/>
  <c r="E191" i="8"/>
  <c r="E192" i="8"/>
  <c r="E193" i="8"/>
  <c r="E194" i="8"/>
  <c r="E195" i="8"/>
  <c r="E196" i="8"/>
  <c r="E197" i="8"/>
  <c r="E198" i="8"/>
  <c r="E199" i="8"/>
  <c r="E200" i="8"/>
  <c r="E201" i="8"/>
  <c r="E202" i="8"/>
  <c r="E203"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616" i="8"/>
  <c r="E617" i="8"/>
  <c r="E618" i="8"/>
  <c r="E619" i="8"/>
  <c r="E620" i="8"/>
  <c r="E621" i="8"/>
  <c r="E622" i="8"/>
  <c r="E623" i="8"/>
  <c r="E624" i="8"/>
  <c r="E625" i="8"/>
  <c r="E626" i="8"/>
  <c r="E627" i="8"/>
  <c r="E628" i="8"/>
  <c r="E629" i="8"/>
  <c r="E630" i="8"/>
  <c r="E631" i="8"/>
  <c r="E632" i="8"/>
  <c r="E633" i="8"/>
  <c r="E634" i="8"/>
  <c r="E635" i="8"/>
  <c r="E636" i="8"/>
  <c r="E637" i="8"/>
  <c r="E638" i="8"/>
  <c r="E639" i="8"/>
  <c r="E640" i="8"/>
  <c r="E641" i="8"/>
  <c r="E642" i="8"/>
  <c r="E643" i="8"/>
  <c r="E644" i="8"/>
  <c r="E645" i="8"/>
  <c r="E646" i="8"/>
  <c r="E647" i="8"/>
  <c r="E648" i="8"/>
  <c r="E649" i="8"/>
  <c r="E650" i="8"/>
  <c r="E651" i="8"/>
  <c r="E652" i="8"/>
  <c r="E653" i="8"/>
  <c r="E654" i="8"/>
  <c r="E655" i="8"/>
  <c r="E656" i="8"/>
  <c r="E657" i="8"/>
  <c r="E658" i="8"/>
  <c r="E659" i="8"/>
  <c r="E660" i="8"/>
  <c r="E661" i="8"/>
  <c r="E662" i="8"/>
  <c r="E663" i="8"/>
  <c r="E664" i="8"/>
  <c r="E665" i="8"/>
  <c r="E666" i="8"/>
  <c r="E667" i="8"/>
  <c r="E668" i="8"/>
  <c r="E669" i="8"/>
  <c r="E670" i="8"/>
  <c r="E671" i="8"/>
  <c r="E672" i="8"/>
  <c r="E673" i="8"/>
  <c r="E674" i="8"/>
  <c r="E675" i="8"/>
  <c r="E676" i="8"/>
  <c r="E677" i="8"/>
  <c r="E678" i="8"/>
  <c r="E679" i="8"/>
  <c r="E680" i="8"/>
  <c r="E681" i="8"/>
  <c r="E682" i="8"/>
  <c r="E683" i="8"/>
  <c r="E684" i="8"/>
  <c r="E685" i="8"/>
  <c r="E686" i="8"/>
  <c r="E687" i="8"/>
  <c r="E688" i="8"/>
  <c r="E689" i="8"/>
  <c r="E690" i="8"/>
  <c r="E691" i="8"/>
  <c r="E692" i="8"/>
  <c r="E693" i="8"/>
  <c r="E694" i="8"/>
  <c r="E695" i="8"/>
  <c r="E696" i="8"/>
  <c r="E697" i="8"/>
  <c r="E698" i="8"/>
  <c r="E699" i="8"/>
  <c r="E700" i="8"/>
  <c r="E701" i="8"/>
  <c r="E702" i="8"/>
  <c r="E703" i="8"/>
  <c r="E704" i="8"/>
  <c r="E705" i="8"/>
  <c r="E706" i="8"/>
  <c r="E707" i="8"/>
  <c r="E708" i="8"/>
  <c r="E709" i="8"/>
  <c r="E710" i="8"/>
  <c r="E711" i="8"/>
  <c r="E712" i="8"/>
  <c r="E713" i="8"/>
  <c r="E714" i="8"/>
  <c r="E715" i="8"/>
  <c r="E716" i="8"/>
  <c r="E717" i="8"/>
  <c r="E718" i="8"/>
  <c r="E719" i="8"/>
  <c r="E720" i="8"/>
  <c r="E721" i="8"/>
  <c r="E722" i="8"/>
  <c r="E723" i="8"/>
  <c r="E724" i="8"/>
  <c r="E725" i="8"/>
  <c r="E726" i="8"/>
  <c r="E727" i="8"/>
  <c r="E728" i="8"/>
  <c r="E729" i="8"/>
  <c r="E730" i="8"/>
  <c r="E731" i="8"/>
  <c r="E732" i="8"/>
  <c r="E733" i="8"/>
  <c r="E734" i="8"/>
  <c r="E735" i="8"/>
  <c r="E736" i="8"/>
  <c r="E737" i="8"/>
  <c r="E738" i="8"/>
  <c r="E739" i="8"/>
  <c r="E740" i="8"/>
  <c r="E741" i="8"/>
  <c r="E742" i="8"/>
  <c r="E743" i="8"/>
  <c r="E744" i="8"/>
  <c r="E745" i="8"/>
  <c r="E746" i="8"/>
  <c r="E747" i="8"/>
  <c r="E748" i="8"/>
  <c r="E749" i="8"/>
  <c r="E750" i="8"/>
  <c r="E751" i="8"/>
  <c r="E752" i="8"/>
  <c r="E753" i="8"/>
  <c r="E754" i="8"/>
  <c r="E755" i="8"/>
  <c r="E756" i="8"/>
  <c r="E757" i="8"/>
  <c r="E758" i="8"/>
  <c r="E759" i="8"/>
  <c r="E760" i="8"/>
  <c r="E761" i="8"/>
  <c r="E762" i="8"/>
  <c r="E763" i="8"/>
  <c r="E764" i="8"/>
  <c r="E765" i="8"/>
  <c r="E766" i="8"/>
  <c r="E767" i="8"/>
  <c r="E768" i="8"/>
  <c r="E769" i="8"/>
  <c r="E770" i="8"/>
  <c r="E771" i="8"/>
  <c r="E772" i="8"/>
  <c r="E773" i="8"/>
  <c r="E774" i="8"/>
  <c r="E775" i="8"/>
  <c r="E776" i="8"/>
  <c r="E777" i="8"/>
  <c r="E778" i="8"/>
  <c r="E779" i="8"/>
  <c r="E780" i="8"/>
  <c r="E781" i="8"/>
  <c r="E782" i="8"/>
  <c r="E783" i="8"/>
  <c r="E784" i="8"/>
  <c r="E785" i="8"/>
  <c r="E786" i="8"/>
  <c r="E787" i="8"/>
  <c r="E788" i="8"/>
  <c r="E789" i="8"/>
  <c r="E790" i="8"/>
  <c r="E791" i="8"/>
  <c r="E792" i="8"/>
  <c r="E793" i="8"/>
  <c r="E794" i="8"/>
  <c r="E795" i="8"/>
  <c r="E796" i="8"/>
  <c r="E797" i="8"/>
  <c r="E798" i="8"/>
  <c r="E799" i="8"/>
  <c r="E800" i="8"/>
  <c r="E801" i="8"/>
  <c r="E802" i="8"/>
  <c r="E803" i="8"/>
  <c r="E804" i="8"/>
  <c r="E805" i="8"/>
  <c r="E806" i="8"/>
  <c r="E807" i="8"/>
  <c r="E808" i="8"/>
  <c r="E809" i="8"/>
  <c r="E810" i="8"/>
  <c r="E811" i="8"/>
  <c r="E812" i="8"/>
  <c r="E813" i="8"/>
  <c r="E814" i="8"/>
  <c r="E815" i="8"/>
  <c r="E816" i="8"/>
  <c r="E817" i="8"/>
  <c r="E818" i="8"/>
  <c r="E819" i="8"/>
  <c r="E820" i="8"/>
  <c r="E821" i="8"/>
  <c r="E822" i="8"/>
  <c r="E823" i="8"/>
  <c r="E824" i="8"/>
  <c r="E825" i="8"/>
  <c r="E826" i="8"/>
  <c r="E827" i="8"/>
  <c r="E828" i="8"/>
  <c r="E829" i="8"/>
  <c r="E830" i="8"/>
  <c r="E831" i="8"/>
  <c r="E832" i="8"/>
  <c r="E833" i="8"/>
  <c r="E834" i="8"/>
  <c r="E835" i="8"/>
  <c r="E836" i="8"/>
  <c r="E837" i="8"/>
  <c r="E838" i="8"/>
  <c r="E839" i="8"/>
  <c r="E840" i="8"/>
  <c r="E841" i="8"/>
  <c r="E842" i="8"/>
  <c r="E843" i="8"/>
  <c r="E844" i="8"/>
  <c r="E845" i="8"/>
  <c r="E846" i="8"/>
  <c r="E847" i="8"/>
  <c r="E848" i="8"/>
  <c r="E849" i="8"/>
  <c r="E850" i="8"/>
  <c r="E851" i="8"/>
  <c r="E852" i="8"/>
  <c r="E853" i="8"/>
  <c r="E854" i="8"/>
  <c r="E855" i="8"/>
  <c r="E856" i="8"/>
  <c r="E857" i="8"/>
  <c r="E858" i="8"/>
  <c r="E859" i="8"/>
  <c r="E860" i="8"/>
  <c r="E861" i="8"/>
  <c r="E862" i="8"/>
  <c r="E863" i="8"/>
  <c r="E864" i="8"/>
  <c r="E865" i="8"/>
  <c r="E866" i="8"/>
  <c r="E867" i="8"/>
  <c r="E868" i="8"/>
  <c r="E869" i="8"/>
  <c r="E870" i="8"/>
  <c r="E871" i="8"/>
  <c r="E872" i="8"/>
  <c r="E873" i="8"/>
  <c r="E874" i="8"/>
  <c r="E875" i="8"/>
  <c r="E876" i="8"/>
  <c r="E877" i="8"/>
  <c r="E878" i="8"/>
  <c r="E879" i="8"/>
  <c r="E880" i="8"/>
  <c r="E881" i="8"/>
  <c r="E882" i="8"/>
  <c r="E883" i="8"/>
  <c r="E884" i="8"/>
  <c r="E885" i="8"/>
  <c r="E886" i="8"/>
  <c r="E887" i="8"/>
  <c r="E888" i="8"/>
  <c r="E889" i="8"/>
  <c r="E890" i="8"/>
  <c r="E891" i="8"/>
  <c r="E892" i="8"/>
  <c r="E893" i="8"/>
  <c r="E894" i="8"/>
  <c r="E895" i="8"/>
  <c r="E896" i="8"/>
  <c r="E897" i="8"/>
  <c r="E898" i="8"/>
  <c r="E899" i="8"/>
  <c r="E900" i="8"/>
  <c r="E901" i="8"/>
  <c r="E902" i="8"/>
  <c r="E903" i="8"/>
  <c r="E904" i="8"/>
  <c r="E905" i="8"/>
  <c r="E906" i="8"/>
  <c r="E907" i="8"/>
  <c r="E908" i="8"/>
  <c r="E909" i="8"/>
  <c r="E910" i="8"/>
  <c r="E911" i="8"/>
  <c r="E912" i="8"/>
  <c r="E913" i="8"/>
  <c r="E914" i="8"/>
  <c r="E915" i="8"/>
  <c r="E916" i="8"/>
  <c r="E917" i="8"/>
  <c r="E918" i="8"/>
  <c r="E919" i="8"/>
  <c r="E920" i="8"/>
  <c r="E921" i="8"/>
  <c r="E922" i="8"/>
  <c r="E923" i="8"/>
  <c r="E924" i="8"/>
  <c r="E925" i="8"/>
  <c r="E926" i="8"/>
  <c r="E927" i="8"/>
  <c r="E928" i="8"/>
  <c r="E929" i="8"/>
  <c r="E930" i="8"/>
  <c r="E931" i="8"/>
  <c r="E932" i="8"/>
  <c r="E933" i="8"/>
  <c r="E934" i="8"/>
  <c r="E935" i="8"/>
  <c r="E936" i="8"/>
  <c r="E937" i="8"/>
  <c r="E938" i="8"/>
  <c r="E939" i="8"/>
  <c r="E940" i="8"/>
  <c r="E941" i="8"/>
  <c r="E942" i="8"/>
  <c r="E943" i="8"/>
  <c r="E944" i="8"/>
  <c r="E945" i="8"/>
  <c r="E946" i="8"/>
  <c r="E947" i="8"/>
  <c r="E948" i="8"/>
  <c r="E949" i="8"/>
  <c r="E950" i="8"/>
  <c r="E951" i="8"/>
  <c r="E952" i="8"/>
  <c r="E953" i="8"/>
  <c r="E954" i="8"/>
  <c r="E955" i="8"/>
  <c r="E956" i="8"/>
  <c r="E957" i="8"/>
  <c r="E958" i="8"/>
  <c r="E959" i="8"/>
  <c r="E960" i="8"/>
  <c r="E961" i="8"/>
  <c r="E962" i="8"/>
  <c r="E963" i="8"/>
  <c r="E964" i="8"/>
  <c r="E965" i="8"/>
  <c r="E966" i="8"/>
  <c r="E967" i="8"/>
  <c r="E968" i="8"/>
  <c r="E969" i="8"/>
  <c r="E970" i="8"/>
  <c r="E971" i="8"/>
  <c r="E972" i="8"/>
  <c r="E973" i="8"/>
  <c r="E974" i="8"/>
  <c r="E975" i="8"/>
  <c r="E976" i="8"/>
  <c r="E977" i="8"/>
  <c r="E978" i="8"/>
  <c r="E979" i="8"/>
  <c r="E980" i="8"/>
  <c r="E981" i="8"/>
  <c r="E982" i="8"/>
  <c r="E983" i="8"/>
  <c r="E984" i="8"/>
  <c r="E985" i="8"/>
  <c r="E986" i="8"/>
  <c r="E987" i="8"/>
  <c r="E988" i="8"/>
  <c r="E989" i="8"/>
  <c r="E990" i="8"/>
  <c r="E991" i="8"/>
  <c r="E992" i="8"/>
  <c r="E993" i="8"/>
  <c r="E994" i="8"/>
  <c r="E995" i="8"/>
  <c r="E996" i="8"/>
  <c r="E997" i="8"/>
  <c r="E998" i="8"/>
  <c r="E999" i="8"/>
  <c r="E1000" i="8"/>
  <c r="E1001" i="8"/>
  <c r="E1002" i="8"/>
  <c r="E1003" i="8"/>
  <c r="E1004" i="8"/>
  <c r="E1005" i="8"/>
  <c r="E1006" i="8"/>
  <c r="E1007" i="8"/>
  <c r="E1008" i="8"/>
  <c r="E1009" i="8"/>
  <c r="E1010" i="8"/>
  <c r="E1011" i="8"/>
  <c r="E1012" i="8"/>
  <c r="E1013" i="8"/>
  <c r="E1014" i="8"/>
  <c r="E1015" i="8"/>
  <c r="E1016" i="8"/>
  <c r="E1017" i="8"/>
  <c r="E1018" i="8"/>
  <c r="E1019" i="8"/>
  <c r="E1020" i="8"/>
  <c r="E1021" i="8"/>
  <c r="E1022" i="8"/>
  <c r="E1023" i="8"/>
  <c r="E1024" i="8"/>
  <c r="E1025" i="8"/>
  <c r="E1026" i="8"/>
  <c r="E1027" i="8"/>
  <c r="E1028" i="8"/>
  <c r="E1029" i="8"/>
  <c r="E1030" i="8"/>
  <c r="E1031" i="8"/>
  <c r="E1032" i="8"/>
  <c r="E1033" i="8"/>
  <c r="E1034" i="8"/>
  <c r="E1035" i="8"/>
  <c r="E1036" i="8"/>
  <c r="E1037" i="8"/>
  <c r="E1038" i="8"/>
  <c r="E1039" i="8"/>
  <c r="E1040" i="8"/>
  <c r="E1041" i="8"/>
  <c r="E1042" i="8"/>
  <c r="E1043" i="8"/>
  <c r="E1044" i="8"/>
  <c r="E1045" i="8"/>
  <c r="E1046" i="8"/>
  <c r="E1047" i="8"/>
  <c r="E1048" i="8"/>
  <c r="E1049" i="8"/>
  <c r="E1050" i="8"/>
  <c r="E1051" i="8"/>
  <c r="E1052" i="8"/>
  <c r="E1053" i="8"/>
  <c r="E1054" i="8"/>
  <c r="E1055" i="8"/>
  <c r="E1056" i="8"/>
  <c r="E1057" i="8"/>
  <c r="E1058" i="8"/>
  <c r="E1059" i="8"/>
  <c r="E1060" i="8"/>
  <c r="E1061" i="8"/>
  <c r="E1062" i="8"/>
  <c r="E1063" i="8"/>
  <c r="E1064" i="8"/>
  <c r="E1065" i="8"/>
  <c r="E1066" i="8"/>
  <c r="E1067" i="8"/>
  <c r="E1068" i="8"/>
  <c r="E1069" i="8"/>
  <c r="E1070" i="8"/>
  <c r="E1071" i="8"/>
  <c r="E1072" i="8"/>
  <c r="E1073" i="8"/>
  <c r="E1074" i="8"/>
  <c r="E1075" i="8"/>
  <c r="E1076" i="8"/>
  <c r="E1077" i="8"/>
  <c r="E1078" i="8"/>
  <c r="E1079" i="8"/>
  <c r="E1080" i="8"/>
  <c r="E1081" i="8"/>
  <c r="E1082" i="8"/>
  <c r="E1083" i="8"/>
  <c r="E1084" i="8"/>
  <c r="E1085" i="8"/>
  <c r="E1086" i="8"/>
  <c r="E1087" i="8"/>
  <c r="E1088" i="8"/>
  <c r="E1089" i="8"/>
  <c r="E1090" i="8"/>
  <c r="E1091" i="8"/>
  <c r="E1092" i="8"/>
  <c r="E1093" i="8"/>
  <c r="E1094" i="8"/>
  <c r="E1095" i="8"/>
  <c r="E1096" i="8"/>
  <c r="E1097" i="8"/>
  <c r="E1098" i="8"/>
  <c r="E1099" i="8"/>
  <c r="E1100" i="8"/>
  <c r="E1101" i="8"/>
  <c r="E1102" i="8"/>
  <c r="E1103" i="8"/>
  <c r="E1104" i="8"/>
  <c r="E1105" i="8"/>
  <c r="E1106" i="8"/>
  <c r="E1107" i="8"/>
  <c r="E1108" i="8"/>
  <c r="E1109" i="8"/>
  <c r="E1110" i="8"/>
  <c r="E1111" i="8"/>
  <c r="E1112" i="8"/>
  <c r="E1113" i="8"/>
  <c r="E1114" i="8"/>
  <c r="E1115" i="8"/>
  <c r="E1116" i="8"/>
  <c r="E1117" i="8"/>
  <c r="E1118" i="8"/>
  <c r="E1119" i="8"/>
  <c r="E1120" i="8"/>
  <c r="E1121" i="8"/>
  <c r="E1122" i="8"/>
  <c r="E1123" i="8"/>
  <c r="E1124" i="8"/>
  <c r="E1125" i="8"/>
  <c r="E1126" i="8"/>
  <c r="E1127" i="8"/>
  <c r="E1128" i="8"/>
  <c r="E1129" i="8"/>
  <c r="E1130" i="8"/>
  <c r="E1131" i="8"/>
  <c r="E1132" i="8"/>
  <c r="E1133" i="8"/>
  <c r="E1134" i="8"/>
  <c r="E1135" i="8"/>
  <c r="E1136" i="8"/>
  <c r="E1137" i="8"/>
  <c r="E1138" i="8"/>
  <c r="E1139" i="8"/>
  <c r="E1140" i="8"/>
  <c r="E1141" i="8"/>
  <c r="E1142" i="8"/>
  <c r="E1143" i="8"/>
  <c r="E1144" i="8"/>
  <c r="E1145" i="8"/>
  <c r="E1146" i="8"/>
  <c r="E1147" i="8"/>
  <c r="E1148" i="8"/>
  <c r="E1149" i="8"/>
  <c r="E1150" i="8"/>
  <c r="E1151" i="8"/>
  <c r="E1152" i="8"/>
  <c r="E1153" i="8"/>
  <c r="E1154" i="8"/>
  <c r="E1155" i="8"/>
  <c r="E1156" i="8"/>
  <c r="E1157" i="8"/>
  <c r="E1158" i="8"/>
  <c r="E1159" i="8"/>
  <c r="E1160" i="8"/>
  <c r="E1161" i="8"/>
  <c r="E1162" i="8"/>
  <c r="E1163" i="8"/>
  <c r="E1164" i="8"/>
  <c r="E1165" i="8"/>
  <c r="E1166" i="8"/>
  <c r="E1167" i="8"/>
  <c r="E1168" i="8"/>
  <c r="E1169" i="8"/>
  <c r="E1170" i="8"/>
  <c r="E1171" i="8"/>
  <c r="E1172" i="8"/>
  <c r="E1173" i="8"/>
  <c r="E1174" i="8"/>
  <c r="E1175" i="8"/>
  <c r="E1176" i="8"/>
  <c r="E1177" i="8"/>
  <c r="E1178" i="8"/>
  <c r="E1179" i="8"/>
  <c r="E1180" i="8"/>
  <c r="E1181" i="8"/>
  <c r="E1182" i="8"/>
  <c r="E1183" i="8"/>
  <c r="E1184" i="8"/>
  <c r="E1185" i="8"/>
  <c r="E1186" i="8"/>
  <c r="E1187" i="8"/>
  <c r="E1188" i="8"/>
  <c r="E1189" i="8"/>
  <c r="E1190" i="8"/>
  <c r="E1191" i="8"/>
  <c r="E1192" i="8"/>
  <c r="E1193" i="8"/>
  <c r="E1194" i="8"/>
  <c r="E1195" i="8"/>
  <c r="E1196" i="8"/>
  <c r="E1197" i="8"/>
  <c r="E1198" i="8"/>
  <c r="E1199" i="8"/>
  <c r="E1200" i="8"/>
  <c r="E1201" i="8"/>
  <c r="E1202" i="8"/>
  <c r="E1203" i="8"/>
  <c r="E1204" i="8"/>
  <c r="E1205" i="8"/>
  <c r="E1206" i="8"/>
  <c r="E1207" i="8"/>
  <c r="E1208" i="8"/>
  <c r="E1209" i="8"/>
  <c r="E1210" i="8"/>
  <c r="E1211" i="8"/>
  <c r="E1212" i="8"/>
  <c r="E1213" i="8"/>
  <c r="E1214" i="8"/>
  <c r="E1215" i="8"/>
  <c r="E1216" i="8"/>
  <c r="E1217" i="8"/>
  <c r="E1218" i="8"/>
  <c r="E1219" i="8"/>
  <c r="E1220" i="8"/>
  <c r="E1221" i="8"/>
  <c r="E1222" i="8"/>
  <c r="E1223" i="8"/>
  <c r="E1224" i="8"/>
  <c r="E1225" i="8"/>
  <c r="E1226" i="8"/>
  <c r="E1227" i="8"/>
  <c r="E1228" i="8"/>
  <c r="E1229" i="8"/>
  <c r="E1230" i="8"/>
  <c r="E1231" i="8"/>
  <c r="E1232" i="8"/>
  <c r="E1233" i="8"/>
  <c r="E1234" i="8"/>
  <c r="E1235" i="8"/>
  <c r="E1236" i="8"/>
  <c r="E1237" i="8"/>
  <c r="E1238" i="8"/>
  <c r="E1239" i="8"/>
  <c r="E1240" i="8"/>
  <c r="E1241" i="8"/>
  <c r="E1242" i="8"/>
  <c r="E1243" i="8"/>
  <c r="E1244" i="8"/>
  <c r="E1245" i="8"/>
  <c r="E1246" i="8"/>
  <c r="E1247" i="8"/>
  <c r="E1248" i="8"/>
  <c r="E1249" i="8"/>
  <c r="E1250" i="8"/>
  <c r="E1251" i="8"/>
  <c r="E1252" i="8"/>
  <c r="E1253" i="8"/>
  <c r="E1254" i="8"/>
  <c r="E1255" i="8"/>
  <c r="E1256" i="8"/>
  <c r="E1257" i="8"/>
  <c r="E1258" i="8"/>
  <c r="E1259" i="8"/>
  <c r="E1260" i="8"/>
  <c r="E1261" i="8"/>
  <c r="E1262" i="8"/>
  <c r="E1263" i="8"/>
  <c r="E1264" i="8"/>
  <c r="E1265" i="8"/>
  <c r="E1266" i="8"/>
  <c r="E1267" i="8"/>
  <c r="E1268" i="8"/>
  <c r="E1269" i="8"/>
  <c r="E1270" i="8"/>
  <c r="E1271" i="8"/>
  <c r="E1272" i="8"/>
  <c r="E1273" i="8"/>
  <c r="E1274" i="8"/>
  <c r="E1275" i="8"/>
  <c r="E1276" i="8"/>
  <c r="E1277" i="8"/>
  <c r="E1278" i="8"/>
  <c r="E1279" i="8"/>
  <c r="E1280" i="8"/>
  <c r="E1281" i="8"/>
  <c r="E1282" i="8"/>
  <c r="E1283" i="8"/>
  <c r="E1284" i="8"/>
  <c r="E1285" i="8"/>
  <c r="E1286" i="8"/>
  <c r="E1287" i="8"/>
  <c r="E1288" i="8"/>
  <c r="E1289" i="8"/>
  <c r="E1290" i="8"/>
  <c r="E1291" i="8"/>
  <c r="E1292" i="8"/>
  <c r="E1293" i="8"/>
  <c r="E1294" i="8"/>
  <c r="E1295" i="8"/>
  <c r="E1296" i="8"/>
  <c r="E1297" i="8"/>
  <c r="E1298" i="8"/>
  <c r="E1299" i="8"/>
  <c r="E1300" i="8"/>
  <c r="E1301" i="8"/>
  <c r="E1302" i="8"/>
  <c r="E1303" i="8"/>
  <c r="E1304" i="8"/>
  <c r="E1305" i="8"/>
  <c r="E1306" i="8"/>
  <c r="E1307" i="8"/>
  <c r="E1308" i="8"/>
  <c r="E1309" i="8"/>
  <c r="E1310" i="8"/>
  <c r="E1311" i="8"/>
  <c r="E1312" i="8"/>
  <c r="E1313" i="8"/>
  <c r="E1314" i="8"/>
  <c r="E1315" i="8"/>
  <c r="E1316" i="8"/>
  <c r="E1317" i="8"/>
  <c r="E1318" i="8"/>
  <c r="E1319" i="8"/>
  <c r="E1320" i="8"/>
  <c r="E1321" i="8"/>
  <c r="E1322" i="8"/>
  <c r="E1323" i="8"/>
  <c r="E1324" i="8"/>
  <c r="E1325" i="8"/>
  <c r="E1326" i="8"/>
  <c r="E1327" i="8"/>
  <c r="E1328" i="8"/>
  <c r="E1329" i="8"/>
  <c r="E1330" i="8"/>
  <c r="E1331" i="8"/>
  <c r="E1332" i="8"/>
  <c r="E1333" i="8"/>
  <c r="E1334" i="8"/>
  <c r="E1335" i="8"/>
  <c r="E1336" i="8"/>
  <c r="E1337" i="8"/>
  <c r="E1338" i="8"/>
  <c r="E1339" i="8"/>
  <c r="E1340" i="8"/>
  <c r="E1341" i="8"/>
  <c r="E1342" i="8"/>
  <c r="E1343" i="8"/>
  <c r="E1344" i="8"/>
  <c r="E1345" i="8"/>
  <c r="E1346" i="8"/>
  <c r="E1347" i="8"/>
  <c r="E1348" i="8"/>
  <c r="E1349" i="8"/>
  <c r="E1350" i="8"/>
  <c r="E1351" i="8"/>
  <c r="E1352" i="8"/>
  <c r="E1353" i="8"/>
  <c r="E1354" i="8"/>
  <c r="E1355" i="8"/>
  <c r="E1356" i="8"/>
  <c r="E1357" i="8"/>
  <c r="E1358" i="8"/>
  <c r="E1359" i="8"/>
  <c r="E1360" i="8"/>
  <c r="E1361" i="8"/>
  <c r="E1362" i="8"/>
  <c r="E1363" i="8"/>
  <c r="E1364" i="8"/>
  <c r="E1365" i="8"/>
  <c r="E1366" i="8"/>
  <c r="E1367" i="8"/>
  <c r="E1368" i="8"/>
  <c r="E1369" i="8"/>
  <c r="E1370" i="8"/>
  <c r="E1371" i="8"/>
  <c r="E1372" i="8"/>
  <c r="E1373" i="8"/>
  <c r="E1374" i="8"/>
  <c r="E1375" i="8"/>
  <c r="E1376" i="8"/>
  <c r="E1377" i="8"/>
  <c r="E1378" i="8"/>
  <c r="E1379" i="8"/>
  <c r="E1380" i="8"/>
  <c r="E1381" i="8"/>
  <c r="E1382" i="8"/>
  <c r="E1383" i="8"/>
  <c r="E1384" i="8"/>
  <c r="E1385" i="8"/>
  <c r="E1386" i="8"/>
  <c r="E1387" i="8"/>
  <c r="E1388" i="8"/>
  <c r="E1389" i="8"/>
  <c r="E1390" i="8"/>
  <c r="E1391" i="8"/>
  <c r="E1392" i="8"/>
  <c r="E1393" i="8"/>
  <c r="E1394" i="8"/>
  <c r="E1395" i="8"/>
  <c r="E1396" i="8"/>
  <c r="E1397" i="8"/>
  <c r="E1398" i="8"/>
  <c r="E1399" i="8"/>
  <c r="E1400" i="8"/>
  <c r="E1401" i="8"/>
  <c r="E1402" i="8"/>
  <c r="E1403" i="8"/>
  <c r="E1404" i="8"/>
  <c r="E1405" i="8"/>
  <c r="E1406" i="8"/>
  <c r="E1407" i="8"/>
  <c r="E1408" i="8"/>
  <c r="E1409" i="8"/>
  <c r="E1410" i="8"/>
  <c r="E1411" i="8"/>
  <c r="E1412" i="8"/>
  <c r="E1413" i="8"/>
  <c r="E1414" i="8"/>
  <c r="E1415" i="8"/>
  <c r="E1416" i="8"/>
  <c r="E1417" i="8"/>
  <c r="E1418" i="8"/>
  <c r="E1419" i="8"/>
  <c r="E1420" i="8"/>
  <c r="E1421" i="8"/>
  <c r="E1422" i="8"/>
  <c r="E1423" i="8"/>
  <c r="E1424" i="8"/>
  <c r="E1425" i="8"/>
  <c r="E1426" i="8"/>
  <c r="E1427" i="8"/>
  <c r="E1428" i="8"/>
  <c r="E1429" i="8"/>
  <c r="E1430" i="8"/>
  <c r="E1431" i="8"/>
  <c r="E1432" i="8"/>
  <c r="E1433" i="8"/>
  <c r="E1434" i="8"/>
  <c r="E1435" i="8"/>
  <c r="E1436" i="8"/>
  <c r="E1437" i="8"/>
  <c r="E1438" i="8"/>
  <c r="E1439" i="8"/>
  <c r="E1440" i="8"/>
  <c r="E1441" i="8"/>
  <c r="E1442" i="8"/>
  <c r="E1443" i="8"/>
  <c r="E1444" i="8"/>
  <c r="E1445" i="8"/>
  <c r="E1446" i="8"/>
  <c r="E1447" i="8"/>
  <c r="E1448" i="8"/>
  <c r="E1449" i="8"/>
  <c r="E1450" i="8"/>
  <c r="E1451" i="8"/>
  <c r="E1452" i="8"/>
  <c r="E1453" i="8"/>
  <c r="E1454" i="8"/>
  <c r="E1455" i="8"/>
  <c r="E1456" i="8"/>
  <c r="E1457" i="8"/>
  <c r="E1458" i="8"/>
  <c r="E1459" i="8"/>
  <c r="E1460" i="8"/>
  <c r="E1461" i="8"/>
  <c r="E1462" i="8"/>
  <c r="E1463" i="8"/>
  <c r="E1464" i="8"/>
  <c r="E1465" i="8"/>
  <c r="E1466" i="8"/>
  <c r="E1467" i="8"/>
  <c r="E1468" i="8"/>
  <c r="E1469" i="8"/>
  <c r="E1470" i="8"/>
  <c r="E1471" i="8"/>
  <c r="E1472" i="8"/>
  <c r="E1473" i="8"/>
  <c r="E1474" i="8"/>
  <c r="E1475" i="8"/>
  <c r="E1476" i="8"/>
  <c r="E1477" i="8"/>
  <c r="E1478" i="8"/>
  <c r="E1479" i="8"/>
  <c r="E1480" i="8"/>
  <c r="E1481" i="8"/>
  <c r="E1482" i="8"/>
  <c r="E1483" i="8"/>
  <c r="E1484" i="8"/>
  <c r="E1485" i="8"/>
  <c r="E1486" i="8"/>
  <c r="E1487" i="8"/>
  <c r="E1488" i="8"/>
  <c r="E1489" i="8"/>
  <c r="E1490" i="8"/>
  <c r="E1491" i="8"/>
  <c r="E1492" i="8"/>
  <c r="E1493" i="8"/>
  <c r="E1494" i="8"/>
  <c r="E1495" i="8"/>
  <c r="E1496" i="8"/>
  <c r="E1497" i="8"/>
  <c r="E1498" i="8"/>
  <c r="E1499" i="8"/>
  <c r="E1500" i="8"/>
  <c r="E1501" i="8"/>
  <c r="E1502" i="8"/>
  <c r="E1503" i="8"/>
  <c r="E1504" i="8"/>
  <c r="E1505" i="8"/>
  <c r="E1506" i="8"/>
  <c r="E1507" i="8"/>
  <c r="E1508" i="8"/>
  <c r="E1509" i="8"/>
  <c r="E1510" i="8"/>
  <c r="E1511" i="8"/>
  <c r="E1512" i="8"/>
  <c r="E1513" i="8"/>
  <c r="E1514" i="8"/>
  <c r="E1515" i="8"/>
  <c r="E1516" i="8"/>
  <c r="E1517" i="8"/>
  <c r="E1518" i="8"/>
  <c r="E1519" i="8"/>
  <c r="E1520" i="8"/>
  <c r="E1521" i="8"/>
  <c r="E1522" i="8"/>
  <c r="E1523" i="8"/>
  <c r="E1524" i="8"/>
  <c r="E1525" i="8"/>
  <c r="E1526" i="8"/>
  <c r="E1527" i="8"/>
  <c r="E1528" i="8"/>
  <c r="E1529" i="8"/>
  <c r="E1530" i="8"/>
  <c r="E1531" i="8"/>
  <c r="E1532" i="8"/>
  <c r="E1533" i="8"/>
  <c r="E1534" i="8"/>
  <c r="E1535" i="8"/>
  <c r="E1536" i="8"/>
  <c r="E1537" i="8"/>
  <c r="E1538" i="8"/>
  <c r="E1539" i="8"/>
  <c r="E1540" i="8"/>
  <c r="E1541" i="8"/>
  <c r="E1542" i="8"/>
  <c r="E1543" i="8"/>
  <c r="E1544" i="8"/>
  <c r="E1545" i="8"/>
  <c r="E1546" i="8"/>
  <c r="E1547" i="8"/>
  <c r="E1548" i="8"/>
  <c r="E1549" i="8"/>
  <c r="E1550" i="8"/>
  <c r="E1551" i="8"/>
  <c r="E1552" i="8"/>
  <c r="E1553" i="8"/>
  <c r="E1554" i="8"/>
  <c r="E1555" i="8"/>
  <c r="E1556" i="8"/>
  <c r="E1557" i="8"/>
  <c r="E1558" i="8"/>
  <c r="E1559" i="8"/>
  <c r="E1560" i="8"/>
  <c r="E1561" i="8"/>
  <c r="E1562" i="8"/>
  <c r="E1563" i="8"/>
  <c r="E1564" i="8"/>
  <c r="E1565" i="8"/>
  <c r="E1566" i="8"/>
  <c r="E1567" i="8"/>
  <c r="E1568" i="8"/>
  <c r="E1569" i="8"/>
  <c r="E1570" i="8"/>
  <c r="E1571" i="8"/>
  <c r="E1572" i="8"/>
  <c r="E1573" i="8"/>
  <c r="E1574" i="8"/>
  <c r="E1575" i="8"/>
  <c r="E1576" i="8"/>
  <c r="E1577" i="8"/>
  <c r="E1578" i="8"/>
  <c r="E1579" i="8"/>
  <c r="E1580" i="8"/>
  <c r="E1581" i="8"/>
  <c r="E1582" i="8"/>
  <c r="E1583" i="8"/>
  <c r="E1584" i="8"/>
  <c r="E1585" i="8"/>
  <c r="E1586" i="8"/>
  <c r="E1587" i="8"/>
  <c r="E1588" i="8"/>
  <c r="E1589" i="8"/>
  <c r="E1590" i="8"/>
  <c r="E1591" i="8"/>
  <c r="E1592" i="8"/>
  <c r="E1593" i="8"/>
  <c r="E1594" i="8"/>
  <c r="E1595" i="8"/>
  <c r="E1596" i="8"/>
  <c r="E1597" i="8"/>
  <c r="E1598" i="8"/>
  <c r="E1599" i="8"/>
  <c r="E1600" i="8"/>
  <c r="E1601" i="8"/>
  <c r="E1602" i="8"/>
  <c r="E1603" i="8"/>
  <c r="E1604" i="8"/>
  <c r="E1605" i="8"/>
  <c r="E1606" i="8"/>
  <c r="E1607" i="8"/>
  <c r="E1608" i="8"/>
  <c r="E1609" i="8"/>
  <c r="E1610" i="8"/>
  <c r="E1611" i="8"/>
  <c r="E1612" i="8"/>
  <c r="E1613" i="8"/>
  <c r="E1614" i="8"/>
  <c r="E1615" i="8"/>
  <c r="E1616" i="8"/>
  <c r="E1617" i="8"/>
  <c r="E1618" i="8"/>
  <c r="E1619" i="8"/>
  <c r="E1620" i="8"/>
  <c r="E1621" i="8"/>
  <c r="E1622" i="8"/>
  <c r="E1623" i="8"/>
  <c r="E1624" i="8"/>
  <c r="E1625" i="8"/>
  <c r="E1626" i="8"/>
  <c r="E1627" i="8"/>
  <c r="E1628" i="8"/>
  <c r="E1629" i="8"/>
  <c r="E1630" i="8"/>
  <c r="E1631" i="8"/>
  <c r="E1632" i="8"/>
  <c r="E1633" i="8"/>
  <c r="E1634" i="8"/>
  <c r="E1635" i="8"/>
  <c r="E1636" i="8"/>
  <c r="E1637" i="8"/>
  <c r="E1638" i="8"/>
  <c r="E1639" i="8"/>
  <c r="E1640" i="8"/>
  <c r="E1641" i="8"/>
  <c r="E1642" i="8"/>
  <c r="E1643" i="8"/>
  <c r="E1644" i="8"/>
  <c r="E1645" i="8"/>
  <c r="E1646" i="8"/>
  <c r="E1647" i="8"/>
  <c r="E1648" i="8"/>
  <c r="E1649" i="8"/>
  <c r="E1650" i="8"/>
  <c r="E1651" i="8"/>
  <c r="E1652" i="8"/>
  <c r="E1653" i="8"/>
  <c r="E1654" i="8"/>
  <c r="E1655" i="8"/>
  <c r="E1656" i="8"/>
  <c r="E1657" i="8"/>
  <c r="E1658" i="8"/>
  <c r="E1659" i="8"/>
  <c r="E1660" i="8"/>
  <c r="E1661" i="8"/>
  <c r="E1662" i="8"/>
  <c r="E1663" i="8"/>
  <c r="E1664" i="8"/>
  <c r="E1665" i="8"/>
  <c r="E1666" i="8"/>
  <c r="E1667" i="8"/>
  <c r="E1668" i="8"/>
  <c r="E1669" i="8"/>
  <c r="E1670" i="8"/>
  <c r="E1671" i="8"/>
  <c r="E1672" i="8"/>
  <c r="E1673" i="8"/>
  <c r="E1674" i="8"/>
  <c r="E1675" i="8"/>
  <c r="E1676" i="8"/>
  <c r="E1677" i="8"/>
  <c r="E1678" i="8"/>
  <c r="E1679" i="8"/>
  <c r="E1680" i="8"/>
  <c r="E1681" i="8"/>
  <c r="E1682" i="8"/>
  <c r="E1683" i="8"/>
  <c r="E1684" i="8"/>
  <c r="E1685" i="8"/>
  <c r="E1686" i="8"/>
  <c r="E1687" i="8"/>
  <c r="E1688" i="8"/>
  <c r="E1689" i="8"/>
  <c r="E1690" i="8"/>
  <c r="E1691" i="8"/>
  <c r="E1692" i="8"/>
  <c r="E1693" i="8"/>
  <c r="E1694" i="8"/>
  <c r="E1695" i="8"/>
  <c r="E1696" i="8"/>
  <c r="E1697" i="8"/>
  <c r="E1698" i="8"/>
  <c r="E1699" i="8"/>
  <c r="E1700" i="8"/>
  <c r="E1701" i="8"/>
  <c r="E1702" i="8"/>
  <c r="E1703" i="8"/>
  <c r="E1704" i="8"/>
  <c r="E1705" i="8"/>
  <c r="E1706" i="8"/>
  <c r="E1707" i="8"/>
  <c r="E1708" i="8"/>
  <c r="E1709" i="8"/>
  <c r="E1710" i="8"/>
  <c r="E1711" i="8"/>
  <c r="E1712" i="8"/>
  <c r="E1713" i="8"/>
  <c r="E1714" i="8"/>
  <c r="E1715" i="8"/>
  <c r="E1716" i="8"/>
  <c r="E1717" i="8"/>
  <c r="E1718" i="8"/>
  <c r="E1719" i="8"/>
  <c r="E1720" i="8"/>
  <c r="E1721" i="8"/>
  <c r="E1722" i="8"/>
  <c r="E1723" i="8"/>
  <c r="E1724" i="8"/>
  <c r="E1725" i="8"/>
  <c r="E1726" i="8"/>
  <c r="E1727" i="8"/>
  <c r="E1728" i="8"/>
  <c r="E1729" i="8"/>
  <c r="E1730" i="8"/>
  <c r="E1731" i="8"/>
  <c r="E1732" i="8"/>
  <c r="E1733" i="8"/>
  <c r="E1734" i="8"/>
  <c r="E1735" i="8"/>
  <c r="E1736" i="8"/>
  <c r="E1737" i="8"/>
  <c r="E1738" i="8"/>
  <c r="E1739" i="8"/>
  <c r="E1740" i="8"/>
  <c r="E1741" i="8"/>
  <c r="E1742" i="8"/>
  <c r="E1743" i="8"/>
  <c r="E1744" i="8"/>
  <c r="E1745" i="8"/>
  <c r="E1746" i="8"/>
  <c r="E1747" i="8"/>
  <c r="E1748" i="8"/>
  <c r="E1749" i="8"/>
  <c r="E1750" i="8"/>
  <c r="E1751" i="8"/>
  <c r="E1752" i="8"/>
  <c r="E1753" i="8"/>
  <c r="E1754" i="8"/>
  <c r="E1755" i="8"/>
  <c r="E1756" i="8"/>
  <c r="E1757" i="8"/>
  <c r="E1758" i="8"/>
  <c r="E1759" i="8"/>
  <c r="E1760" i="8"/>
  <c r="E1761" i="8"/>
  <c r="E1762" i="8"/>
  <c r="E1763" i="8"/>
  <c r="E1764" i="8"/>
  <c r="E1765" i="8"/>
  <c r="E1766" i="8"/>
  <c r="E1767" i="8"/>
  <c r="E1768" i="8"/>
  <c r="E1769" i="8"/>
  <c r="E1770" i="8"/>
  <c r="E1771" i="8"/>
  <c r="E1772" i="8"/>
  <c r="E1773" i="8"/>
  <c r="E1774" i="8"/>
  <c r="E1775" i="8"/>
  <c r="E1776" i="8"/>
  <c r="E1777" i="8"/>
  <c r="E1778" i="8"/>
  <c r="E1779" i="8"/>
  <c r="E1780" i="8"/>
  <c r="E1781" i="8"/>
  <c r="E1782" i="8"/>
  <c r="E1783" i="8"/>
  <c r="E1784" i="8"/>
  <c r="E1785" i="8"/>
  <c r="E1786" i="8"/>
  <c r="E1787" i="8"/>
  <c r="E1788" i="8"/>
  <c r="E1789" i="8"/>
  <c r="E1790" i="8"/>
  <c r="E1791" i="8"/>
  <c r="E1792" i="8"/>
  <c r="E1793" i="8"/>
  <c r="E1794" i="8"/>
  <c r="E1795" i="8"/>
  <c r="E1796" i="8"/>
  <c r="E1797" i="8"/>
  <c r="E1798" i="8"/>
  <c r="E1799" i="8"/>
  <c r="E1800" i="8"/>
  <c r="E1801" i="8"/>
  <c r="E1802" i="8"/>
  <c r="E1803" i="8"/>
  <c r="E1804" i="8"/>
  <c r="E1805" i="8"/>
  <c r="E1806" i="8"/>
  <c r="E1807" i="8"/>
  <c r="E1808" i="8"/>
  <c r="E1809" i="8"/>
  <c r="E1810" i="8"/>
  <c r="E1811" i="8"/>
  <c r="E1812" i="8"/>
  <c r="E1813" i="8"/>
  <c r="E1814" i="8"/>
  <c r="E1815" i="8"/>
  <c r="E1816" i="8"/>
  <c r="E1817" i="8"/>
  <c r="E1818" i="8"/>
  <c r="E1819" i="8"/>
  <c r="E1820" i="8"/>
  <c r="E1821" i="8"/>
  <c r="E1822" i="8"/>
  <c r="E1823" i="8"/>
  <c r="E1824" i="8"/>
  <c r="E1825" i="8"/>
  <c r="E1826" i="8"/>
  <c r="E1827" i="8"/>
  <c r="E1828" i="8"/>
  <c r="E1829" i="8"/>
  <c r="E1830" i="8"/>
  <c r="E1831" i="8"/>
  <c r="E1832" i="8"/>
  <c r="E1833" i="8"/>
  <c r="E1834" i="8"/>
  <c r="E1835" i="8"/>
  <c r="E1836" i="8"/>
  <c r="E1837" i="8"/>
  <c r="E1838" i="8"/>
  <c r="E1839" i="8"/>
  <c r="E1840" i="8"/>
  <c r="E1841" i="8"/>
  <c r="E1842" i="8"/>
  <c r="E1843" i="8"/>
  <c r="E1844" i="8"/>
  <c r="E1845" i="8"/>
  <c r="E1846" i="8"/>
  <c r="E1847" i="8"/>
  <c r="E1848" i="8"/>
  <c r="E1849" i="8"/>
  <c r="E1850" i="8"/>
  <c r="E1851" i="8"/>
  <c r="E1852" i="8"/>
  <c r="E1853" i="8"/>
  <c r="E1854" i="8"/>
  <c r="E1855" i="8"/>
  <c r="E1856" i="8"/>
  <c r="E1857" i="8"/>
  <c r="E1858" i="8"/>
  <c r="E1859" i="8"/>
  <c r="E1860" i="8"/>
  <c r="E1861" i="8"/>
  <c r="E1862" i="8"/>
  <c r="E1863" i="8"/>
  <c r="E1864" i="8"/>
  <c r="E1865" i="8"/>
  <c r="E1866" i="8"/>
  <c r="E1867" i="8"/>
  <c r="E1868" i="8"/>
  <c r="E1869" i="8"/>
  <c r="E1870" i="8"/>
  <c r="E1871" i="8"/>
  <c r="E1872" i="8"/>
  <c r="E1873" i="8"/>
  <c r="E1874" i="8"/>
  <c r="E1875" i="8"/>
  <c r="E1876" i="8"/>
  <c r="E1877" i="8"/>
  <c r="E1878" i="8"/>
  <c r="E1879" i="8"/>
  <c r="E1880" i="8"/>
  <c r="E1881" i="8"/>
  <c r="E1882" i="8"/>
  <c r="E1883" i="8"/>
  <c r="E1884" i="8"/>
  <c r="E1885" i="8"/>
  <c r="E1886" i="8"/>
  <c r="E1887" i="8"/>
  <c r="E1888" i="8"/>
  <c r="E1889" i="8"/>
  <c r="E1890" i="8"/>
  <c r="E1891" i="8"/>
  <c r="E1892" i="8"/>
  <c r="E1893" i="8"/>
  <c r="E1894" i="8"/>
  <c r="E1895" i="8"/>
  <c r="E1896" i="8"/>
  <c r="E1897" i="8"/>
  <c r="E1898" i="8"/>
  <c r="E1899" i="8"/>
  <c r="E1900" i="8"/>
  <c r="E1901" i="8"/>
  <c r="E1902" i="8"/>
  <c r="E1903" i="8"/>
  <c r="E1904" i="8"/>
  <c r="E1905" i="8"/>
  <c r="E1906" i="8"/>
  <c r="E1907" i="8"/>
  <c r="E1908" i="8"/>
  <c r="E1909" i="8"/>
  <c r="E1910" i="8"/>
  <c r="E1911" i="8"/>
  <c r="E1912" i="8"/>
  <c r="E1913" i="8"/>
  <c r="E1914" i="8"/>
  <c r="E1915" i="8"/>
  <c r="E1916" i="8"/>
  <c r="E1917" i="8"/>
  <c r="E1918" i="8"/>
  <c r="E1919" i="8"/>
  <c r="E1920" i="8"/>
  <c r="F5" i="8"/>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F60" i="8"/>
  <c r="F61" i="8"/>
  <c r="F62" i="8"/>
  <c r="F63" i="8"/>
  <c r="F64" i="8"/>
  <c r="F65" i="8"/>
  <c r="F66" i="8"/>
  <c r="F67" i="8"/>
  <c r="F68" i="8"/>
  <c r="F69" i="8"/>
  <c r="F70" i="8"/>
  <c r="F71" i="8"/>
  <c r="F72" i="8"/>
  <c r="F73" i="8"/>
  <c r="F74" i="8"/>
  <c r="F75" i="8"/>
  <c r="F76" i="8"/>
  <c r="F77" i="8"/>
  <c r="F78" i="8"/>
  <c r="F79" i="8"/>
  <c r="F80" i="8"/>
  <c r="F81" i="8"/>
  <c r="F82" i="8"/>
  <c r="F83" i="8"/>
  <c r="F84" i="8"/>
  <c r="F85" i="8"/>
  <c r="F86" i="8"/>
  <c r="F87" i="8"/>
  <c r="F88" i="8"/>
  <c r="F89" i="8"/>
  <c r="F90" i="8"/>
  <c r="F91" i="8"/>
  <c r="F92" i="8"/>
  <c r="F93" i="8"/>
  <c r="F94" i="8"/>
  <c r="F95" i="8"/>
  <c r="F96" i="8"/>
  <c r="F97" i="8"/>
  <c r="F98" i="8"/>
  <c r="F99" i="8"/>
  <c r="F100" i="8"/>
  <c r="F101" i="8"/>
  <c r="F102" i="8"/>
  <c r="F103" i="8"/>
  <c r="F104" i="8"/>
  <c r="F105" i="8"/>
  <c r="F106" i="8"/>
  <c r="F107" i="8"/>
  <c r="F108" i="8"/>
  <c r="F109" i="8"/>
  <c r="F110" i="8"/>
  <c r="F111" i="8"/>
  <c r="F112" i="8"/>
  <c r="F113" i="8"/>
  <c r="F114" i="8"/>
  <c r="F115" i="8"/>
  <c r="F116" i="8"/>
  <c r="F117" i="8"/>
  <c r="F118" i="8"/>
  <c r="F119" i="8"/>
  <c r="F120" i="8"/>
  <c r="F121" i="8"/>
  <c r="F122" i="8"/>
  <c r="F123" i="8"/>
  <c r="F124" i="8"/>
  <c r="F125" i="8"/>
  <c r="F126" i="8"/>
  <c r="F127" i="8"/>
  <c r="F128" i="8"/>
  <c r="F129" i="8"/>
  <c r="F130" i="8"/>
  <c r="F131" i="8"/>
  <c r="F132" i="8"/>
  <c r="F133" i="8"/>
  <c r="F134" i="8"/>
  <c r="F135" i="8"/>
  <c r="F136" i="8"/>
  <c r="F137" i="8"/>
  <c r="F138" i="8"/>
  <c r="F139" i="8"/>
  <c r="F140" i="8"/>
  <c r="F141" i="8"/>
  <c r="F142" i="8"/>
  <c r="F143" i="8"/>
  <c r="F144" i="8"/>
  <c r="F145" i="8"/>
  <c r="F146" i="8"/>
  <c r="F147" i="8"/>
  <c r="F148" i="8"/>
  <c r="F149" i="8"/>
  <c r="F150" i="8"/>
  <c r="F151" i="8"/>
  <c r="F152" i="8"/>
  <c r="F153" i="8"/>
  <c r="F154" i="8"/>
  <c r="F155" i="8"/>
  <c r="F156" i="8"/>
  <c r="F157" i="8"/>
  <c r="F158" i="8"/>
  <c r="F159" i="8"/>
  <c r="F160" i="8"/>
  <c r="F161" i="8"/>
  <c r="F162" i="8"/>
  <c r="F163" i="8"/>
  <c r="F164" i="8"/>
  <c r="F165" i="8"/>
  <c r="F166" i="8"/>
  <c r="F167" i="8"/>
  <c r="F168" i="8"/>
  <c r="F169" i="8"/>
  <c r="F170" i="8"/>
  <c r="F171" i="8"/>
  <c r="F172" i="8"/>
  <c r="F173" i="8"/>
  <c r="F174" i="8"/>
  <c r="F175" i="8"/>
  <c r="F176" i="8"/>
  <c r="F177" i="8"/>
  <c r="F178" i="8"/>
  <c r="F179" i="8"/>
  <c r="F180" i="8"/>
  <c r="F181" i="8"/>
  <c r="F182" i="8"/>
  <c r="F183" i="8"/>
  <c r="F184" i="8"/>
  <c r="F185" i="8"/>
  <c r="F186" i="8"/>
  <c r="F187" i="8"/>
  <c r="F188" i="8"/>
  <c r="F189" i="8"/>
  <c r="F190" i="8"/>
  <c r="F191" i="8"/>
  <c r="F192" i="8"/>
  <c r="F193" i="8"/>
  <c r="F194" i="8"/>
  <c r="F195" i="8"/>
  <c r="F196" i="8"/>
  <c r="F197" i="8"/>
  <c r="F198" i="8"/>
  <c r="F199" i="8"/>
  <c r="F200" i="8"/>
  <c r="F201" i="8"/>
  <c r="F202" i="8"/>
  <c r="F203" i="8"/>
  <c r="F204" i="8"/>
  <c r="F205" i="8"/>
  <c r="F206" i="8"/>
  <c r="F207" i="8"/>
  <c r="F208" i="8"/>
  <c r="F209" i="8"/>
  <c r="F210" i="8"/>
  <c r="F211" i="8"/>
  <c r="F212" i="8"/>
  <c r="F213" i="8"/>
  <c r="F214" i="8"/>
  <c r="F215" i="8"/>
  <c r="F216" i="8"/>
  <c r="F217" i="8"/>
  <c r="F218" i="8"/>
  <c r="F219" i="8"/>
  <c r="F220" i="8"/>
  <c r="F221" i="8"/>
  <c r="F222" i="8"/>
  <c r="F223" i="8"/>
  <c r="F224" i="8"/>
  <c r="F225" i="8"/>
  <c r="F226" i="8"/>
  <c r="F227" i="8"/>
  <c r="F228" i="8"/>
  <c r="F229" i="8"/>
  <c r="F230" i="8"/>
  <c r="F231" i="8"/>
  <c r="F232" i="8"/>
  <c r="F233" i="8"/>
  <c r="F234" i="8"/>
  <c r="F235" i="8"/>
  <c r="F236" i="8"/>
  <c r="F237" i="8"/>
  <c r="F238" i="8"/>
  <c r="F239" i="8"/>
  <c r="F240" i="8"/>
  <c r="F241" i="8"/>
  <c r="F242" i="8"/>
  <c r="F243" i="8"/>
  <c r="F244" i="8"/>
  <c r="F245" i="8"/>
  <c r="F246" i="8"/>
  <c r="F247" i="8"/>
  <c r="F248" i="8"/>
  <c r="F249" i="8"/>
  <c r="F250" i="8"/>
  <c r="F251" i="8"/>
  <c r="F252" i="8"/>
  <c r="F253" i="8"/>
  <c r="F254" i="8"/>
  <c r="F255" i="8"/>
  <c r="F256" i="8"/>
  <c r="F257" i="8"/>
  <c r="F258" i="8"/>
  <c r="F259" i="8"/>
  <c r="F260" i="8"/>
  <c r="F261" i="8"/>
  <c r="F262" i="8"/>
  <c r="F263" i="8"/>
  <c r="F264" i="8"/>
  <c r="F265" i="8"/>
  <c r="F266" i="8"/>
  <c r="F267" i="8"/>
  <c r="F268" i="8"/>
  <c r="F269" i="8"/>
  <c r="F270" i="8"/>
  <c r="F271" i="8"/>
  <c r="F272" i="8"/>
  <c r="F273" i="8"/>
  <c r="F274" i="8"/>
  <c r="F275" i="8"/>
  <c r="F276" i="8"/>
  <c r="F277" i="8"/>
  <c r="F278" i="8"/>
  <c r="F279" i="8"/>
  <c r="F280" i="8"/>
  <c r="F281" i="8"/>
  <c r="F282" i="8"/>
  <c r="F283" i="8"/>
  <c r="F284" i="8"/>
  <c r="F285" i="8"/>
  <c r="F286" i="8"/>
  <c r="F287" i="8"/>
  <c r="F288" i="8"/>
  <c r="F289" i="8"/>
  <c r="F290" i="8"/>
  <c r="F291" i="8"/>
  <c r="F292" i="8"/>
  <c r="F293" i="8"/>
  <c r="F294" i="8"/>
  <c r="F295" i="8"/>
  <c r="F296" i="8"/>
  <c r="F297" i="8"/>
  <c r="F298" i="8"/>
  <c r="F299" i="8"/>
  <c r="F300" i="8"/>
  <c r="F301" i="8"/>
  <c r="F302" i="8"/>
  <c r="F303" i="8"/>
  <c r="F304" i="8"/>
  <c r="F305" i="8"/>
  <c r="F306" i="8"/>
  <c r="F307" i="8"/>
  <c r="F308" i="8"/>
  <c r="F309" i="8"/>
  <c r="F310" i="8"/>
  <c r="F311" i="8"/>
  <c r="F312" i="8"/>
  <c r="F313" i="8"/>
  <c r="F314" i="8"/>
  <c r="F315" i="8"/>
  <c r="F316" i="8"/>
  <c r="F317" i="8"/>
  <c r="F318" i="8"/>
  <c r="F319" i="8"/>
  <c r="F320" i="8"/>
  <c r="F321" i="8"/>
  <c r="F322" i="8"/>
  <c r="F323" i="8"/>
  <c r="F324" i="8"/>
  <c r="F325" i="8"/>
  <c r="F326" i="8"/>
  <c r="F327" i="8"/>
  <c r="F328" i="8"/>
  <c r="F329" i="8"/>
  <c r="F330" i="8"/>
  <c r="F331" i="8"/>
  <c r="F332" i="8"/>
  <c r="F333" i="8"/>
  <c r="F334" i="8"/>
  <c r="F335" i="8"/>
  <c r="F336" i="8"/>
  <c r="F337" i="8"/>
  <c r="F338" i="8"/>
  <c r="F339" i="8"/>
  <c r="F340" i="8"/>
  <c r="F341" i="8"/>
  <c r="F342" i="8"/>
  <c r="F343" i="8"/>
  <c r="F344" i="8"/>
  <c r="F345" i="8"/>
  <c r="F346" i="8"/>
  <c r="F347" i="8"/>
  <c r="F348" i="8"/>
  <c r="F349" i="8"/>
  <c r="F350" i="8"/>
  <c r="F351" i="8"/>
  <c r="F352" i="8"/>
  <c r="F353" i="8"/>
  <c r="F354" i="8"/>
  <c r="F355" i="8"/>
  <c r="F356" i="8"/>
  <c r="F357" i="8"/>
  <c r="F358" i="8"/>
  <c r="F359" i="8"/>
  <c r="F360" i="8"/>
  <c r="F361" i="8"/>
  <c r="F362" i="8"/>
  <c r="F363" i="8"/>
  <c r="F364" i="8"/>
  <c r="F365" i="8"/>
  <c r="F366" i="8"/>
  <c r="F367" i="8"/>
  <c r="F368" i="8"/>
  <c r="F369" i="8"/>
  <c r="F370" i="8"/>
  <c r="F371" i="8"/>
  <c r="F372" i="8"/>
  <c r="F373" i="8"/>
  <c r="F374" i="8"/>
  <c r="F375" i="8"/>
  <c r="F376" i="8"/>
  <c r="F377" i="8"/>
  <c r="F378" i="8"/>
  <c r="F379" i="8"/>
  <c r="F380" i="8"/>
  <c r="F381" i="8"/>
  <c r="F382" i="8"/>
  <c r="F383" i="8"/>
  <c r="F384" i="8"/>
  <c r="F385" i="8"/>
  <c r="F386" i="8"/>
  <c r="F387" i="8"/>
  <c r="F388" i="8"/>
  <c r="F389" i="8"/>
  <c r="F390" i="8"/>
  <c r="F391" i="8"/>
  <c r="F392" i="8"/>
  <c r="F393" i="8"/>
  <c r="F394" i="8"/>
  <c r="F395" i="8"/>
  <c r="F396" i="8"/>
  <c r="F397" i="8"/>
  <c r="F398" i="8"/>
  <c r="F399" i="8"/>
  <c r="F400" i="8"/>
  <c r="F401" i="8"/>
  <c r="F402" i="8"/>
  <c r="F403" i="8"/>
  <c r="F404" i="8"/>
  <c r="F405" i="8"/>
  <c r="F406" i="8"/>
  <c r="F407" i="8"/>
  <c r="F408" i="8"/>
  <c r="F409" i="8"/>
  <c r="F410" i="8"/>
  <c r="F411" i="8"/>
  <c r="F412" i="8"/>
  <c r="F413" i="8"/>
  <c r="F414" i="8"/>
  <c r="F415" i="8"/>
  <c r="F416" i="8"/>
  <c r="F417" i="8"/>
  <c r="F418" i="8"/>
  <c r="F419" i="8"/>
  <c r="F420" i="8"/>
  <c r="F421" i="8"/>
  <c r="F422" i="8"/>
  <c r="F423" i="8"/>
  <c r="F424" i="8"/>
  <c r="F425" i="8"/>
  <c r="F426" i="8"/>
  <c r="F427" i="8"/>
  <c r="F428" i="8"/>
  <c r="F429" i="8"/>
  <c r="F430" i="8"/>
  <c r="F431" i="8"/>
  <c r="F432" i="8"/>
  <c r="F433" i="8"/>
  <c r="F434" i="8"/>
  <c r="F435" i="8"/>
  <c r="F436" i="8"/>
  <c r="F437" i="8"/>
  <c r="F438" i="8"/>
  <c r="F439" i="8"/>
  <c r="F440" i="8"/>
  <c r="F441" i="8"/>
  <c r="F442" i="8"/>
  <c r="F443" i="8"/>
  <c r="F444" i="8"/>
  <c r="F445" i="8"/>
  <c r="F446" i="8"/>
  <c r="F447" i="8"/>
  <c r="F448" i="8"/>
  <c r="F449" i="8"/>
  <c r="F450" i="8"/>
  <c r="F451" i="8"/>
  <c r="F452" i="8"/>
  <c r="F453" i="8"/>
  <c r="F454" i="8"/>
  <c r="F455" i="8"/>
  <c r="F456" i="8"/>
  <c r="F457" i="8"/>
  <c r="F458" i="8"/>
  <c r="F459" i="8"/>
  <c r="F460" i="8"/>
  <c r="F461" i="8"/>
  <c r="F462" i="8"/>
  <c r="F463" i="8"/>
  <c r="F464" i="8"/>
  <c r="F465" i="8"/>
  <c r="F466" i="8"/>
  <c r="F467" i="8"/>
  <c r="F468" i="8"/>
  <c r="F469" i="8"/>
  <c r="F470" i="8"/>
  <c r="F471" i="8"/>
  <c r="F472" i="8"/>
  <c r="F473" i="8"/>
  <c r="F474" i="8"/>
  <c r="F475" i="8"/>
  <c r="F476" i="8"/>
  <c r="F477" i="8"/>
  <c r="F478" i="8"/>
  <c r="F479" i="8"/>
  <c r="F480" i="8"/>
  <c r="F481" i="8"/>
  <c r="F482" i="8"/>
  <c r="F483" i="8"/>
  <c r="F484" i="8"/>
  <c r="F485" i="8"/>
  <c r="F486" i="8"/>
  <c r="F487" i="8"/>
  <c r="F488" i="8"/>
  <c r="F489" i="8"/>
  <c r="F490" i="8"/>
  <c r="F491" i="8"/>
  <c r="F492" i="8"/>
  <c r="F493" i="8"/>
  <c r="F494" i="8"/>
  <c r="F495" i="8"/>
  <c r="F496" i="8"/>
  <c r="F497" i="8"/>
  <c r="F498" i="8"/>
  <c r="F499" i="8"/>
  <c r="F500" i="8"/>
  <c r="F501" i="8"/>
  <c r="F502" i="8"/>
  <c r="F503" i="8"/>
  <c r="F504" i="8"/>
  <c r="F505" i="8"/>
  <c r="F506" i="8"/>
  <c r="F507" i="8"/>
  <c r="F508" i="8"/>
  <c r="F509" i="8"/>
  <c r="F510" i="8"/>
  <c r="F511" i="8"/>
  <c r="F512" i="8"/>
  <c r="F513" i="8"/>
  <c r="F514" i="8"/>
  <c r="F515" i="8"/>
  <c r="F516" i="8"/>
  <c r="F517" i="8"/>
  <c r="F518" i="8"/>
  <c r="F519" i="8"/>
  <c r="F520" i="8"/>
  <c r="F521" i="8"/>
  <c r="F522" i="8"/>
  <c r="F523" i="8"/>
  <c r="F524" i="8"/>
  <c r="F525" i="8"/>
  <c r="F526" i="8"/>
  <c r="F527" i="8"/>
  <c r="F528" i="8"/>
  <c r="F529" i="8"/>
  <c r="F530" i="8"/>
  <c r="F531" i="8"/>
  <c r="F532" i="8"/>
  <c r="F533" i="8"/>
  <c r="F534" i="8"/>
  <c r="F535" i="8"/>
  <c r="F536" i="8"/>
  <c r="F537" i="8"/>
  <c r="F538" i="8"/>
  <c r="F539" i="8"/>
  <c r="F540" i="8"/>
  <c r="F541" i="8"/>
  <c r="F542" i="8"/>
  <c r="F543" i="8"/>
  <c r="F544" i="8"/>
  <c r="F545" i="8"/>
  <c r="F546" i="8"/>
  <c r="F547" i="8"/>
  <c r="F548" i="8"/>
  <c r="F549" i="8"/>
  <c r="F550" i="8"/>
  <c r="F551" i="8"/>
  <c r="F552" i="8"/>
  <c r="F553" i="8"/>
  <c r="F554" i="8"/>
  <c r="F555" i="8"/>
  <c r="F556" i="8"/>
  <c r="F557" i="8"/>
  <c r="F558" i="8"/>
  <c r="F559" i="8"/>
  <c r="F560" i="8"/>
  <c r="F561" i="8"/>
  <c r="F562" i="8"/>
  <c r="F563" i="8"/>
  <c r="F564" i="8"/>
  <c r="F565" i="8"/>
  <c r="F566" i="8"/>
  <c r="F567" i="8"/>
  <c r="F568" i="8"/>
  <c r="F569" i="8"/>
  <c r="F570" i="8"/>
  <c r="F571" i="8"/>
  <c r="F572" i="8"/>
  <c r="F573" i="8"/>
  <c r="F574" i="8"/>
  <c r="F575" i="8"/>
  <c r="F576" i="8"/>
  <c r="F577" i="8"/>
  <c r="F578" i="8"/>
  <c r="F579" i="8"/>
  <c r="F580" i="8"/>
  <c r="F581" i="8"/>
  <c r="F582" i="8"/>
  <c r="F583" i="8"/>
  <c r="F584" i="8"/>
  <c r="F585" i="8"/>
  <c r="F586" i="8"/>
  <c r="F587" i="8"/>
  <c r="F588" i="8"/>
  <c r="F589" i="8"/>
  <c r="F590" i="8"/>
  <c r="F591" i="8"/>
  <c r="F592" i="8"/>
  <c r="F593" i="8"/>
  <c r="F594" i="8"/>
  <c r="F595" i="8"/>
  <c r="F596" i="8"/>
  <c r="F597" i="8"/>
  <c r="F598" i="8"/>
  <c r="F599" i="8"/>
  <c r="F600" i="8"/>
  <c r="F601" i="8"/>
  <c r="F602" i="8"/>
  <c r="F603" i="8"/>
  <c r="F604" i="8"/>
  <c r="F605" i="8"/>
  <c r="F606" i="8"/>
  <c r="F607" i="8"/>
  <c r="F608" i="8"/>
  <c r="F609" i="8"/>
  <c r="F610" i="8"/>
  <c r="F611" i="8"/>
  <c r="F612" i="8"/>
  <c r="F613" i="8"/>
  <c r="F614" i="8"/>
  <c r="F615" i="8"/>
  <c r="F616" i="8"/>
  <c r="F617" i="8"/>
  <c r="F618" i="8"/>
  <c r="F619" i="8"/>
  <c r="F620" i="8"/>
  <c r="F621" i="8"/>
  <c r="F622" i="8"/>
  <c r="F623" i="8"/>
  <c r="F624" i="8"/>
  <c r="F625" i="8"/>
  <c r="F626" i="8"/>
  <c r="F627" i="8"/>
  <c r="F628" i="8"/>
  <c r="F629" i="8"/>
  <c r="F630" i="8"/>
  <c r="F631" i="8"/>
  <c r="F632" i="8"/>
  <c r="F633" i="8"/>
  <c r="F634" i="8"/>
  <c r="F635" i="8"/>
  <c r="F636" i="8"/>
  <c r="F637" i="8"/>
  <c r="F638" i="8"/>
  <c r="F639" i="8"/>
  <c r="F640" i="8"/>
  <c r="F641" i="8"/>
  <c r="F642" i="8"/>
  <c r="F643" i="8"/>
  <c r="F644" i="8"/>
  <c r="F645" i="8"/>
  <c r="F646" i="8"/>
  <c r="F647" i="8"/>
  <c r="F648" i="8"/>
  <c r="F649" i="8"/>
  <c r="F650" i="8"/>
  <c r="F651" i="8"/>
  <c r="F652" i="8"/>
  <c r="F653" i="8"/>
  <c r="F654" i="8"/>
  <c r="F655" i="8"/>
  <c r="F656" i="8"/>
  <c r="F657" i="8"/>
  <c r="F658" i="8"/>
  <c r="F659" i="8"/>
  <c r="F660" i="8"/>
  <c r="F661" i="8"/>
  <c r="F662" i="8"/>
  <c r="F663" i="8"/>
  <c r="F664" i="8"/>
  <c r="F665" i="8"/>
  <c r="F666" i="8"/>
  <c r="F667" i="8"/>
  <c r="F668" i="8"/>
  <c r="F669" i="8"/>
  <c r="F670" i="8"/>
  <c r="F671" i="8"/>
  <c r="F672" i="8"/>
  <c r="F673" i="8"/>
  <c r="F674" i="8"/>
  <c r="F675" i="8"/>
  <c r="F676" i="8"/>
  <c r="F677" i="8"/>
  <c r="F678" i="8"/>
  <c r="F679" i="8"/>
  <c r="F680" i="8"/>
  <c r="F681" i="8"/>
  <c r="F682" i="8"/>
  <c r="F683" i="8"/>
  <c r="F684" i="8"/>
  <c r="F685" i="8"/>
  <c r="F686" i="8"/>
  <c r="F687" i="8"/>
  <c r="F688" i="8"/>
  <c r="F689" i="8"/>
  <c r="F690" i="8"/>
  <c r="F691" i="8"/>
  <c r="F692" i="8"/>
  <c r="F693" i="8"/>
  <c r="F694" i="8"/>
  <c r="F695" i="8"/>
  <c r="F696" i="8"/>
  <c r="F697" i="8"/>
  <c r="F698" i="8"/>
  <c r="F699" i="8"/>
  <c r="F700" i="8"/>
  <c r="F701" i="8"/>
  <c r="F702" i="8"/>
  <c r="F703" i="8"/>
  <c r="F704" i="8"/>
  <c r="F705" i="8"/>
  <c r="F706" i="8"/>
  <c r="F707" i="8"/>
  <c r="F708" i="8"/>
  <c r="F709" i="8"/>
  <c r="F710" i="8"/>
  <c r="F711" i="8"/>
  <c r="F712" i="8"/>
  <c r="F713" i="8"/>
  <c r="F714" i="8"/>
  <c r="F715" i="8"/>
  <c r="F716" i="8"/>
  <c r="F717" i="8"/>
  <c r="F718" i="8"/>
  <c r="F719" i="8"/>
  <c r="F720" i="8"/>
  <c r="F721" i="8"/>
  <c r="F722" i="8"/>
  <c r="F723" i="8"/>
  <c r="F724" i="8"/>
  <c r="F725" i="8"/>
  <c r="F726" i="8"/>
  <c r="F727" i="8"/>
  <c r="F728" i="8"/>
  <c r="F729" i="8"/>
  <c r="F730" i="8"/>
  <c r="F731" i="8"/>
  <c r="F732" i="8"/>
  <c r="F733" i="8"/>
  <c r="F734" i="8"/>
  <c r="F735" i="8"/>
  <c r="F736" i="8"/>
  <c r="F737" i="8"/>
  <c r="F738" i="8"/>
  <c r="F739" i="8"/>
  <c r="F740" i="8"/>
  <c r="F741" i="8"/>
  <c r="F742" i="8"/>
  <c r="F743" i="8"/>
  <c r="F744" i="8"/>
  <c r="F745" i="8"/>
  <c r="F746" i="8"/>
  <c r="F747" i="8"/>
  <c r="F748" i="8"/>
  <c r="F749" i="8"/>
  <c r="F750" i="8"/>
  <c r="F751" i="8"/>
  <c r="F752" i="8"/>
  <c r="F753" i="8"/>
  <c r="F754" i="8"/>
  <c r="F755" i="8"/>
  <c r="F756" i="8"/>
  <c r="F757" i="8"/>
  <c r="F758" i="8"/>
  <c r="F759" i="8"/>
  <c r="F760" i="8"/>
  <c r="F761" i="8"/>
  <c r="F762" i="8"/>
  <c r="F763" i="8"/>
  <c r="F764" i="8"/>
  <c r="F765" i="8"/>
  <c r="F766" i="8"/>
  <c r="F767" i="8"/>
  <c r="F768" i="8"/>
  <c r="F769" i="8"/>
  <c r="F770" i="8"/>
  <c r="F771" i="8"/>
  <c r="F772" i="8"/>
  <c r="F773" i="8"/>
  <c r="F774" i="8"/>
  <c r="F775" i="8"/>
  <c r="F776" i="8"/>
  <c r="F777" i="8"/>
  <c r="F778" i="8"/>
  <c r="F779" i="8"/>
  <c r="F780" i="8"/>
  <c r="F781" i="8"/>
  <c r="F782" i="8"/>
  <c r="F783" i="8"/>
  <c r="F784" i="8"/>
  <c r="F785" i="8"/>
  <c r="F786" i="8"/>
  <c r="F787" i="8"/>
  <c r="F788" i="8"/>
  <c r="F789" i="8"/>
  <c r="F790" i="8"/>
  <c r="F791" i="8"/>
  <c r="F792" i="8"/>
  <c r="F793" i="8"/>
  <c r="F794" i="8"/>
  <c r="F795" i="8"/>
  <c r="F796" i="8"/>
  <c r="F797" i="8"/>
  <c r="F798" i="8"/>
  <c r="F799" i="8"/>
  <c r="F800" i="8"/>
  <c r="F801" i="8"/>
  <c r="F802" i="8"/>
  <c r="F803" i="8"/>
  <c r="F804" i="8"/>
  <c r="F805" i="8"/>
  <c r="F806" i="8"/>
  <c r="F807" i="8"/>
  <c r="F808" i="8"/>
  <c r="F809" i="8"/>
  <c r="F810" i="8"/>
  <c r="F811" i="8"/>
  <c r="F812" i="8"/>
  <c r="F813" i="8"/>
  <c r="F814" i="8"/>
  <c r="F815" i="8"/>
  <c r="F816" i="8"/>
  <c r="F817" i="8"/>
  <c r="F818" i="8"/>
  <c r="F819" i="8"/>
  <c r="F820" i="8"/>
  <c r="F821" i="8"/>
  <c r="F822" i="8"/>
  <c r="F823" i="8"/>
  <c r="F824" i="8"/>
  <c r="F825" i="8"/>
  <c r="F826" i="8"/>
  <c r="F827" i="8"/>
  <c r="F828" i="8"/>
  <c r="F829" i="8"/>
  <c r="F830" i="8"/>
  <c r="F831" i="8"/>
  <c r="F832" i="8"/>
  <c r="F833" i="8"/>
  <c r="F834" i="8"/>
  <c r="F835" i="8"/>
  <c r="F836" i="8"/>
  <c r="F837" i="8"/>
  <c r="F838" i="8"/>
  <c r="F839" i="8"/>
  <c r="F840" i="8"/>
  <c r="F841" i="8"/>
  <c r="F842" i="8"/>
  <c r="F843" i="8"/>
  <c r="F844" i="8"/>
  <c r="F845" i="8"/>
  <c r="F846" i="8"/>
  <c r="F847" i="8"/>
  <c r="F848" i="8"/>
  <c r="F849" i="8"/>
  <c r="F850" i="8"/>
  <c r="F851" i="8"/>
  <c r="F852" i="8"/>
  <c r="F853" i="8"/>
  <c r="F854" i="8"/>
  <c r="F855" i="8"/>
  <c r="F856" i="8"/>
  <c r="F857" i="8"/>
  <c r="F858" i="8"/>
  <c r="F859" i="8"/>
  <c r="F860" i="8"/>
  <c r="F861" i="8"/>
  <c r="F862" i="8"/>
  <c r="F863" i="8"/>
  <c r="F864" i="8"/>
  <c r="F865" i="8"/>
  <c r="F866" i="8"/>
  <c r="F867" i="8"/>
  <c r="F868" i="8"/>
  <c r="F869" i="8"/>
  <c r="F870" i="8"/>
  <c r="F871" i="8"/>
  <c r="F872" i="8"/>
  <c r="F873" i="8"/>
  <c r="F874" i="8"/>
  <c r="F875" i="8"/>
  <c r="F876" i="8"/>
  <c r="F877" i="8"/>
  <c r="F878" i="8"/>
  <c r="F879" i="8"/>
  <c r="F880" i="8"/>
  <c r="F881" i="8"/>
  <c r="F882" i="8"/>
  <c r="F883" i="8"/>
  <c r="F884" i="8"/>
  <c r="F885" i="8"/>
  <c r="F886" i="8"/>
  <c r="F887" i="8"/>
  <c r="F888" i="8"/>
  <c r="F889" i="8"/>
  <c r="F890" i="8"/>
  <c r="F891" i="8"/>
  <c r="F892" i="8"/>
  <c r="F893" i="8"/>
  <c r="F894" i="8"/>
  <c r="F895" i="8"/>
  <c r="F896" i="8"/>
  <c r="F897" i="8"/>
  <c r="F898" i="8"/>
  <c r="F899" i="8"/>
  <c r="F900" i="8"/>
  <c r="F901" i="8"/>
  <c r="F902" i="8"/>
  <c r="F903" i="8"/>
  <c r="F904" i="8"/>
  <c r="F905" i="8"/>
  <c r="F906" i="8"/>
  <c r="F907" i="8"/>
  <c r="F908" i="8"/>
  <c r="F909" i="8"/>
  <c r="F910" i="8"/>
  <c r="F911" i="8"/>
  <c r="F912" i="8"/>
  <c r="F913" i="8"/>
  <c r="F914" i="8"/>
  <c r="F915" i="8"/>
  <c r="F916" i="8"/>
  <c r="F917" i="8"/>
  <c r="F918" i="8"/>
  <c r="F919" i="8"/>
  <c r="F920" i="8"/>
  <c r="F921" i="8"/>
  <c r="F922" i="8"/>
  <c r="F923" i="8"/>
  <c r="F924" i="8"/>
  <c r="F925" i="8"/>
  <c r="F926" i="8"/>
  <c r="F927" i="8"/>
  <c r="F928" i="8"/>
  <c r="F929" i="8"/>
  <c r="F930" i="8"/>
  <c r="F931" i="8"/>
  <c r="F932" i="8"/>
  <c r="F933" i="8"/>
  <c r="F934" i="8"/>
  <c r="F935" i="8"/>
  <c r="F936" i="8"/>
  <c r="F937" i="8"/>
  <c r="F938" i="8"/>
  <c r="F939" i="8"/>
  <c r="F940" i="8"/>
  <c r="F941" i="8"/>
  <c r="F942" i="8"/>
  <c r="F943" i="8"/>
  <c r="F944" i="8"/>
  <c r="F945" i="8"/>
  <c r="F946" i="8"/>
  <c r="F947" i="8"/>
  <c r="F948" i="8"/>
  <c r="F949" i="8"/>
  <c r="F950" i="8"/>
  <c r="F951" i="8"/>
  <c r="F952" i="8"/>
  <c r="F953" i="8"/>
  <c r="F954" i="8"/>
  <c r="F955" i="8"/>
  <c r="F956" i="8"/>
  <c r="F957" i="8"/>
  <c r="F958" i="8"/>
  <c r="F959" i="8"/>
  <c r="F960" i="8"/>
  <c r="F961" i="8"/>
  <c r="F962" i="8"/>
  <c r="F963" i="8"/>
  <c r="F964" i="8"/>
  <c r="F965" i="8"/>
  <c r="F966" i="8"/>
  <c r="F967" i="8"/>
  <c r="F968" i="8"/>
  <c r="F969" i="8"/>
  <c r="F970" i="8"/>
  <c r="F971" i="8"/>
  <c r="F972" i="8"/>
  <c r="F973" i="8"/>
  <c r="F974" i="8"/>
  <c r="F975" i="8"/>
  <c r="F976" i="8"/>
  <c r="F977" i="8"/>
  <c r="F978" i="8"/>
  <c r="F979" i="8"/>
  <c r="F980" i="8"/>
  <c r="F981" i="8"/>
  <c r="F982" i="8"/>
  <c r="F983" i="8"/>
  <c r="F984" i="8"/>
  <c r="F985" i="8"/>
  <c r="F986" i="8"/>
  <c r="F987" i="8"/>
  <c r="F988" i="8"/>
  <c r="F989" i="8"/>
  <c r="F990" i="8"/>
  <c r="F991" i="8"/>
  <c r="F992" i="8"/>
  <c r="F993" i="8"/>
  <c r="F994" i="8"/>
  <c r="F995" i="8"/>
  <c r="F996" i="8"/>
  <c r="F997" i="8"/>
  <c r="F998" i="8"/>
  <c r="F999" i="8"/>
  <c r="F1000" i="8"/>
  <c r="F1001" i="8"/>
  <c r="F1002" i="8"/>
  <c r="F1003" i="8"/>
  <c r="F1004" i="8"/>
  <c r="F1005" i="8"/>
  <c r="F1006" i="8"/>
  <c r="F1007" i="8"/>
  <c r="F1008" i="8"/>
  <c r="F1009" i="8"/>
  <c r="F1010" i="8"/>
  <c r="F1011" i="8"/>
  <c r="F1012" i="8"/>
  <c r="F1013" i="8"/>
  <c r="F1014" i="8"/>
  <c r="F1015" i="8"/>
  <c r="F1016" i="8"/>
  <c r="F1017" i="8"/>
  <c r="F1018" i="8"/>
  <c r="F1019" i="8"/>
  <c r="F1020" i="8"/>
  <c r="F1021" i="8"/>
  <c r="F1022" i="8"/>
  <c r="F1023" i="8"/>
  <c r="F1024" i="8"/>
  <c r="F1025" i="8"/>
  <c r="F1026" i="8"/>
  <c r="F1027" i="8"/>
  <c r="F1028" i="8"/>
  <c r="F1029" i="8"/>
  <c r="F1030" i="8"/>
  <c r="F1031" i="8"/>
  <c r="F1032" i="8"/>
  <c r="F1033" i="8"/>
  <c r="F1034" i="8"/>
  <c r="F1035" i="8"/>
  <c r="F1036" i="8"/>
  <c r="F1037" i="8"/>
  <c r="F1038" i="8"/>
  <c r="F1039" i="8"/>
  <c r="F1040" i="8"/>
  <c r="F1041" i="8"/>
  <c r="F1042" i="8"/>
  <c r="F1043" i="8"/>
  <c r="F1044" i="8"/>
  <c r="F1045" i="8"/>
  <c r="F1046" i="8"/>
  <c r="F1047" i="8"/>
  <c r="F1048" i="8"/>
  <c r="F1049" i="8"/>
  <c r="F1050" i="8"/>
  <c r="F1051" i="8"/>
  <c r="F1052" i="8"/>
  <c r="F1053" i="8"/>
  <c r="F1054" i="8"/>
  <c r="F1055" i="8"/>
  <c r="F1056" i="8"/>
  <c r="F1057" i="8"/>
  <c r="F1058" i="8"/>
  <c r="F1059" i="8"/>
  <c r="F1060" i="8"/>
  <c r="F1061" i="8"/>
  <c r="F1062" i="8"/>
  <c r="F1063" i="8"/>
  <c r="F1064" i="8"/>
  <c r="F1065" i="8"/>
  <c r="F1066" i="8"/>
  <c r="F1067" i="8"/>
  <c r="F1068" i="8"/>
  <c r="F1069" i="8"/>
  <c r="F1070" i="8"/>
  <c r="F1071" i="8"/>
  <c r="F1072" i="8"/>
  <c r="F1073" i="8"/>
  <c r="F1074" i="8"/>
  <c r="F1075" i="8"/>
  <c r="F1076" i="8"/>
  <c r="F1077" i="8"/>
  <c r="F1078" i="8"/>
  <c r="F1079" i="8"/>
  <c r="F1080" i="8"/>
  <c r="F1081" i="8"/>
  <c r="F1082" i="8"/>
  <c r="F1083" i="8"/>
  <c r="F1084" i="8"/>
  <c r="F1085" i="8"/>
  <c r="F1086" i="8"/>
  <c r="F1087" i="8"/>
  <c r="F1088" i="8"/>
  <c r="F1089" i="8"/>
  <c r="F1090" i="8"/>
  <c r="F1091" i="8"/>
  <c r="F1092" i="8"/>
  <c r="F1093" i="8"/>
  <c r="F1094" i="8"/>
  <c r="F1095" i="8"/>
  <c r="F1096" i="8"/>
  <c r="F1097" i="8"/>
  <c r="F1098" i="8"/>
  <c r="F1099" i="8"/>
  <c r="F1100" i="8"/>
  <c r="F1101" i="8"/>
  <c r="F1102" i="8"/>
  <c r="F1103" i="8"/>
  <c r="F1104" i="8"/>
  <c r="F1105" i="8"/>
  <c r="F1106" i="8"/>
  <c r="F1107" i="8"/>
  <c r="F1108" i="8"/>
  <c r="F1109" i="8"/>
  <c r="F1110" i="8"/>
  <c r="F1111" i="8"/>
  <c r="F1112" i="8"/>
  <c r="F1113" i="8"/>
  <c r="F1114" i="8"/>
  <c r="F1115" i="8"/>
  <c r="F1116" i="8"/>
  <c r="F1117" i="8"/>
  <c r="F1118" i="8"/>
  <c r="F1119" i="8"/>
  <c r="F1120" i="8"/>
  <c r="F1121" i="8"/>
  <c r="F1122" i="8"/>
  <c r="F1123" i="8"/>
  <c r="F1124" i="8"/>
  <c r="F1125" i="8"/>
  <c r="F1126" i="8"/>
  <c r="F1127" i="8"/>
  <c r="F1128" i="8"/>
  <c r="F1129" i="8"/>
  <c r="F1130" i="8"/>
  <c r="F1131" i="8"/>
  <c r="F1132" i="8"/>
  <c r="F1133" i="8"/>
  <c r="F1134" i="8"/>
  <c r="F1135" i="8"/>
  <c r="F1136" i="8"/>
  <c r="F1137" i="8"/>
  <c r="F1138" i="8"/>
  <c r="F1139" i="8"/>
  <c r="F1140" i="8"/>
  <c r="F1141" i="8"/>
  <c r="F1142" i="8"/>
  <c r="F1143" i="8"/>
  <c r="F1144" i="8"/>
  <c r="F1145" i="8"/>
  <c r="F1146" i="8"/>
  <c r="F1147" i="8"/>
  <c r="F1148" i="8"/>
  <c r="F1149" i="8"/>
  <c r="F1150" i="8"/>
  <c r="F1151" i="8"/>
  <c r="F1152" i="8"/>
  <c r="F1153" i="8"/>
  <c r="F1154" i="8"/>
  <c r="F1155" i="8"/>
  <c r="F1156" i="8"/>
  <c r="F1157" i="8"/>
  <c r="F1158" i="8"/>
  <c r="F1159" i="8"/>
  <c r="F1160" i="8"/>
  <c r="F1161" i="8"/>
  <c r="F1162" i="8"/>
  <c r="F1163" i="8"/>
  <c r="F1164" i="8"/>
  <c r="F1165" i="8"/>
  <c r="F1166" i="8"/>
  <c r="F1167" i="8"/>
  <c r="F1168" i="8"/>
  <c r="F1169" i="8"/>
  <c r="F1170" i="8"/>
  <c r="F1171" i="8"/>
  <c r="F1172" i="8"/>
  <c r="F1173" i="8"/>
  <c r="F1174" i="8"/>
  <c r="F1175" i="8"/>
  <c r="F1176" i="8"/>
  <c r="F1177" i="8"/>
  <c r="F1178" i="8"/>
  <c r="F1179" i="8"/>
  <c r="F1180" i="8"/>
  <c r="F1181" i="8"/>
  <c r="F1182" i="8"/>
  <c r="F1183" i="8"/>
  <c r="F1184" i="8"/>
  <c r="F1185" i="8"/>
  <c r="F1186" i="8"/>
  <c r="F1187" i="8"/>
  <c r="F1188" i="8"/>
  <c r="F1189" i="8"/>
  <c r="F1190" i="8"/>
  <c r="F1191" i="8"/>
  <c r="F1192" i="8"/>
  <c r="F1193" i="8"/>
  <c r="F1194" i="8"/>
  <c r="F1195" i="8"/>
  <c r="F1196" i="8"/>
  <c r="F1197" i="8"/>
  <c r="F1198" i="8"/>
  <c r="F1199" i="8"/>
  <c r="F1200" i="8"/>
  <c r="F1201" i="8"/>
  <c r="F1202" i="8"/>
  <c r="F1203" i="8"/>
  <c r="F1204" i="8"/>
  <c r="F1205" i="8"/>
  <c r="F1206" i="8"/>
  <c r="F1207" i="8"/>
  <c r="F1208" i="8"/>
  <c r="F1209" i="8"/>
  <c r="F1210" i="8"/>
  <c r="F1211" i="8"/>
  <c r="F1212" i="8"/>
  <c r="F1213" i="8"/>
  <c r="F1214" i="8"/>
  <c r="F1215" i="8"/>
  <c r="F1216" i="8"/>
  <c r="F1217" i="8"/>
  <c r="F1218" i="8"/>
  <c r="F1219" i="8"/>
  <c r="F1220" i="8"/>
  <c r="F1221" i="8"/>
  <c r="F1222" i="8"/>
  <c r="F1223" i="8"/>
  <c r="F1224" i="8"/>
  <c r="F1225" i="8"/>
  <c r="F1226" i="8"/>
  <c r="F1227" i="8"/>
  <c r="F1228" i="8"/>
  <c r="F1229" i="8"/>
  <c r="F1230" i="8"/>
  <c r="F1231" i="8"/>
  <c r="F1232" i="8"/>
  <c r="F1233" i="8"/>
  <c r="F1234" i="8"/>
  <c r="F1235" i="8"/>
  <c r="F1236" i="8"/>
  <c r="F1237" i="8"/>
  <c r="F1238" i="8"/>
  <c r="F1239" i="8"/>
  <c r="F1240" i="8"/>
  <c r="F1241" i="8"/>
  <c r="F1242" i="8"/>
  <c r="F1243" i="8"/>
  <c r="F1244" i="8"/>
  <c r="F1245" i="8"/>
  <c r="F1246" i="8"/>
  <c r="F1247" i="8"/>
  <c r="F1248" i="8"/>
  <c r="F1249" i="8"/>
  <c r="F1250" i="8"/>
  <c r="F1251" i="8"/>
  <c r="F1252" i="8"/>
  <c r="F1253" i="8"/>
  <c r="F1254" i="8"/>
  <c r="F1255" i="8"/>
  <c r="F1256" i="8"/>
  <c r="F1257" i="8"/>
  <c r="F1258" i="8"/>
  <c r="F1259" i="8"/>
  <c r="F1260" i="8"/>
  <c r="F1261" i="8"/>
  <c r="F1262" i="8"/>
  <c r="F1263" i="8"/>
  <c r="F1264" i="8"/>
  <c r="F1265" i="8"/>
  <c r="F1266" i="8"/>
  <c r="F1267" i="8"/>
  <c r="F1268" i="8"/>
  <c r="F1269" i="8"/>
  <c r="F1270" i="8"/>
  <c r="F1271" i="8"/>
  <c r="F1272" i="8"/>
  <c r="F1273" i="8"/>
  <c r="F1274" i="8"/>
  <c r="F1275" i="8"/>
  <c r="F1276" i="8"/>
  <c r="F1277" i="8"/>
  <c r="F1278" i="8"/>
  <c r="F1279" i="8"/>
  <c r="F1280" i="8"/>
  <c r="F1281" i="8"/>
  <c r="F1282" i="8"/>
  <c r="F1283" i="8"/>
  <c r="F1284" i="8"/>
  <c r="F1285" i="8"/>
  <c r="F1286" i="8"/>
  <c r="F1287" i="8"/>
  <c r="F1288" i="8"/>
  <c r="F1289" i="8"/>
  <c r="F1290" i="8"/>
  <c r="F1291" i="8"/>
  <c r="F1292" i="8"/>
  <c r="F1293" i="8"/>
  <c r="F1294" i="8"/>
  <c r="F1295" i="8"/>
  <c r="F1296" i="8"/>
  <c r="F1297" i="8"/>
  <c r="F1298" i="8"/>
  <c r="F1299" i="8"/>
  <c r="F1300" i="8"/>
  <c r="F1301" i="8"/>
  <c r="F1302" i="8"/>
  <c r="F1303" i="8"/>
  <c r="F1304" i="8"/>
  <c r="F1305" i="8"/>
  <c r="F1306" i="8"/>
  <c r="F1307" i="8"/>
  <c r="F1308" i="8"/>
  <c r="F1309" i="8"/>
  <c r="F1310" i="8"/>
  <c r="F1311" i="8"/>
  <c r="F1312" i="8"/>
  <c r="F1313" i="8"/>
  <c r="F1314" i="8"/>
  <c r="F1315" i="8"/>
  <c r="F1316" i="8"/>
  <c r="F1317" i="8"/>
  <c r="F1318" i="8"/>
  <c r="F1319" i="8"/>
  <c r="F1320" i="8"/>
  <c r="F1321" i="8"/>
  <c r="F1322" i="8"/>
  <c r="F1323" i="8"/>
  <c r="F1324" i="8"/>
  <c r="F1325" i="8"/>
  <c r="F1326" i="8"/>
  <c r="F1327" i="8"/>
  <c r="F1328" i="8"/>
  <c r="F1329" i="8"/>
  <c r="F1330" i="8"/>
  <c r="F1331" i="8"/>
  <c r="F1332" i="8"/>
  <c r="F1333" i="8"/>
  <c r="F1334" i="8"/>
  <c r="F1335" i="8"/>
  <c r="F1336" i="8"/>
  <c r="F1337" i="8"/>
  <c r="F1338" i="8"/>
  <c r="F1339" i="8"/>
  <c r="F1340" i="8"/>
  <c r="F1341" i="8"/>
  <c r="F1342" i="8"/>
  <c r="F1343" i="8"/>
  <c r="F1344" i="8"/>
  <c r="F1345" i="8"/>
  <c r="F1346" i="8"/>
  <c r="F1347" i="8"/>
  <c r="F1348" i="8"/>
  <c r="F1349" i="8"/>
  <c r="F1350" i="8"/>
  <c r="F1351" i="8"/>
  <c r="F1352" i="8"/>
  <c r="F1353" i="8"/>
  <c r="F1354" i="8"/>
  <c r="F1355" i="8"/>
  <c r="F1356" i="8"/>
  <c r="F1357" i="8"/>
  <c r="F1358" i="8"/>
  <c r="F1359" i="8"/>
  <c r="F1360" i="8"/>
  <c r="F1361" i="8"/>
  <c r="F1362" i="8"/>
  <c r="F1363" i="8"/>
  <c r="F1364" i="8"/>
  <c r="F1365" i="8"/>
  <c r="F1366" i="8"/>
  <c r="F1367" i="8"/>
  <c r="F1368" i="8"/>
  <c r="F1369" i="8"/>
  <c r="F1370" i="8"/>
  <c r="F1371" i="8"/>
  <c r="F1372" i="8"/>
  <c r="F1373" i="8"/>
  <c r="F1374" i="8"/>
  <c r="F1375" i="8"/>
  <c r="F1376" i="8"/>
  <c r="F1377" i="8"/>
  <c r="F1378" i="8"/>
  <c r="F1379" i="8"/>
  <c r="F1380" i="8"/>
  <c r="F1381" i="8"/>
  <c r="F1382" i="8"/>
  <c r="F1383" i="8"/>
  <c r="F1384" i="8"/>
  <c r="F1385" i="8"/>
  <c r="F1386" i="8"/>
  <c r="F1387" i="8"/>
  <c r="F1388" i="8"/>
  <c r="F1389" i="8"/>
  <c r="F1390" i="8"/>
  <c r="F1391" i="8"/>
  <c r="F1392" i="8"/>
  <c r="F1393" i="8"/>
  <c r="F1394" i="8"/>
  <c r="F1395" i="8"/>
  <c r="F1396" i="8"/>
  <c r="F1397" i="8"/>
  <c r="F1398" i="8"/>
  <c r="F1399" i="8"/>
  <c r="F1400" i="8"/>
  <c r="F1401" i="8"/>
  <c r="F1402" i="8"/>
  <c r="F1403" i="8"/>
  <c r="F1404" i="8"/>
  <c r="F1405" i="8"/>
  <c r="F1406" i="8"/>
  <c r="F1407" i="8"/>
  <c r="F1408" i="8"/>
  <c r="F1409" i="8"/>
  <c r="F1410" i="8"/>
  <c r="F1411" i="8"/>
  <c r="F1412" i="8"/>
  <c r="F1413" i="8"/>
  <c r="F1414" i="8"/>
  <c r="F1415" i="8"/>
  <c r="F1416" i="8"/>
  <c r="F1417" i="8"/>
  <c r="F1418" i="8"/>
  <c r="F1419" i="8"/>
  <c r="F1420" i="8"/>
  <c r="F1421" i="8"/>
  <c r="F1422" i="8"/>
  <c r="F1423" i="8"/>
  <c r="F1424" i="8"/>
  <c r="F1425" i="8"/>
  <c r="F1426" i="8"/>
  <c r="F1427" i="8"/>
  <c r="F1428" i="8"/>
  <c r="F1429" i="8"/>
  <c r="F1430" i="8"/>
  <c r="F1431" i="8"/>
  <c r="F1432" i="8"/>
  <c r="F1433" i="8"/>
  <c r="F1434" i="8"/>
  <c r="F1435" i="8"/>
  <c r="F1436" i="8"/>
  <c r="F1437" i="8"/>
  <c r="F1438" i="8"/>
  <c r="F1439" i="8"/>
  <c r="F1440" i="8"/>
  <c r="F1441" i="8"/>
  <c r="F1442" i="8"/>
  <c r="F1443" i="8"/>
  <c r="F1444" i="8"/>
  <c r="F1445" i="8"/>
  <c r="F1446" i="8"/>
  <c r="F1447" i="8"/>
  <c r="F1448" i="8"/>
  <c r="F1449" i="8"/>
  <c r="F1450" i="8"/>
  <c r="F1451" i="8"/>
  <c r="F1452" i="8"/>
  <c r="F1453" i="8"/>
  <c r="F1454" i="8"/>
  <c r="F1455" i="8"/>
  <c r="F1456" i="8"/>
  <c r="F1457" i="8"/>
  <c r="F1458" i="8"/>
  <c r="F1459" i="8"/>
  <c r="F1460" i="8"/>
  <c r="F1461" i="8"/>
  <c r="F1462" i="8"/>
  <c r="F1463" i="8"/>
  <c r="F1464" i="8"/>
  <c r="F1465" i="8"/>
  <c r="F1466" i="8"/>
  <c r="F1467" i="8"/>
  <c r="F1468" i="8"/>
  <c r="F1469" i="8"/>
  <c r="F1470" i="8"/>
  <c r="F1471" i="8"/>
  <c r="F1472" i="8"/>
  <c r="F1473" i="8"/>
  <c r="F1474" i="8"/>
  <c r="F1475" i="8"/>
  <c r="F1476" i="8"/>
  <c r="F1477" i="8"/>
  <c r="F1478" i="8"/>
  <c r="F1479" i="8"/>
  <c r="F1480" i="8"/>
  <c r="F1481" i="8"/>
  <c r="F1482" i="8"/>
  <c r="F1483" i="8"/>
  <c r="F1484" i="8"/>
  <c r="F1485" i="8"/>
  <c r="F1486" i="8"/>
  <c r="F1487" i="8"/>
  <c r="F1488" i="8"/>
  <c r="F1489" i="8"/>
  <c r="F1490" i="8"/>
  <c r="F1491" i="8"/>
  <c r="F1492" i="8"/>
  <c r="F1493" i="8"/>
  <c r="F1494" i="8"/>
  <c r="F1495" i="8"/>
  <c r="F1496" i="8"/>
  <c r="F1497" i="8"/>
  <c r="F1498" i="8"/>
  <c r="F1499" i="8"/>
  <c r="F1500" i="8"/>
  <c r="F1501" i="8"/>
  <c r="F1502" i="8"/>
  <c r="F1503" i="8"/>
  <c r="F1504" i="8"/>
  <c r="F1505" i="8"/>
  <c r="F1506" i="8"/>
  <c r="F1507" i="8"/>
  <c r="F1508" i="8"/>
  <c r="F1509" i="8"/>
  <c r="F1510" i="8"/>
  <c r="F1511" i="8"/>
  <c r="F1512" i="8"/>
  <c r="F1513" i="8"/>
  <c r="F1514" i="8"/>
  <c r="F1515" i="8"/>
  <c r="F1516" i="8"/>
  <c r="F1517" i="8"/>
  <c r="F1518" i="8"/>
  <c r="F1519" i="8"/>
  <c r="F1520" i="8"/>
  <c r="F1521" i="8"/>
  <c r="F1522" i="8"/>
  <c r="F1523" i="8"/>
  <c r="F1524" i="8"/>
  <c r="F1525" i="8"/>
  <c r="F1526" i="8"/>
  <c r="F1527" i="8"/>
  <c r="F1528" i="8"/>
  <c r="F1529" i="8"/>
  <c r="F1530" i="8"/>
  <c r="F1531" i="8"/>
  <c r="F1532" i="8"/>
  <c r="F1533" i="8"/>
  <c r="F1534" i="8"/>
  <c r="F1535" i="8"/>
  <c r="F1536" i="8"/>
  <c r="F1537" i="8"/>
  <c r="F1538" i="8"/>
  <c r="F1539" i="8"/>
  <c r="F1540" i="8"/>
  <c r="F1541" i="8"/>
  <c r="F1542" i="8"/>
  <c r="F1543" i="8"/>
  <c r="F1544" i="8"/>
  <c r="F1545" i="8"/>
  <c r="F1546" i="8"/>
  <c r="F1547" i="8"/>
  <c r="F1548" i="8"/>
  <c r="F1549" i="8"/>
  <c r="F1550" i="8"/>
  <c r="F1551" i="8"/>
  <c r="F1552" i="8"/>
  <c r="F1553" i="8"/>
  <c r="F1554" i="8"/>
  <c r="F1555" i="8"/>
  <c r="F1556" i="8"/>
  <c r="F1557" i="8"/>
  <c r="F1558" i="8"/>
  <c r="F1559" i="8"/>
  <c r="F1560" i="8"/>
  <c r="F1561" i="8"/>
  <c r="F1562" i="8"/>
  <c r="F1563" i="8"/>
  <c r="F1564" i="8"/>
  <c r="F1565" i="8"/>
  <c r="F1566" i="8"/>
  <c r="F1567" i="8"/>
  <c r="F1568" i="8"/>
  <c r="F1569" i="8"/>
  <c r="F1570" i="8"/>
  <c r="F1571" i="8"/>
  <c r="F1572" i="8"/>
  <c r="F1573" i="8"/>
  <c r="F1574" i="8"/>
  <c r="F1575" i="8"/>
  <c r="F1576" i="8"/>
  <c r="F1577" i="8"/>
  <c r="F1578" i="8"/>
  <c r="F1579" i="8"/>
  <c r="F1580" i="8"/>
  <c r="F1581" i="8"/>
  <c r="F1582" i="8"/>
  <c r="F1583" i="8"/>
  <c r="F1584" i="8"/>
  <c r="F1585" i="8"/>
  <c r="F1586" i="8"/>
  <c r="F1587" i="8"/>
  <c r="F1588" i="8"/>
  <c r="F1589" i="8"/>
  <c r="F1590" i="8"/>
  <c r="F1591" i="8"/>
  <c r="F1592" i="8"/>
  <c r="F1593" i="8"/>
  <c r="F1594" i="8"/>
  <c r="F1595" i="8"/>
  <c r="F1596" i="8"/>
  <c r="F1597" i="8"/>
  <c r="F1598" i="8"/>
  <c r="F1599" i="8"/>
  <c r="F1600" i="8"/>
  <c r="F1601" i="8"/>
  <c r="F1602" i="8"/>
  <c r="F1603" i="8"/>
  <c r="F1604" i="8"/>
  <c r="F1605" i="8"/>
  <c r="F1606" i="8"/>
  <c r="F1607" i="8"/>
  <c r="F1608" i="8"/>
  <c r="F1609" i="8"/>
  <c r="F1610" i="8"/>
  <c r="F1611" i="8"/>
  <c r="F1612" i="8"/>
  <c r="F1613" i="8"/>
  <c r="F1614" i="8"/>
  <c r="F1615" i="8"/>
  <c r="F1616" i="8"/>
  <c r="F1617" i="8"/>
  <c r="F1618" i="8"/>
  <c r="F1619" i="8"/>
  <c r="F1620" i="8"/>
  <c r="F1621" i="8"/>
  <c r="F1622" i="8"/>
  <c r="F1623" i="8"/>
  <c r="F1624" i="8"/>
  <c r="F1625" i="8"/>
  <c r="F1626" i="8"/>
  <c r="F1627" i="8"/>
  <c r="F1628" i="8"/>
  <c r="F1629" i="8"/>
  <c r="F1630" i="8"/>
  <c r="F1631" i="8"/>
  <c r="F1632" i="8"/>
  <c r="F1633" i="8"/>
  <c r="F1634" i="8"/>
  <c r="F1635" i="8"/>
  <c r="F1636" i="8"/>
  <c r="F1637" i="8"/>
  <c r="F1638" i="8"/>
  <c r="F1639" i="8"/>
  <c r="F1640" i="8"/>
  <c r="F1641" i="8"/>
  <c r="F1642" i="8"/>
  <c r="F1643" i="8"/>
  <c r="F1644" i="8"/>
  <c r="F1645" i="8"/>
  <c r="F1646" i="8"/>
  <c r="F1647" i="8"/>
  <c r="F1648" i="8"/>
  <c r="F1649" i="8"/>
  <c r="F1650" i="8"/>
  <c r="F1651" i="8"/>
  <c r="F1652" i="8"/>
  <c r="F1653" i="8"/>
  <c r="F1654" i="8"/>
  <c r="F1655" i="8"/>
  <c r="F1656" i="8"/>
  <c r="F1657" i="8"/>
  <c r="F1658" i="8"/>
  <c r="F1659" i="8"/>
  <c r="F1660" i="8"/>
  <c r="F1661" i="8"/>
  <c r="F1662" i="8"/>
  <c r="F1663" i="8"/>
  <c r="F1664" i="8"/>
  <c r="F1665" i="8"/>
  <c r="F1666" i="8"/>
  <c r="F1667" i="8"/>
  <c r="F1668" i="8"/>
  <c r="F1669" i="8"/>
  <c r="F1670" i="8"/>
  <c r="F1671" i="8"/>
  <c r="F1672" i="8"/>
  <c r="F1673" i="8"/>
  <c r="F1674" i="8"/>
  <c r="F1675" i="8"/>
  <c r="F1676" i="8"/>
  <c r="F1677" i="8"/>
  <c r="F1678" i="8"/>
  <c r="F1679" i="8"/>
  <c r="F1680" i="8"/>
  <c r="F1681" i="8"/>
  <c r="F1682" i="8"/>
  <c r="F1683" i="8"/>
  <c r="F1684" i="8"/>
  <c r="F1685" i="8"/>
  <c r="F1686" i="8"/>
  <c r="F1687" i="8"/>
  <c r="F1688" i="8"/>
  <c r="F1689" i="8"/>
  <c r="F1690" i="8"/>
  <c r="F1691" i="8"/>
  <c r="F1692" i="8"/>
  <c r="F1693" i="8"/>
  <c r="F1694" i="8"/>
  <c r="F1695" i="8"/>
  <c r="F1696" i="8"/>
  <c r="F1697" i="8"/>
  <c r="F1698" i="8"/>
  <c r="F1699" i="8"/>
  <c r="F1700" i="8"/>
  <c r="F1701" i="8"/>
  <c r="F1702" i="8"/>
  <c r="F1703" i="8"/>
  <c r="F1704" i="8"/>
  <c r="F1705" i="8"/>
  <c r="F1706" i="8"/>
  <c r="F1707" i="8"/>
  <c r="F1708" i="8"/>
  <c r="F1709" i="8"/>
  <c r="F1710" i="8"/>
  <c r="F1711" i="8"/>
  <c r="F1712" i="8"/>
  <c r="F1713" i="8"/>
  <c r="F1714" i="8"/>
  <c r="F1715" i="8"/>
  <c r="F1716" i="8"/>
  <c r="F1717" i="8"/>
  <c r="F1718" i="8"/>
  <c r="F1719" i="8"/>
  <c r="F1720" i="8"/>
  <c r="F1721" i="8"/>
  <c r="F1722" i="8"/>
  <c r="F1723" i="8"/>
  <c r="F1724" i="8"/>
  <c r="F1725" i="8"/>
  <c r="F1726" i="8"/>
  <c r="F1727" i="8"/>
  <c r="F1728" i="8"/>
  <c r="F1729" i="8"/>
  <c r="F1730" i="8"/>
  <c r="F1731" i="8"/>
  <c r="F1732" i="8"/>
  <c r="F1733" i="8"/>
  <c r="F1734" i="8"/>
  <c r="F1735" i="8"/>
  <c r="F1736" i="8"/>
  <c r="F1737" i="8"/>
  <c r="F1738" i="8"/>
  <c r="F1739" i="8"/>
  <c r="F1740" i="8"/>
  <c r="F1741" i="8"/>
  <c r="F1742" i="8"/>
  <c r="F1743" i="8"/>
  <c r="F1744" i="8"/>
  <c r="F1745" i="8"/>
  <c r="F1746" i="8"/>
  <c r="F1747" i="8"/>
  <c r="F1748" i="8"/>
  <c r="F1749" i="8"/>
  <c r="F1750" i="8"/>
  <c r="F1751" i="8"/>
  <c r="F1752" i="8"/>
  <c r="F1753" i="8"/>
  <c r="F1754" i="8"/>
  <c r="F1755" i="8"/>
  <c r="F1756" i="8"/>
  <c r="F1757" i="8"/>
  <c r="F1758" i="8"/>
  <c r="F1759" i="8"/>
  <c r="F1760" i="8"/>
  <c r="F1761" i="8"/>
  <c r="F1762" i="8"/>
  <c r="F1763" i="8"/>
  <c r="F1764" i="8"/>
  <c r="F1765" i="8"/>
  <c r="F1766" i="8"/>
  <c r="F1767" i="8"/>
  <c r="F1768" i="8"/>
  <c r="F1769" i="8"/>
  <c r="F1770" i="8"/>
  <c r="F1771" i="8"/>
  <c r="F1772" i="8"/>
  <c r="F1773" i="8"/>
  <c r="F1774" i="8"/>
  <c r="F1775" i="8"/>
  <c r="F1776" i="8"/>
  <c r="F1777" i="8"/>
  <c r="F1778" i="8"/>
  <c r="F1779" i="8"/>
  <c r="F1780" i="8"/>
  <c r="F1781" i="8"/>
  <c r="F1782" i="8"/>
  <c r="F1783" i="8"/>
  <c r="F1784" i="8"/>
  <c r="F1785" i="8"/>
  <c r="F1786" i="8"/>
  <c r="F1787" i="8"/>
  <c r="F1788" i="8"/>
  <c r="F1789" i="8"/>
  <c r="F1790" i="8"/>
  <c r="F1791" i="8"/>
  <c r="F1792" i="8"/>
  <c r="F1793" i="8"/>
  <c r="F1794" i="8"/>
  <c r="F1795" i="8"/>
  <c r="F1796" i="8"/>
  <c r="F1797" i="8"/>
  <c r="F1798" i="8"/>
  <c r="F1799" i="8"/>
  <c r="F1800" i="8"/>
  <c r="F1801" i="8"/>
  <c r="F1802" i="8"/>
  <c r="F1803" i="8"/>
  <c r="F1804" i="8"/>
  <c r="F1805" i="8"/>
  <c r="F1806" i="8"/>
  <c r="F1807" i="8"/>
  <c r="F1808" i="8"/>
  <c r="F1809" i="8"/>
  <c r="F1810" i="8"/>
  <c r="F1811" i="8"/>
  <c r="F1812" i="8"/>
  <c r="F1813" i="8"/>
  <c r="F1814" i="8"/>
  <c r="F1815" i="8"/>
  <c r="F1816" i="8"/>
  <c r="F1817" i="8"/>
  <c r="F1818" i="8"/>
  <c r="F1819" i="8"/>
  <c r="F1820" i="8"/>
  <c r="F1821" i="8"/>
  <c r="F1822" i="8"/>
  <c r="F1823" i="8"/>
  <c r="F1824" i="8"/>
  <c r="F1825" i="8"/>
  <c r="F1826" i="8"/>
  <c r="F1827" i="8"/>
  <c r="F1828" i="8"/>
  <c r="F1829" i="8"/>
  <c r="F1830" i="8"/>
  <c r="F1831" i="8"/>
  <c r="F1832" i="8"/>
  <c r="F1833" i="8"/>
  <c r="F1834" i="8"/>
  <c r="F1835" i="8"/>
  <c r="F1836" i="8"/>
  <c r="F1837" i="8"/>
  <c r="F1838" i="8"/>
  <c r="F1839" i="8"/>
  <c r="F1840" i="8"/>
  <c r="F1841" i="8"/>
  <c r="F1842" i="8"/>
  <c r="F1843" i="8"/>
  <c r="F1844" i="8"/>
  <c r="F1845" i="8"/>
  <c r="F1846" i="8"/>
  <c r="F1847" i="8"/>
  <c r="F1848" i="8"/>
  <c r="F1849" i="8"/>
  <c r="F1850" i="8"/>
  <c r="F1851" i="8"/>
  <c r="F1852" i="8"/>
  <c r="F1853" i="8"/>
  <c r="F1854" i="8"/>
  <c r="F1855" i="8"/>
  <c r="F1856" i="8"/>
  <c r="F1857" i="8"/>
  <c r="F1858" i="8"/>
  <c r="F1859" i="8"/>
  <c r="F1860" i="8"/>
  <c r="F1861" i="8"/>
  <c r="F1862" i="8"/>
  <c r="F1863" i="8"/>
  <c r="F1864" i="8"/>
  <c r="F1865" i="8"/>
  <c r="F1866" i="8"/>
  <c r="F1867" i="8"/>
  <c r="F1868" i="8"/>
  <c r="F1869" i="8"/>
  <c r="F1870" i="8"/>
  <c r="F1871" i="8"/>
  <c r="F1872" i="8"/>
  <c r="F1873" i="8"/>
  <c r="F1874" i="8"/>
  <c r="F1875" i="8"/>
  <c r="F1876" i="8"/>
  <c r="F1877" i="8"/>
  <c r="F1878" i="8"/>
  <c r="F1879" i="8"/>
  <c r="F1880" i="8"/>
  <c r="F1881" i="8"/>
  <c r="F1882" i="8"/>
  <c r="F1883" i="8"/>
  <c r="F1884" i="8"/>
  <c r="F1885" i="8"/>
  <c r="F1886" i="8"/>
  <c r="F1887" i="8"/>
  <c r="F1888" i="8"/>
  <c r="F1889" i="8"/>
  <c r="F1890" i="8"/>
  <c r="F1891" i="8"/>
  <c r="F1892" i="8"/>
  <c r="F1893" i="8"/>
  <c r="F1894" i="8"/>
  <c r="F1895" i="8"/>
  <c r="F1896" i="8"/>
  <c r="F1897" i="8"/>
  <c r="F1898" i="8"/>
  <c r="F1899" i="8"/>
  <c r="F1900" i="8"/>
  <c r="F1901" i="8"/>
  <c r="F1902" i="8"/>
  <c r="F1903" i="8"/>
  <c r="F1904" i="8"/>
  <c r="F1905" i="8"/>
  <c r="F1906" i="8"/>
  <c r="F1907" i="8"/>
  <c r="F1908" i="8"/>
  <c r="F1909" i="8"/>
  <c r="F1910" i="8"/>
  <c r="F1911" i="8"/>
  <c r="F1912" i="8"/>
  <c r="F1913" i="8"/>
  <c r="F1914" i="8"/>
  <c r="F1915" i="8"/>
  <c r="F1916" i="8"/>
  <c r="F1917" i="8"/>
  <c r="F1918" i="8"/>
  <c r="F1919" i="8"/>
  <c r="F1920" i="8"/>
  <c r="B10" i="8"/>
  <c r="B26" i="8"/>
  <c r="B90" i="8"/>
  <c r="B154" i="8"/>
  <c r="B218" i="8"/>
  <c r="B282" i="8"/>
  <c r="B346" i="8"/>
  <c r="B410" i="8"/>
  <c r="B474" i="8"/>
  <c r="B31" i="8"/>
  <c r="B95" i="8"/>
  <c r="B159" i="8"/>
  <c r="B223" i="8"/>
  <c r="B287" i="8"/>
  <c r="B351" i="8"/>
  <c r="B415" i="8"/>
  <c r="B479" i="8"/>
  <c r="B36" i="8"/>
  <c r="B100" i="8"/>
  <c r="B164" i="8"/>
  <c r="B228" i="8"/>
  <c r="B292" i="8"/>
  <c r="B356" i="8"/>
  <c r="B420" i="8"/>
  <c r="B484" i="8"/>
  <c r="B153" i="8"/>
  <c r="B409" i="8"/>
  <c r="B550" i="8"/>
  <c r="B614" i="8"/>
  <c r="B678" i="8"/>
  <c r="B742" i="8"/>
  <c r="B125" i="8"/>
  <c r="B381" i="8"/>
  <c r="B46" i="8"/>
  <c r="B110" i="8"/>
  <c r="B174" i="8"/>
  <c r="B238" i="8"/>
  <c r="B302" i="8"/>
  <c r="B366" i="8"/>
  <c r="B430" i="8"/>
  <c r="B494" i="8"/>
  <c r="B51" i="8"/>
  <c r="B115" i="8"/>
  <c r="B179" i="8"/>
  <c r="B243" i="8"/>
  <c r="B307" i="8"/>
  <c r="B371" i="8"/>
  <c r="B435" i="8"/>
  <c r="B499" i="8"/>
  <c r="B56" i="8"/>
  <c r="B120" i="8"/>
  <c r="B184" i="8"/>
  <c r="B248" i="8"/>
  <c r="B312" i="8"/>
  <c r="B376" i="8"/>
  <c r="B440" i="8"/>
  <c r="B504" i="8"/>
  <c r="B233" i="8"/>
  <c r="B489" i="8"/>
  <c r="B570" i="8"/>
  <c r="B634" i="8"/>
  <c r="B698" i="8"/>
  <c r="B762" i="8"/>
  <c r="B205" i="8"/>
  <c r="B461" i="8"/>
  <c r="B114" i="8"/>
  <c r="B242" i="8"/>
  <c r="B370" i="8"/>
  <c r="B498" i="8"/>
  <c r="B119" i="8"/>
  <c r="B247" i="8"/>
  <c r="B375" i="8"/>
  <c r="B503" i="8"/>
  <c r="B124" i="8"/>
  <c r="B252" i="8"/>
  <c r="B380" i="8"/>
  <c r="B508" i="8"/>
  <c r="B505" i="8"/>
  <c r="B638" i="8"/>
  <c r="B766" i="8"/>
  <c r="B477" i="8"/>
  <c r="B567" i="8"/>
  <c r="B631" i="8"/>
  <c r="B695" i="8"/>
  <c r="B759" i="8"/>
  <c r="B823" i="8"/>
  <c r="B887" i="8"/>
  <c r="B225" i="8"/>
  <c r="B481" i="8"/>
  <c r="B568" i="8"/>
  <c r="B632" i="8"/>
  <c r="B696" i="8"/>
  <c r="B760" i="8"/>
  <c r="B824" i="8"/>
  <c r="B888" i="8"/>
  <c r="B613" i="8"/>
  <c r="B822" i="8"/>
  <c r="B923" i="8"/>
  <c r="B987" i="8"/>
  <c r="B1051" i="8"/>
  <c r="B37" i="8"/>
  <c r="B649" i="8"/>
  <c r="B841" i="8"/>
  <c r="B932" i="8"/>
  <c r="B996" i="8"/>
  <c r="B1060" i="8"/>
  <c r="B1124" i="8"/>
  <c r="B1188" i="8"/>
  <c r="B1252" i="8"/>
  <c r="B1316" i="8"/>
  <c r="B1380" i="8"/>
  <c r="B1444" i="8"/>
  <c r="B1508" i="8"/>
  <c r="B1572" i="8"/>
  <c r="B1636" i="8"/>
  <c r="B1700" i="8"/>
  <c r="B181" i="8"/>
  <c r="B858" i="8"/>
  <c r="B1005" i="8"/>
  <c r="B1126" i="8"/>
  <c r="B1211" i="8"/>
  <c r="B1297" i="8"/>
  <c r="B1382" i="8"/>
  <c r="B1467" i="8"/>
  <c r="B325" i="8"/>
  <c r="B877" i="8"/>
  <c r="B1014" i="8"/>
  <c r="B1133" i="8"/>
  <c r="B42" i="8"/>
  <c r="B122" i="8"/>
  <c r="B202" i="8"/>
  <c r="B298" i="8"/>
  <c r="B378" i="8"/>
  <c r="B458" i="8"/>
  <c r="B47" i="8"/>
  <c r="B127" i="8"/>
  <c r="B207" i="8"/>
  <c r="B303" i="8"/>
  <c r="B383" i="8"/>
  <c r="B463" i="8"/>
  <c r="B52" i="8"/>
  <c r="B132" i="8"/>
  <c r="B212" i="8"/>
  <c r="B308" i="8"/>
  <c r="B388" i="8"/>
  <c r="B468" i="8"/>
  <c r="B217" i="8"/>
  <c r="B518" i="8"/>
  <c r="B598" i="8"/>
  <c r="B694" i="8"/>
  <c r="B774" i="8"/>
  <c r="B317" i="8"/>
  <c r="B62" i="8"/>
  <c r="B142" i="8"/>
  <c r="B222" i="8"/>
  <c r="B318" i="8"/>
  <c r="B398" i="8"/>
  <c r="B478" i="8"/>
  <c r="B67" i="8"/>
  <c r="B147" i="8"/>
  <c r="B227" i="8"/>
  <c r="B323" i="8"/>
  <c r="B403" i="8"/>
  <c r="B483" i="8"/>
  <c r="B72" i="8"/>
  <c r="B152" i="8"/>
  <c r="B232" i="8"/>
  <c r="B328" i="8"/>
  <c r="B408" i="8"/>
  <c r="B488" i="8"/>
  <c r="B297" i="8"/>
  <c r="B538" i="8"/>
  <c r="B618" i="8"/>
  <c r="B714" i="8"/>
  <c r="B77" i="8"/>
  <c r="B397" i="8"/>
  <c r="B146" i="8"/>
  <c r="B306" i="8"/>
  <c r="B466" i="8"/>
  <c r="B151" i="8"/>
  <c r="B311" i="8"/>
  <c r="B471" i="8"/>
  <c r="B156" i="8"/>
  <c r="B316" i="8"/>
  <c r="B476" i="8"/>
  <c r="B542" i="8"/>
  <c r="B702" i="8"/>
  <c r="B349" i="8"/>
  <c r="B583" i="8"/>
  <c r="B663" i="8"/>
  <c r="B743" i="8"/>
  <c r="B839" i="8"/>
  <c r="B97" i="8"/>
  <c r="B417" i="8"/>
  <c r="B584" i="8"/>
  <c r="B664" i="8"/>
  <c r="B744" i="8"/>
  <c r="B840" i="8"/>
  <c r="B405" i="8"/>
  <c r="B790" i="8"/>
  <c r="B939" i="8"/>
  <c r="B1019" i="8"/>
  <c r="B1099" i="8"/>
  <c r="B713" i="8"/>
  <c r="B900" i="8"/>
  <c r="B980" i="8"/>
  <c r="B1076" i="8"/>
  <c r="B1156" i="8"/>
  <c r="B1236" i="8"/>
  <c r="B1332" i="8"/>
  <c r="B1412" i="8"/>
  <c r="B1492" i="8"/>
  <c r="B1588" i="8"/>
  <c r="B1668" i="8"/>
  <c r="B1748" i="8"/>
  <c r="B909" i="8"/>
  <c r="B1069" i="8"/>
  <c r="B1190" i="8"/>
  <c r="B1318" i="8"/>
  <c r="B1425" i="8"/>
  <c r="B1531" i="8"/>
  <c r="B918" i="8"/>
  <c r="B1078" i="8"/>
  <c r="B1197" i="8"/>
  <c r="B162" i="8"/>
  <c r="B326" i="8"/>
  <c r="B502" i="8"/>
  <c r="B167" i="8"/>
  <c r="B331" i="8"/>
  <c r="B507" i="8"/>
  <c r="B172" i="8"/>
  <c r="B336" i="8"/>
  <c r="B9" i="8"/>
  <c r="B558" i="8"/>
  <c r="B722" i="8"/>
  <c r="B493" i="8"/>
  <c r="B591" i="8"/>
  <c r="B675" i="8"/>
  <c r="B763" i="8"/>
  <c r="B847" i="8"/>
  <c r="B145" i="8"/>
  <c r="B497" i="8"/>
  <c r="B592" i="8"/>
  <c r="B676" i="8"/>
  <c r="B764" i="8"/>
  <c r="B848" i="8"/>
  <c r="B533" i="8"/>
  <c r="B830" i="8"/>
  <c r="B947" i="8"/>
  <c r="B1031" i="8"/>
  <c r="B101" i="8"/>
  <c r="B745" i="8"/>
  <c r="B912" i="8"/>
  <c r="B1000" i="8"/>
  <c r="B1084" i="8"/>
  <c r="B54" i="8"/>
  <c r="B278" i="8"/>
  <c r="B7" i="8"/>
  <c r="B231" i="8"/>
  <c r="B455" i="8"/>
  <c r="B176" i="8"/>
  <c r="B400" i="8"/>
  <c r="B457" i="8"/>
  <c r="B738" i="8"/>
  <c r="B539" i="8"/>
  <c r="B651" i="8"/>
  <c r="B767" i="8"/>
  <c r="B879" i="8"/>
  <c r="B385" i="8"/>
  <c r="B596" i="8"/>
  <c r="B708" i="8"/>
  <c r="B820" i="8"/>
  <c r="B565" i="8"/>
  <c r="B894" i="8"/>
  <c r="B1007" i="8"/>
  <c r="B165" i="8"/>
  <c r="B825" i="8"/>
  <c r="B972" i="8"/>
  <c r="B1088" i="8"/>
  <c r="B1192" i="8"/>
  <c r="B1276" i="8"/>
  <c r="B1360" i="8"/>
  <c r="B1448" i="8"/>
  <c r="B1532" i="8"/>
  <c r="B1616" i="8"/>
  <c r="B1704" i="8"/>
  <c r="B621" i="8"/>
  <c r="B965" i="8"/>
  <c r="B1131" i="8"/>
  <c r="B1243" i="8"/>
  <c r="B1355" i="8"/>
  <c r="B1473" i="8"/>
  <c r="B657" i="8"/>
  <c r="B974" i="8"/>
  <c r="B1138" i="8"/>
  <c r="B1239" i="8"/>
  <c r="B1325" i="8"/>
  <c r="B1410" i="8"/>
  <c r="B1495" i="8"/>
  <c r="B1581" i="8"/>
  <c r="B985" i="8"/>
  <c r="B1198" i="8"/>
  <c r="B1369" i="8"/>
  <c r="B1539" i="8"/>
  <c r="B1635" i="8"/>
  <c r="B1721" i="8"/>
  <c r="B1794" i="8"/>
  <c r="B1858" i="8"/>
  <c r="B1118" i="8"/>
  <c r="B1542" i="8"/>
  <c r="B1729" i="8"/>
  <c r="B1860" i="8"/>
  <c r="B1058" i="8"/>
  <c r="B1418" i="8"/>
  <c r="B1645" i="8"/>
  <c r="B133" i="8"/>
  <c r="B1002" i="8"/>
  <c r="B1210" i="8"/>
  <c r="B1381" i="8"/>
  <c r="B98" i="8"/>
  <c r="B406" i="8"/>
  <c r="B199" i="8"/>
  <c r="B491" i="8"/>
  <c r="B304" i="8"/>
  <c r="B393" i="8"/>
  <c r="B29" i="8"/>
  <c r="B603" i="8"/>
  <c r="B751" i="8"/>
  <c r="B17" i="8"/>
  <c r="B544" i="8"/>
  <c r="B692" i="8"/>
  <c r="B844" i="8"/>
  <c r="B798" i="8"/>
  <c r="B995" i="8"/>
  <c r="B485" i="8"/>
  <c r="B924" i="8"/>
  <c r="B1072" i="8"/>
  <c r="B1208" i="8"/>
  <c r="B1324" i="8"/>
  <c r="B1436" i="8"/>
  <c r="B1548" i="8"/>
  <c r="B1664" i="8"/>
  <c r="B525" i="8"/>
  <c r="B997" i="8"/>
  <c r="B1195" i="8"/>
  <c r="B1345" i="8"/>
  <c r="B1494" i="8"/>
  <c r="B902" i="8"/>
  <c r="B1122" i="8"/>
  <c r="B1255" i="8"/>
  <c r="B1373" i="8"/>
  <c r="B1485" i="8"/>
  <c r="B541" i="8"/>
  <c r="B1123" i="8"/>
  <c r="B1347" i="8"/>
  <c r="B1561" i="8"/>
  <c r="B1683" i="8"/>
  <c r="B1786" i="8"/>
  <c r="B1870" i="8"/>
  <c r="B1385" i="8"/>
  <c r="B1707" i="8"/>
  <c r="B1888" i="8"/>
  <c r="B1290" i="8"/>
  <c r="B1623" i="8"/>
  <c r="B609" i="8"/>
  <c r="B1135" i="8"/>
  <c r="B1359" i="8"/>
  <c r="B1555" i="8"/>
  <c r="B1647" i="8"/>
  <c r="B1733" i="8"/>
  <c r="B1803" i="8"/>
  <c r="B1867" i="8"/>
  <c r="B573" i="8"/>
  <c r="B1041" i="8"/>
  <c r="B1278" i="8"/>
  <c r="B1585" i="8"/>
  <c r="B1755" i="8"/>
  <c r="B1884" i="8"/>
  <c r="B1074" i="8"/>
  <c r="B1429" i="8"/>
  <c r="B1682" i="8"/>
  <c r="B1813" i="8"/>
  <c r="B1869" i="8"/>
  <c r="B58" i="8"/>
  <c r="B138" i="8"/>
  <c r="B234" i="8"/>
  <c r="B314" i="8"/>
  <c r="B394" i="8"/>
  <c r="B490" i="8"/>
  <c r="B63" i="8"/>
  <c r="B143" i="8"/>
  <c r="B239" i="8"/>
  <c r="B319" i="8"/>
  <c r="B399" i="8"/>
  <c r="B495" i="8"/>
  <c r="B68" i="8"/>
  <c r="B148" i="8"/>
  <c r="B244" i="8"/>
  <c r="B324" i="8"/>
  <c r="B404" i="8"/>
  <c r="B500" i="8"/>
  <c r="B281" i="8"/>
  <c r="B534" i="8"/>
  <c r="B630" i="8"/>
  <c r="B710" i="8"/>
  <c r="B61" i="8"/>
  <c r="B445" i="8"/>
  <c r="B78" i="8"/>
  <c r="B158" i="8"/>
  <c r="B254" i="8"/>
  <c r="B334" i="8"/>
  <c r="B414" i="8"/>
  <c r="B510" i="8"/>
  <c r="B83" i="8"/>
  <c r="B163" i="8"/>
  <c r="B259" i="8"/>
  <c r="B339" i="8"/>
  <c r="B419" i="8"/>
  <c r="B8" i="8"/>
  <c r="B88" i="8"/>
  <c r="B168" i="8"/>
  <c r="B264" i="8"/>
  <c r="B344" i="8"/>
  <c r="B424" i="8"/>
  <c r="B41" i="8"/>
  <c r="B361" i="8"/>
  <c r="B554" i="8"/>
  <c r="B650" i="8"/>
  <c r="B730" i="8"/>
  <c r="B141" i="8"/>
  <c r="B18" i="8"/>
  <c r="B178" i="8"/>
  <c r="B170" i="8"/>
  <c r="B330" i="8"/>
  <c r="B506" i="8"/>
  <c r="B175" i="8"/>
  <c r="B335" i="8"/>
  <c r="B511" i="8"/>
  <c r="B180" i="8"/>
  <c r="B340" i="8"/>
  <c r="B25" i="8"/>
  <c r="B566" i="8"/>
  <c r="B726" i="8"/>
  <c r="B14" i="8"/>
  <c r="B190" i="8"/>
  <c r="B350" i="8"/>
  <c r="B19" i="8"/>
  <c r="B195" i="8"/>
  <c r="B355" i="8"/>
  <c r="B24" i="8"/>
  <c r="B200" i="8"/>
  <c r="B360" i="8"/>
  <c r="B105" i="8"/>
  <c r="B586" i="8"/>
  <c r="B746" i="8"/>
  <c r="B50" i="8"/>
  <c r="B338" i="8"/>
  <c r="B55" i="8"/>
  <c r="B279" i="8"/>
  <c r="B28" i="8"/>
  <c r="B220" i="8"/>
  <c r="B444" i="8"/>
  <c r="B574" i="8"/>
  <c r="B93" i="8"/>
  <c r="B551" i="8"/>
  <c r="B679" i="8"/>
  <c r="B791" i="8"/>
  <c r="B33" i="8"/>
  <c r="B520" i="8"/>
  <c r="B616" i="8"/>
  <c r="B728" i="8"/>
  <c r="B856" i="8"/>
  <c r="B677" i="8"/>
  <c r="B907" i="8"/>
  <c r="B1035" i="8"/>
  <c r="B521" i="8"/>
  <c r="B873" i="8"/>
  <c r="B1012" i="8"/>
  <c r="B1108" i="8"/>
  <c r="B1220" i="8"/>
  <c r="B1348" i="8"/>
  <c r="B1460" i="8"/>
  <c r="B1556" i="8"/>
  <c r="B1684" i="8"/>
  <c r="B685" i="8"/>
  <c r="B1037" i="8"/>
  <c r="B1233" i="8"/>
  <c r="B1361" i="8"/>
  <c r="B1510" i="8"/>
  <c r="B950" i="8"/>
  <c r="B1154" i="8"/>
  <c r="B118" i="8"/>
  <c r="B374" i="8"/>
  <c r="B75" i="8"/>
  <c r="B295" i="8"/>
  <c r="B44" i="8"/>
  <c r="B256" i="8"/>
  <c r="B464" i="8"/>
  <c r="B594" i="8"/>
  <c r="B157" i="8"/>
  <c r="B571" i="8"/>
  <c r="B699" i="8"/>
  <c r="B803" i="8"/>
  <c r="B65" i="8"/>
  <c r="B528" i="8"/>
  <c r="B636" i="8"/>
  <c r="B740" i="8"/>
  <c r="B868" i="8"/>
  <c r="B709" i="8"/>
  <c r="B927" i="8"/>
  <c r="B1055" i="8"/>
  <c r="B569" i="8"/>
  <c r="B889" i="8"/>
  <c r="B1020" i="8"/>
  <c r="B1128" i="8"/>
  <c r="B226" i="8"/>
  <c r="B59" i="8"/>
  <c r="B347" i="8"/>
  <c r="B112" i="8"/>
  <c r="B460" i="8"/>
  <c r="B622" i="8"/>
  <c r="B509" i="8"/>
  <c r="B683" i="8"/>
  <c r="B819" i="8"/>
  <c r="B273" i="8"/>
  <c r="B624" i="8"/>
  <c r="B768" i="8"/>
  <c r="B213" i="8"/>
  <c r="B919" i="8"/>
  <c r="B1063" i="8"/>
  <c r="B761" i="8"/>
  <c r="B1004" i="8"/>
  <c r="B1144" i="8"/>
  <c r="B1256" i="8"/>
  <c r="B1384" i="8"/>
  <c r="B1488" i="8"/>
  <c r="B1596" i="8"/>
  <c r="B1724" i="8"/>
  <c r="B874" i="8"/>
  <c r="B1093" i="8"/>
  <c r="B1270" i="8"/>
  <c r="B1414" i="8"/>
  <c r="B453" i="8"/>
  <c r="B1022" i="8"/>
  <c r="B1191" i="8"/>
  <c r="B1303" i="8"/>
  <c r="B1431" i="8"/>
  <c r="B1538" i="8"/>
  <c r="B921" i="8"/>
  <c r="B1241" i="8"/>
  <c r="B1454" i="8"/>
  <c r="B1614" i="8"/>
  <c r="B1742" i="8"/>
  <c r="B1826" i="8"/>
  <c r="B1906" i="8"/>
  <c r="B1606" i="8"/>
  <c r="B1796" i="8"/>
  <c r="B914" i="8"/>
  <c r="B1503" i="8"/>
  <c r="B74" i="8"/>
  <c r="B266" i="8"/>
  <c r="B15" i="8"/>
  <c r="B255" i="8"/>
  <c r="B447" i="8"/>
  <c r="B196" i="8"/>
  <c r="B436" i="8"/>
  <c r="B473" i="8"/>
  <c r="B758" i="8"/>
  <c r="B94" i="8"/>
  <c r="B286" i="8"/>
  <c r="B35" i="8"/>
  <c r="B275" i="8"/>
  <c r="B467" i="8"/>
  <c r="B216" i="8"/>
  <c r="B456" i="8"/>
  <c r="B522" i="8"/>
  <c r="B13" i="8"/>
  <c r="B210" i="8"/>
  <c r="B23" i="8"/>
  <c r="B343" i="8"/>
  <c r="B92" i="8"/>
  <c r="B412" i="8"/>
  <c r="B606" i="8"/>
  <c r="B519" i="8"/>
  <c r="B647" i="8"/>
  <c r="B807" i="8"/>
  <c r="B289" i="8"/>
  <c r="B600" i="8"/>
  <c r="B776" i="8"/>
  <c r="B149" i="8"/>
  <c r="B886" i="8"/>
  <c r="B1067" i="8"/>
  <c r="B777" i="8"/>
  <c r="B964" i="8"/>
  <c r="B1140" i="8"/>
  <c r="B1284" i="8"/>
  <c r="B1428" i="8"/>
  <c r="B1604" i="8"/>
  <c r="B1732" i="8"/>
  <c r="B973" i="8"/>
  <c r="B1254" i="8"/>
  <c r="B1446" i="8"/>
  <c r="B813" i="8"/>
  <c r="B1175" i="8"/>
  <c r="B246" i="8"/>
  <c r="B39" i="8"/>
  <c r="B379" i="8"/>
  <c r="B128" i="8"/>
  <c r="B428" i="8"/>
  <c r="B642" i="8"/>
  <c r="B527" i="8"/>
  <c r="B655" i="8"/>
  <c r="B827" i="8"/>
  <c r="B321" i="8"/>
  <c r="B612" i="8"/>
  <c r="B784" i="8"/>
  <c r="B277" i="8"/>
  <c r="B903" i="8"/>
  <c r="B1075" i="8"/>
  <c r="B801" i="8"/>
  <c r="B976" i="8"/>
  <c r="B1148" i="8"/>
  <c r="B390" i="8"/>
  <c r="B283" i="8"/>
  <c r="B236" i="8"/>
  <c r="B265" i="8"/>
  <c r="B285" i="8"/>
  <c r="B707" i="8"/>
  <c r="B49" i="8"/>
  <c r="B564" i="8"/>
  <c r="B796" i="8"/>
  <c r="B773" i="8"/>
  <c r="B1039" i="8"/>
  <c r="B881" i="8"/>
  <c r="B1056" i="8"/>
  <c r="B1232" i="8"/>
  <c r="B1404" i="8"/>
  <c r="B1552" i="8"/>
  <c r="B1680" i="8"/>
  <c r="B925" i="8"/>
  <c r="B1185" i="8"/>
  <c r="B1387" i="8"/>
  <c r="B797" i="8"/>
  <c r="B1102" i="8"/>
  <c r="B1282" i="8"/>
  <c r="B1453" i="8"/>
  <c r="B605" i="8"/>
  <c r="B1155" i="8"/>
  <c r="B1497" i="8"/>
  <c r="B1678" i="8"/>
  <c r="B1810" i="8"/>
  <c r="B1289" i="8"/>
  <c r="B1691" i="8"/>
  <c r="B1920" i="8"/>
  <c r="B1573" i="8"/>
  <c r="B1777" i="8"/>
  <c r="B1066" i="8"/>
  <c r="B1295" i="8"/>
  <c r="B22" i="8"/>
  <c r="B482" i="8"/>
  <c r="B359" i="8"/>
  <c r="B224" i="8"/>
  <c r="B546" i="8"/>
  <c r="B523" i="8"/>
  <c r="B715" i="8"/>
  <c r="B193" i="8"/>
  <c r="B620" i="8"/>
  <c r="B812" i="8"/>
  <c r="B862" i="8"/>
  <c r="B1071" i="8"/>
  <c r="B865" i="8"/>
  <c r="B1112" i="8"/>
  <c r="B1264" i="8"/>
  <c r="B1408" i="8"/>
  <c r="B1580" i="8"/>
  <c r="B1720" i="8"/>
  <c r="B949" i="8"/>
  <c r="B1227" i="8"/>
  <c r="B1419" i="8"/>
  <c r="B781" i="8"/>
  <c r="B1159" i="8"/>
  <c r="B1314" i="8"/>
  <c r="B1458" i="8"/>
  <c r="B850" i="8"/>
  <c r="B1230" i="8"/>
  <c r="B1518" i="8"/>
  <c r="B1710" i="8"/>
  <c r="B1830" i="8"/>
  <c r="B1257" i="8"/>
  <c r="B1760" i="8"/>
  <c r="B994" i="8"/>
  <c r="B1586" i="8"/>
  <c r="B885" i="8"/>
  <c r="B1242" i="8"/>
  <c r="B1519" i="8"/>
  <c r="B1669" i="8"/>
  <c r="B1771" i="8"/>
  <c r="B1851" i="8"/>
  <c r="B802" i="8"/>
  <c r="B1161" i="8"/>
  <c r="B1534" i="8"/>
  <c r="B1788" i="8"/>
  <c r="B805" i="8"/>
  <c r="B1322" i="8"/>
  <c r="B1719" i="8"/>
  <c r="B1849" i="8"/>
  <c r="D5" i="8"/>
  <c r="C65" i="8"/>
  <c r="C129" i="8"/>
  <c r="C193" i="8"/>
  <c r="C257" i="8"/>
  <c r="C321" i="8"/>
  <c r="C385" i="8"/>
  <c r="C449" i="8"/>
  <c r="C6" i="8"/>
  <c r="C70" i="8"/>
  <c r="C134" i="8"/>
  <c r="C198" i="8"/>
  <c r="C262" i="8"/>
  <c r="C326" i="8"/>
  <c r="C390" i="8"/>
  <c r="C454" i="8"/>
  <c r="C15" i="8"/>
  <c r="C79" i="8"/>
  <c r="C143" i="8"/>
  <c r="C207" i="8"/>
  <c r="C271" i="8"/>
  <c r="C335" i="8"/>
  <c r="C399" i="8"/>
  <c r="C463" i="8"/>
  <c r="C56" i="8"/>
  <c r="C312" i="8"/>
  <c r="C525" i="8"/>
  <c r="C589" i="8"/>
  <c r="C653" i="8"/>
  <c r="C717" i="8"/>
  <c r="C60" i="8"/>
  <c r="C316" i="8"/>
  <c r="C526" i="8"/>
  <c r="C590" i="8"/>
  <c r="C654" i="8"/>
  <c r="C718" i="8"/>
  <c r="C782" i="8"/>
  <c r="C846" i="8"/>
  <c r="C80" i="8"/>
  <c r="C336" i="8"/>
  <c r="C531" i="8"/>
  <c r="C595" i="8"/>
  <c r="C659" i="8"/>
  <c r="C723" i="8"/>
  <c r="C787" i="8"/>
  <c r="C180" i="8"/>
  <c r="C436" i="8"/>
  <c r="C556" i="8"/>
  <c r="C620" i="8"/>
  <c r="C684" i="8"/>
  <c r="C748" i="8"/>
  <c r="C812" i="8"/>
  <c r="C829" i="8"/>
  <c r="C915" i="8"/>
  <c r="C979" i="8"/>
  <c r="C1043" i="8"/>
  <c r="C1107" i="8"/>
  <c r="C1171" i="8"/>
  <c r="C1235" i="8"/>
  <c r="C881" i="8"/>
  <c r="C948" i="8"/>
  <c r="C1012" i="8"/>
  <c r="C1076" i="8"/>
  <c r="C1140" i="8"/>
  <c r="B130" i="8"/>
  <c r="B422" i="8"/>
  <c r="B219" i="8"/>
  <c r="B16" i="8"/>
  <c r="B320" i="8"/>
  <c r="B441" i="8"/>
  <c r="B109" i="8"/>
  <c r="B607" i="8"/>
  <c r="B755" i="8"/>
  <c r="B81" i="8"/>
  <c r="B556" i="8"/>
  <c r="B704" i="8"/>
  <c r="B860" i="8"/>
  <c r="B806" i="8"/>
  <c r="B999" i="8"/>
  <c r="B553" i="8"/>
  <c r="B928" i="8"/>
  <c r="B1080" i="8"/>
  <c r="B1216" i="8"/>
  <c r="B1328" i="8"/>
  <c r="B1440" i="8"/>
  <c r="B1560" i="8"/>
  <c r="B1672" i="8"/>
  <c r="B589" i="8"/>
  <c r="B1021" i="8"/>
  <c r="B1201" i="8"/>
  <c r="B1350" i="8"/>
  <c r="B1505" i="8"/>
  <c r="B910" i="8"/>
  <c r="B1127" i="8"/>
  <c r="B1266" i="8"/>
  <c r="B1378" i="8"/>
  <c r="B1490" i="8"/>
  <c r="B669" i="8"/>
  <c r="B1134" i="8"/>
  <c r="B1358" i="8"/>
  <c r="B1574" i="8"/>
  <c r="B1689" i="8"/>
  <c r="B1790" i="8"/>
  <c r="B1878" i="8"/>
  <c r="B1406" i="8"/>
  <c r="B1718" i="8"/>
  <c r="B1900" i="8"/>
  <c r="B1311" i="8"/>
  <c r="B106" i="8"/>
  <c r="B362" i="8"/>
  <c r="B79" i="8"/>
  <c r="B271" i="8"/>
  <c r="B20" i="8"/>
  <c r="B260" i="8"/>
  <c r="B452" i="8"/>
  <c r="B582" i="8"/>
  <c r="B189" i="8"/>
  <c r="B126" i="8"/>
  <c r="B382" i="8"/>
  <c r="B99" i="8"/>
  <c r="B291" i="8"/>
  <c r="B40" i="8"/>
  <c r="B280" i="8"/>
  <c r="B472" i="8"/>
  <c r="B602" i="8"/>
  <c r="B269" i="8"/>
  <c r="B274" i="8"/>
  <c r="B87" i="8"/>
  <c r="B407" i="8"/>
  <c r="B188" i="8"/>
  <c r="B121" i="8"/>
  <c r="B670" i="8"/>
  <c r="B535" i="8"/>
  <c r="B711" i="8"/>
  <c r="B855" i="8"/>
  <c r="B353" i="8"/>
  <c r="B648" i="8"/>
  <c r="B792" i="8"/>
  <c r="B549" i="8"/>
  <c r="B955" i="8"/>
  <c r="B1083" i="8"/>
  <c r="B809" i="8"/>
  <c r="B1028" i="8"/>
  <c r="B1172" i="8"/>
  <c r="B1300" i="8"/>
  <c r="B1476" i="8"/>
  <c r="B1620" i="8"/>
  <c r="B557" i="8"/>
  <c r="B1101" i="8"/>
  <c r="B1275" i="8"/>
  <c r="B1489" i="8"/>
  <c r="B982" i="8"/>
  <c r="B34" i="8"/>
  <c r="B290" i="8"/>
  <c r="B123" i="8"/>
  <c r="B423" i="8"/>
  <c r="B208" i="8"/>
  <c r="B185" i="8"/>
  <c r="B686" i="8"/>
  <c r="B547" i="8"/>
  <c r="B719" i="8"/>
  <c r="B867" i="8"/>
  <c r="B401" i="8"/>
  <c r="B656" i="8"/>
  <c r="B804" i="8"/>
  <c r="B629" i="8"/>
  <c r="B967" i="8"/>
  <c r="B1095" i="8"/>
  <c r="B849" i="8"/>
  <c r="B1040" i="8"/>
  <c r="B102" i="8"/>
  <c r="B450" i="8"/>
  <c r="B395" i="8"/>
  <c r="B288" i="8"/>
  <c r="B562" i="8"/>
  <c r="B563" i="8"/>
  <c r="B735" i="8"/>
  <c r="B177" i="8"/>
  <c r="B652" i="8"/>
  <c r="B852" i="8"/>
  <c r="B838" i="8"/>
  <c r="B1091" i="8"/>
  <c r="B920" i="8"/>
  <c r="B1116" i="8"/>
  <c r="B1296" i="8"/>
  <c r="B1424" i="8"/>
  <c r="B1576" i="8"/>
  <c r="B1744" i="8"/>
  <c r="B1013" i="8"/>
  <c r="B1217" i="8"/>
  <c r="B1441" i="8"/>
  <c r="B893" i="8"/>
  <c r="B1165" i="8"/>
  <c r="B1346" i="8"/>
  <c r="B1474" i="8"/>
  <c r="B818" i="8"/>
  <c r="B1283" i="8"/>
  <c r="B1567" i="8"/>
  <c r="B1699" i="8"/>
  <c r="B1842" i="8"/>
  <c r="B1374" i="8"/>
  <c r="B1768" i="8"/>
  <c r="B1173" i="8"/>
  <c r="B1607" i="8"/>
  <c r="B673" i="8"/>
  <c r="B1125" i="8"/>
  <c r="B1338" i="8"/>
  <c r="B182" i="8"/>
  <c r="B43" i="8"/>
  <c r="B427" i="8"/>
  <c r="B368" i="8"/>
  <c r="B626" i="8"/>
  <c r="B559" i="8"/>
  <c r="B787" i="8"/>
  <c r="B337" i="8"/>
  <c r="B660" i="8"/>
  <c r="B884" i="8"/>
  <c r="B915" i="8"/>
  <c r="B1107" i="8"/>
  <c r="B960" i="8"/>
  <c r="B1152" i="8"/>
  <c r="B1292" i="8"/>
  <c r="B1464" i="8"/>
  <c r="B1608" i="8"/>
  <c r="B1752" i="8"/>
  <c r="B1061" i="8"/>
  <c r="B1265" i="8"/>
  <c r="B1457" i="8"/>
  <c r="B958" i="8"/>
  <c r="B1202" i="8"/>
  <c r="B1341" i="8"/>
  <c r="B1511" i="8"/>
  <c r="B953" i="8"/>
  <c r="B1294" i="8"/>
  <c r="B1598" i="8"/>
  <c r="B1737" i="8"/>
  <c r="B1850" i="8"/>
  <c r="B1502" i="8"/>
  <c r="B1804" i="8"/>
  <c r="B1141" i="8"/>
  <c r="B1677" i="8"/>
  <c r="B970" i="8"/>
  <c r="B1306" i="8"/>
  <c r="B1583" i="8"/>
  <c r="B1690" i="8"/>
  <c r="B1787" i="8"/>
  <c r="B1883" i="8"/>
  <c r="B913" i="8"/>
  <c r="B1214" i="8"/>
  <c r="B1627" i="8"/>
  <c r="B1828" i="8"/>
  <c r="B946" i="8"/>
  <c r="B1514" i="8"/>
  <c r="B1757" i="8"/>
  <c r="B1913" i="8"/>
  <c r="C17" i="8"/>
  <c r="C81" i="8"/>
  <c r="C145" i="8"/>
  <c r="C209" i="8"/>
  <c r="C273" i="8"/>
  <c r="C337" i="8"/>
  <c r="C401" i="8"/>
  <c r="C465" i="8"/>
  <c r="C22" i="8"/>
  <c r="C86" i="8"/>
  <c r="C150" i="8"/>
  <c r="C214" i="8"/>
  <c r="C278" i="8"/>
  <c r="C342" i="8"/>
  <c r="C406" i="8"/>
  <c r="C470" i="8"/>
  <c r="C31" i="8"/>
  <c r="C95" i="8"/>
  <c r="C159" i="8"/>
  <c r="C223" i="8"/>
  <c r="C287" i="8"/>
  <c r="C351" i="8"/>
  <c r="C415" i="8"/>
  <c r="C479" i="8"/>
  <c r="C120" i="8"/>
  <c r="C376" i="8"/>
  <c r="C541" i="8"/>
  <c r="C605" i="8"/>
  <c r="C669" i="8"/>
  <c r="C733" i="8"/>
  <c r="C124" i="8"/>
  <c r="C380" i="8"/>
  <c r="C542" i="8"/>
  <c r="C606" i="8"/>
  <c r="C670" i="8"/>
  <c r="C734" i="8"/>
  <c r="C798" i="8"/>
  <c r="C862" i="8"/>
  <c r="C144" i="8"/>
  <c r="C400" i="8"/>
  <c r="C547" i="8"/>
  <c r="C611" i="8"/>
  <c r="C675" i="8"/>
  <c r="C739" i="8"/>
  <c r="C803" i="8"/>
  <c r="C244" i="8"/>
  <c r="C500" i="8"/>
  <c r="C572" i="8"/>
  <c r="C636" i="8"/>
  <c r="C700" i="8"/>
  <c r="C764" i="8"/>
  <c r="C828" i="8"/>
  <c r="C859" i="8"/>
  <c r="C931" i="8"/>
  <c r="C995" i="8"/>
  <c r="C1059" i="8"/>
  <c r="C1123" i="8"/>
  <c r="C1187" i="8"/>
  <c r="C789" i="8"/>
  <c r="C900" i="8"/>
  <c r="C964" i="8"/>
  <c r="C1028" i="8"/>
  <c r="C1092" i="8"/>
  <c r="C1156" i="8"/>
  <c r="B194" i="8"/>
  <c r="B486" i="8"/>
  <c r="B299" i="8"/>
  <c r="B96" i="8"/>
  <c r="B396" i="8"/>
  <c r="B578" i="8"/>
  <c r="B413" i="8"/>
  <c r="B643" i="8"/>
  <c r="B799" i="8"/>
  <c r="B209" i="8"/>
  <c r="B588" i="8"/>
  <c r="B748" i="8"/>
  <c r="B21" i="8"/>
  <c r="B878" i="8"/>
  <c r="B1043" i="8"/>
  <c r="B697" i="8"/>
  <c r="B968" i="8"/>
  <c r="B1120" i="8"/>
  <c r="B1244" i="8"/>
  <c r="B1356" i="8"/>
  <c r="B1472" i="8"/>
  <c r="B1584" i="8"/>
  <c r="B1696" i="8"/>
  <c r="B810" i="8"/>
  <c r="B1077" i="8"/>
  <c r="B1238" i="8"/>
  <c r="B1393" i="8"/>
  <c r="B69" i="8"/>
  <c r="B966" i="8"/>
  <c r="B1170" i="8"/>
  <c r="B1293" i="8"/>
  <c r="B1405" i="8"/>
  <c r="B1522" i="8"/>
  <c r="B882" i="8"/>
  <c r="B1187" i="8"/>
  <c r="B1422" i="8"/>
  <c r="B1603" i="8"/>
  <c r="B1715" i="8"/>
  <c r="B1814" i="8"/>
  <c r="B1898" i="8"/>
  <c r="B1523" i="8"/>
  <c r="B1776" i="8"/>
  <c r="B769" i="8"/>
  <c r="B1397" i="8"/>
  <c r="B426" i="8"/>
  <c r="B367" i="8"/>
  <c r="B276" i="8"/>
  <c r="B646" i="8"/>
  <c r="B206" i="8"/>
  <c r="B131" i="8"/>
  <c r="B104" i="8"/>
  <c r="B169" i="8"/>
  <c r="B333" i="8"/>
  <c r="B183" i="8"/>
  <c r="B284" i="8"/>
  <c r="B734" i="8"/>
  <c r="B727" i="8"/>
  <c r="B536" i="8"/>
  <c r="B808" i="8"/>
  <c r="B971" i="8"/>
  <c r="B916" i="8"/>
  <c r="B1204" i="8"/>
  <c r="B1524" i="8"/>
  <c r="B794" i="8"/>
  <c r="B1339" i="8"/>
  <c r="B1046" i="8"/>
  <c r="B418" i="8"/>
  <c r="B459" i="8"/>
  <c r="B329" i="8"/>
  <c r="B611" i="8"/>
  <c r="B891" i="8"/>
  <c r="B700" i="8"/>
  <c r="B782" i="8"/>
  <c r="B421" i="8"/>
  <c r="B1064" i="8"/>
  <c r="B107" i="8"/>
  <c r="B352" i="8"/>
  <c r="B595" i="8"/>
  <c r="B512" i="8"/>
  <c r="B880" i="8"/>
  <c r="B537" i="8"/>
  <c r="B1168" i="8"/>
  <c r="B1468" i="8"/>
  <c r="B309" i="8"/>
  <c r="B1302" i="8"/>
  <c r="B934" i="8"/>
  <c r="B1367" i="8"/>
  <c r="B1049" i="8"/>
  <c r="B1593" i="8"/>
  <c r="B1874" i="8"/>
  <c r="B1824" i="8"/>
  <c r="B1693" i="8"/>
  <c r="B1167" i="8"/>
  <c r="B258" i="8"/>
  <c r="B76" i="8"/>
  <c r="B706" i="8"/>
  <c r="B831" i="8"/>
  <c r="B732" i="8"/>
  <c r="B959" i="8"/>
  <c r="B992" i="8"/>
  <c r="B1352" i="8"/>
  <c r="B1632" i="8"/>
  <c r="B1115" i="8"/>
  <c r="B1537" i="8"/>
  <c r="B1229" i="8"/>
  <c r="B1543" i="8"/>
  <c r="B1401" i="8"/>
  <c r="B1766" i="8"/>
  <c r="B1590" i="8"/>
  <c r="B1375" i="8"/>
  <c r="B1050" i="8"/>
  <c r="B1605" i="8"/>
  <c r="B1819" i="8"/>
  <c r="B977" i="8"/>
  <c r="B1670" i="8"/>
  <c r="B1162" i="8"/>
  <c r="B1785" i="8"/>
  <c r="C33" i="8"/>
  <c r="C161" i="8"/>
  <c r="C289" i="8"/>
  <c r="C417" i="8"/>
  <c r="C38" i="8"/>
  <c r="C166" i="8"/>
  <c r="C294" i="8"/>
  <c r="C422" i="8"/>
  <c r="C47" i="8"/>
  <c r="C175" i="8"/>
  <c r="C303" i="8"/>
  <c r="C431" i="8"/>
  <c r="C184" i="8"/>
  <c r="C557" i="8"/>
  <c r="C685" i="8"/>
  <c r="C188" i="8"/>
  <c r="C558" i="8"/>
  <c r="C686" i="8"/>
  <c r="C814" i="8"/>
  <c r="C208" i="8"/>
  <c r="C563" i="8"/>
  <c r="C691" i="8"/>
  <c r="C52" i="8"/>
  <c r="C524" i="8"/>
  <c r="C652" i="8"/>
  <c r="C780" i="8"/>
  <c r="C880" i="8"/>
  <c r="C1011" i="8"/>
  <c r="C1139" i="8"/>
  <c r="C831" i="8"/>
  <c r="C980" i="8"/>
  <c r="C1108" i="8"/>
  <c r="B262" i="8"/>
  <c r="B363" i="8"/>
  <c r="B480" i="8"/>
  <c r="B531" i="8"/>
  <c r="B835" i="8"/>
  <c r="B628" i="8"/>
  <c r="B517" i="8"/>
  <c r="B1079" i="8"/>
  <c r="B1008" i="8"/>
  <c r="B1272" i="8"/>
  <c r="B1500" i="8"/>
  <c r="B1728" i="8"/>
  <c r="B1121" i="8"/>
  <c r="B1430" i="8"/>
  <c r="B1030" i="8"/>
  <c r="B1319" i="8"/>
  <c r="B1549" i="8"/>
  <c r="B1251" i="8"/>
  <c r="B1630" i="8"/>
  <c r="B1834" i="8"/>
  <c r="B1611" i="8"/>
  <c r="B1026" i="8"/>
  <c r="B1634" i="8"/>
  <c r="B737" i="8"/>
  <c r="B1146" i="8"/>
  <c r="B1370" i="8"/>
  <c r="B1562" i="8"/>
  <c r="B1653" i="8"/>
  <c r="B1738" i="8"/>
  <c r="B1807" i="8"/>
  <c r="B1871" i="8"/>
  <c r="B637" i="8"/>
  <c r="B1057" i="8"/>
  <c r="B1299" i="8"/>
  <c r="B1595" i="8"/>
  <c r="B1764" i="8"/>
  <c r="B1896" i="8"/>
  <c r="B1090" i="8"/>
  <c r="B1461" i="8"/>
  <c r="B1687" i="8"/>
  <c r="B1829" i="8"/>
  <c r="B1885" i="8"/>
  <c r="C21" i="8"/>
  <c r="C85" i="8"/>
  <c r="C149" i="8"/>
  <c r="C213" i="8"/>
  <c r="C277" i="8"/>
  <c r="C341" i="8"/>
  <c r="C405" i="8"/>
  <c r="C469" i="8"/>
  <c r="C26" i="8"/>
  <c r="C90" i="8"/>
  <c r="C154" i="8"/>
  <c r="C218" i="8"/>
  <c r="C282" i="8"/>
  <c r="C346" i="8"/>
  <c r="C410" i="8"/>
  <c r="C474" i="8"/>
  <c r="C35" i="8"/>
  <c r="C99" i="8"/>
  <c r="C163" i="8"/>
  <c r="C227" i="8"/>
  <c r="C291" i="8"/>
  <c r="C355" i="8"/>
  <c r="C419" i="8"/>
  <c r="C483" i="8"/>
  <c r="C136" i="8"/>
  <c r="C392" i="8"/>
  <c r="C545" i="8"/>
  <c r="C609" i="8"/>
  <c r="C673" i="8"/>
  <c r="C737" i="8"/>
  <c r="C140" i="8"/>
  <c r="C396" i="8"/>
  <c r="C546" i="8"/>
  <c r="C610" i="8"/>
  <c r="C674" i="8"/>
  <c r="C738" i="8"/>
  <c r="C802" i="8"/>
  <c r="C866" i="8"/>
  <c r="C160" i="8"/>
  <c r="C416" i="8"/>
  <c r="C551" i="8"/>
  <c r="C615" i="8"/>
  <c r="C679" i="8"/>
  <c r="C743" i="8"/>
  <c r="C807" i="8"/>
  <c r="C260" i="8"/>
  <c r="C512" i="8"/>
  <c r="C576" i="8"/>
  <c r="C640" i="8"/>
  <c r="C704" i="8"/>
  <c r="C768" i="8"/>
  <c r="C832" i="8"/>
  <c r="C864" i="8"/>
  <c r="C935" i="8"/>
  <c r="C999" i="8"/>
  <c r="C1063" i="8"/>
  <c r="C1127" i="8"/>
  <c r="C1191" i="8"/>
  <c r="C805" i="8"/>
  <c r="B134" i="8"/>
  <c r="B235" i="8"/>
  <c r="B332" i="8"/>
  <c r="B173" i="8"/>
  <c r="B771" i="8"/>
  <c r="B560" i="8"/>
  <c r="B864" i="8"/>
  <c r="B1015" i="8"/>
  <c r="B940" i="8"/>
  <c r="B1224" i="8"/>
  <c r="B1452" i="8"/>
  <c r="B1676" i="8"/>
  <c r="B1029" i="8"/>
  <c r="B1366" i="8"/>
  <c r="B926" i="8"/>
  <c r="B1271" i="8"/>
  <c r="B1501" i="8"/>
  <c r="B1145" i="8"/>
  <c r="B1582" i="8"/>
  <c r="B1798" i="8"/>
  <c r="B1427" i="8"/>
  <c r="B1908" i="8"/>
  <c r="B1655" i="8"/>
  <c r="B1157" i="8"/>
  <c r="B1569" i="8"/>
  <c r="B1743" i="8"/>
  <c r="B1875" i="8"/>
  <c r="B1073" i="8"/>
  <c r="B1601" i="8"/>
  <c r="B1904" i="8"/>
  <c r="B1471" i="8"/>
  <c r="B1845" i="8"/>
  <c r="B66" i="8"/>
  <c r="B155" i="8"/>
  <c r="B268" i="8"/>
  <c r="B750" i="8"/>
  <c r="B731" i="8"/>
  <c r="B524" i="8"/>
  <c r="B832" i="8"/>
  <c r="B975" i="8"/>
  <c r="B904" i="8"/>
  <c r="B1196" i="8"/>
  <c r="B1420" i="8"/>
  <c r="B1648" i="8"/>
  <c r="B981" i="8"/>
  <c r="B1323" i="8"/>
  <c r="B845" i="8"/>
  <c r="B1245" i="8"/>
  <c r="B1469" i="8"/>
  <c r="B1081" i="8"/>
  <c r="B1546" i="8"/>
  <c r="B1774" i="8"/>
  <c r="B1331" i="8"/>
  <c r="B1872" i="8"/>
  <c r="B1602" i="8"/>
  <c r="B1098" i="8"/>
  <c r="B1541" i="8"/>
  <c r="B1722" i="8"/>
  <c r="B1859" i="8"/>
  <c r="B1009" i="8"/>
  <c r="B1563" i="8"/>
  <c r="B1868" i="8"/>
  <c r="B1386" i="8"/>
  <c r="B1801" i="8"/>
  <c r="B470" i="8"/>
  <c r="B530" i="8"/>
  <c r="B129" i="8"/>
  <c r="B846" i="8"/>
  <c r="B1100" i="8"/>
  <c r="B1568" i="8"/>
  <c r="B1222" i="8"/>
  <c r="B1149" i="8"/>
  <c r="B786" i="8"/>
  <c r="B1705" i="8"/>
  <c r="B1750" i="8"/>
  <c r="B821" i="8"/>
  <c r="B1663" i="8"/>
  <c r="B765" i="8"/>
  <c r="B1780" i="8"/>
  <c r="B1709" i="8"/>
  <c r="C41" i="8"/>
  <c r="C169" i="8"/>
  <c r="C297" i="8"/>
  <c r="C425" i="8"/>
  <c r="C46" i="8"/>
  <c r="C174" i="8"/>
  <c r="C302" i="8"/>
  <c r="C430" i="8"/>
  <c r="C55" i="8"/>
  <c r="C183" i="8"/>
  <c r="C311" i="8"/>
  <c r="C439" i="8"/>
  <c r="C216" i="8"/>
  <c r="C565" i="8"/>
  <c r="C693" i="8"/>
  <c r="C220" i="8"/>
  <c r="C566" i="8"/>
  <c r="C694" i="8"/>
  <c r="C822" i="8"/>
  <c r="C240" i="8"/>
  <c r="C571" i="8"/>
  <c r="C699" i="8"/>
  <c r="C84" i="8"/>
  <c r="C532" i="8"/>
  <c r="C660" i="8"/>
  <c r="C788" i="8"/>
  <c r="C891" i="8"/>
  <c r="C1019" i="8"/>
  <c r="C1147" i="8"/>
  <c r="C847" i="8"/>
  <c r="C956" i="8"/>
  <c r="C1040" i="8"/>
  <c r="C1128" i="8"/>
  <c r="C1204" i="8"/>
  <c r="C1268" i="8"/>
  <c r="C1332" i="8"/>
  <c r="C793" i="8"/>
  <c r="C901" i="8"/>
  <c r="C965" i="8"/>
  <c r="C1029" i="8"/>
  <c r="C1093" i="8"/>
  <c r="C1157" i="8"/>
  <c r="C1221" i="8"/>
  <c r="C1285" i="8"/>
  <c r="C873" i="8"/>
  <c r="C942" i="8"/>
  <c r="C1006" i="8"/>
  <c r="C1070" i="8"/>
  <c r="C1134" i="8"/>
  <c r="C1198" i="8"/>
  <c r="C1262" i="8"/>
  <c r="C1326" i="8"/>
  <c r="C1361" i="8"/>
  <c r="C1432" i="8"/>
  <c r="C1496" i="8"/>
  <c r="C1560" i="8"/>
  <c r="C1624" i="8"/>
  <c r="C1688" i="8"/>
  <c r="C1752" i="8"/>
  <c r="C1367" i="8"/>
  <c r="C1437" i="8"/>
  <c r="C1501" i="8"/>
  <c r="C1565" i="8"/>
  <c r="C1629" i="8"/>
  <c r="C1693" i="8"/>
  <c r="C1757" i="8"/>
  <c r="C1821" i="8"/>
  <c r="C1885" i="8"/>
  <c r="C1335" i="8"/>
  <c r="C1414" i="8"/>
  <c r="C1478" i="8"/>
  <c r="C1542" i="8"/>
  <c r="C1606" i="8"/>
  <c r="C1670" i="8"/>
  <c r="C1734" i="8"/>
  <c r="C1798" i="8"/>
  <c r="C1343" i="8"/>
  <c r="C1419" i="8"/>
  <c r="C1483" i="8"/>
  <c r="C1547" i="8"/>
  <c r="C1611" i="8"/>
  <c r="C1675" i="8"/>
  <c r="C1739" i="8"/>
  <c r="C1803" i="8"/>
  <c r="C1780" i="8"/>
  <c r="C1908" i="8"/>
  <c r="C1888" i="8"/>
  <c r="C1868" i="8"/>
  <c r="C1850" i="8"/>
  <c r="D21" i="8"/>
  <c r="D85" i="8"/>
  <c r="D149" i="8"/>
  <c r="D213" i="8"/>
  <c r="D277" i="8"/>
  <c r="D341" i="8"/>
  <c r="D405" i="8"/>
  <c r="D469" i="8"/>
  <c r="D26" i="8"/>
  <c r="D90" i="8"/>
  <c r="D154" i="8"/>
  <c r="D218" i="8"/>
  <c r="D282" i="8"/>
  <c r="D346" i="8"/>
  <c r="D410" i="8"/>
  <c r="D474" i="8"/>
  <c r="D35" i="8"/>
  <c r="D99" i="8"/>
  <c r="D163" i="8"/>
  <c r="D227" i="8"/>
  <c r="D291" i="8"/>
  <c r="D355" i="8"/>
  <c r="D419" i="8"/>
  <c r="D483" i="8"/>
  <c r="D136" i="8"/>
  <c r="D392" i="8"/>
  <c r="D545" i="8"/>
  <c r="D609" i="8"/>
  <c r="D673" i="8"/>
  <c r="D737" i="8"/>
  <c r="D108" i="8"/>
  <c r="D364" i="8"/>
  <c r="D538" i="8"/>
  <c r="D602" i="8"/>
  <c r="D666" i="8"/>
  <c r="D730" i="8"/>
  <c r="D794" i="8"/>
  <c r="D858" i="8"/>
  <c r="D128" i="8"/>
  <c r="D384" i="8"/>
  <c r="D543" i="8"/>
  <c r="D607" i="8"/>
  <c r="D671" i="8"/>
  <c r="D735" i="8"/>
  <c r="D799" i="8"/>
  <c r="D148" i="8"/>
  <c r="D404" i="8"/>
  <c r="D548" i="8"/>
  <c r="D612" i="8"/>
  <c r="D676" i="8"/>
  <c r="D740" i="8"/>
  <c r="D804" i="8"/>
  <c r="D860" i="8"/>
  <c r="D932" i="8"/>
  <c r="D996" i="8"/>
  <c r="D1060" i="8"/>
  <c r="D1124" i="8"/>
  <c r="D1188" i="8"/>
  <c r="D1252" i="8"/>
  <c r="D883" i="8"/>
  <c r="D949" i="8"/>
  <c r="D1013" i="8"/>
  <c r="D1077" i="8"/>
  <c r="D1141" i="8"/>
  <c r="D1205" i="8"/>
  <c r="D1269" i="8"/>
  <c r="D1333" i="8"/>
  <c r="D1397" i="8"/>
  <c r="D884" i="8"/>
  <c r="D950" i="8"/>
  <c r="D1014" i="8"/>
  <c r="D1078" i="8"/>
  <c r="D1142" i="8"/>
  <c r="D1206" i="8"/>
  <c r="D1270" i="8"/>
  <c r="D1334" i="8"/>
  <c r="D891" i="8"/>
  <c r="D955" i="8"/>
  <c r="D1019" i="8"/>
  <c r="D1083" i="8"/>
  <c r="D1147" i="8"/>
  <c r="D1211" i="8"/>
  <c r="D1275" i="8"/>
  <c r="D1331" i="8"/>
  <c r="D1416" i="8"/>
  <c r="D1480" i="8"/>
  <c r="D1544" i="8"/>
  <c r="D1608" i="8"/>
  <c r="D1672" i="8"/>
  <c r="D1736" i="8"/>
  <c r="D1332" i="8"/>
  <c r="D1417" i="8"/>
  <c r="D1481" i="8"/>
  <c r="D1545" i="8"/>
  <c r="D1609" i="8"/>
  <c r="D1673" i="8"/>
  <c r="D1737" i="8"/>
  <c r="D1801" i="8"/>
  <c r="D1865" i="8"/>
  <c r="D1304" i="8"/>
  <c r="D1406" i="8"/>
  <c r="D1470" i="8"/>
  <c r="D1534" i="8"/>
  <c r="D1598" i="8"/>
  <c r="D1662" i="8"/>
  <c r="D1726" i="8"/>
  <c r="D1790" i="8"/>
  <c r="D1276" i="8"/>
  <c r="D1396" i="8"/>
  <c r="D1463" i="8"/>
  <c r="D1527" i="8"/>
  <c r="D1591" i="8"/>
  <c r="D1655" i="8"/>
  <c r="D1719" i="8"/>
  <c r="D1783" i="8"/>
  <c r="D1828" i="8"/>
  <c r="D1874" i="8"/>
  <c r="D1891" i="8"/>
  <c r="D1840" i="8"/>
  <c r="D1812" i="8"/>
  <c r="C141" i="8"/>
  <c r="C365" i="8"/>
  <c r="C82" i="8"/>
  <c r="C274" i="8"/>
  <c r="C27" i="8"/>
  <c r="C251" i="8"/>
  <c r="C507" i="8"/>
  <c r="C601" i="8"/>
  <c r="C236" i="8"/>
  <c r="C666" i="8"/>
  <c r="C890" i="8"/>
  <c r="C607" i="8"/>
  <c r="C100" i="8"/>
  <c r="C632" i="8"/>
  <c r="C824" i="8"/>
  <c r="C1023" i="8"/>
  <c r="B442" i="8"/>
  <c r="B431" i="8"/>
  <c r="B372" i="8"/>
  <c r="B662" i="8"/>
  <c r="B270" i="8"/>
  <c r="B211" i="8"/>
  <c r="B136" i="8"/>
  <c r="B425" i="8"/>
  <c r="B82" i="8"/>
  <c r="B215" i="8"/>
  <c r="B348" i="8"/>
  <c r="B221" i="8"/>
  <c r="B775" i="8"/>
  <c r="B552" i="8"/>
  <c r="B872" i="8"/>
  <c r="B1003" i="8"/>
  <c r="B948" i="8"/>
  <c r="B1268" i="8"/>
  <c r="B1540" i="8"/>
  <c r="B941" i="8"/>
  <c r="B1403" i="8"/>
  <c r="B1110" i="8"/>
  <c r="B454" i="8"/>
  <c r="B80" i="8"/>
  <c r="B514" i="8"/>
  <c r="B635" i="8"/>
  <c r="B241" i="8"/>
  <c r="B720" i="8"/>
  <c r="B870" i="8"/>
  <c r="B665" i="8"/>
  <c r="B1104" i="8"/>
  <c r="B171" i="8"/>
  <c r="B57" i="8"/>
  <c r="B623" i="8"/>
  <c r="B540" i="8"/>
  <c r="B661" i="8"/>
  <c r="B633" i="8"/>
  <c r="B1212" i="8"/>
  <c r="B1512" i="8"/>
  <c r="B778" i="8"/>
  <c r="B1329" i="8"/>
  <c r="B1062" i="8"/>
  <c r="B1389" i="8"/>
  <c r="B1113" i="8"/>
  <c r="B1657" i="8"/>
  <c r="B1890" i="8"/>
  <c r="B1892" i="8"/>
  <c r="B1741" i="8"/>
  <c r="B1253" i="8"/>
  <c r="B322" i="8"/>
  <c r="B144" i="8"/>
  <c r="B365" i="8"/>
  <c r="B863" i="8"/>
  <c r="B772" i="8"/>
  <c r="B1027" i="8"/>
  <c r="B1036" i="8"/>
  <c r="B1376" i="8"/>
  <c r="B1692" i="8"/>
  <c r="B1153" i="8"/>
  <c r="B561" i="8"/>
  <c r="B1287" i="8"/>
  <c r="B1570" i="8"/>
  <c r="B1465" i="8"/>
  <c r="B1806" i="8"/>
  <c r="B1659" i="8"/>
  <c r="B1482" i="8"/>
  <c r="B1189" i="8"/>
  <c r="B1626" i="8"/>
  <c r="B1835" i="8"/>
  <c r="B1105" i="8"/>
  <c r="B1713" i="8"/>
  <c r="B1247" i="8"/>
  <c r="B1877" i="8"/>
  <c r="C49" i="8"/>
  <c r="C177" i="8"/>
  <c r="C305" i="8"/>
  <c r="C433" i="8"/>
  <c r="C54" i="8"/>
  <c r="C182" i="8"/>
  <c r="C310" i="8"/>
  <c r="C438" i="8"/>
  <c r="C63" i="8"/>
  <c r="C191" i="8"/>
  <c r="C319" i="8"/>
  <c r="C447" i="8"/>
  <c r="C248" i="8"/>
  <c r="C573" i="8"/>
  <c r="C701" i="8"/>
  <c r="C252" i="8"/>
  <c r="C574" i="8"/>
  <c r="C702" i="8"/>
  <c r="C830" i="8"/>
  <c r="C272" i="8"/>
  <c r="C579" i="8"/>
  <c r="C707" i="8"/>
  <c r="C116" i="8"/>
  <c r="C540" i="8"/>
  <c r="C668" i="8"/>
  <c r="C796" i="8"/>
  <c r="C899" i="8"/>
  <c r="C1027" i="8"/>
  <c r="C1155" i="8"/>
  <c r="C860" i="8"/>
  <c r="C996" i="8"/>
  <c r="C1124" i="8"/>
  <c r="B354" i="8"/>
  <c r="B443" i="8"/>
  <c r="B137" i="8"/>
  <c r="B575" i="8"/>
  <c r="B875" i="8"/>
  <c r="B668" i="8"/>
  <c r="B693" i="8"/>
  <c r="B1111" i="8"/>
  <c r="B1048" i="8"/>
  <c r="B1304" i="8"/>
  <c r="B1528" i="8"/>
  <c r="B1756" i="8"/>
  <c r="B1163" i="8"/>
  <c r="B1462" i="8"/>
  <c r="B1086" i="8"/>
  <c r="B1351" i="8"/>
  <c r="B1575" i="8"/>
  <c r="B1305" i="8"/>
  <c r="B1662" i="8"/>
  <c r="B1854" i="8"/>
  <c r="B1665" i="8"/>
  <c r="B1194" i="8"/>
  <c r="B1703" i="8"/>
  <c r="B906" i="8"/>
  <c r="B1199" i="8"/>
  <c r="B1434" i="8"/>
  <c r="B1589" i="8"/>
  <c r="B1674" i="8"/>
  <c r="B1759" i="8"/>
  <c r="B1823" i="8"/>
  <c r="B1887" i="8"/>
  <c r="B834" i="8"/>
  <c r="B1129" i="8"/>
  <c r="B1395" i="8"/>
  <c r="B1633" i="8"/>
  <c r="B1800" i="8"/>
  <c r="B577" i="8"/>
  <c r="B1183" i="8"/>
  <c r="B1535" i="8"/>
  <c r="B1725" i="8"/>
  <c r="B1893" i="8"/>
  <c r="B1873" i="8"/>
  <c r="C37" i="8"/>
  <c r="C101" i="8"/>
  <c r="C165" i="8"/>
  <c r="C229" i="8"/>
  <c r="C293" i="8"/>
  <c r="C357" i="8"/>
  <c r="C421" i="8"/>
  <c r="C485" i="8"/>
  <c r="C42" i="8"/>
  <c r="C106" i="8"/>
  <c r="C170" i="8"/>
  <c r="C234" i="8"/>
  <c r="C298" i="8"/>
  <c r="C362" i="8"/>
  <c r="C426" i="8"/>
  <c r="C490" i="8"/>
  <c r="C51" i="8"/>
  <c r="C115" i="8"/>
  <c r="C179" i="8"/>
  <c r="C243" i="8"/>
  <c r="C307" i="8"/>
  <c r="C371" i="8"/>
  <c r="C435" i="8"/>
  <c r="C499" i="8"/>
  <c r="C200" i="8"/>
  <c r="C456" i="8"/>
  <c r="C561" i="8"/>
  <c r="C625" i="8"/>
  <c r="C689" i="8"/>
  <c r="C753" i="8"/>
  <c r="C204" i="8"/>
  <c r="C460" i="8"/>
  <c r="C562" i="8"/>
  <c r="C626" i="8"/>
  <c r="C690" i="8"/>
  <c r="C754" i="8"/>
  <c r="C818" i="8"/>
  <c r="C882" i="8"/>
  <c r="C224" i="8"/>
  <c r="C480" i="8"/>
  <c r="C567" i="8"/>
  <c r="C631" i="8"/>
  <c r="C695" i="8"/>
  <c r="C759" i="8"/>
  <c r="C68" i="8"/>
  <c r="C324" i="8"/>
  <c r="C528" i="8"/>
  <c r="C592" i="8"/>
  <c r="C656" i="8"/>
  <c r="C720" i="8"/>
  <c r="C784" i="8"/>
  <c r="C848" i="8"/>
  <c r="C885" i="8"/>
  <c r="C951" i="8"/>
  <c r="C1015" i="8"/>
  <c r="C1079" i="8"/>
  <c r="C1143" i="8"/>
  <c r="C1207" i="8"/>
  <c r="C839" i="8"/>
  <c r="B294" i="8"/>
  <c r="B391" i="8"/>
  <c r="B492" i="8"/>
  <c r="B543" i="8"/>
  <c r="B843" i="8"/>
  <c r="B640" i="8"/>
  <c r="B581" i="8"/>
  <c r="B1087" i="8"/>
  <c r="B1016" i="8"/>
  <c r="B1280" i="8"/>
  <c r="B1504" i="8"/>
  <c r="B1736" i="8"/>
  <c r="B1137" i="8"/>
  <c r="B1435" i="8"/>
  <c r="B1038" i="8"/>
  <c r="B1330" i="8"/>
  <c r="B1554" i="8"/>
  <c r="B1262" i="8"/>
  <c r="B1641" i="8"/>
  <c r="B186" i="8"/>
  <c r="B84" i="8"/>
  <c r="B253" i="8"/>
  <c r="B387" i="8"/>
  <c r="B666" i="8"/>
  <c r="B439" i="8"/>
  <c r="B599" i="8"/>
  <c r="B680" i="8"/>
  <c r="B293" i="8"/>
  <c r="B1364" i="8"/>
  <c r="B1147" i="8"/>
  <c r="B70" i="8"/>
  <c r="B300" i="8"/>
  <c r="B739" i="8"/>
  <c r="B828" i="8"/>
  <c r="B936" i="8"/>
  <c r="B12" i="8"/>
  <c r="B795" i="8"/>
  <c r="B951" i="8"/>
  <c r="B1320" i="8"/>
  <c r="B1053" i="8"/>
  <c r="B1218" i="8"/>
  <c r="B1326" i="8"/>
  <c r="B1449" i="8"/>
  <c r="B853" i="8"/>
  <c r="B135" i="8"/>
  <c r="B639" i="8"/>
  <c r="B469" i="8"/>
  <c r="B1180" i="8"/>
  <c r="B749" i="8"/>
  <c r="B1006" i="8"/>
  <c r="B1033" i="8"/>
  <c r="B1894" i="8"/>
  <c r="B1751" i="8"/>
  <c r="B1711" i="8"/>
  <c r="B1363" i="8"/>
  <c r="B1579" i="8"/>
  <c r="C97" i="8"/>
  <c r="C353" i="8"/>
  <c r="C102" i="8"/>
  <c r="C358" i="8"/>
  <c r="C111" i="8"/>
  <c r="C367" i="8"/>
  <c r="C440" i="8"/>
  <c r="C749" i="8"/>
  <c r="C622" i="8"/>
  <c r="C878" i="8"/>
  <c r="C627" i="8"/>
  <c r="C308" i="8"/>
  <c r="C716" i="8"/>
  <c r="C947" i="8"/>
  <c r="C1203" i="8"/>
  <c r="C1044" i="8"/>
  <c r="B71" i="8"/>
  <c r="B654" i="8"/>
  <c r="B369" i="8"/>
  <c r="B931" i="8"/>
  <c r="B1160" i="8"/>
  <c r="B1612" i="8"/>
  <c r="B1281" i="8"/>
  <c r="B1207" i="8"/>
  <c r="B969" i="8"/>
  <c r="B1747" i="8"/>
  <c r="B1808" i="8"/>
  <c r="B1765" i="8"/>
  <c r="B1263" i="8"/>
  <c r="B1610" i="8"/>
  <c r="B1775" i="8"/>
  <c r="B1903" i="8"/>
  <c r="B1171" i="8"/>
  <c r="B1681" i="8"/>
  <c r="B837" i="8"/>
  <c r="B1597" i="8"/>
  <c r="B1865" i="8"/>
  <c r="C53" i="8"/>
  <c r="C181" i="8"/>
  <c r="C309" i="8"/>
  <c r="C437" i="8"/>
  <c r="C58" i="8"/>
  <c r="C186" i="8"/>
  <c r="C314" i="8"/>
  <c r="C442" i="8"/>
  <c r="C67" i="8"/>
  <c r="C195" i="8"/>
  <c r="C323" i="8"/>
  <c r="C451" i="8"/>
  <c r="C264" i="8"/>
  <c r="C577" i="8"/>
  <c r="C705" i="8"/>
  <c r="C268" i="8"/>
  <c r="C578" i="8"/>
  <c r="C706" i="8"/>
  <c r="C834" i="8"/>
  <c r="C288" i="8"/>
  <c r="C583" i="8"/>
  <c r="C711" i="8"/>
  <c r="C132" i="8"/>
  <c r="C544" i="8"/>
  <c r="C672" i="8"/>
  <c r="C800" i="8"/>
  <c r="C903" i="8"/>
  <c r="C1031" i="8"/>
  <c r="C1159" i="8"/>
  <c r="C865" i="8"/>
  <c r="B32" i="8"/>
  <c r="B619" i="8"/>
  <c r="B716" i="8"/>
  <c r="B601" i="8"/>
  <c r="B1336" i="8"/>
  <c r="B653" i="8"/>
  <c r="B1515" i="8"/>
  <c r="B1383" i="8"/>
  <c r="B1379" i="8"/>
  <c r="B1838" i="8"/>
  <c r="B1739" i="8"/>
  <c r="B1545" i="8"/>
  <c r="B1274" i="8"/>
  <c r="B1658" i="8"/>
  <c r="B1843" i="8"/>
  <c r="B1182" i="8"/>
  <c r="B1772" i="8"/>
  <c r="B1279" i="8"/>
  <c r="B1881" i="8"/>
  <c r="B358" i="8"/>
  <c r="B108" i="8"/>
  <c r="B429" i="8"/>
  <c r="B883" i="8"/>
  <c r="B752" i="8"/>
  <c r="B1047" i="8"/>
  <c r="B1052" i="8"/>
  <c r="B1368" i="8"/>
  <c r="B1708" i="8"/>
  <c r="B1174" i="8"/>
  <c r="B197" i="8"/>
  <c r="B1298" i="8"/>
  <c r="B117" i="8"/>
  <c r="B1433" i="8"/>
  <c r="B1818" i="8"/>
  <c r="B1675" i="8"/>
  <c r="B1439" i="8"/>
  <c r="B1221" i="8"/>
  <c r="B1637" i="8"/>
  <c r="B1827" i="8"/>
  <c r="B1139" i="8"/>
  <c r="B1734" i="8"/>
  <c r="B1205" i="8"/>
  <c r="B1909" i="8"/>
  <c r="B48" i="8"/>
  <c r="B779" i="8"/>
  <c r="B1023" i="8"/>
  <c r="B1344" i="8"/>
  <c r="B1045" i="8"/>
  <c r="B1277" i="8"/>
  <c r="B1390" i="8"/>
  <c r="B1470" i="8"/>
  <c r="B1178" i="8"/>
  <c r="B1815" i="8"/>
  <c r="B1617" i="8"/>
  <c r="B1861" i="8"/>
  <c r="C105" i="8"/>
  <c r="C265" i="8"/>
  <c r="C457" i="8"/>
  <c r="C110" i="8"/>
  <c r="C270" i="8"/>
  <c r="C462" i="8"/>
  <c r="C119" i="8"/>
  <c r="C279" i="8"/>
  <c r="C471" i="8"/>
  <c r="C472" i="8"/>
  <c r="C661" i="8"/>
  <c r="C348" i="8"/>
  <c r="C630" i="8"/>
  <c r="C790" i="8"/>
  <c r="C368" i="8"/>
  <c r="C635" i="8"/>
  <c r="C795" i="8"/>
  <c r="C564" i="8"/>
  <c r="C724" i="8"/>
  <c r="C845" i="8"/>
  <c r="C1051" i="8"/>
  <c r="C1211" i="8"/>
  <c r="C936" i="8"/>
  <c r="C1064" i="8"/>
  <c r="C1168" i="8"/>
  <c r="C1252" i="8"/>
  <c r="C1348" i="8"/>
  <c r="C861" i="8"/>
  <c r="C949" i="8"/>
  <c r="C1045" i="8"/>
  <c r="C1125" i="8"/>
  <c r="C1205" i="8"/>
  <c r="C1301" i="8"/>
  <c r="C910" i="8"/>
  <c r="C990" i="8"/>
  <c r="C1086" i="8"/>
  <c r="C1166" i="8"/>
  <c r="C1246" i="8"/>
  <c r="C1247" i="8"/>
  <c r="C1400" i="8"/>
  <c r="C1480" i="8"/>
  <c r="C1576" i="8"/>
  <c r="C1656" i="8"/>
  <c r="C1736" i="8"/>
  <c r="C1389" i="8"/>
  <c r="C1469" i="8"/>
  <c r="C1549" i="8"/>
  <c r="C1645" i="8"/>
  <c r="C1725" i="8"/>
  <c r="C1805" i="8"/>
  <c r="C1901" i="8"/>
  <c r="C1379" i="8"/>
  <c r="C1462" i="8"/>
  <c r="C1558" i="8"/>
  <c r="C1638" i="8"/>
  <c r="C1718" i="8"/>
  <c r="C1814" i="8"/>
  <c r="C1386" i="8"/>
  <c r="C1467" i="8"/>
  <c r="C1563" i="8"/>
  <c r="C1643" i="8"/>
  <c r="C1723" i="8"/>
  <c r="C1819" i="8"/>
  <c r="C1866" i="8"/>
  <c r="C1867" i="8"/>
  <c r="C1890" i="8"/>
  <c r="C1896" i="8"/>
  <c r="D69" i="8"/>
  <c r="D165" i="8"/>
  <c r="D245" i="8"/>
  <c r="D325" i="8"/>
  <c r="D421" i="8"/>
  <c r="D501" i="8"/>
  <c r="D74" i="8"/>
  <c r="D170" i="8"/>
  <c r="D250" i="8"/>
  <c r="D330" i="8"/>
  <c r="D426" i="8"/>
  <c r="D506" i="8"/>
  <c r="D83" i="8"/>
  <c r="D179" i="8"/>
  <c r="D259" i="8"/>
  <c r="D339" i="8"/>
  <c r="D435" i="8"/>
  <c r="D8" i="8"/>
  <c r="D328" i="8"/>
  <c r="D561" i="8"/>
  <c r="D641" i="8"/>
  <c r="D721" i="8"/>
  <c r="D172" i="8"/>
  <c r="D492" i="8"/>
  <c r="D586" i="8"/>
  <c r="D682" i="8"/>
  <c r="D762" i="8"/>
  <c r="D842" i="8"/>
  <c r="D192" i="8"/>
  <c r="D510" i="8"/>
  <c r="D591" i="8"/>
  <c r="D687" i="8"/>
  <c r="D767" i="8"/>
  <c r="D84" i="8"/>
  <c r="D468" i="8"/>
  <c r="D580" i="8"/>
  <c r="D660" i="8"/>
  <c r="D756" i="8"/>
  <c r="D793" i="8"/>
  <c r="D916" i="8"/>
  <c r="D1012" i="8"/>
  <c r="D1092" i="8"/>
  <c r="D1172" i="8"/>
  <c r="D797" i="8"/>
  <c r="D917" i="8"/>
  <c r="D997" i="8"/>
  <c r="D1093" i="8"/>
  <c r="D1173" i="8"/>
  <c r="D1253" i="8"/>
  <c r="D1349" i="8"/>
  <c r="D841" i="8"/>
  <c r="D934" i="8"/>
  <c r="D1030" i="8"/>
  <c r="D1110" i="8"/>
  <c r="D1190" i="8"/>
  <c r="D1286" i="8"/>
  <c r="D848" i="8"/>
  <c r="D939" i="8"/>
  <c r="D1035" i="8"/>
  <c r="D1115" i="8"/>
  <c r="D1195" i="8"/>
  <c r="D1291" i="8"/>
  <c r="D1376" i="8"/>
  <c r="D1464" i="8"/>
  <c r="D1560" i="8"/>
  <c r="D1640" i="8"/>
  <c r="D1720" i="8"/>
  <c r="D1356" i="8"/>
  <c r="D1449" i="8"/>
  <c r="D1529" i="8"/>
  <c r="D1625" i="8"/>
  <c r="D1705" i="8"/>
  <c r="D1785" i="8"/>
  <c r="D1881" i="8"/>
  <c r="D1363" i="8"/>
  <c r="D1454" i="8"/>
  <c r="D1550" i="8"/>
  <c r="D1630" i="8"/>
  <c r="D1710" i="8"/>
  <c r="D1806" i="8"/>
  <c r="D1354" i="8"/>
  <c r="D1447" i="8"/>
  <c r="D1543" i="8"/>
  <c r="D1623" i="8"/>
  <c r="D1703" i="8"/>
  <c r="D1799" i="8"/>
  <c r="D1800" i="8"/>
  <c r="D1854" i="8"/>
  <c r="D1866" i="8"/>
  <c r="C45" i="8"/>
  <c r="C333" i="8"/>
  <c r="C146" i="8"/>
  <c r="C434" i="8"/>
  <c r="C187" i="8"/>
  <c r="C232" i="8"/>
  <c r="C697" i="8"/>
  <c r="C602" i="8"/>
  <c r="C256" i="8"/>
  <c r="C703" i="8"/>
  <c r="C568" i="8"/>
  <c r="C853" i="8"/>
  <c r="C1119" i="8"/>
  <c r="C920" i="8"/>
  <c r="C1068" i="8"/>
  <c r="C1208" i="8"/>
  <c r="C1320" i="8"/>
  <c r="C867" i="8"/>
  <c r="C969" i="8"/>
  <c r="C1081" i="8"/>
  <c r="C1193" i="8"/>
  <c r="C781" i="8"/>
  <c r="C930" i="8"/>
  <c r="C1058" i="8"/>
  <c r="C1170" i="8"/>
  <c r="C1282" i="8"/>
  <c r="C1366" i="8"/>
  <c r="B230" i="8"/>
  <c r="B432" i="8"/>
  <c r="B815" i="8"/>
  <c r="B341" i="8"/>
  <c r="B988" i="8"/>
  <c r="B1484" i="8"/>
  <c r="B1109" i="8"/>
  <c r="B998" i="8"/>
  <c r="B1533" i="8"/>
  <c r="B1619" i="8"/>
  <c r="B1571" i="8"/>
  <c r="B1730" i="8"/>
  <c r="B1599" i="8"/>
  <c r="B1895" i="8"/>
  <c r="B1654" i="8"/>
  <c r="B1558" i="8"/>
  <c r="C13" i="8"/>
  <c r="C301" i="8"/>
  <c r="C114" i="8"/>
  <c r="C402" i="8"/>
  <c r="C219" i="8"/>
  <c r="C475" i="8"/>
  <c r="C633" i="8"/>
  <c r="C538" i="8"/>
  <c r="C826" i="8"/>
  <c r="C639" i="8"/>
  <c r="C536" i="8"/>
  <c r="C769" i="8"/>
  <c r="C1151" i="8"/>
  <c r="C1004" i="8"/>
  <c r="C1192" i="8"/>
  <c r="C1352" i="8"/>
  <c r="C937" i="8"/>
  <c r="C1097" i="8"/>
  <c r="C1257" i="8"/>
  <c r="C946" i="8"/>
  <c r="C1090" i="8"/>
  <c r="C1234" i="8"/>
  <c r="C1345" i="8"/>
  <c r="B86" i="8"/>
  <c r="B747" i="8"/>
  <c r="B908" i="8"/>
  <c r="B989" i="8"/>
  <c r="B1479" i="8"/>
  <c r="B1353" i="8"/>
  <c r="B1547" i="8"/>
  <c r="B1578" i="8"/>
  <c r="B5" i="8"/>
  <c r="C253" i="8"/>
  <c r="C509" i="8"/>
  <c r="C258" i="8"/>
  <c r="C11" i="8"/>
  <c r="C267" i="8"/>
  <c r="C40" i="8"/>
  <c r="C649" i="8"/>
  <c r="C522" i="8"/>
  <c r="C778" i="8"/>
  <c r="C527" i="8"/>
  <c r="C783" i="8"/>
  <c r="C616" i="8"/>
  <c r="C821" i="8"/>
  <c r="C1103" i="8"/>
  <c r="C928" i="8"/>
  <c r="C1100" i="8"/>
  <c r="C1248" i="8"/>
  <c r="C1376" i="8"/>
  <c r="C945" i="8"/>
  <c r="C1073" i="8"/>
  <c r="C1201" i="8"/>
  <c r="B250" i="8"/>
  <c r="B116" i="8"/>
  <c r="B30" i="8"/>
  <c r="B451" i="8"/>
  <c r="B682" i="8"/>
  <c r="B60" i="8"/>
  <c r="B615" i="8"/>
  <c r="B712" i="8"/>
  <c r="B585" i="8"/>
  <c r="B1396" i="8"/>
  <c r="B1169" i="8"/>
  <c r="B198" i="8"/>
  <c r="B384" i="8"/>
  <c r="B783" i="8"/>
  <c r="B892" i="8"/>
  <c r="B956" i="8"/>
  <c r="B64" i="8"/>
  <c r="B851" i="8"/>
  <c r="B979" i="8"/>
  <c r="B1340" i="8"/>
  <c r="B1158" i="8"/>
  <c r="B1261" i="8"/>
  <c r="B1411" i="8"/>
  <c r="B1649" i="8"/>
  <c r="B938" i="8"/>
  <c r="B267" i="8"/>
  <c r="B671" i="8"/>
  <c r="B645" i="8"/>
  <c r="B1240" i="8"/>
  <c r="B890" i="8"/>
  <c r="B1070" i="8"/>
  <c r="B1177" i="8"/>
  <c r="B1914" i="8"/>
  <c r="B1793" i="8"/>
  <c r="B1754" i="8"/>
  <c r="B1459" i="8"/>
  <c r="B1639" i="8"/>
  <c r="C113" i="8"/>
  <c r="C369" i="8"/>
  <c r="C118" i="8"/>
  <c r="C374" i="8"/>
  <c r="C127" i="8"/>
  <c r="C383" i="8"/>
  <c r="C504" i="8"/>
  <c r="C765" i="8"/>
  <c r="C638" i="8"/>
  <c r="C16" i="8"/>
  <c r="C643" i="8"/>
  <c r="C372" i="8"/>
  <c r="C732" i="8"/>
  <c r="C963" i="8"/>
  <c r="C1219" i="8"/>
  <c r="C1060" i="8"/>
  <c r="B139" i="8"/>
  <c r="B718" i="8"/>
  <c r="B516" i="8"/>
  <c r="B963" i="8"/>
  <c r="B1184" i="8"/>
  <c r="B1644" i="8"/>
  <c r="B1313" i="8"/>
  <c r="B1234" i="8"/>
  <c r="B1065" i="8"/>
  <c r="B1770" i="8"/>
  <c r="B1852" i="8"/>
  <c r="B1809" i="8"/>
  <c r="B1317" i="8"/>
  <c r="B1631" i="8"/>
  <c r="B1791" i="8"/>
  <c r="B1919" i="8"/>
  <c r="B1225" i="8"/>
  <c r="B1723" i="8"/>
  <c r="B978" i="8"/>
  <c r="B1650" i="8"/>
  <c r="B1821" i="8"/>
  <c r="C69" i="8"/>
  <c r="C197" i="8"/>
  <c r="C325" i="8"/>
  <c r="C453" i="8"/>
  <c r="C74" i="8"/>
  <c r="C202" i="8"/>
  <c r="C330" i="8"/>
  <c r="C458" i="8"/>
  <c r="C83" i="8"/>
  <c r="C211" i="8"/>
  <c r="C339" i="8"/>
  <c r="C467" i="8"/>
  <c r="C328" i="8"/>
  <c r="C593" i="8"/>
  <c r="C721" i="8"/>
  <c r="C332" i="8"/>
  <c r="C594" i="8"/>
  <c r="C722" i="8"/>
  <c r="C850" i="8"/>
  <c r="C352" i="8"/>
  <c r="C599" i="8"/>
  <c r="C727" i="8"/>
  <c r="C196" i="8"/>
  <c r="C560" i="8"/>
  <c r="C688" i="8"/>
  <c r="C816" i="8"/>
  <c r="C919" i="8"/>
  <c r="C1047" i="8"/>
  <c r="C1175" i="8"/>
  <c r="C887" i="8"/>
  <c r="B192" i="8"/>
  <c r="B691" i="8"/>
  <c r="B788" i="8"/>
  <c r="B833" i="8"/>
  <c r="B1392" i="8"/>
  <c r="B917" i="8"/>
  <c r="B689" i="8"/>
  <c r="B1442" i="8"/>
  <c r="B1486" i="8"/>
  <c r="B1882" i="8"/>
  <c r="B1812" i="8"/>
  <c r="B1773" i="8"/>
  <c r="B1391" i="8"/>
  <c r="B1701" i="8"/>
  <c r="B1907" i="8"/>
  <c r="B1321" i="8"/>
  <c r="B1844" i="8"/>
  <c r="B1618" i="8"/>
  <c r="B1901" i="8"/>
  <c r="B11" i="8"/>
  <c r="B416" i="8"/>
  <c r="B579" i="8"/>
  <c r="B257" i="8"/>
  <c r="B85" i="8"/>
  <c r="B229" i="8"/>
  <c r="B1132" i="8"/>
  <c r="B1480" i="8"/>
  <c r="B53" i="8"/>
  <c r="B1249" i="8"/>
  <c r="B990" i="8"/>
  <c r="B1357" i="8"/>
  <c r="B905" i="8"/>
  <c r="B1609" i="8"/>
  <c r="B1862" i="8"/>
  <c r="B1784" i="8"/>
  <c r="B1714" i="8"/>
  <c r="B1327" i="8"/>
  <c r="B1679" i="8"/>
  <c r="B1891" i="8"/>
  <c r="B1246" i="8"/>
  <c r="B1816" i="8"/>
  <c r="B1551" i="8"/>
  <c r="B1837" i="8"/>
  <c r="B364" i="8"/>
  <c r="B576" i="8"/>
  <c r="B617" i="8"/>
  <c r="B1456" i="8"/>
  <c r="B1371" i="8"/>
  <c r="B1394" i="8"/>
  <c r="B1587" i="8"/>
  <c r="B1912" i="8"/>
  <c r="B1402" i="8"/>
  <c r="B1879" i="8"/>
  <c r="B1916" i="8"/>
  <c r="B1825" i="8"/>
  <c r="C137" i="8"/>
  <c r="C329" i="8"/>
  <c r="C489" i="8"/>
  <c r="C142" i="8"/>
  <c r="C334" i="8"/>
  <c r="C494" i="8"/>
  <c r="C151" i="8"/>
  <c r="C343" i="8"/>
  <c r="C503" i="8"/>
  <c r="C533" i="8"/>
  <c r="C725" i="8"/>
  <c r="C476" i="8"/>
  <c r="C662" i="8"/>
  <c r="C854" i="8"/>
  <c r="C496" i="8"/>
  <c r="C667" i="8"/>
  <c r="C212" i="8"/>
  <c r="C596" i="8"/>
  <c r="C756" i="8"/>
  <c r="C923" i="8"/>
  <c r="C1083" i="8"/>
  <c r="C1243" i="8"/>
  <c r="C976" i="8"/>
  <c r="C1084" i="8"/>
  <c r="C1188" i="8"/>
  <c r="C1284" i="8"/>
  <c r="C1364" i="8"/>
  <c r="C883" i="8"/>
  <c r="C981" i="8"/>
  <c r="C1061" i="8"/>
  <c r="C1141" i="8"/>
  <c r="C1237" i="8"/>
  <c r="C819" i="8"/>
  <c r="C926" i="8"/>
  <c r="C1022" i="8"/>
  <c r="C1102" i="8"/>
  <c r="C1182" i="8"/>
  <c r="C1278" i="8"/>
  <c r="C1307" i="8"/>
  <c r="C1416" i="8"/>
  <c r="C1512" i="8"/>
  <c r="C1592" i="8"/>
  <c r="C1672" i="8"/>
  <c r="C1267" i="8"/>
  <c r="C1405" i="8"/>
  <c r="C1485" i="8"/>
  <c r="C1581" i="8"/>
  <c r="C1661" i="8"/>
  <c r="C1741" i="8"/>
  <c r="C1837" i="8"/>
  <c r="C1917" i="8"/>
  <c r="C1398" i="8"/>
  <c r="C1494" i="8"/>
  <c r="C1574" i="8"/>
  <c r="C1654" i="8"/>
  <c r="C1750" i="8"/>
  <c r="C1259" i="8"/>
  <c r="C1403" i="8"/>
  <c r="C1499" i="8"/>
  <c r="C1579" i="8"/>
  <c r="C1659" i="8"/>
  <c r="C1755" i="8"/>
  <c r="C1835" i="8"/>
  <c r="C1887" i="8"/>
  <c r="C1910" i="8"/>
  <c r="C1911" i="8"/>
  <c r="C1918" i="8"/>
  <c r="D101" i="8"/>
  <c r="D181" i="8"/>
  <c r="D261" i="8"/>
  <c r="D357" i="8"/>
  <c r="D437" i="8"/>
  <c r="D10" i="8"/>
  <c r="D106" i="8"/>
  <c r="D186" i="8"/>
  <c r="D266" i="8"/>
  <c r="D362" i="8"/>
  <c r="D442" i="8"/>
  <c r="D19" i="8"/>
  <c r="D115" i="8"/>
  <c r="D195" i="8"/>
  <c r="D275" i="8"/>
  <c r="D371" i="8"/>
  <c r="D451" i="8"/>
  <c r="D72" i="8"/>
  <c r="D456" i="8"/>
  <c r="D577" i="8"/>
  <c r="D657" i="8"/>
  <c r="D753" i="8"/>
  <c r="D236" i="8"/>
  <c r="D522" i="8"/>
  <c r="D618" i="8"/>
  <c r="D698" i="8"/>
  <c r="D778" i="8"/>
  <c r="D874" i="8"/>
  <c r="D256" i="8"/>
  <c r="D527" i="8"/>
  <c r="D623" i="8"/>
  <c r="D703" i="8"/>
  <c r="D783" i="8"/>
  <c r="D212" i="8"/>
  <c r="D516" i="8"/>
  <c r="D596" i="8"/>
  <c r="D692" i="8"/>
  <c r="D772" i="8"/>
  <c r="D839" i="8"/>
  <c r="D948" i="8"/>
  <c r="D1028" i="8"/>
  <c r="D1108" i="8"/>
  <c r="D1204" i="8"/>
  <c r="D840" i="8"/>
  <c r="D933" i="8"/>
  <c r="D1029" i="8"/>
  <c r="D1109" i="8"/>
  <c r="D1189" i="8"/>
  <c r="D1285" i="8"/>
  <c r="D1365" i="8"/>
  <c r="D863" i="8"/>
  <c r="D966" i="8"/>
  <c r="D1046" i="8"/>
  <c r="D1126" i="8"/>
  <c r="D1222" i="8"/>
  <c r="D1302" i="8"/>
  <c r="D869" i="8"/>
  <c r="D971" i="8"/>
  <c r="D1051" i="8"/>
  <c r="D1131" i="8"/>
  <c r="D1227" i="8"/>
  <c r="D1307" i="8"/>
  <c r="D1398" i="8"/>
  <c r="D1496" i="8"/>
  <c r="D1576" i="8"/>
  <c r="D1656" i="8"/>
  <c r="D1752" i="8"/>
  <c r="D1378" i="8"/>
  <c r="D1465" i="8"/>
  <c r="D1561" i="8"/>
  <c r="D1641" i="8"/>
  <c r="D1721" i="8"/>
  <c r="D1817" i="8"/>
  <c r="D1897" i="8"/>
  <c r="D1384" i="8"/>
  <c r="D1486" i="8"/>
  <c r="D1566" i="8"/>
  <c r="D1646" i="8"/>
  <c r="D1742" i="8"/>
  <c r="D1822" i="8"/>
  <c r="D1375" i="8"/>
  <c r="D1479" i="8"/>
  <c r="D1559" i="8"/>
  <c r="D1639" i="8"/>
  <c r="D1735" i="8"/>
  <c r="D1815" i="8"/>
  <c r="D1852" i="8"/>
  <c r="D1920" i="8"/>
  <c r="D1887" i="8"/>
  <c r="C109" i="8"/>
  <c r="C429" i="8"/>
  <c r="C178" i="8"/>
  <c r="C498" i="8"/>
  <c r="C315" i="8"/>
  <c r="C488" i="8"/>
  <c r="C761" i="8"/>
  <c r="C730" i="8"/>
  <c r="C510" i="8"/>
  <c r="C767" i="8"/>
  <c r="C664" i="8"/>
  <c r="C895" i="8"/>
  <c r="C1183" i="8"/>
  <c r="C960" i="8"/>
  <c r="C1088" i="8"/>
  <c r="C1240" i="8"/>
  <c r="C1336" i="8"/>
  <c r="C888" i="8"/>
  <c r="C1001" i="8"/>
  <c r="C1113" i="8"/>
  <c r="C1225" i="8"/>
  <c r="C857" i="8"/>
  <c r="C962" i="8"/>
  <c r="C1074" i="8"/>
  <c r="C1202" i="8"/>
  <c r="C1298" i="8"/>
  <c r="C1404" i="8"/>
  <c r="B27" i="8"/>
  <c r="B610" i="8"/>
  <c r="B305" i="8"/>
  <c r="B911" i="8"/>
  <c r="B1136" i="8"/>
  <c r="B1600" i="8"/>
  <c r="B1259" i="8"/>
  <c r="B1186" i="8"/>
  <c r="B937" i="8"/>
  <c r="B1731" i="8"/>
  <c r="B1792" i="8"/>
  <c r="B954" i="8"/>
  <c r="B1685" i="8"/>
  <c r="B897" i="8"/>
  <c r="B1820" i="8"/>
  <c r="B1746" i="8"/>
  <c r="C77" i="8"/>
  <c r="C397" i="8"/>
  <c r="C210" i="8"/>
  <c r="C466" i="8"/>
  <c r="C283" i="8"/>
  <c r="C104" i="8"/>
  <c r="C729" i="8"/>
  <c r="C634" i="8"/>
  <c r="C128" i="8"/>
  <c r="C735" i="8"/>
  <c r="C600" i="8"/>
  <c r="C927" i="8"/>
  <c r="C1215" i="8"/>
  <c r="C1048" i="8"/>
  <c r="C1224" i="8"/>
  <c r="C1384" i="8"/>
  <c r="C985" i="8"/>
  <c r="C1145" i="8"/>
  <c r="C1289" i="8"/>
  <c r="C978" i="8"/>
  <c r="C1122" i="8"/>
  <c r="C1266" i="8"/>
  <c r="C1387" i="8"/>
  <c r="B187" i="8"/>
  <c r="B532" i="8"/>
  <c r="B1200" i="8"/>
  <c r="B1334" i="8"/>
  <c r="B1097" i="8"/>
  <c r="B1880" i="8"/>
  <c r="B1727" i="8"/>
  <c r="B1876" i="8"/>
  <c r="C61" i="8"/>
  <c r="C317" i="8"/>
  <c r="C66" i="8"/>
  <c r="C322" i="8"/>
  <c r="C75" i="8"/>
  <c r="C331" i="8"/>
  <c r="C296" i="8"/>
  <c r="C713" i="8"/>
  <c r="C586" i="8"/>
  <c r="C842" i="8"/>
  <c r="C591" i="8"/>
  <c r="C164" i="8"/>
  <c r="C680" i="8"/>
  <c r="C911" i="8"/>
  <c r="C1167" i="8"/>
  <c r="C972" i="8"/>
  <c r="C1144" i="8"/>
  <c r="C1280" i="8"/>
  <c r="C825" i="8"/>
  <c r="C977" i="8"/>
  <c r="C1105" i="8"/>
  <c r="C1233" i="8"/>
  <c r="C889" i="8"/>
  <c r="C1018" i="8"/>
  <c r="C1146" i="8"/>
  <c r="C1274" i="8"/>
  <c r="C1377" i="8"/>
  <c r="C1500" i="8"/>
  <c r="C1584" i="8"/>
  <c r="C1668" i="8"/>
  <c r="C1756" i="8"/>
  <c r="C1397" i="8"/>
  <c r="C1481" i="8"/>
  <c r="C1569" i="8"/>
  <c r="C1653" i="8"/>
  <c r="C1737" i="8"/>
  <c r="C1825" i="8"/>
  <c r="C1909" i="8"/>
  <c r="C1394" i="8"/>
  <c r="C1482" i="8"/>
  <c r="C1566" i="8"/>
  <c r="C1650" i="8"/>
  <c r="C1738" i="8"/>
  <c r="C1822" i="8"/>
  <c r="C1399" i="8"/>
  <c r="C1487" i="8"/>
  <c r="C1571" i="8"/>
  <c r="C1655" i="8"/>
  <c r="C1743" i="8"/>
  <c r="C1827" i="8"/>
  <c r="C1882" i="8"/>
  <c r="C1894" i="8"/>
  <c r="C1900" i="8"/>
  <c r="C1912" i="8"/>
  <c r="D89" i="8"/>
  <c r="D173" i="8"/>
  <c r="D257" i="8"/>
  <c r="D345" i="8"/>
  <c r="D429" i="8"/>
  <c r="D6" i="8"/>
  <c r="D94" i="8"/>
  <c r="D178" i="8"/>
  <c r="D262" i="8"/>
  <c r="D350" i="8"/>
  <c r="D434" i="8"/>
  <c r="D15" i="8"/>
  <c r="D103" i="8"/>
  <c r="D187" i="8"/>
  <c r="D271" i="8"/>
  <c r="D359" i="8"/>
  <c r="D443" i="8"/>
  <c r="D56" i="8"/>
  <c r="D408" i="8"/>
  <c r="D569" i="8"/>
  <c r="D653" i="8"/>
  <c r="D741" i="8"/>
  <c r="D204" i="8"/>
  <c r="D518" i="8"/>
  <c r="D606" i="8"/>
  <c r="D690" i="8"/>
  <c r="D774" i="8"/>
  <c r="D862" i="8"/>
  <c r="D224" i="8"/>
  <c r="D523" i="8"/>
  <c r="D611" i="8"/>
  <c r="D695" i="8"/>
  <c r="D779" i="8"/>
  <c r="D164" i="8"/>
  <c r="D500" i="8"/>
  <c r="D592" i="8"/>
  <c r="D680" i="8"/>
  <c r="D764" i="8"/>
  <c r="D833" i="8"/>
  <c r="D936" i="8"/>
  <c r="D1020" i="8"/>
  <c r="D1104" i="8"/>
  <c r="D1192" i="8"/>
  <c r="D829" i="8"/>
  <c r="D929" i="8"/>
  <c r="D1017" i="8"/>
  <c r="D1101" i="8"/>
  <c r="D1185" i="8"/>
  <c r="D1273" i="8"/>
  <c r="D1357" i="8"/>
  <c r="D857" i="8"/>
  <c r="D954" i="8"/>
  <c r="D1038" i="8"/>
  <c r="D1122" i="8"/>
  <c r="D1210" i="8"/>
  <c r="D1294" i="8"/>
  <c r="D864" i="8"/>
  <c r="D959" i="8"/>
  <c r="D1043" i="8"/>
  <c r="D1127" i="8"/>
  <c r="D1215" i="8"/>
  <c r="D1299" i="8"/>
  <c r="D1392" i="8"/>
  <c r="D1484" i="8"/>
  <c r="D1568" i="8"/>
  <c r="D1652" i="8"/>
  <c r="D1740" i="8"/>
  <c r="D1367" i="8"/>
  <c r="B89" i="8"/>
  <c r="B296" i="8"/>
  <c r="B249" i="8"/>
  <c r="B741" i="8"/>
  <c r="B1652" i="8"/>
  <c r="B203" i="8"/>
  <c r="B548" i="8"/>
  <c r="B166" i="8"/>
  <c r="B684" i="8"/>
  <c r="B1640" i="8"/>
  <c r="B1517" i="8"/>
  <c r="B1269" i="8"/>
  <c r="B448" i="8"/>
  <c r="B681" i="8"/>
  <c r="B1307" i="8"/>
  <c r="B1625" i="8"/>
  <c r="B1413" i="8"/>
  <c r="B1856" i="8"/>
  <c r="C225" i="8"/>
  <c r="C230" i="8"/>
  <c r="C239" i="8"/>
  <c r="C621" i="8"/>
  <c r="C750" i="8"/>
  <c r="C755" i="8"/>
  <c r="C844" i="8"/>
  <c r="C916" i="8"/>
  <c r="B160" i="8"/>
  <c r="B780" i="8"/>
  <c r="B1388" i="8"/>
  <c r="B625" i="8"/>
  <c r="B1475" i="8"/>
  <c r="B1525" i="8"/>
  <c r="B1487" i="8"/>
  <c r="B1839" i="8"/>
  <c r="B1481" i="8"/>
  <c r="B1258" i="8"/>
  <c r="B1857" i="8"/>
  <c r="C245" i="8"/>
  <c r="C501" i="8"/>
  <c r="C250" i="8"/>
  <c r="C506" i="8"/>
  <c r="C259" i="8"/>
  <c r="C8" i="8"/>
  <c r="C641" i="8"/>
  <c r="C514" i="8"/>
  <c r="C770" i="8"/>
  <c r="C519" i="8"/>
  <c r="C775" i="8"/>
  <c r="C608" i="8"/>
  <c r="C801" i="8"/>
  <c r="C1095" i="8"/>
  <c r="B438" i="8"/>
  <c r="B113" i="8"/>
  <c r="B1096" i="8"/>
  <c r="B1206" i="8"/>
  <c r="B733" i="8"/>
  <c r="B1203" i="8"/>
  <c r="B789" i="8"/>
  <c r="B1779" i="8"/>
  <c r="B1491" i="8"/>
  <c r="B1698" i="8"/>
  <c r="B315" i="8"/>
  <c r="B659" i="8"/>
  <c r="B725" i="8"/>
  <c r="B1248" i="8"/>
  <c r="B826" i="8"/>
  <c r="B1094" i="8"/>
  <c r="B1209" i="8"/>
  <c r="B1902" i="8"/>
  <c r="B389" i="8"/>
  <c r="B1763" i="8"/>
  <c r="B1417" i="8"/>
  <c r="B1661" i="8"/>
  <c r="B237" i="8"/>
  <c r="B952" i="8"/>
  <c r="B1521" i="8"/>
  <c r="B1802" i="8"/>
  <c r="B1577" i="8"/>
  <c r="B1151" i="8"/>
  <c r="C201" i="8"/>
  <c r="C14" i="8"/>
  <c r="C366" i="8"/>
  <c r="C215" i="8"/>
  <c r="C88" i="8"/>
  <c r="C757" i="8"/>
  <c r="C726" i="8"/>
  <c r="C539" i="8"/>
  <c r="C340" i="8"/>
  <c r="C820" i="8"/>
  <c r="C1115" i="8"/>
  <c r="C1000" i="8"/>
  <c r="C1220" i="8"/>
  <c r="C1380" i="8"/>
  <c r="C997" i="8"/>
  <c r="C1173" i="8"/>
  <c r="C851" i="8"/>
  <c r="C1038" i="8"/>
  <c r="C1214" i="8"/>
  <c r="C1339" i="8"/>
  <c r="C1528" i="8"/>
  <c r="C1704" i="8"/>
  <c r="C1421" i="8"/>
  <c r="C1597" i="8"/>
  <c r="C1773" i="8"/>
  <c r="C1303" i="8"/>
  <c r="C1510" i="8"/>
  <c r="C1686" i="8"/>
  <c r="C1313" i="8"/>
  <c r="C1515" i="8"/>
  <c r="C1691" i="8"/>
  <c r="C1851" i="8"/>
  <c r="C1788" i="8"/>
  <c r="D37" i="8"/>
  <c r="D197" i="8"/>
  <c r="D373" i="8"/>
  <c r="D42" i="8"/>
  <c r="D202" i="8"/>
  <c r="D378" i="8"/>
  <c r="D51" i="8"/>
  <c r="D211" i="8"/>
  <c r="D387" i="8"/>
  <c r="D200" i="8"/>
  <c r="D593" i="8"/>
  <c r="D769" i="8"/>
  <c r="D554" i="8"/>
  <c r="D714" i="8"/>
  <c r="D890" i="8"/>
  <c r="D559" i="8"/>
  <c r="D719" i="8"/>
  <c r="D276" i="8"/>
  <c r="D628" i="8"/>
  <c r="D788" i="8"/>
  <c r="D964" i="8"/>
  <c r="D1140" i="8"/>
  <c r="D861" i="8"/>
  <c r="D1045" i="8"/>
  <c r="D1221" i="8"/>
  <c r="D1381" i="8"/>
  <c r="D982" i="8"/>
  <c r="D1158" i="8"/>
  <c r="D1318" i="8"/>
  <c r="D987" i="8"/>
  <c r="D1163" i="8"/>
  <c r="D1280" i="8"/>
  <c r="D1512" i="8"/>
  <c r="D1688" i="8"/>
  <c r="D1399" i="8"/>
  <c r="D1577" i="8"/>
  <c r="D1753" i="8"/>
  <c r="D1913" i="8"/>
  <c r="D1502" i="8"/>
  <c r="D1678" i="8"/>
  <c r="D1838" i="8"/>
  <c r="D1495" i="8"/>
  <c r="D1671" i="8"/>
  <c r="D1831" i="8"/>
  <c r="D1875" i="8"/>
  <c r="C205" i="8"/>
  <c r="C242" i="8"/>
  <c r="C379" i="8"/>
  <c r="C492" i="8"/>
  <c r="C575" i="8"/>
  <c r="C728" i="8"/>
  <c r="C773" i="8"/>
  <c r="C1132" i="8"/>
  <c r="C1368" i="8"/>
  <c r="C1033" i="8"/>
  <c r="C1241" i="8"/>
  <c r="C994" i="8"/>
  <c r="C1218" i="8"/>
  <c r="C1420" i="8"/>
  <c r="B515" i="8"/>
  <c r="B1059" i="8"/>
  <c r="B1712" i="8"/>
  <c r="B1309" i="8"/>
  <c r="B1822" i="8"/>
  <c r="B1231" i="8"/>
  <c r="B1150" i="8"/>
  <c r="B1833" i="8"/>
  <c r="C493" i="8"/>
  <c r="C59" i="8"/>
  <c r="C360" i="8"/>
  <c r="C698" i="8"/>
  <c r="C799" i="8"/>
  <c r="C991" i="8"/>
  <c r="C1112" i="8"/>
  <c r="C841" i="8"/>
  <c r="C1177" i="8"/>
  <c r="C1010" i="8"/>
  <c r="C1314" i="8"/>
  <c r="B272" i="8"/>
  <c r="B1432" i="8"/>
  <c r="B1553" i="8"/>
  <c r="B1863" i="8"/>
  <c r="C125" i="8"/>
  <c r="C130" i="8"/>
  <c r="C139" i="8"/>
  <c r="C521" i="8"/>
  <c r="C650" i="8"/>
  <c r="C655" i="8"/>
  <c r="C744" i="8"/>
  <c r="C1231" i="8"/>
  <c r="C1184" i="8"/>
  <c r="C877" i="8"/>
  <c r="C1137" i="8"/>
  <c r="C843" i="8"/>
  <c r="C1050" i="8"/>
  <c r="C1210" i="8"/>
  <c r="C1331" i="8"/>
  <c r="C1520" i="8"/>
  <c r="C1628" i="8"/>
  <c r="C1732" i="8"/>
  <c r="C1417" i="8"/>
  <c r="C1525" i="8"/>
  <c r="C1633" i="8"/>
  <c r="C1761" i="8"/>
  <c r="C1865" i="8"/>
  <c r="C1369" i="8"/>
  <c r="C1502" i="8"/>
  <c r="C1610" i="8"/>
  <c r="C1714" i="8"/>
  <c r="C1305" i="8"/>
  <c r="C1443" i="8"/>
  <c r="C1551" i="8"/>
  <c r="C1679" i="8"/>
  <c r="C1783" i="8"/>
  <c r="C1852" i="8"/>
  <c r="C1920" i="8"/>
  <c r="C1858" i="8"/>
  <c r="D65" i="8"/>
  <c r="D193" i="8"/>
  <c r="D301" i="8"/>
  <c r="D409" i="8"/>
  <c r="D30" i="8"/>
  <c r="D134" i="8"/>
  <c r="D242" i="8"/>
  <c r="D370" i="8"/>
  <c r="D478" i="8"/>
  <c r="D79" i="8"/>
  <c r="D207" i="8"/>
  <c r="D315" i="8"/>
  <c r="D423" i="8"/>
  <c r="D152" i="8"/>
  <c r="D525" i="8"/>
  <c r="D633" i="8"/>
  <c r="D761" i="8"/>
  <c r="D380" i="8"/>
  <c r="D582" i="8"/>
  <c r="D710" i="8"/>
  <c r="D818" i="8"/>
  <c r="D144" i="8"/>
  <c r="D547" i="8"/>
  <c r="D651" i="8"/>
  <c r="D759" i="8"/>
  <c r="D244" i="8"/>
  <c r="D552" i="8"/>
  <c r="D656" i="8"/>
  <c r="D784" i="8"/>
  <c r="D892" i="8"/>
  <c r="D1000" i="8"/>
  <c r="D1128" i="8"/>
  <c r="D1232" i="8"/>
  <c r="D909" i="8"/>
  <c r="D1037" i="8"/>
  <c r="D1145" i="8"/>
  <c r="D1249" i="8"/>
  <c r="D1377" i="8"/>
  <c r="D910" i="8"/>
  <c r="D1018" i="8"/>
  <c r="D1146" i="8"/>
  <c r="D1250" i="8"/>
  <c r="D837" i="8"/>
  <c r="D979" i="8"/>
  <c r="D1087" i="8"/>
  <c r="D1191" i="8"/>
  <c r="D1264" i="8"/>
  <c r="D1440" i="8"/>
  <c r="D1548" i="8"/>
  <c r="D1676" i="8"/>
  <c r="D1268" i="8"/>
  <c r="D1441" i="8"/>
  <c r="D1525" i="8"/>
  <c r="D1613" i="8"/>
  <c r="D1697" i="8"/>
  <c r="D1781" i="8"/>
  <c r="D1869" i="8"/>
  <c r="D1352" i="8"/>
  <c r="D1450" i="8"/>
  <c r="D1538" i="8"/>
  <c r="D1622" i="8"/>
  <c r="D1706" i="8"/>
  <c r="D1794" i="8"/>
  <c r="D1343" i="8"/>
  <c r="D1443" i="8"/>
  <c r="D1531" i="8"/>
  <c r="D1615" i="8"/>
  <c r="D1699" i="8"/>
  <c r="D1787" i="8"/>
  <c r="D1904" i="8"/>
  <c r="D1836" i="8"/>
  <c r="D1848" i="8"/>
  <c r="D1899" i="8"/>
  <c r="D654" i="8"/>
  <c r="D802" i="8"/>
  <c r="D160" i="8"/>
  <c r="D571" i="8"/>
  <c r="D723" i="8"/>
  <c r="D100" i="8"/>
  <c r="D556" i="8"/>
  <c r="D728" i="8"/>
  <c r="D871" i="8"/>
  <c r="D1024" i="8"/>
  <c r="D1176" i="8"/>
  <c r="D893" i="8"/>
  <c r="D1065" i="8"/>
  <c r="D1213" i="8"/>
  <c r="D1385" i="8"/>
  <c r="D958" i="8"/>
  <c r="D1130" i="8"/>
  <c r="D1322" i="8"/>
  <c r="D899" i="8"/>
  <c r="D983" i="8"/>
  <c r="D1071" i="8"/>
  <c r="D1155" i="8"/>
  <c r="D1239" i="8"/>
  <c r="D1296" i="8"/>
  <c r="D1424" i="8"/>
  <c r="D1508" i="8"/>
  <c r="D1616" i="8"/>
  <c r="D1700" i="8"/>
  <c r="D1346" i="8"/>
  <c r="D1509" i="8"/>
  <c r="D1681" i="8"/>
  <c r="D1873" i="8"/>
  <c r="D1434" i="8"/>
  <c r="D1670" i="8"/>
  <c r="D1380" i="8"/>
  <c r="B345" i="8"/>
  <c r="B392" i="8"/>
  <c r="B377" i="8"/>
  <c r="B854" i="8"/>
  <c r="B1716" i="8"/>
  <c r="B251" i="8"/>
  <c r="B572" i="8"/>
  <c r="B342" i="8"/>
  <c r="B736" i="8"/>
  <c r="B1660" i="8"/>
  <c r="B1559" i="8"/>
  <c r="B1354" i="8"/>
  <c r="B73" i="8"/>
  <c r="B793" i="8"/>
  <c r="B1377" i="8"/>
  <c r="B1651" i="8"/>
  <c r="B1477" i="8"/>
  <c r="B261" i="8"/>
  <c r="C241" i="8"/>
  <c r="C246" i="8"/>
  <c r="C255" i="8"/>
  <c r="C637" i="8"/>
  <c r="C766" i="8"/>
  <c r="C771" i="8"/>
  <c r="C785" i="8"/>
  <c r="C932" i="8"/>
  <c r="B240" i="8"/>
  <c r="B816" i="8"/>
  <c r="B1416" i="8"/>
  <c r="B829" i="8"/>
  <c r="B1529" i="8"/>
  <c r="B1591" i="8"/>
  <c r="B1530" i="8"/>
  <c r="B1855" i="8"/>
  <c r="B1550" i="8"/>
  <c r="B1343" i="8"/>
  <c r="C5" i="8"/>
  <c r="C261" i="8"/>
  <c r="C10" i="8"/>
  <c r="C266" i="8"/>
  <c r="C19" i="8"/>
  <c r="C275" i="8"/>
  <c r="C72" i="8"/>
  <c r="C657" i="8"/>
  <c r="C530" i="8"/>
  <c r="C786" i="8"/>
  <c r="C535" i="8"/>
  <c r="C791" i="8"/>
  <c r="C624" i="8"/>
  <c r="C837" i="8"/>
  <c r="C1111" i="8"/>
  <c r="B91" i="8"/>
  <c r="B433" i="8"/>
  <c r="B1164" i="8"/>
  <c r="B1286" i="8"/>
  <c r="B1001" i="8"/>
  <c r="B1622" i="8"/>
  <c r="B1018" i="8"/>
  <c r="B1811" i="8"/>
  <c r="B1686" i="8"/>
  <c r="B1769" i="8"/>
  <c r="B475" i="8"/>
  <c r="B811" i="8"/>
  <c r="B899" i="8"/>
  <c r="B1308" i="8"/>
  <c r="B1085" i="8"/>
  <c r="B1181" i="8"/>
  <c r="B1315" i="8"/>
  <c r="B1557" i="8"/>
  <c r="B922" i="8"/>
  <c r="B1795" i="8"/>
  <c r="B1643" i="8"/>
  <c r="B1735" i="8"/>
  <c r="B627" i="8"/>
  <c r="B1228" i="8"/>
  <c r="B942" i="8"/>
  <c r="B1886" i="8"/>
  <c r="B1749" i="8"/>
  <c r="B1493" i="8"/>
  <c r="C233" i="8"/>
  <c r="C78" i="8"/>
  <c r="C398" i="8"/>
  <c r="C247" i="8"/>
  <c r="C344" i="8"/>
  <c r="C92" i="8"/>
  <c r="C758" i="8"/>
  <c r="C603" i="8"/>
  <c r="C468" i="8"/>
  <c r="C852" i="8"/>
  <c r="C1179" i="8"/>
  <c r="C1020" i="8"/>
  <c r="C1236" i="8"/>
  <c r="C833" i="8"/>
  <c r="C1013" i="8"/>
  <c r="C1189" i="8"/>
  <c r="C894" i="8"/>
  <c r="C1054" i="8"/>
  <c r="C1230" i="8"/>
  <c r="C1382" i="8"/>
  <c r="C1544" i="8"/>
  <c r="C1720" i="8"/>
  <c r="C1453" i="8"/>
  <c r="C1613" i="8"/>
  <c r="C1789" i="8"/>
  <c r="C1358" i="8"/>
  <c r="C1526" i="8"/>
  <c r="C1702" i="8"/>
  <c r="C1365" i="8"/>
  <c r="C1531" i="8"/>
  <c r="C1707" i="8"/>
  <c r="C1836" i="8"/>
  <c r="C1840" i="8"/>
  <c r="D53" i="8"/>
  <c r="D229" i="8"/>
  <c r="D389" i="8"/>
  <c r="D58" i="8"/>
  <c r="D234" i="8"/>
  <c r="D394" i="8"/>
  <c r="D67" i="8"/>
  <c r="D243" i="8"/>
  <c r="D403" i="8"/>
  <c r="D264" i="8"/>
  <c r="D625" i="8"/>
  <c r="D44" i="8"/>
  <c r="D570" i="8"/>
  <c r="D746" i="8"/>
  <c r="D64" i="8"/>
  <c r="D575" i="8"/>
  <c r="D751" i="8"/>
  <c r="D340" i="8"/>
  <c r="D644" i="8"/>
  <c r="D820" i="8"/>
  <c r="D980" i="8"/>
  <c r="D1156" i="8"/>
  <c r="D901" i="8"/>
  <c r="D1061" i="8"/>
  <c r="D1237" i="8"/>
  <c r="D801" i="8"/>
  <c r="D998" i="8"/>
  <c r="D1174" i="8"/>
  <c r="D821" i="8"/>
  <c r="D1003" i="8"/>
  <c r="D1179" i="8"/>
  <c r="D1355" i="8"/>
  <c r="D1528" i="8"/>
  <c r="D1704" i="8"/>
  <c r="D1433" i="8"/>
  <c r="D1593" i="8"/>
  <c r="D1769" i="8"/>
  <c r="D1342" i="8"/>
  <c r="D1518" i="8"/>
  <c r="D1694" i="8"/>
  <c r="D1328" i="8"/>
  <c r="D1511" i="8"/>
  <c r="D1687" i="8"/>
  <c r="D1883" i="8"/>
  <c r="D1910" i="8"/>
  <c r="C269" i="8"/>
  <c r="C338" i="8"/>
  <c r="C443" i="8"/>
  <c r="C570" i="8"/>
  <c r="C671" i="8"/>
  <c r="C760" i="8"/>
  <c r="C855" i="8"/>
  <c r="C1176" i="8"/>
  <c r="C809" i="8"/>
  <c r="C1049" i="8"/>
  <c r="C1273" i="8"/>
  <c r="C1026" i="8"/>
  <c r="C1250" i="8"/>
  <c r="C1452" i="8"/>
  <c r="B667" i="8"/>
  <c r="B785" i="8"/>
  <c r="B842" i="8"/>
  <c r="B1421" i="8"/>
  <c r="B1910" i="8"/>
  <c r="B1455" i="8"/>
  <c r="B1438" i="8"/>
  <c r="B1905" i="8"/>
  <c r="C50" i="8"/>
  <c r="C123" i="8"/>
  <c r="C569" i="8"/>
  <c r="C762" i="8"/>
  <c r="C356" i="8"/>
  <c r="C1087" i="8"/>
  <c r="C1152" i="8"/>
  <c r="C905" i="8"/>
  <c r="C1209" i="8"/>
  <c r="C1042" i="8"/>
  <c r="C1263" i="8"/>
  <c r="B754" i="8"/>
  <c r="B1656" i="8"/>
  <c r="B1782" i="8"/>
  <c r="B1025" i="8"/>
  <c r="C189" i="8"/>
  <c r="C194" i="8"/>
  <c r="C203" i="8"/>
  <c r="C585" i="8"/>
  <c r="C714" i="8"/>
  <c r="C719" i="8"/>
  <c r="C808" i="8"/>
  <c r="C876" i="8"/>
  <c r="C1216" i="8"/>
  <c r="C913" i="8"/>
  <c r="C1169" i="8"/>
  <c r="C922" i="8"/>
  <c r="C1082" i="8"/>
  <c r="C1242" i="8"/>
  <c r="C1412" i="8"/>
  <c r="C1540" i="8"/>
  <c r="C1648" i="8"/>
  <c r="C1299" i="8"/>
  <c r="C1441" i="8"/>
  <c r="C1545" i="8"/>
  <c r="C1673" i="8"/>
  <c r="C1781" i="8"/>
  <c r="C1889" i="8"/>
  <c r="C1418" i="8"/>
  <c r="C1522" i="8"/>
  <c r="C1630" i="8"/>
  <c r="C1758" i="8"/>
  <c r="C1349" i="8"/>
  <c r="C1463" i="8"/>
  <c r="C1591" i="8"/>
  <c r="C1699" i="8"/>
  <c r="C1807" i="8"/>
  <c r="C1914" i="8"/>
  <c r="C1832" i="8"/>
  <c r="C1886" i="8"/>
  <c r="D109" i="8"/>
  <c r="D217" i="8"/>
  <c r="D321" i="8"/>
  <c r="D449" i="8"/>
  <c r="D50" i="8"/>
  <c r="D158" i="8"/>
  <c r="D286" i="8"/>
  <c r="D390" i="8"/>
  <c r="D498" i="8"/>
  <c r="D123" i="8"/>
  <c r="D231" i="8"/>
  <c r="D335" i="8"/>
  <c r="D463" i="8"/>
  <c r="D232" i="8"/>
  <c r="D549" i="8"/>
  <c r="D677" i="8"/>
  <c r="D28" i="8"/>
  <c r="D460" i="8"/>
  <c r="D626" i="8"/>
  <c r="D734" i="8"/>
  <c r="D838" i="8"/>
  <c r="D304" i="8"/>
  <c r="D567" i="8"/>
  <c r="D675" i="8"/>
  <c r="D803" i="8"/>
  <c r="D324" i="8"/>
  <c r="D572" i="8"/>
  <c r="D700" i="8"/>
  <c r="D808" i="8"/>
  <c r="D912" i="8"/>
  <c r="D1040" i="8"/>
  <c r="D1148" i="8"/>
  <c r="D1256" i="8"/>
  <c r="D953" i="8"/>
  <c r="D1057" i="8"/>
  <c r="D1165" i="8"/>
  <c r="D1293" i="8"/>
  <c r="D1401" i="8"/>
  <c r="D930" i="8"/>
  <c r="D1058" i="8"/>
  <c r="D1166" i="8"/>
  <c r="D1274" i="8"/>
  <c r="D895" i="8"/>
  <c r="D999" i="8"/>
  <c r="D1107" i="8"/>
  <c r="D1235" i="8"/>
  <c r="D1339" i="8"/>
  <c r="D1460" i="8"/>
  <c r="D1588" i="8"/>
  <c r="D1696" i="8"/>
  <c r="D1340" i="8"/>
  <c r="D1461" i="8"/>
  <c r="D1549" i="8"/>
  <c r="D1633" i="8"/>
  <c r="D1717" i="8"/>
  <c r="D1805" i="8"/>
  <c r="D1889" i="8"/>
  <c r="D1379" i="8"/>
  <c r="D1474" i="8"/>
  <c r="D1558" i="8"/>
  <c r="D1642" i="8"/>
  <c r="D1730" i="8"/>
  <c r="D1814" i="8"/>
  <c r="D1370" i="8"/>
  <c r="D1467" i="8"/>
  <c r="D1551" i="8"/>
  <c r="D1635" i="8"/>
  <c r="D1723" i="8"/>
  <c r="D1807" i="8"/>
  <c r="D1844" i="8"/>
  <c r="D1902" i="8"/>
  <c r="D1876" i="8"/>
  <c r="D383" i="8"/>
  <c r="D694" i="8"/>
  <c r="D846" i="8"/>
  <c r="D336" i="8"/>
  <c r="D595" i="8"/>
  <c r="D763" i="8"/>
  <c r="D260" i="8"/>
  <c r="D600" i="8"/>
  <c r="D748" i="8"/>
  <c r="D920" i="8"/>
  <c r="D1068" i="8"/>
  <c r="D1216" i="8"/>
  <c r="D937" i="8"/>
  <c r="D1105" i="8"/>
  <c r="D1257" i="8"/>
  <c r="D1405" i="8"/>
  <c r="D978" i="8"/>
  <c r="D1194" i="8"/>
  <c r="D789" i="8"/>
  <c r="D919" i="8"/>
  <c r="D1007" i="8"/>
  <c r="D1091" i="8"/>
  <c r="D1175" i="8"/>
  <c r="D1263" i="8"/>
  <c r="D1344" i="8"/>
  <c r="D1444" i="8"/>
  <c r="D1552" i="8"/>
  <c r="D1636" i="8"/>
  <c r="D1724" i="8"/>
  <c r="D1404" i="8"/>
  <c r="D1553" i="8"/>
  <c r="D1725" i="8"/>
  <c r="D1917" i="8"/>
  <c r="D1498" i="8"/>
  <c r="D1754" i="8"/>
  <c r="D1427" i="8"/>
  <c r="B111" i="8"/>
  <c r="B446" i="8"/>
  <c r="B402" i="8"/>
  <c r="B871" i="8"/>
  <c r="B1044" i="8"/>
  <c r="B593" i="8"/>
  <c r="B770" i="8"/>
  <c r="B991" i="8"/>
  <c r="B674" i="8"/>
  <c r="B944" i="8"/>
  <c r="B1499" i="8"/>
  <c r="B1762" i="8"/>
  <c r="B1423" i="8"/>
  <c r="B465" i="8"/>
  <c r="B1496" i="8"/>
  <c r="B1399" i="8"/>
  <c r="B1840" i="8"/>
  <c r="B1899" i="8"/>
  <c r="B1841" i="8"/>
  <c r="C481" i="8"/>
  <c r="C486" i="8"/>
  <c r="C495" i="8"/>
  <c r="C444" i="8"/>
  <c r="C464" i="8"/>
  <c r="C588" i="8"/>
  <c r="C1075" i="8"/>
  <c r="C1172" i="8"/>
  <c r="B687" i="8"/>
  <c r="B817" i="8"/>
  <c r="B901" i="8"/>
  <c r="B1437" i="8"/>
  <c r="B1918" i="8"/>
  <c r="B986" i="8"/>
  <c r="B1695" i="8"/>
  <c r="B929" i="8"/>
  <c r="B1836" i="8"/>
  <c r="B1761" i="8"/>
  <c r="C117" i="8"/>
  <c r="C373" i="8"/>
  <c r="C122" i="8"/>
  <c r="C378" i="8"/>
  <c r="C131" i="8"/>
  <c r="C387" i="8"/>
  <c r="C513" i="8"/>
  <c r="C12" i="8"/>
  <c r="C642" i="8"/>
  <c r="C32" i="8"/>
  <c r="C647" i="8"/>
  <c r="C388" i="8"/>
  <c r="C736" i="8"/>
  <c r="C967" i="8"/>
  <c r="C1223" i="8"/>
  <c r="B526" i="8"/>
  <c r="B814" i="8"/>
  <c r="B1564" i="8"/>
  <c r="B1143" i="8"/>
  <c r="B1694" i="8"/>
  <c r="B1106" i="8"/>
  <c r="B1498" i="8"/>
  <c r="B701" i="8"/>
  <c r="B898" i="8"/>
  <c r="B1889" i="8"/>
  <c r="B201" i="8"/>
  <c r="B604" i="8"/>
  <c r="B729" i="8"/>
  <c r="B1536" i="8"/>
  <c r="B1398" i="8"/>
  <c r="B1415" i="8"/>
  <c r="B1667" i="8"/>
  <c r="B869" i="8"/>
  <c r="B1445" i="8"/>
  <c r="B245" i="8"/>
  <c r="B641" i="8"/>
  <c r="B150" i="8"/>
  <c r="B724" i="8"/>
  <c r="B1688" i="8"/>
  <c r="B1506" i="8"/>
  <c r="B1365" i="8"/>
  <c r="B1089" i="8"/>
  <c r="C9" i="8"/>
  <c r="C361" i="8"/>
  <c r="C206" i="8"/>
  <c r="C23" i="8"/>
  <c r="C375" i="8"/>
  <c r="C597" i="8"/>
  <c r="C534" i="8"/>
  <c r="C886" i="8"/>
  <c r="C731" i="8"/>
  <c r="C628" i="8"/>
  <c r="C955" i="8"/>
  <c r="C892" i="8"/>
  <c r="C1104" i="8"/>
  <c r="C1300" i="8"/>
  <c r="C917" i="8"/>
  <c r="C1077" i="8"/>
  <c r="C1253" i="8"/>
  <c r="C958" i="8"/>
  <c r="C1118" i="8"/>
  <c r="C1294" i="8"/>
  <c r="C1448" i="8"/>
  <c r="C1608" i="8"/>
  <c r="C1317" i="8"/>
  <c r="C1517" i="8"/>
  <c r="C1677" i="8"/>
  <c r="C1853" i="8"/>
  <c r="C1430" i="8"/>
  <c r="C1590" i="8"/>
  <c r="C1766" i="8"/>
  <c r="C1435" i="8"/>
  <c r="C1595" i="8"/>
  <c r="C1771" i="8"/>
  <c r="C1784" i="8"/>
  <c r="C1808" i="8"/>
  <c r="D117" i="8"/>
  <c r="D293" i="8"/>
  <c r="D453" i="8"/>
  <c r="D122" i="8"/>
  <c r="D298" i="8"/>
  <c r="D458" i="8"/>
  <c r="D131" i="8"/>
  <c r="D307" i="8"/>
  <c r="D467" i="8"/>
  <c r="D513" i="8"/>
  <c r="D689" i="8"/>
  <c r="D300" i="8"/>
  <c r="D634" i="8"/>
  <c r="D810" i="8"/>
  <c r="B462" i="8"/>
  <c r="B721" i="8"/>
  <c r="B1032" i="8"/>
  <c r="B580" i="8"/>
  <c r="B1915" i="8"/>
  <c r="C511" i="8"/>
  <c r="C1091" i="8"/>
  <c r="B957" i="8"/>
  <c r="B1717" i="8"/>
  <c r="C133" i="8"/>
  <c r="C147" i="8"/>
  <c r="C658" i="8"/>
  <c r="C752" i="8"/>
  <c r="B935" i="8"/>
  <c r="B1333" i="8"/>
  <c r="B214" i="8"/>
  <c r="B1592" i="8"/>
  <c r="B1215" i="8"/>
  <c r="B263" i="8"/>
  <c r="B1666" i="8"/>
  <c r="C238" i="8"/>
  <c r="C598" i="8"/>
  <c r="C987" i="8"/>
  <c r="C933" i="8"/>
  <c r="C1150" i="8"/>
  <c r="C1346" i="8"/>
  <c r="C1446" i="8"/>
  <c r="C1627" i="8"/>
  <c r="D133" i="8"/>
  <c r="D314" i="8"/>
  <c r="D499" i="8"/>
  <c r="D650" i="8"/>
  <c r="D639" i="8"/>
  <c r="D532" i="8"/>
  <c r="D881" i="8"/>
  <c r="D1220" i="8"/>
  <c r="D1125" i="8"/>
  <c r="D902" i="8"/>
  <c r="D1238" i="8"/>
  <c r="D1067" i="8"/>
  <c r="D1432" i="8"/>
  <c r="D1768" i="8"/>
  <c r="D1657" i="8"/>
  <c r="D1422" i="8"/>
  <c r="D1758" i="8"/>
  <c r="D1575" i="8"/>
  <c r="D1895" i="8"/>
  <c r="C461" i="8"/>
  <c r="C537" i="8"/>
  <c r="C228" i="8"/>
  <c r="C984" i="8"/>
  <c r="C921" i="8"/>
  <c r="C879" i="8"/>
  <c r="C1330" i="8"/>
  <c r="B608" i="8"/>
  <c r="B1409" i="8"/>
  <c r="B962" i="8"/>
  <c r="B705" i="8"/>
  <c r="C306" i="8"/>
  <c r="C108" i="8"/>
  <c r="C696" i="8"/>
  <c r="C1272" i="8"/>
  <c r="C827" i="8"/>
  <c r="C1436" i="8"/>
  <c r="B861" i="8"/>
  <c r="B1407" i="8"/>
  <c r="C386" i="8"/>
  <c r="C44" i="8"/>
  <c r="C420" i="8"/>
  <c r="C1016" i="8"/>
  <c r="C1009" i="8"/>
  <c r="C954" i="8"/>
  <c r="C1306" i="8"/>
  <c r="C1564" i="8"/>
  <c r="C1341" i="8"/>
  <c r="C1589" i="8"/>
  <c r="C1801" i="8"/>
  <c r="C1438" i="8"/>
  <c r="C1674" i="8"/>
  <c r="C1375" i="8"/>
  <c r="C1615" i="8"/>
  <c r="C1847" i="8"/>
  <c r="C1874" i="8"/>
  <c r="D129" i="8"/>
  <c r="D365" i="8"/>
  <c r="D70" i="8"/>
  <c r="D306" i="8"/>
  <c r="D39" i="8"/>
  <c r="D251" i="8"/>
  <c r="D487" i="8"/>
  <c r="D589" i="8"/>
  <c r="D124" i="8"/>
  <c r="D646" i="8"/>
  <c r="D882" i="8"/>
  <c r="D587" i="8"/>
  <c r="D823" i="8"/>
  <c r="D616" i="8"/>
  <c r="D828" i="8"/>
  <c r="D1064" i="8"/>
  <c r="D856" i="8"/>
  <c r="D1081" i="8"/>
  <c r="D1313" i="8"/>
  <c r="D974" i="8"/>
  <c r="D1186" i="8"/>
  <c r="D915" i="8"/>
  <c r="D1151" i="8"/>
  <c r="D1366" i="8"/>
  <c r="D1612" i="8"/>
  <c r="D1394" i="8"/>
  <c r="D1569" i="8"/>
  <c r="D1741" i="8"/>
  <c r="D1909" i="8"/>
  <c r="D1494" i="8"/>
  <c r="D1666" i="8"/>
  <c r="D1834" i="8"/>
  <c r="D1487" i="8"/>
  <c r="D1659" i="8"/>
  <c r="D1827" i="8"/>
  <c r="D1847" i="8"/>
  <c r="D546" i="8"/>
  <c r="D866" i="8"/>
  <c r="D635" i="8"/>
  <c r="D436" i="8"/>
  <c r="D792" i="8"/>
  <c r="D1112" i="8"/>
  <c r="D977" i="8"/>
  <c r="D1297" i="8"/>
  <c r="D1022" i="8"/>
  <c r="D843" i="8"/>
  <c r="D1027" i="8"/>
  <c r="D1199" i="8"/>
  <c r="D1371" i="8"/>
  <c r="D1572" i="8"/>
  <c r="D1764" i="8"/>
  <c r="D1597" i="8"/>
  <c r="D1358" i="8"/>
  <c r="D1818" i="8"/>
  <c r="D1535" i="8"/>
  <c r="D1683" i="8"/>
  <c r="D1862" i="8"/>
  <c r="D1792" i="8"/>
  <c r="B1866" i="8"/>
  <c r="B1745" i="8"/>
  <c r="C285" i="8"/>
  <c r="C290" i="8"/>
  <c r="C299" i="8"/>
  <c r="C681" i="8"/>
  <c r="C874" i="8"/>
  <c r="C292" i="8"/>
  <c r="C943" i="8"/>
  <c r="C992" i="8"/>
  <c r="C1328" i="8"/>
  <c r="B310" i="8"/>
  <c r="B859" i="8"/>
  <c r="B1024" i="8"/>
  <c r="B1142" i="8"/>
  <c r="B1565" i="8"/>
  <c r="B1638" i="8"/>
  <c r="B1621" i="8"/>
  <c r="B1697" i="8"/>
  <c r="C25" i="8"/>
  <c r="C281" i="8"/>
  <c r="C30" i="8"/>
  <c r="C286" i="8"/>
  <c r="C39" i="8"/>
  <c r="C295" i="8"/>
  <c r="C152" i="8"/>
  <c r="C677" i="8"/>
  <c r="C550" i="8"/>
  <c r="C806" i="8"/>
  <c r="C555" i="8"/>
  <c r="C20" i="8"/>
  <c r="C644" i="8"/>
  <c r="C869" i="8"/>
  <c r="C1131" i="8"/>
  <c r="C944" i="8"/>
  <c r="C1116" i="8"/>
  <c r="C1260" i="8"/>
  <c r="C1388" i="8"/>
  <c r="C957" i="8"/>
  <c r="C1085" i="8"/>
  <c r="C1213" i="8"/>
  <c r="C863" i="8"/>
  <c r="C998" i="8"/>
  <c r="C1126" i="8"/>
  <c r="C1254" i="8"/>
  <c r="C1350" i="8"/>
  <c r="C1484" i="8"/>
  <c r="C1568" i="8"/>
  <c r="C1652" i="8"/>
  <c r="C1740" i="8"/>
  <c r="C1378" i="8"/>
  <c r="C1465" i="8"/>
  <c r="C1553" i="8"/>
  <c r="C1637" i="8"/>
  <c r="C1721" i="8"/>
  <c r="C1809" i="8"/>
  <c r="C1893" i="8"/>
  <c r="C1374" i="8"/>
  <c r="C1466" i="8"/>
  <c r="C1550" i="8"/>
  <c r="C1634" i="8"/>
  <c r="C1722" i="8"/>
  <c r="C1806" i="8"/>
  <c r="C1381" i="8"/>
  <c r="C1471" i="8"/>
  <c r="C1555" i="8"/>
  <c r="C1639" i="8"/>
  <c r="C1727" i="8"/>
  <c r="C1811" i="8"/>
  <c r="C1860" i="8"/>
  <c r="C1872" i="8"/>
  <c r="C1879" i="8"/>
  <c r="C1891" i="8"/>
  <c r="D73" i="8"/>
  <c r="D157" i="8"/>
  <c r="D241" i="8"/>
  <c r="D329" i="8"/>
  <c r="D413" i="8"/>
  <c r="D497" i="8"/>
  <c r="D78" i="8"/>
  <c r="D162" i="8"/>
  <c r="D246" i="8"/>
  <c r="D334" i="8"/>
  <c r="D418" i="8"/>
  <c r="D502" i="8"/>
  <c r="D87" i="8"/>
  <c r="D171" i="8"/>
  <c r="D255" i="8"/>
  <c r="D343" i="8"/>
  <c r="D447" i="8"/>
  <c r="D88" i="8"/>
  <c r="D424" i="8"/>
  <c r="D573" i="8"/>
  <c r="D661" i="8"/>
  <c r="D745" i="8"/>
  <c r="D220" i="8"/>
  <c r="D526" i="8"/>
  <c r="D674" i="8"/>
  <c r="D886" i="8"/>
  <c r="D615" i="8"/>
  <c r="D807" i="8"/>
  <c r="D576" i="8"/>
  <c r="D768" i="8"/>
  <c r="D940" i="8"/>
  <c r="D1132" i="8"/>
  <c r="D913" i="8"/>
  <c r="D1085" i="8"/>
  <c r="D1277" i="8"/>
  <c r="D894" i="8"/>
  <c r="D1086" i="8"/>
  <c r="D1214" i="8"/>
  <c r="D1744" i="8"/>
  <c r="D1533" i="8"/>
  <c r="D1701" i="8"/>
  <c r="D1853" i="8"/>
  <c r="D1458" i="8"/>
  <c r="D1586" i="8"/>
  <c r="D1714" i="8"/>
  <c r="D1842" i="8"/>
  <c r="D1491" i="8"/>
  <c r="D1707" i="8"/>
  <c r="D1858" i="8"/>
  <c r="D1855" i="8"/>
  <c r="B313" i="8"/>
  <c r="B757" i="8"/>
  <c r="B1544" i="8"/>
  <c r="B1117" i="8"/>
  <c r="B1673" i="8"/>
  <c r="B1799" i="8"/>
  <c r="C29" i="8"/>
  <c r="C34" i="8"/>
  <c r="C107" i="8"/>
  <c r="C424" i="8"/>
  <c r="C554" i="8"/>
  <c r="C559" i="8"/>
  <c r="C648" i="8"/>
  <c r="C1135" i="8"/>
  <c r="C1080" i="8"/>
  <c r="C1360" i="8"/>
  <c r="B449" i="8"/>
  <c r="B1832" i="8"/>
  <c r="C313" i="8"/>
  <c r="C327" i="8"/>
  <c r="C838" i="8"/>
  <c r="C907" i="8"/>
  <c r="C1276" i="8"/>
  <c r="C1101" i="8"/>
  <c r="C884" i="8"/>
  <c r="C1142" i="8"/>
  <c r="C1371" i="8"/>
  <c r="C1580" i="8"/>
  <c r="C1748" i="8"/>
  <c r="C1477" i="8"/>
  <c r="C1649" i="8"/>
  <c r="C1817" i="8"/>
  <c r="C1390" i="8"/>
  <c r="B434" i="8"/>
  <c r="B301" i="8"/>
  <c r="B1526" i="8"/>
  <c r="B1520" i="8"/>
  <c r="B1917" i="8"/>
  <c r="C508" i="8"/>
  <c r="B38" i="8"/>
  <c r="B1463" i="8"/>
  <c r="B993" i="8"/>
  <c r="C389" i="8"/>
  <c r="C403" i="8"/>
  <c r="C96" i="8"/>
  <c r="C983" i="8"/>
  <c r="B1624" i="8"/>
  <c r="B1615" i="8"/>
  <c r="B590" i="8"/>
  <c r="B1478" i="8"/>
  <c r="B1594" i="8"/>
  <c r="B876" i="8"/>
  <c r="B1342" i="8"/>
  <c r="C87" i="8"/>
  <c r="C112" i="8"/>
  <c r="C912" i="8"/>
  <c r="C1109" i="8"/>
  <c r="C1310" i="8"/>
  <c r="C1533" i="8"/>
  <c r="C1622" i="8"/>
  <c r="C1787" i="8"/>
  <c r="D309" i="8"/>
  <c r="D490" i="8"/>
  <c r="D529" i="8"/>
  <c r="D826" i="8"/>
  <c r="D655" i="8"/>
  <c r="D564" i="8"/>
  <c r="D900" i="8"/>
  <c r="D1236" i="8"/>
  <c r="D1157" i="8"/>
  <c r="D918" i="8"/>
  <c r="D1254" i="8"/>
  <c r="D1099" i="8"/>
  <c r="D1448" i="8"/>
  <c r="D1284" i="8"/>
  <c r="D1689" i="8"/>
  <c r="D1438" i="8"/>
  <c r="D1774" i="8"/>
  <c r="D1607" i="8"/>
  <c r="D1916" i="8"/>
  <c r="C18" i="8"/>
  <c r="C665" i="8"/>
  <c r="C484" i="8"/>
  <c r="C1024" i="8"/>
  <c r="C953" i="8"/>
  <c r="C914" i="8"/>
  <c r="C1315" i="8"/>
  <c r="B756" i="8"/>
  <c r="B529" i="8"/>
  <c r="B1450" i="8"/>
  <c r="B1226" i="8"/>
  <c r="C370" i="8"/>
  <c r="C364" i="8"/>
  <c r="C792" i="8"/>
  <c r="C1304" i="8"/>
  <c r="C898" i="8"/>
  <c r="C1468" i="8"/>
  <c r="B1250" i="8"/>
  <c r="B1805" i="8"/>
  <c r="C450" i="8"/>
  <c r="C300" i="8"/>
  <c r="C552" i="8"/>
  <c r="C1056" i="8"/>
  <c r="C1041" i="8"/>
  <c r="C986" i="8"/>
  <c r="C1338" i="8"/>
  <c r="C1604" i="8"/>
  <c r="C1373" i="8"/>
  <c r="C1609" i="8"/>
  <c r="C1845" i="8"/>
  <c r="C1458" i="8"/>
  <c r="C1694" i="8"/>
  <c r="C1423" i="8"/>
  <c r="C1635" i="8"/>
  <c r="C1796" i="8"/>
  <c r="C1792" i="8"/>
  <c r="D153" i="8"/>
  <c r="D385" i="8"/>
  <c r="D114" i="8"/>
  <c r="D326" i="8"/>
  <c r="D59" i="8"/>
  <c r="D295" i="8"/>
  <c r="D507" i="8"/>
  <c r="D613" i="8"/>
  <c r="D284" i="8"/>
  <c r="D670" i="8"/>
  <c r="D48" i="8"/>
  <c r="D631" i="8"/>
  <c r="D68" i="8"/>
  <c r="D636" i="8"/>
  <c r="D865" i="8"/>
  <c r="D1084" i="8"/>
  <c r="D888" i="8"/>
  <c r="D1121" i="8"/>
  <c r="D1337" i="8"/>
  <c r="D994" i="8"/>
  <c r="D1230" i="8"/>
  <c r="D935" i="8"/>
  <c r="D1171" i="8"/>
  <c r="D1420" i="8"/>
  <c r="D1632" i="8"/>
  <c r="D1421" i="8"/>
  <c r="D1589" i="8"/>
  <c r="D1761" i="8"/>
  <c r="D1319" i="8"/>
  <c r="D1514" i="8"/>
  <c r="D1686" i="8"/>
  <c r="D1292" i="8"/>
  <c r="D1507" i="8"/>
  <c r="D1679" i="8"/>
  <c r="D1851" i="8"/>
  <c r="D1912" i="8"/>
  <c r="D610" i="8"/>
  <c r="D80" i="8"/>
  <c r="D679" i="8"/>
  <c r="D536" i="8"/>
  <c r="D777" i="8"/>
  <c r="D1152" i="8"/>
  <c r="D1021" i="8"/>
  <c r="D1341" i="8"/>
  <c r="D1066" i="8"/>
  <c r="D875" i="8"/>
  <c r="D1047" i="8"/>
  <c r="D1219" i="8"/>
  <c r="D1403" i="8"/>
  <c r="D1596" i="8"/>
  <c r="D1300" i="8"/>
  <c r="D1637" i="8"/>
  <c r="D1390" i="8"/>
  <c r="D1308" i="8"/>
  <c r="D1579" i="8"/>
  <c r="D1727" i="8"/>
  <c r="D1784" i="8"/>
  <c r="D1882" i="8"/>
  <c r="B545" i="8"/>
  <c r="B1671" i="8"/>
  <c r="C477" i="8"/>
  <c r="C418" i="8"/>
  <c r="C427" i="8"/>
  <c r="C428" i="8"/>
  <c r="C448" i="8"/>
  <c r="C584" i="8"/>
  <c r="C1071" i="8"/>
  <c r="C1120" i="8"/>
  <c r="C777" i="8"/>
  <c r="B411" i="8"/>
  <c r="B644" i="8"/>
  <c r="B1288" i="8"/>
  <c r="B1451" i="8"/>
  <c r="B1273" i="8"/>
  <c r="B1130" i="8"/>
  <c r="B1783" i="8"/>
  <c r="B930" i="8"/>
  <c r="C89" i="8"/>
  <c r="C345" i="8"/>
  <c r="C94" i="8"/>
  <c r="C350" i="8"/>
  <c r="C103" i="8"/>
  <c r="C359" i="8"/>
  <c r="C408" i="8"/>
  <c r="C741" i="8"/>
  <c r="C614" i="8"/>
  <c r="C870" i="8"/>
  <c r="C619" i="8"/>
  <c r="C276" i="8"/>
  <c r="C708" i="8"/>
  <c r="C939" i="8"/>
  <c r="C1195" i="8"/>
  <c r="C988" i="8"/>
  <c r="C1160" i="8"/>
  <c r="C1292" i="8"/>
  <c r="C849" i="8"/>
  <c r="C989" i="8"/>
  <c r="C1117" i="8"/>
  <c r="C1245" i="8"/>
  <c r="C902" i="8"/>
  <c r="C1030" i="8"/>
  <c r="C1158" i="8"/>
  <c r="C1286" i="8"/>
  <c r="C1392" i="8"/>
  <c r="C1504" i="8"/>
  <c r="C1588" i="8"/>
  <c r="C1676" i="8"/>
  <c r="C1760" i="8"/>
  <c r="C1401" i="8"/>
  <c r="C1489" i="8"/>
  <c r="C1573" i="8"/>
  <c r="C1657" i="8"/>
  <c r="C1745" i="8"/>
  <c r="C1829" i="8"/>
  <c r="C1913" i="8"/>
  <c r="C1402" i="8"/>
  <c r="C1486" i="8"/>
  <c r="C1570" i="8"/>
  <c r="C1658" i="8"/>
  <c r="C1742" i="8"/>
  <c r="C1826" i="8"/>
  <c r="C1407" i="8"/>
  <c r="C1491" i="8"/>
  <c r="C1575" i="8"/>
  <c r="C1663" i="8"/>
  <c r="C1747" i="8"/>
  <c r="C1831" i="8"/>
  <c r="C1892" i="8"/>
  <c r="C1899" i="8"/>
  <c r="C1906" i="8"/>
  <c r="D9" i="8"/>
  <c r="D93" i="8"/>
  <c r="D177" i="8"/>
  <c r="D265" i="8"/>
  <c r="D349" i="8"/>
  <c r="D433" i="8"/>
  <c r="D14" i="8"/>
  <c r="D98" i="8"/>
  <c r="D182" i="8"/>
  <c r="D270" i="8"/>
  <c r="D354" i="8"/>
  <c r="D438" i="8"/>
  <c r="D23" i="8"/>
  <c r="D107" i="8"/>
  <c r="D191" i="8"/>
  <c r="D279" i="8"/>
  <c r="D363" i="8"/>
  <c r="D471" i="8"/>
  <c r="D168" i="8"/>
  <c r="D504" i="8"/>
  <c r="D597" i="8"/>
  <c r="D681" i="8"/>
  <c r="D765" i="8"/>
  <c r="D316" i="8"/>
  <c r="D566" i="8"/>
  <c r="D738" i="8"/>
  <c r="D240" i="8"/>
  <c r="D659" i="8"/>
  <c r="D180" i="8"/>
  <c r="D620" i="8"/>
  <c r="D812" i="8"/>
  <c r="D1004" i="8"/>
  <c r="D1196" i="8"/>
  <c r="D957" i="8"/>
  <c r="D1129" i="8"/>
  <c r="D1321" i="8"/>
  <c r="D938" i="8"/>
  <c r="D1106" i="8"/>
  <c r="D1258" i="8"/>
  <c r="D1372" i="8"/>
  <c r="D1573" i="8"/>
  <c r="D1745" i="8"/>
  <c r="D1893" i="8"/>
  <c r="D1478" i="8"/>
  <c r="D1626" i="8"/>
  <c r="D1734" i="8"/>
  <c r="D1348" i="8"/>
  <c r="D1555" i="8"/>
  <c r="D1747" i="8"/>
  <c r="B161" i="8"/>
  <c r="B1011" i="8"/>
  <c r="B1778" i="8"/>
  <c r="B1426" i="8"/>
  <c r="C497" i="8"/>
  <c r="C515" i="8"/>
  <c r="B723" i="8"/>
  <c r="B1310" i="8"/>
  <c r="B1864" i="8"/>
  <c r="C138" i="8"/>
  <c r="C529" i="8"/>
  <c r="C663" i="8"/>
  <c r="C1239" i="8"/>
  <c r="B1213" i="8"/>
  <c r="B945" i="8"/>
  <c r="B672" i="8"/>
  <c r="B1527" i="8"/>
  <c r="B866" i="8"/>
  <c r="B717" i="8"/>
  <c r="C73" i="8"/>
  <c r="C407" i="8"/>
  <c r="C763" i="8"/>
  <c r="C1148" i="8"/>
  <c r="C1269" i="8"/>
  <c r="C1464" i="8"/>
  <c r="C1709" i="8"/>
  <c r="C1782" i="8"/>
  <c r="C1838" i="8"/>
  <c r="D485" i="8"/>
  <c r="D147" i="8"/>
  <c r="D705" i="8"/>
  <c r="D320" i="8"/>
  <c r="D815" i="8"/>
  <c r="D708" i="8"/>
  <c r="D1044" i="8"/>
  <c r="D965" i="8"/>
  <c r="D1301" i="8"/>
  <c r="D1062" i="8"/>
  <c r="D907" i="8"/>
  <c r="D1243" i="8"/>
  <c r="D1592" i="8"/>
  <c r="D1497" i="8"/>
  <c r="D1833" i="8"/>
  <c r="D1582" i="8"/>
  <c r="D1415" i="8"/>
  <c r="D1751" i="8"/>
  <c r="D1908" i="8"/>
  <c r="C91" i="8"/>
  <c r="C794" i="8"/>
  <c r="C959" i="8"/>
  <c r="C1256" i="8"/>
  <c r="C1129" i="8"/>
  <c r="C1106" i="8"/>
  <c r="B327" i="8"/>
  <c r="B1260" i="8"/>
  <c r="B1219" i="8"/>
  <c r="B1767" i="8"/>
  <c r="C173" i="8"/>
  <c r="C347" i="8"/>
  <c r="C384" i="8"/>
  <c r="C896" i="8"/>
  <c r="C1017" i="8"/>
  <c r="C1154" i="8"/>
  <c r="B836" i="8"/>
  <c r="B1613" i="8"/>
  <c r="C381" i="8"/>
  <c r="C395" i="8"/>
  <c r="C64" i="8"/>
  <c r="C975" i="8"/>
  <c r="C1312" i="8"/>
  <c r="C1265" i="8"/>
  <c r="C1114" i="8"/>
  <c r="C1444" i="8"/>
  <c r="C1692" i="8"/>
  <c r="C1461" i="8"/>
  <c r="C1697" i="8"/>
  <c r="C1287" i="8"/>
  <c r="C1546" i="8"/>
  <c r="C1778" i="8"/>
  <c r="C1507" i="8"/>
  <c r="C1719" i="8"/>
  <c r="C1816" i="8"/>
  <c r="D25" i="8"/>
  <c r="D237" i="8"/>
  <c r="D473" i="8"/>
  <c r="D198" i="8"/>
  <c r="D414" i="8"/>
  <c r="D143" i="8"/>
  <c r="D379" i="8"/>
  <c r="D312" i="8"/>
  <c r="D697" i="8"/>
  <c r="D542" i="8"/>
  <c r="D754" i="8"/>
  <c r="D400" i="8"/>
  <c r="D715" i="8"/>
  <c r="D420" i="8"/>
  <c r="D720" i="8"/>
  <c r="D956" i="8"/>
  <c r="D1168" i="8"/>
  <c r="D973" i="8"/>
  <c r="D1209" i="8"/>
  <c r="D831" i="8"/>
  <c r="D1082" i="8"/>
  <c r="D1314" i="8"/>
  <c r="D1023" i="8"/>
  <c r="D1255" i="8"/>
  <c r="D1504" i="8"/>
  <c r="D1716" i="8"/>
  <c r="D1485" i="8"/>
  <c r="D1653" i="8"/>
  <c r="D1825" i="8"/>
  <c r="D1410" i="8"/>
  <c r="D1578" i="8"/>
  <c r="D1750" i="8"/>
  <c r="D1402" i="8"/>
  <c r="D1571" i="8"/>
  <c r="D1743" i="8"/>
  <c r="D1879" i="8"/>
  <c r="D1903" i="8"/>
  <c r="D718" i="8"/>
  <c r="D416" i="8"/>
  <c r="D787" i="8"/>
  <c r="D640" i="8"/>
  <c r="D960" i="8"/>
  <c r="D1260" i="8"/>
  <c r="D1149" i="8"/>
  <c r="D868" i="8"/>
  <c r="D1234" i="8"/>
  <c r="D943" i="8"/>
  <c r="D1111" i="8"/>
  <c r="D1283" i="8"/>
  <c r="D1468" i="8"/>
  <c r="D1660" i="8"/>
  <c r="D1425" i="8"/>
  <c r="D1789" i="8"/>
  <c r="D1542" i="8"/>
  <c r="D1471" i="8"/>
  <c r="D1619" i="8"/>
  <c r="D1771" i="8"/>
  <c r="D1884" i="8"/>
  <c r="D1856" i="8"/>
  <c r="B1642" i="8"/>
  <c r="C93" i="8"/>
  <c r="C98" i="8"/>
  <c r="C43" i="8"/>
  <c r="C168" i="8"/>
  <c r="C618" i="8"/>
  <c r="C623" i="8"/>
  <c r="C712" i="8"/>
  <c r="C1199" i="8"/>
  <c r="C1200" i="8"/>
  <c r="C897" i="8"/>
  <c r="B496" i="8"/>
  <c r="B597" i="8"/>
  <c r="B1516" i="8"/>
  <c r="B1054" i="8"/>
  <c r="B1646" i="8"/>
  <c r="B1789" i="8"/>
  <c r="B1911" i="8"/>
  <c r="B1629" i="8"/>
  <c r="C153" i="8"/>
  <c r="C409" i="8"/>
  <c r="C158" i="8"/>
  <c r="C414" i="8"/>
  <c r="C167" i="8"/>
  <c r="C423" i="8"/>
  <c r="C549" i="8"/>
  <c r="C156" i="8"/>
  <c r="C678" i="8"/>
  <c r="C176" i="8"/>
  <c r="C683" i="8"/>
  <c r="C516" i="8"/>
  <c r="C772" i="8"/>
  <c r="C1003" i="8"/>
  <c r="C815" i="8"/>
  <c r="C1032" i="8"/>
  <c r="C1196" i="8"/>
  <c r="C1324" i="8"/>
  <c r="C893" i="8"/>
  <c r="C1021" i="8"/>
  <c r="C1149" i="8"/>
  <c r="C1277" i="8"/>
  <c r="C934" i="8"/>
  <c r="C1062" i="8"/>
  <c r="C1190" i="8"/>
  <c r="C1318" i="8"/>
  <c r="C1424" i="8"/>
  <c r="C1524" i="8"/>
  <c r="C1612" i="8"/>
  <c r="C1696" i="8"/>
  <c r="C1309" i="8"/>
  <c r="C1425" i="8"/>
  <c r="C1509" i="8"/>
  <c r="C1593" i="8"/>
  <c r="C1681" i="8"/>
  <c r="C1765" i="8"/>
  <c r="C1849" i="8"/>
  <c r="C1311" i="8"/>
  <c r="C1422" i="8"/>
  <c r="C1506" i="8"/>
  <c r="C1594" i="8"/>
  <c r="C1678" i="8"/>
  <c r="C1762" i="8"/>
  <c r="C1321" i="8"/>
  <c r="C1427" i="8"/>
  <c r="C1511" i="8"/>
  <c r="C1599" i="8"/>
  <c r="C1683" i="8"/>
  <c r="C1767" i="8"/>
  <c r="C1855" i="8"/>
  <c r="C1919" i="8"/>
  <c r="C1772" i="8"/>
  <c r="C1824" i="8"/>
  <c r="D29" i="8"/>
  <c r="D113" i="8"/>
  <c r="D201" i="8"/>
  <c r="D285" i="8"/>
  <c r="D369" i="8"/>
  <c r="D457" i="8"/>
  <c r="D34" i="8"/>
  <c r="D118" i="8"/>
  <c r="D206" i="8"/>
  <c r="D290" i="8"/>
  <c r="D374" i="8"/>
  <c r="D462" i="8"/>
  <c r="D43" i="8"/>
  <c r="D127" i="8"/>
  <c r="D215" i="8"/>
  <c r="D299" i="8"/>
  <c r="D407" i="8"/>
  <c r="D491" i="8"/>
  <c r="D248" i="8"/>
  <c r="D533" i="8"/>
  <c r="D617" i="8"/>
  <c r="D701" i="8"/>
  <c r="D60" i="8"/>
  <c r="D396" i="8"/>
  <c r="D590" i="8"/>
  <c r="D782" i="8"/>
  <c r="D496" i="8"/>
  <c r="D699" i="8"/>
  <c r="D356" i="8"/>
  <c r="D664" i="8"/>
  <c r="D844" i="8"/>
  <c r="D1048" i="8"/>
  <c r="D1240" i="8"/>
  <c r="D1001" i="8"/>
  <c r="D1169" i="8"/>
  <c r="D1361" i="8"/>
  <c r="D1002" i="8"/>
  <c r="D1150" i="8"/>
  <c r="D1298" i="8"/>
  <c r="D1445" i="8"/>
  <c r="D1617" i="8"/>
  <c r="D1765" i="8"/>
  <c r="B191" i="8"/>
  <c r="B513" i="8"/>
  <c r="B1082" i="8"/>
  <c r="C452" i="8"/>
  <c r="B984" i="8"/>
  <c r="C393" i="8"/>
  <c r="C974" i="8"/>
  <c r="C1875" i="8"/>
  <c r="D448" i="8"/>
  <c r="D981" i="8"/>
  <c r="D1259" i="8"/>
  <c r="D1614" i="8"/>
  <c r="C155" i="8"/>
  <c r="C1161" i="8"/>
  <c r="B1443" i="8"/>
  <c r="C543" i="8"/>
  <c r="B983" i="8"/>
  <c r="C320" i="8"/>
  <c r="C1178" i="8"/>
  <c r="C1717" i="8"/>
  <c r="C1527" i="8"/>
  <c r="D281" i="8"/>
  <c r="D167" i="8"/>
  <c r="D562" i="8"/>
  <c r="D528" i="8"/>
  <c r="D993" i="8"/>
  <c r="D1338" i="8"/>
  <c r="D1760" i="8"/>
  <c r="D1430" i="8"/>
  <c r="D1595" i="8"/>
  <c r="D758" i="8"/>
  <c r="D984" i="8"/>
  <c r="D1278" i="8"/>
  <c r="D1488" i="8"/>
  <c r="D1606" i="8"/>
  <c r="D1859" i="8"/>
  <c r="C162" i="8"/>
  <c r="C751" i="8"/>
  <c r="C961" i="8"/>
  <c r="B1335" i="8"/>
  <c r="B1897" i="8"/>
  <c r="C478" i="8"/>
  <c r="C412" i="8"/>
  <c r="C580" i="8"/>
  <c r="C1072" i="8"/>
  <c r="C1053" i="8"/>
  <c r="C1094" i="8"/>
  <c r="C1548" i="8"/>
  <c r="C1445" i="8"/>
  <c r="C1785" i="8"/>
  <c r="C1530" i="8"/>
  <c r="C1354" i="8"/>
  <c r="C1703" i="8"/>
  <c r="C1848" i="8"/>
  <c r="D221" i="8"/>
  <c r="D54" i="8"/>
  <c r="D398" i="8"/>
  <c r="D235" i="8"/>
  <c r="D344" i="8"/>
  <c r="D140" i="8"/>
  <c r="D551" i="8"/>
  <c r="D896" i="8"/>
  <c r="D1233" i="8"/>
  <c r="D1532" i="8"/>
  <c r="D1327" i="8"/>
  <c r="D1650" i="8"/>
  <c r="D1407" i="8"/>
  <c r="D1791" i="8"/>
  <c r="D1864" i="8"/>
  <c r="B587" i="8"/>
  <c r="B1068" i="8"/>
  <c r="B1483" i="8"/>
  <c r="B1702" i="8"/>
  <c r="B1042" i="8"/>
  <c r="C413" i="8"/>
  <c r="C235" i="8"/>
  <c r="C745" i="8"/>
  <c r="C192" i="8"/>
  <c r="C776" i="8"/>
  <c r="C952" i="8"/>
  <c r="C1296" i="8"/>
  <c r="B1176" i="8"/>
  <c r="B1848" i="8"/>
  <c r="C71" i="8"/>
  <c r="C587" i="8"/>
  <c r="C968" i="8"/>
  <c r="C1037" i="8"/>
  <c r="C950" i="8"/>
  <c r="C1270" i="8"/>
  <c r="C1536" i="8"/>
  <c r="C1333" i="8"/>
  <c r="C1561" i="8"/>
  <c r="C1777" i="8"/>
  <c r="C1434" i="8"/>
  <c r="C1602" i="8"/>
  <c r="C1774" i="8"/>
  <c r="C1439" i="8"/>
  <c r="C1607" i="8"/>
  <c r="C1779" i="8"/>
  <c r="C1800" i="8"/>
  <c r="C1842" i="8"/>
  <c r="D125" i="8"/>
  <c r="D297" i="8"/>
  <c r="D465" i="8"/>
  <c r="D130" i="8"/>
  <c r="D302" i="8"/>
  <c r="D470" i="8"/>
  <c r="D139" i="8"/>
  <c r="D311" i="8"/>
  <c r="D479" i="8"/>
  <c r="D521" i="8"/>
  <c r="D693" i="8"/>
  <c r="D348" i="8"/>
  <c r="D642" i="8"/>
  <c r="D814" i="8"/>
  <c r="D368" i="8"/>
  <c r="D647" i="8"/>
  <c r="D819" i="8"/>
  <c r="D544" i="8"/>
  <c r="D716" i="8"/>
  <c r="D887" i="8"/>
  <c r="D1056" i="8"/>
  <c r="D1228" i="8"/>
  <c r="D969" i="8"/>
  <c r="D1137" i="8"/>
  <c r="D1309" i="8"/>
  <c r="D906" i="8"/>
  <c r="D1074" i="8"/>
  <c r="D1246" i="8"/>
  <c r="D911" i="8"/>
  <c r="D1079" i="8"/>
  <c r="D1251" i="8"/>
  <c r="D1436" i="8"/>
  <c r="D1604" i="8"/>
  <c r="D1776" i="8"/>
  <c r="D1501" i="8"/>
  <c r="D1669" i="8"/>
  <c r="D1841" i="8"/>
  <c r="D1426" i="8"/>
  <c r="D1594" i="8"/>
  <c r="D1766" i="8"/>
  <c r="B1400" i="8"/>
  <c r="B1847" i="8"/>
  <c r="C126" i="8"/>
  <c r="C517" i="8"/>
  <c r="C651" i="8"/>
  <c r="C1227" i="8"/>
  <c r="C872" i="8"/>
  <c r="C1185" i="8"/>
  <c r="C970" i="8"/>
  <c r="C1226" i="8"/>
  <c r="C1460" i="8"/>
  <c r="C1636" i="8"/>
  <c r="C1357" i="8"/>
  <c r="C1537" i="8"/>
  <c r="C1705" i="8"/>
  <c r="C1877" i="8"/>
  <c r="C1450" i="8"/>
  <c r="C1618" i="8"/>
  <c r="C1790" i="8"/>
  <c r="C1455" i="8"/>
  <c r="C1623" i="8"/>
  <c r="C1795" i="8"/>
  <c r="C1846" i="8"/>
  <c r="C1870" i="8"/>
  <c r="D141" i="8"/>
  <c r="D313" i="8"/>
  <c r="D481" i="8"/>
  <c r="D146" i="8"/>
  <c r="D318" i="8"/>
  <c r="D486" i="8"/>
  <c r="D155" i="8"/>
  <c r="D327" i="8"/>
  <c r="D495" i="8"/>
  <c r="D537" i="8"/>
  <c r="D709" i="8"/>
  <c r="D412" i="8"/>
  <c r="D658" i="8"/>
  <c r="D830" i="8"/>
  <c r="D432" i="8"/>
  <c r="D663" i="8"/>
  <c r="D36" i="8"/>
  <c r="D560" i="8"/>
  <c r="D732" i="8"/>
  <c r="D904" i="8"/>
  <c r="D1072" i="8"/>
  <c r="D1244" i="8"/>
  <c r="D985" i="8"/>
  <c r="D1153" i="8"/>
  <c r="D1325" i="8"/>
  <c r="D922" i="8"/>
  <c r="D1090" i="8"/>
  <c r="D1262" i="8"/>
  <c r="D927" i="8"/>
  <c r="D1095" i="8"/>
  <c r="D1267" i="8"/>
  <c r="D1452" i="8"/>
  <c r="D1620" i="8"/>
  <c r="D1316" i="8"/>
  <c r="D1517" i="8"/>
  <c r="D1685" i="8"/>
  <c r="D1857" i="8"/>
  <c r="D1442" i="8"/>
  <c r="D1610" i="8"/>
  <c r="D1782" i="8"/>
  <c r="B1781" i="8"/>
  <c r="C1046" i="8"/>
  <c r="C1498" i="8"/>
  <c r="D189" i="8"/>
  <c r="D472" i="8"/>
  <c r="D524" i="8"/>
  <c r="D970" i="8"/>
  <c r="D1477" i="8"/>
  <c r="D1603" i="8"/>
  <c r="B6" i="8"/>
  <c r="B1817" i="8"/>
  <c r="C518" i="8"/>
  <c r="C1096" i="8"/>
  <c r="C1281" i="8"/>
  <c r="C1322" i="8"/>
  <c r="C1700" i="8"/>
  <c r="C1601" i="8"/>
  <c r="C1319" i="8"/>
  <c r="C1682" i="8"/>
  <c r="C1519" i="8"/>
  <c r="C1859" i="8"/>
  <c r="D33" i="8"/>
  <c r="D377" i="8"/>
  <c r="D210" i="8"/>
  <c r="D47" i="8"/>
  <c r="D391" i="8"/>
  <c r="D601" i="8"/>
  <c r="D550" i="8"/>
  <c r="D16" i="8"/>
  <c r="D727" i="8"/>
  <c r="D624" i="8"/>
  <c r="D968" i="8"/>
  <c r="D872" i="8"/>
  <c r="D1217" i="8"/>
  <c r="D986" i="8"/>
  <c r="D1326" i="8"/>
  <c r="D1159" i="8"/>
  <c r="D1516" i="8"/>
  <c r="D1409" i="8"/>
  <c r="D1749" i="8"/>
  <c r="D1506" i="8"/>
  <c r="D1830" i="8"/>
  <c r="D1483" i="8"/>
  <c r="D1651" i="8"/>
  <c r="D1823" i="8"/>
  <c r="D1788" i="8"/>
  <c r="C1647" i="8"/>
  <c r="D515" i="8"/>
  <c r="D752" i="8"/>
  <c r="D1005" i="8"/>
  <c r="D1114" i="8"/>
  <c r="D1287" i="8"/>
  <c r="D1537" i="8"/>
  <c r="D1546" i="8"/>
  <c r="D1503" i="8"/>
  <c r="D1780" i="8"/>
  <c r="C441" i="8"/>
  <c r="C1261" i="8"/>
  <c r="C1497" i="8"/>
  <c r="C1754" i="8"/>
  <c r="D17" i="8"/>
  <c r="D450" i="8"/>
  <c r="D669" i="8"/>
  <c r="D711" i="8"/>
  <c r="D1120" i="8"/>
  <c r="D1054" i="8"/>
  <c r="D1412" i="8"/>
  <c r="D1821" i="8"/>
  <c r="D1435" i="8"/>
  <c r="D1872" i="8"/>
  <c r="B1628" i="8"/>
  <c r="C190" i="8"/>
  <c r="C715" i="8"/>
  <c r="C909" i="8"/>
  <c r="C982" i="8"/>
  <c r="C1472" i="8"/>
  <c r="C1362" i="8"/>
  <c r="C1713" i="8"/>
  <c r="C1454" i="8"/>
  <c r="C1794" i="8"/>
  <c r="C1631" i="8"/>
  <c r="C1854" i="8"/>
  <c r="D145" i="8"/>
  <c r="D489" i="8"/>
  <c r="D322" i="8"/>
  <c r="D159" i="8"/>
  <c r="D503" i="8"/>
  <c r="D713" i="8"/>
  <c r="D662" i="8"/>
  <c r="D464" i="8"/>
  <c r="D52" i="8"/>
  <c r="D736" i="8"/>
  <c r="D1080" i="8"/>
  <c r="D989" i="8"/>
  <c r="D1329" i="8"/>
  <c r="D1098" i="8"/>
  <c r="D931" i="8"/>
  <c r="D1271" i="8"/>
  <c r="D1628" i="8"/>
  <c r="D1521" i="8"/>
  <c r="D1861" i="8"/>
  <c r="D1618" i="8"/>
  <c r="D1359" i="8"/>
  <c r="D1539" i="8"/>
  <c r="D1711" i="8"/>
  <c r="D1816" i="8"/>
  <c r="D1860" i="8"/>
  <c r="B1235" i="8"/>
  <c r="C263" i="8"/>
  <c r="C813" i="8"/>
  <c r="C1089" i="8"/>
  <c r="C1130" i="8"/>
  <c r="C1572" i="8"/>
  <c r="C1473" i="8"/>
  <c r="C1813" i="8"/>
  <c r="C1554" i="8"/>
  <c r="C1391" i="8"/>
  <c r="C1815" i="8"/>
  <c r="C1902" i="8"/>
  <c r="D333" i="8"/>
  <c r="D166" i="8"/>
  <c r="D7" i="8"/>
  <c r="D347" i="8"/>
  <c r="D557" i="8"/>
  <c r="D594" i="8"/>
  <c r="D771" i="8"/>
  <c r="D1008" i="8"/>
  <c r="D1261" i="8"/>
  <c r="D853" i="8"/>
  <c r="D1556" i="8"/>
  <c r="D1877" i="8"/>
  <c r="D1364" i="8"/>
  <c r="D1715" i="8"/>
  <c r="D1871" i="8"/>
  <c r="C1133" i="8"/>
  <c r="C1283" i="8"/>
  <c r="C1666" i="8"/>
  <c r="C1776" i="8"/>
  <c r="D278" i="8"/>
  <c r="D585" i="8"/>
  <c r="D627" i="8"/>
  <c r="D1036" i="8"/>
  <c r="D879" i="8"/>
  <c r="D1315" i="8"/>
  <c r="D1733" i="8"/>
  <c r="D1386" i="8"/>
  <c r="D1863" i="8"/>
  <c r="C1863" i="8"/>
  <c r="D406" i="8"/>
  <c r="D296" i="8"/>
  <c r="D750" i="8"/>
  <c r="D388" i="8"/>
  <c r="D824" i="8"/>
  <c r="D1073" i="8"/>
  <c r="D1182" i="8"/>
  <c r="D1360" i="8"/>
  <c r="D1712" i="8"/>
  <c r="D1347" i="8"/>
  <c r="D1411" i="8"/>
  <c r="D1583" i="8"/>
  <c r="D1890" i="8"/>
  <c r="B1513" i="8"/>
  <c r="C924" i="8"/>
  <c r="C1258" i="8"/>
  <c r="C1557" i="8"/>
  <c r="C1642" i="8"/>
  <c r="C1475" i="8"/>
  <c r="D77" i="8"/>
  <c r="D254" i="8"/>
  <c r="D431" i="8"/>
  <c r="D645" i="8"/>
  <c r="D452" i="8"/>
  <c r="D847" i="8"/>
  <c r="D1031" i="8"/>
  <c r="D1462" i="8"/>
  <c r="D1803" i="8"/>
  <c r="C918" i="8"/>
  <c r="C1585" i="8"/>
  <c r="D105" i="8"/>
  <c r="D31" i="8"/>
  <c r="D795" i="8"/>
  <c r="D851" i="8"/>
  <c r="D1584" i="8"/>
  <c r="D1563" i="8"/>
  <c r="D428" i="8"/>
  <c r="C1288" i="8"/>
  <c r="C1186" i="8"/>
  <c r="C1297" i="8"/>
  <c r="C1802" i="8"/>
  <c r="D454" i="8"/>
  <c r="D739" i="8"/>
  <c r="D1102" i="8"/>
  <c r="D1845" i="8"/>
  <c r="D1843" i="8"/>
  <c r="D914" i="8"/>
  <c r="D1829" i="8"/>
  <c r="C157" i="8"/>
  <c r="C1264" i="8"/>
  <c r="B1193" i="8"/>
  <c r="C613" i="8"/>
  <c r="C904" i="8"/>
  <c r="C966" i="8"/>
  <c r="C1351" i="8"/>
  <c r="C1442" i="8"/>
  <c r="C1619" i="8"/>
  <c r="D137" i="8"/>
  <c r="D310" i="8"/>
  <c r="D511" i="8"/>
  <c r="D704" i="8"/>
  <c r="D1170" i="8"/>
  <c r="D1562" i="8"/>
  <c r="D1643" i="8"/>
  <c r="B386" i="8"/>
  <c r="B1179" i="8"/>
  <c r="C349" i="8"/>
  <c r="C617" i="8"/>
  <c r="C520" i="8"/>
  <c r="B103" i="8"/>
  <c r="C582" i="8"/>
  <c r="C1293" i="8"/>
  <c r="C1708" i="8"/>
  <c r="C1733" i="8"/>
  <c r="C1730" i="8"/>
  <c r="C1735" i="8"/>
  <c r="C1895" i="8"/>
  <c r="D425" i="8"/>
  <c r="D430" i="8"/>
  <c r="D439" i="8"/>
  <c r="D188" i="8"/>
  <c r="D208" i="8"/>
  <c r="D484" i="8"/>
  <c r="D1016" i="8"/>
  <c r="D1097" i="8"/>
  <c r="D1034" i="8"/>
  <c r="D859" i="8"/>
  <c r="D1387" i="8"/>
  <c r="D1629" i="8"/>
  <c r="D1554" i="8"/>
  <c r="B800" i="8"/>
  <c r="C391" i="8"/>
  <c r="C1308" i="8"/>
  <c r="C1396" i="8"/>
  <c r="C1493" i="8"/>
  <c r="C1406" i="8"/>
  <c r="C1411" i="8"/>
  <c r="C1898" i="8"/>
  <c r="D269" i="8"/>
  <c r="D274" i="8"/>
  <c r="D111" i="8"/>
  <c r="D665" i="8"/>
  <c r="D786" i="8"/>
  <c r="D619" i="8"/>
  <c r="D688" i="8"/>
  <c r="D1200" i="8"/>
  <c r="D1113" i="8"/>
  <c r="D1050" i="8"/>
  <c r="D1055" i="8"/>
  <c r="D1580" i="8"/>
  <c r="D1473" i="8"/>
  <c r="D1395" i="8"/>
  <c r="B1034" i="8"/>
  <c r="C1915" i="8"/>
  <c r="D1500" i="8"/>
  <c r="B1509" i="8"/>
  <c r="C1153" i="8"/>
  <c r="C1513" i="8"/>
  <c r="C1431" i="8"/>
  <c r="D289" i="8"/>
  <c r="D303" i="8"/>
  <c r="D332" i="8"/>
  <c r="D540" i="8"/>
  <c r="D1133" i="8"/>
  <c r="D1075" i="8"/>
  <c r="D1772" i="8"/>
  <c r="D1762" i="8"/>
  <c r="D1779" i="8"/>
  <c r="D584" i="8"/>
  <c r="D1119" i="8"/>
  <c r="D1368" i="8"/>
  <c r="D1796" i="8"/>
  <c r="C1582" i="8"/>
  <c r="D120" i="8"/>
  <c r="D855" i="8"/>
  <c r="D1649" i="8"/>
  <c r="B690" i="8"/>
  <c r="C1212" i="8"/>
  <c r="C1728" i="8"/>
  <c r="C1710" i="8"/>
  <c r="D61" i="8"/>
  <c r="D238" i="8"/>
  <c r="D629" i="8"/>
  <c r="D755" i="8"/>
  <c r="D905" i="8"/>
  <c r="D1187" i="8"/>
  <c r="D1777" i="8"/>
  <c r="D1499" i="8"/>
  <c r="D1839" i="8"/>
  <c r="C254" i="8"/>
  <c r="C941" i="8"/>
  <c r="C1488" i="8"/>
  <c r="C1470" i="8"/>
  <c r="C1884" i="8"/>
  <c r="D422" i="8"/>
  <c r="D360" i="8"/>
  <c r="D1089" i="8"/>
  <c r="D1382" i="8"/>
  <c r="D1802" i="8"/>
  <c r="C1052" i="8"/>
  <c r="D22" i="8"/>
  <c r="D878" i="8"/>
  <c r="D1289" i="8"/>
  <c r="D1826" i="8"/>
  <c r="B1092" i="8"/>
  <c r="C502" i="8"/>
  <c r="B1797" i="8"/>
  <c r="B658" i="8"/>
  <c r="B1726" i="8"/>
  <c r="C629" i="8"/>
  <c r="C1640" i="8"/>
  <c r="D138" i="8"/>
  <c r="D20" i="8"/>
  <c r="D1317" i="8"/>
  <c r="D1624" i="8"/>
  <c r="D1431" i="8"/>
  <c r="C858" i="8"/>
  <c r="C1138" i="8"/>
  <c r="B1831" i="8"/>
  <c r="C940" i="8"/>
  <c r="B1114" i="8"/>
  <c r="C1039" i="8"/>
  <c r="C1476" i="8"/>
  <c r="C1342" i="8"/>
  <c r="C1763" i="8"/>
  <c r="D493" i="8"/>
  <c r="D399" i="8"/>
  <c r="D798" i="8"/>
  <c r="D744" i="8"/>
  <c r="D1229" i="8"/>
  <c r="D1063" i="8"/>
  <c r="D1505" i="8"/>
  <c r="D1602" i="8"/>
  <c r="D1763" i="8"/>
  <c r="D531" i="8"/>
  <c r="D835" i="8"/>
  <c r="D963" i="8"/>
  <c r="D1680" i="8"/>
  <c r="D1515" i="8"/>
  <c r="B487" i="8"/>
  <c r="C171" i="8"/>
  <c r="C840" i="8"/>
  <c r="B555" i="8"/>
  <c r="B1846" i="8"/>
  <c r="C217" i="8"/>
  <c r="C231" i="8"/>
  <c r="C742" i="8"/>
  <c r="C836" i="8"/>
  <c r="C1228" i="8"/>
  <c r="C1181" i="8"/>
  <c r="C1222" i="8"/>
  <c r="C1632" i="8"/>
  <c r="C1529" i="8"/>
  <c r="C1873" i="8"/>
  <c r="C1614" i="8"/>
  <c r="C1447" i="8"/>
  <c r="C1791" i="8"/>
  <c r="C1864" i="8"/>
  <c r="D305" i="8"/>
  <c r="D142" i="8"/>
  <c r="D482" i="8"/>
  <c r="D319" i="8"/>
  <c r="D553" i="8"/>
  <c r="D476" i="8"/>
  <c r="D743" i="8"/>
  <c r="D1088" i="8"/>
  <c r="D836" i="8"/>
  <c r="D1489" i="8"/>
  <c r="D1414" i="8"/>
  <c r="D1690" i="8"/>
  <c r="D1451" i="8"/>
  <c r="D1835" i="8"/>
  <c r="D1914" i="8"/>
  <c r="B895" i="8"/>
  <c r="B1312" i="8"/>
  <c r="B1362" i="8"/>
  <c r="B1237" i="8"/>
  <c r="B1853" i="8"/>
  <c r="C226" i="8"/>
  <c r="C363" i="8"/>
  <c r="C172" i="8"/>
  <c r="C687" i="8"/>
  <c r="C875" i="8"/>
  <c r="C1036" i="8"/>
  <c r="C856" i="8"/>
  <c r="B1291" i="8"/>
  <c r="C57" i="8"/>
  <c r="C280" i="8"/>
  <c r="C148" i="8"/>
  <c r="C1136" i="8"/>
  <c r="C1165" i="8"/>
  <c r="C1014" i="8"/>
  <c r="C1334" i="8"/>
  <c r="C1620" i="8"/>
  <c r="C1393" i="8"/>
  <c r="C1605" i="8"/>
  <c r="C1861" i="8"/>
  <c r="C1474" i="8"/>
  <c r="C1646" i="8"/>
  <c r="C1818" i="8"/>
  <c r="C1479" i="8"/>
  <c r="C1651" i="8"/>
  <c r="C1823" i="8"/>
  <c r="C1883" i="8"/>
  <c r="C1907" i="8"/>
  <c r="D169" i="8"/>
  <c r="D337" i="8"/>
  <c r="D509" i="8"/>
  <c r="D174" i="8"/>
  <c r="D342" i="8"/>
  <c r="D11" i="8"/>
  <c r="D183" i="8"/>
  <c r="D351" i="8"/>
  <c r="D40" i="8"/>
  <c r="D565" i="8"/>
  <c r="D733" i="8"/>
  <c r="D514" i="8"/>
  <c r="D686" i="8"/>
  <c r="D854" i="8"/>
  <c r="D519" i="8"/>
  <c r="D691" i="8"/>
  <c r="D132" i="8"/>
  <c r="D588" i="8"/>
  <c r="D760" i="8"/>
  <c r="D928" i="8"/>
  <c r="D1100" i="8"/>
  <c r="D813" i="8"/>
  <c r="D1009" i="8"/>
  <c r="D1181" i="8"/>
  <c r="D1353" i="8"/>
  <c r="D946" i="8"/>
  <c r="D1118" i="8"/>
  <c r="D1290" i="8"/>
  <c r="D951" i="8"/>
  <c r="D1123" i="8"/>
  <c r="D1295" i="8"/>
  <c r="D1476" i="8"/>
  <c r="D1648" i="8"/>
  <c r="D1362" i="8"/>
  <c r="D1541" i="8"/>
  <c r="D1713" i="8"/>
  <c r="D1885" i="8"/>
  <c r="D1466" i="8"/>
  <c r="D1638" i="8"/>
  <c r="D1810" i="8"/>
  <c r="B753" i="8"/>
  <c r="B1301" i="8"/>
  <c r="C382" i="8"/>
  <c r="C28" i="8"/>
  <c r="C404" i="8"/>
  <c r="C1008" i="8"/>
  <c r="C993" i="8"/>
  <c r="C1249" i="8"/>
  <c r="C1034" i="8"/>
  <c r="C1290" i="8"/>
  <c r="C1508" i="8"/>
  <c r="C1680" i="8"/>
  <c r="C1409" i="8"/>
  <c r="C1577" i="8"/>
  <c r="C1749" i="8"/>
  <c r="C1255" i="8"/>
  <c r="C1490" i="8"/>
  <c r="C1662" i="8"/>
  <c r="C1275" i="8"/>
  <c r="C1495" i="8"/>
  <c r="C1667" i="8"/>
  <c r="C1839" i="8"/>
  <c r="C1904" i="8"/>
  <c r="D13" i="8"/>
  <c r="D185" i="8"/>
  <c r="D353" i="8"/>
  <c r="D18" i="8"/>
  <c r="D190" i="8"/>
  <c r="D358" i="8"/>
  <c r="D27" i="8"/>
  <c r="D199" i="8"/>
  <c r="D367" i="8"/>
  <c r="D104" i="8"/>
  <c r="D581" i="8"/>
  <c r="D749" i="8"/>
  <c r="D530" i="8"/>
  <c r="D702" i="8"/>
  <c r="D870" i="8"/>
  <c r="D535" i="8"/>
  <c r="D707" i="8"/>
  <c r="D196" i="8"/>
  <c r="D604" i="8"/>
  <c r="D776" i="8"/>
  <c r="D944" i="8"/>
  <c r="D1116" i="8"/>
  <c r="D845" i="8"/>
  <c r="D1025" i="8"/>
  <c r="D1197" i="8"/>
  <c r="D1369" i="8"/>
  <c r="D962" i="8"/>
  <c r="D1134" i="8"/>
  <c r="D1306" i="8"/>
  <c r="D967" i="8"/>
  <c r="D1139" i="8"/>
  <c r="D1311" i="8"/>
  <c r="D1492" i="8"/>
  <c r="D1664" i="8"/>
  <c r="D1383" i="8"/>
  <c r="D1557" i="8"/>
  <c r="D1729" i="8"/>
  <c r="D1901" i="8"/>
  <c r="D1482" i="8"/>
  <c r="D1654" i="8"/>
  <c r="B943" i="8"/>
  <c r="C455" i="8"/>
  <c r="C1408" i="8"/>
  <c r="C1291" i="8"/>
  <c r="D110" i="8"/>
  <c r="D268" i="8"/>
  <c r="D952" i="8"/>
  <c r="D1310" i="8"/>
  <c r="D1905" i="8"/>
  <c r="D1731" i="8"/>
  <c r="B857" i="8"/>
  <c r="C505" i="8"/>
  <c r="C523" i="8"/>
  <c r="C1372" i="8"/>
  <c r="C938" i="8"/>
  <c r="C1428" i="8"/>
  <c r="C1325" i="8"/>
  <c r="C1685" i="8"/>
  <c r="C1426" i="8"/>
  <c r="C1770" i="8"/>
  <c r="C1603" i="8"/>
  <c r="C1768" i="8"/>
  <c r="D121" i="8"/>
  <c r="D461" i="8"/>
  <c r="D294" i="8"/>
  <c r="D135" i="8"/>
  <c r="D475" i="8"/>
  <c r="D685" i="8"/>
  <c r="D638" i="8"/>
  <c r="D352" i="8"/>
  <c r="D811" i="8"/>
  <c r="D712" i="8"/>
  <c r="D1052" i="8"/>
  <c r="D961" i="8"/>
  <c r="D1305" i="8"/>
  <c r="D1070" i="8"/>
  <c r="D903" i="8"/>
  <c r="D1247" i="8"/>
  <c r="D1600" i="8"/>
  <c r="D1493" i="8"/>
  <c r="D1837" i="8"/>
  <c r="D1590" i="8"/>
  <c r="D1336" i="8"/>
  <c r="D1523" i="8"/>
  <c r="D1695" i="8"/>
  <c r="D1894" i="8"/>
  <c r="D1824" i="8"/>
  <c r="D156" i="8"/>
  <c r="D683" i="8"/>
  <c r="D924" i="8"/>
  <c r="D1177" i="8"/>
  <c r="D1282" i="8"/>
  <c r="D1472" i="8"/>
  <c r="D1621" i="8"/>
  <c r="D1718" i="8"/>
  <c r="D1587" i="8"/>
  <c r="D1900" i="8"/>
  <c r="C284" i="8"/>
  <c r="C1174" i="8"/>
  <c r="C1753" i="8"/>
  <c r="C1503" i="8"/>
  <c r="D273" i="8"/>
  <c r="D119" i="8"/>
  <c r="D534" i="8"/>
  <c r="D228" i="8"/>
  <c r="D945" i="8"/>
  <c r="D1226" i="8"/>
  <c r="D1668" i="8"/>
  <c r="D1490" i="8"/>
  <c r="D1519" i="8"/>
  <c r="D1918" i="8"/>
  <c r="B1758" i="8"/>
  <c r="C199" i="8"/>
  <c r="C804" i="8"/>
  <c r="C1069" i="8"/>
  <c r="C1110" i="8"/>
  <c r="C1556" i="8"/>
  <c r="C1457" i="8"/>
  <c r="C1797" i="8"/>
  <c r="C1538" i="8"/>
  <c r="C1370" i="8"/>
  <c r="C1715" i="8"/>
  <c r="D233" i="8"/>
  <c r="D66" i="8"/>
  <c r="D247" i="8"/>
  <c r="D92" i="8"/>
  <c r="D583" i="8"/>
  <c r="D1164" i="8"/>
  <c r="D817" i="8"/>
  <c r="D1015" i="8"/>
  <c r="D1605" i="8"/>
  <c r="D1702" i="8"/>
  <c r="D1755" i="8"/>
  <c r="D1919" i="8"/>
  <c r="C645" i="8"/>
  <c r="C1217" i="8"/>
  <c r="C1660" i="8"/>
  <c r="C1897" i="8"/>
  <c r="C1871" i="8"/>
  <c r="D417" i="8"/>
  <c r="D91" i="8"/>
  <c r="D766" i="8"/>
  <c r="D1180" i="8"/>
  <c r="D1728" i="8"/>
  <c r="D1459" i="8"/>
  <c r="C446" i="8"/>
  <c r="C1415" i="8"/>
  <c r="D757" i="8"/>
  <c r="D1138" i="8"/>
  <c r="D1400" i="8"/>
  <c r="D1808" i="8"/>
  <c r="C411" i="8"/>
  <c r="D822" i="8"/>
  <c r="B1267" i="8"/>
  <c r="C823" i="8"/>
  <c r="C318" i="8"/>
  <c r="C973" i="8"/>
  <c r="C1492" i="8"/>
  <c r="C1327" i="8"/>
  <c r="C1395" i="8"/>
  <c r="D81" i="8"/>
  <c r="D86" i="8"/>
  <c r="D95" i="8"/>
  <c r="D376" i="8"/>
  <c r="D598" i="8"/>
  <c r="D603" i="8"/>
  <c r="D672" i="8"/>
  <c r="D1184" i="8"/>
  <c r="D1265" i="8"/>
  <c r="D1202" i="8"/>
  <c r="D1207" i="8"/>
  <c r="D1732" i="8"/>
  <c r="D1374" i="8"/>
  <c r="B1566" i="8"/>
  <c r="C971" i="8"/>
  <c r="C906" i="8"/>
  <c r="C1596" i="8"/>
  <c r="C1665" i="8"/>
  <c r="C1578" i="8"/>
  <c r="C1583" i="8"/>
  <c r="C1916" i="8"/>
  <c r="D441" i="8"/>
  <c r="D446" i="8"/>
  <c r="D455" i="8"/>
  <c r="D614" i="8"/>
  <c r="D791" i="8"/>
  <c r="D849" i="8"/>
  <c r="D1281" i="8"/>
  <c r="D1218" i="8"/>
  <c r="D1408" i="8"/>
  <c r="D1645" i="8"/>
  <c r="D1570" i="8"/>
  <c r="C1669" i="8"/>
  <c r="D539" i="8"/>
  <c r="D1475" i="8"/>
  <c r="C24" i="8"/>
  <c r="C1194" i="8"/>
  <c r="C1857" i="8"/>
  <c r="C1834" i="8"/>
  <c r="D466" i="8"/>
  <c r="D806" i="8"/>
  <c r="D1224" i="8"/>
  <c r="D1242" i="8"/>
  <c r="D1418" i="8"/>
  <c r="D1611" i="8"/>
  <c r="D1888" i="8"/>
  <c r="D942" i="8"/>
  <c r="D1419" i="8"/>
  <c r="C1005" i="8"/>
  <c r="C1903" i="8"/>
  <c r="D1373" i="8"/>
  <c r="D1320" i="8"/>
  <c r="C185" i="8"/>
  <c r="C1323" i="8"/>
  <c r="C1363" i="8"/>
  <c r="C1844" i="8"/>
  <c r="D75" i="8"/>
  <c r="D112" i="8"/>
  <c r="D992" i="8"/>
  <c r="D1010" i="8"/>
  <c r="D1540" i="8"/>
  <c r="D1846" i="8"/>
  <c r="D1886" i="8"/>
  <c r="C779" i="8"/>
  <c r="C1383" i="8"/>
  <c r="C1810" i="8"/>
  <c r="D249" i="8"/>
  <c r="D263" i="8"/>
  <c r="D599" i="8"/>
  <c r="D1709" i="8"/>
  <c r="D1880" i="8"/>
  <c r="C1410" i="8"/>
  <c r="D459" i="8"/>
  <c r="D1143" i="8"/>
  <c r="B45" i="8"/>
  <c r="C604" i="8"/>
  <c r="C394" i="8"/>
  <c r="B1753" i="8"/>
  <c r="B1010" i="8"/>
  <c r="C692" i="8"/>
  <c r="C1869" i="8"/>
  <c r="D323" i="8"/>
  <c r="D724" i="8"/>
  <c r="D1094" i="8"/>
  <c r="D1513" i="8"/>
  <c r="D1767" i="8"/>
  <c r="C1055" i="8"/>
  <c r="B140" i="8"/>
  <c r="C237" i="8"/>
  <c r="C1065" i="8"/>
  <c r="C445" i="8"/>
  <c r="C1344" i="8"/>
  <c r="C1712" i="8"/>
  <c r="C1586" i="8"/>
  <c r="C1862" i="8"/>
  <c r="D222" i="8"/>
  <c r="D488" i="8"/>
  <c r="D480" i="8"/>
  <c r="D976" i="8"/>
  <c r="D889" i="8"/>
  <c r="D1279" i="8"/>
  <c r="D1677" i="8"/>
  <c r="D1770" i="8"/>
  <c r="D1906" i="8"/>
  <c r="D827" i="8"/>
  <c r="D1193" i="8"/>
  <c r="D1135" i="8"/>
  <c r="D1469" i="8"/>
  <c r="D1663" i="8"/>
  <c r="B501" i="8"/>
  <c r="C553" i="8"/>
  <c r="C908" i="8"/>
  <c r="B1103" i="8"/>
  <c r="B1285" i="8"/>
  <c r="C473" i="8"/>
  <c r="C487" i="8"/>
  <c r="C432" i="8"/>
  <c r="C1067" i="8"/>
  <c r="C1356" i="8"/>
  <c r="C797" i="8"/>
  <c r="C1279" i="8"/>
  <c r="C1716" i="8"/>
  <c r="C1617" i="8"/>
  <c r="C1347" i="8"/>
  <c r="C1698" i="8"/>
  <c r="C1535" i="8"/>
  <c r="C1812" i="8"/>
  <c r="D49" i="8"/>
  <c r="D393" i="8"/>
  <c r="D226" i="8"/>
  <c r="D63" i="8"/>
  <c r="D427" i="8"/>
  <c r="D637" i="8"/>
  <c r="D630" i="8"/>
  <c r="D512" i="8"/>
  <c r="D867" i="8"/>
  <c r="D1042" i="8"/>
  <c r="D1661" i="8"/>
  <c r="D1522" i="8"/>
  <c r="D1778" i="8"/>
  <c r="D1599" i="8"/>
  <c r="D1911" i="8"/>
  <c r="D1915" i="8"/>
  <c r="B688" i="8"/>
  <c r="B437" i="8"/>
  <c r="B373" i="8"/>
  <c r="B1349" i="8"/>
  <c r="C221" i="8"/>
  <c r="C354" i="8"/>
  <c r="C491" i="8"/>
  <c r="C682" i="8"/>
  <c r="C36" i="8"/>
  <c r="C1007" i="8"/>
  <c r="C1164" i="8"/>
  <c r="C929" i="8"/>
  <c r="B1017" i="8"/>
  <c r="C62" i="8"/>
  <c r="C709" i="8"/>
  <c r="C676" i="8"/>
  <c r="C817" i="8"/>
  <c r="C1229" i="8"/>
  <c r="C1078" i="8"/>
  <c r="C1440" i="8"/>
  <c r="C1664" i="8"/>
  <c r="C1433" i="8"/>
  <c r="C1689" i="8"/>
  <c r="C1905" i="8"/>
  <c r="C1518" i="8"/>
  <c r="C1690" i="8"/>
  <c r="C1337" i="8"/>
  <c r="C1523" i="8"/>
  <c r="C1695" i="8"/>
  <c r="C1764" i="8"/>
  <c r="C1820" i="8"/>
  <c r="D41" i="8"/>
  <c r="D209" i="8"/>
  <c r="D381" i="8"/>
  <c r="D46" i="8"/>
  <c r="D214" i="8"/>
  <c r="D386" i="8"/>
  <c r="D55" i="8"/>
  <c r="D223" i="8"/>
  <c r="D395" i="8"/>
  <c r="D216" i="8"/>
  <c r="D605" i="8"/>
  <c r="D12" i="8"/>
  <c r="D558" i="8"/>
  <c r="D726" i="8"/>
  <c r="D32" i="8"/>
  <c r="D563" i="8"/>
  <c r="D731" i="8"/>
  <c r="D308" i="8"/>
  <c r="D632" i="8"/>
  <c r="D800" i="8"/>
  <c r="D972" i="8"/>
  <c r="D1144" i="8"/>
  <c r="D877" i="8"/>
  <c r="D1053" i="8"/>
  <c r="D1225" i="8"/>
  <c r="D1393" i="8"/>
  <c r="D990" i="8"/>
  <c r="D1162" i="8"/>
  <c r="D1330" i="8"/>
  <c r="D995" i="8"/>
  <c r="D1167" i="8"/>
  <c r="D1323" i="8"/>
  <c r="D1520" i="8"/>
  <c r="D1692" i="8"/>
  <c r="D1413" i="8"/>
  <c r="D1585" i="8"/>
  <c r="D1757" i="8"/>
  <c r="D1288" i="8"/>
  <c r="D1510" i="8"/>
  <c r="D1682" i="8"/>
  <c r="B204" i="8"/>
  <c r="B1507" i="8"/>
  <c r="C121" i="8"/>
  <c r="C135" i="8"/>
  <c r="C646" i="8"/>
  <c r="C740" i="8"/>
  <c r="C1180" i="8"/>
  <c r="C1057" i="8"/>
  <c r="C811" i="8"/>
  <c r="C1098" i="8"/>
  <c r="C1295" i="8"/>
  <c r="C1552" i="8"/>
  <c r="C1724" i="8"/>
  <c r="C1449" i="8"/>
  <c r="C1621" i="8"/>
  <c r="C1793" i="8"/>
  <c r="C1353" i="8"/>
  <c r="C1534" i="8"/>
  <c r="C1706" i="8"/>
  <c r="C1359" i="8"/>
  <c r="C1539" i="8"/>
  <c r="C1711" i="8"/>
  <c r="C1828" i="8"/>
  <c r="C1856" i="8"/>
  <c r="D57" i="8"/>
  <c r="D225" i="8"/>
  <c r="D397" i="8"/>
  <c r="D62" i="8"/>
  <c r="D230" i="8"/>
  <c r="D402" i="8"/>
  <c r="D71" i="8"/>
  <c r="D239" i="8"/>
  <c r="D411" i="8"/>
  <c r="D280" i="8"/>
  <c r="D621" i="8"/>
  <c r="D76" i="8"/>
  <c r="D574" i="8"/>
  <c r="D742" i="8"/>
  <c r="D96" i="8"/>
  <c r="D579" i="8"/>
  <c r="D747" i="8"/>
  <c r="D372" i="8"/>
  <c r="D648" i="8"/>
  <c r="D816" i="8"/>
  <c r="D988" i="8"/>
  <c r="D1160" i="8"/>
  <c r="D897" i="8"/>
  <c r="D1069" i="8"/>
  <c r="D1241" i="8"/>
  <c r="D785" i="8"/>
  <c r="D1006" i="8"/>
  <c r="D1178" i="8"/>
  <c r="D805" i="8"/>
  <c r="D1011" i="8"/>
  <c r="D1183" i="8"/>
  <c r="D1350" i="8"/>
  <c r="D1536" i="8"/>
  <c r="D1708" i="8"/>
  <c r="D1429" i="8"/>
  <c r="D1601" i="8"/>
  <c r="D1773" i="8"/>
  <c r="D1335" i="8"/>
  <c r="D1526" i="8"/>
  <c r="D1698" i="8"/>
  <c r="B1223" i="8"/>
  <c r="C548" i="8"/>
  <c r="C1413" i="8"/>
  <c r="C1671" i="8"/>
  <c r="D366" i="8"/>
  <c r="D790" i="8"/>
  <c r="D1208" i="8"/>
  <c r="D1059" i="8"/>
  <c r="D1746" i="8"/>
  <c r="D1804" i="8"/>
  <c r="B1447" i="8"/>
  <c r="C7" i="8"/>
  <c r="C612" i="8"/>
  <c r="C1025" i="8"/>
  <c r="C1066" i="8"/>
  <c r="C1532" i="8"/>
  <c r="C1429" i="8"/>
  <c r="C1769" i="8"/>
  <c r="C1514" i="8"/>
  <c r="C1329" i="8"/>
  <c r="C1687" i="8"/>
  <c r="C1804" i="8"/>
  <c r="D205" i="8"/>
  <c r="D38" i="8"/>
  <c r="D382" i="8"/>
  <c r="D219" i="8"/>
  <c r="D184" i="8"/>
  <c r="D773" i="8"/>
  <c r="D722" i="8"/>
  <c r="D555" i="8"/>
  <c r="D292" i="8"/>
  <c r="D796" i="8"/>
  <c r="D1136" i="8"/>
  <c r="D1049" i="8"/>
  <c r="D1389" i="8"/>
  <c r="D1154" i="8"/>
  <c r="D991" i="8"/>
  <c r="D1312" i="8"/>
  <c r="D1684" i="8"/>
  <c r="D1581" i="8"/>
  <c r="D1272" i="8"/>
  <c r="D1674" i="8"/>
  <c r="D1391" i="8"/>
  <c r="D1567" i="8"/>
  <c r="D1739" i="8"/>
  <c r="D1868" i="8"/>
  <c r="D1898" i="8"/>
  <c r="D678" i="8"/>
  <c r="D116" i="8"/>
  <c r="D1096" i="8"/>
  <c r="D1345" i="8"/>
  <c r="D947" i="8"/>
  <c r="D1644" i="8"/>
  <c r="D1793" i="8"/>
  <c r="D1850" i="8"/>
  <c r="D1675" i="8"/>
  <c r="D1896" i="8"/>
  <c r="C1035" i="8"/>
  <c r="C1516" i="8"/>
  <c r="C1271" i="8"/>
  <c r="C1759" i="8"/>
  <c r="D445" i="8"/>
  <c r="D375" i="8"/>
  <c r="D706" i="8"/>
  <c r="D696" i="8"/>
  <c r="D1117" i="8"/>
  <c r="D975" i="8"/>
  <c r="D1388" i="8"/>
  <c r="D1658" i="8"/>
  <c r="D1647" i="8"/>
  <c r="D1867" i="8"/>
  <c r="B961" i="8"/>
  <c r="C581" i="8"/>
  <c r="C871" i="8"/>
  <c r="C1197" i="8"/>
  <c r="C1238" i="8"/>
  <c r="C1644" i="8"/>
  <c r="C1541" i="8"/>
  <c r="C1881" i="8"/>
  <c r="C1626" i="8"/>
  <c r="C1459" i="8"/>
  <c r="C1799" i="8"/>
  <c r="C1880" i="8"/>
  <c r="D317" i="8"/>
  <c r="D150" i="8"/>
  <c r="D494" i="8"/>
  <c r="D331" i="8"/>
  <c r="D541" i="8"/>
  <c r="D444" i="8"/>
  <c r="D834" i="8"/>
  <c r="D667" i="8"/>
  <c r="D568" i="8"/>
  <c r="D908" i="8"/>
  <c r="D1248" i="8"/>
  <c r="D1161" i="8"/>
  <c r="D926" i="8"/>
  <c r="D1266" i="8"/>
  <c r="D1103" i="8"/>
  <c r="D1456" i="8"/>
  <c r="D1324" i="8"/>
  <c r="D1693" i="8"/>
  <c r="D1446" i="8"/>
  <c r="D1786" i="8"/>
  <c r="D1455" i="8"/>
  <c r="D1627" i="8"/>
  <c r="D1795" i="8"/>
  <c r="D1870" i="8"/>
  <c r="B703" i="8"/>
  <c r="C249" i="8"/>
  <c r="C774" i="8"/>
  <c r="C1244" i="8"/>
  <c r="C868" i="8"/>
  <c r="C1355" i="8"/>
  <c r="C1744" i="8"/>
  <c r="C1641" i="8"/>
  <c r="C1385" i="8"/>
  <c r="C1726" i="8"/>
  <c r="C1559" i="8"/>
  <c r="C1878" i="8"/>
  <c r="D161" i="8"/>
  <c r="D505" i="8"/>
  <c r="D338" i="8"/>
  <c r="D175" i="8"/>
  <c r="D24" i="8"/>
  <c r="D729" i="8"/>
  <c r="D176" i="8"/>
  <c r="D668" i="8"/>
  <c r="D921" i="8"/>
  <c r="D1026" i="8"/>
  <c r="D1203" i="8"/>
  <c r="D1453" i="8"/>
  <c r="D1634" i="8"/>
  <c r="D1547" i="8"/>
  <c r="D1832" i="8"/>
  <c r="C304" i="8"/>
  <c r="C1302" i="8"/>
  <c r="C1841" i="8"/>
  <c r="C1587" i="8"/>
  <c r="D361" i="8"/>
  <c r="D203" i="8"/>
  <c r="D622" i="8"/>
  <c r="D608" i="8"/>
  <c r="D1033" i="8"/>
  <c r="D885" i="8"/>
  <c r="D1756" i="8"/>
  <c r="D1574" i="8"/>
  <c r="D1691" i="8"/>
  <c r="B1466" i="8"/>
  <c r="B896" i="8"/>
  <c r="C76" i="8"/>
  <c r="B1119" i="8"/>
  <c r="B1166" i="8"/>
  <c r="C1316" i="8"/>
  <c r="C1451" i="8"/>
  <c r="D1076" i="8"/>
  <c r="D923" i="8"/>
  <c r="D1849" i="8"/>
  <c r="D1878" i="8"/>
  <c r="B1372" i="8"/>
  <c r="C459" i="8"/>
  <c r="C1505" i="8"/>
  <c r="D45" i="8"/>
  <c r="D717" i="8"/>
  <c r="D1212" i="8"/>
  <c r="D1524" i="8"/>
  <c r="D1423" i="8"/>
  <c r="D684" i="8"/>
  <c r="D1303" i="8"/>
  <c r="D1811" i="8"/>
  <c r="C746" i="8"/>
  <c r="B1740" i="8"/>
  <c r="C222" i="8"/>
  <c r="C747" i="8"/>
  <c r="C925" i="8"/>
  <c r="C1456" i="8"/>
  <c r="C1701" i="8"/>
  <c r="C1786" i="8"/>
  <c r="C1830" i="8"/>
  <c r="D477" i="8"/>
  <c r="D151" i="8"/>
  <c r="D725" i="8"/>
  <c r="D1041" i="8"/>
  <c r="D1809" i="8"/>
  <c r="D1798" i="8"/>
  <c r="D1907" i="8"/>
  <c r="B357" i="8"/>
  <c r="B1337" i="8"/>
  <c r="C482" i="8"/>
  <c r="C810" i="8"/>
  <c r="C1232" i="8"/>
  <c r="B1706" i="8"/>
  <c r="C1163" i="8"/>
  <c r="C1206" i="8"/>
  <c r="C1521" i="8"/>
  <c r="C1562" i="8"/>
  <c r="C1567" i="8"/>
  <c r="C1876" i="8"/>
  <c r="D253" i="8"/>
  <c r="D258" i="8"/>
  <c r="D267" i="8"/>
  <c r="D649" i="8"/>
  <c r="D770" i="8"/>
  <c r="D775" i="8"/>
  <c r="D825" i="8"/>
  <c r="D925" i="8"/>
  <c r="D852" i="8"/>
  <c r="D1039" i="8"/>
  <c r="D1564" i="8"/>
  <c r="D1457" i="8"/>
  <c r="D1797" i="8"/>
  <c r="D1722" i="8"/>
  <c r="C377" i="8"/>
  <c r="C48" i="8"/>
  <c r="C1121" i="8"/>
  <c r="C1162" i="8"/>
  <c r="C1251" i="8"/>
  <c r="C1833" i="8"/>
  <c r="C1746" i="8"/>
  <c r="C1751" i="8"/>
  <c r="D97" i="8"/>
  <c r="D102" i="8"/>
  <c r="D283" i="8"/>
  <c r="D440" i="8"/>
  <c r="D252" i="8"/>
  <c r="D272" i="8"/>
  <c r="D520" i="8"/>
  <c r="D1032" i="8"/>
  <c r="D941" i="8"/>
  <c r="D873" i="8"/>
  <c r="D880" i="8"/>
  <c r="D1223" i="8"/>
  <c r="D1748" i="8"/>
  <c r="D1813" i="8"/>
  <c r="D1738" i="8"/>
  <c r="C1340" i="8"/>
  <c r="D287" i="8"/>
  <c r="D1201" i="8"/>
  <c r="D1892" i="8"/>
  <c r="C1099" i="8"/>
  <c r="C1616" i="8"/>
  <c r="C1598" i="8"/>
  <c r="C1775" i="8"/>
  <c r="D126" i="8"/>
  <c r="D517" i="8"/>
  <c r="D643" i="8"/>
  <c r="D876" i="8"/>
  <c r="D898" i="8"/>
  <c r="D1428" i="8"/>
  <c r="D1665" i="8"/>
  <c r="D1439" i="8"/>
  <c r="D1820" i="8"/>
  <c r="D850" i="8"/>
  <c r="D781" i="8"/>
  <c r="D1351" i="8"/>
  <c r="D1759" i="8"/>
  <c r="C1684" i="8"/>
  <c r="D194" i="8"/>
  <c r="D288" i="8"/>
  <c r="D1231" i="8"/>
  <c r="D1775" i="8"/>
  <c r="C710" i="8"/>
  <c r="C835" i="8"/>
  <c r="C1625" i="8"/>
  <c r="C1543" i="8"/>
  <c r="D401" i="8"/>
  <c r="D415" i="8"/>
  <c r="D578" i="8"/>
  <c r="D652" i="8"/>
  <c r="D1245" i="8"/>
  <c r="D832" i="8"/>
  <c r="D1437" i="8"/>
  <c r="D1530" i="8"/>
  <c r="D1667" i="8"/>
  <c r="B933" i="8"/>
  <c r="C1002" i="8"/>
  <c r="C1729" i="8"/>
  <c r="C1731" i="8"/>
  <c r="D82" i="8"/>
  <c r="D508" i="8"/>
  <c r="D809" i="8"/>
  <c r="D1198" i="8"/>
  <c r="D1631" i="8"/>
  <c r="C1600" i="8"/>
  <c r="C1843" i="8"/>
  <c r="D780" i="8"/>
  <c r="D1565" i="8"/>
  <c r="D1819" i="8"/>
  <c r="A5" i="8" l="1"/>
  <c r="I6" i="8"/>
  <c r="I7" i="8"/>
  <c r="I8" i="8"/>
  <c r="I9" i="8"/>
  <c r="I10" i="8"/>
  <c r="I11" i="8"/>
  <c r="I12" i="8"/>
  <c r="I13" i="8"/>
  <c r="I14" i="8"/>
  <c r="I15" i="8"/>
  <c r="I16" i="8"/>
  <c r="I17" i="8"/>
  <c r="I18" i="8"/>
  <c r="I19" i="8"/>
  <c r="I20" i="8"/>
  <c r="I21" i="8"/>
  <c r="I22" i="8"/>
  <c r="I23" i="8"/>
  <c r="I24" i="8"/>
  <c r="I25" i="8"/>
  <c r="I26" i="8"/>
  <c r="I27" i="8"/>
  <c r="I28" i="8"/>
  <c r="I29" i="8"/>
  <c r="I30" i="8"/>
  <c r="I31" i="8"/>
  <c r="I32" i="8"/>
  <c r="I33" i="8"/>
  <c r="I34" i="8"/>
  <c r="I35" i="8"/>
  <c r="I36" i="8"/>
  <c r="I37" i="8"/>
  <c r="I38" i="8"/>
  <c r="I39" i="8"/>
  <c r="I40" i="8"/>
  <c r="I41" i="8"/>
  <c r="I42" i="8"/>
  <c r="I43" i="8"/>
  <c r="I44" i="8"/>
  <c r="I45" i="8"/>
  <c r="I46" i="8"/>
  <c r="I47" i="8"/>
  <c r="I48" i="8"/>
  <c r="I49" i="8"/>
  <c r="I50" i="8"/>
  <c r="I51" i="8"/>
  <c r="I52" i="8"/>
  <c r="I53" i="8"/>
  <c r="I54" i="8"/>
  <c r="I55" i="8"/>
  <c r="I56" i="8"/>
  <c r="I57" i="8"/>
  <c r="I58" i="8"/>
  <c r="I59" i="8"/>
  <c r="I60" i="8"/>
  <c r="I61" i="8"/>
  <c r="I62" i="8"/>
  <c r="I63" i="8"/>
  <c r="I64" i="8"/>
  <c r="I65" i="8"/>
  <c r="I66" i="8"/>
  <c r="I67" i="8"/>
  <c r="I68" i="8"/>
  <c r="I69" i="8"/>
  <c r="I70" i="8"/>
  <c r="I71" i="8"/>
  <c r="I72" i="8"/>
  <c r="I73" i="8"/>
  <c r="I74" i="8"/>
  <c r="I75" i="8"/>
  <c r="I76" i="8"/>
  <c r="I77" i="8"/>
  <c r="I78" i="8"/>
  <c r="I79" i="8"/>
  <c r="I80" i="8"/>
  <c r="I81" i="8"/>
  <c r="I82" i="8"/>
  <c r="I83" i="8"/>
  <c r="I84" i="8"/>
  <c r="I85" i="8"/>
  <c r="I86" i="8"/>
  <c r="I87" i="8"/>
  <c r="I88" i="8"/>
  <c r="I89" i="8"/>
  <c r="I90" i="8"/>
  <c r="I91" i="8"/>
  <c r="I92" i="8"/>
  <c r="I93" i="8"/>
  <c r="I94" i="8"/>
  <c r="I95" i="8"/>
  <c r="I96" i="8"/>
  <c r="I97" i="8"/>
  <c r="I98" i="8"/>
  <c r="I99" i="8"/>
  <c r="I100" i="8"/>
  <c r="I101" i="8"/>
  <c r="I102" i="8"/>
  <c r="I103" i="8"/>
  <c r="I104" i="8"/>
  <c r="I105" i="8"/>
  <c r="I106" i="8"/>
  <c r="I107" i="8"/>
  <c r="I108" i="8"/>
  <c r="I109" i="8"/>
  <c r="I110" i="8"/>
  <c r="I111" i="8"/>
  <c r="I112" i="8"/>
  <c r="I113" i="8"/>
  <c r="I114" i="8"/>
  <c r="I115" i="8"/>
  <c r="I116" i="8"/>
  <c r="I117" i="8"/>
  <c r="I118" i="8"/>
  <c r="I119" i="8"/>
  <c r="I120" i="8"/>
  <c r="I121" i="8"/>
  <c r="I122" i="8"/>
  <c r="I123" i="8"/>
  <c r="I124" i="8"/>
  <c r="I125" i="8"/>
  <c r="I126" i="8"/>
  <c r="I127" i="8"/>
  <c r="I128" i="8"/>
  <c r="I129" i="8"/>
  <c r="I130" i="8"/>
  <c r="I131" i="8"/>
  <c r="I132" i="8"/>
  <c r="I133" i="8"/>
  <c r="I134" i="8"/>
  <c r="I135" i="8"/>
  <c r="I136" i="8"/>
  <c r="I137" i="8"/>
  <c r="I138" i="8"/>
  <c r="I139" i="8"/>
  <c r="I140" i="8"/>
  <c r="I141" i="8"/>
  <c r="I142" i="8"/>
  <c r="I143" i="8"/>
  <c r="I144" i="8"/>
  <c r="I145" i="8"/>
  <c r="I146" i="8"/>
  <c r="I147" i="8"/>
  <c r="I148" i="8"/>
  <c r="I149" i="8"/>
  <c r="I150" i="8"/>
  <c r="I151" i="8"/>
  <c r="I152" i="8"/>
  <c r="I153" i="8"/>
  <c r="I154" i="8"/>
  <c r="I155" i="8"/>
  <c r="I156" i="8"/>
  <c r="I157" i="8"/>
  <c r="I158" i="8"/>
  <c r="I159" i="8"/>
  <c r="I160" i="8"/>
  <c r="I161" i="8"/>
  <c r="I162" i="8"/>
  <c r="I163" i="8"/>
  <c r="I164" i="8"/>
  <c r="I165" i="8"/>
  <c r="I166" i="8"/>
  <c r="I167" i="8"/>
  <c r="I168" i="8"/>
  <c r="I169" i="8"/>
  <c r="I170" i="8"/>
  <c r="I171" i="8"/>
  <c r="I172" i="8"/>
  <c r="I173" i="8"/>
  <c r="I174" i="8"/>
  <c r="I175" i="8"/>
  <c r="I176" i="8"/>
  <c r="I177" i="8"/>
  <c r="I178" i="8"/>
  <c r="I179" i="8"/>
  <c r="I180" i="8"/>
  <c r="I181" i="8"/>
  <c r="I182" i="8"/>
  <c r="I183" i="8"/>
  <c r="I184" i="8"/>
  <c r="I185" i="8"/>
  <c r="I186" i="8"/>
  <c r="I187" i="8"/>
  <c r="I188" i="8"/>
  <c r="I189" i="8"/>
  <c r="I190" i="8"/>
  <c r="I191" i="8"/>
  <c r="I192" i="8"/>
  <c r="I193" i="8"/>
  <c r="I194" i="8"/>
  <c r="I195" i="8"/>
  <c r="I196" i="8"/>
  <c r="I197" i="8"/>
  <c r="I198" i="8"/>
  <c r="I199" i="8"/>
  <c r="I200" i="8"/>
  <c r="I201" i="8"/>
  <c r="I202" i="8"/>
  <c r="I203" i="8"/>
  <c r="I204" i="8"/>
  <c r="I205" i="8"/>
  <c r="I206" i="8"/>
  <c r="I207" i="8"/>
  <c r="I208" i="8"/>
  <c r="I209" i="8"/>
  <c r="I210" i="8"/>
  <c r="I211" i="8"/>
  <c r="I212" i="8"/>
  <c r="I213" i="8"/>
  <c r="I214" i="8"/>
  <c r="I215" i="8"/>
  <c r="I216" i="8"/>
  <c r="I217" i="8"/>
  <c r="I218" i="8"/>
  <c r="I219" i="8"/>
  <c r="I220" i="8"/>
  <c r="I221" i="8"/>
  <c r="I222" i="8"/>
  <c r="I223" i="8"/>
  <c r="I224" i="8"/>
  <c r="I225" i="8"/>
  <c r="I226" i="8"/>
  <c r="I227" i="8"/>
  <c r="I228" i="8"/>
  <c r="I229" i="8"/>
  <c r="I230" i="8"/>
  <c r="I231" i="8"/>
  <c r="I232" i="8"/>
  <c r="I233" i="8"/>
  <c r="I234" i="8"/>
  <c r="I235" i="8"/>
  <c r="I236" i="8"/>
  <c r="I237" i="8"/>
  <c r="I238" i="8"/>
  <c r="I239" i="8"/>
  <c r="I240" i="8"/>
  <c r="I241" i="8"/>
  <c r="I242" i="8"/>
  <c r="I243" i="8"/>
  <c r="I244" i="8"/>
  <c r="I245" i="8"/>
  <c r="I246" i="8"/>
  <c r="I247" i="8"/>
  <c r="I248" i="8"/>
  <c r="I249" i="8"/>
  <c r="I250" i="8"/>
  <c r="I251" i="8"/>
  <c r="I252" i="8"/>
  <c r="I253" i="8"/>
  <c r="I254" i="8"/>
  <c r="I255" i="8"/>
  <c r="I256" i="8"/>
  <c r="I257" i="8"/>
  <c r="I258" i="8"/>
  <c r="I259" i="8"/>
  <c r="I260" i="8"/>
  <c r="I261" i="8"/>
  <c r="I262" i="8"/>
  <c r="I263" i="8"/>
  <c r="I264" i="8"/>
  <c r="I265" i="8"/>
  <c r="I266" i="8"/>
  <c r="I267" i="8"/>
  <c r="I268" i="8"/>
  <c r="I269" i="8"/>
  <c r="I270" i="8"/>
  <c r="I271" i="8"/>
  <c r="I272" i="8"/>
  <c r="I273" i="8"/>
  <c r="I274" i="8"/>
  <c r="I275" i="8"/>
  <c r="I276" i="8"/>
  <c r="I277" i="8"/>
  <c r="I278" i="8"/>
  <c r="I279" i="8"/>
  <c r="I280" i="8"/>
  <c r="I281" i="8"/>
  <c r="I282" i="8"/>
  <c r="I283" i="8"/>
  <c r="I284" i="8"/>
  <c r="I285" i="8"/>
  <c r="I286" i="8"/>
  <c r="I287" i="8"/>
  <c r="I288" i="8"/>
  <c r="I289" i="8"/>
  <c r="I290" i="8"/>
  <c r="I291" i="8"/>
  <c r="I292" i="8"/>
  <c r="I293" i="8"/>
  <c r="I294" i="8"/>
  <c r="I295" i="8"/>
  <c r="I296" i="8"/>
  <c r="I297" i="8"/>
  <c r="I298" i="8"/>
  <c r="I299" i="8"/>
  <c r="I300" i="8"/>
  <c r="I301" i="8"/>
  <c r="I302" i="8"/>
  <c r="I303" i="8"/>
  <c r="I304" i="8"/>
  <c r="I305" i="8"/>
  <c r="I306" i="8"/>
  <c r="I307" i="8"/>
  <c r="I308" i="8"/>
  <c r="I309" i="8"/>
  <c r="I310" i="8"/>
  <c r="I311" i="8"/>
  <c r="I312" i="8"/>
  <c r="I313" i="8"/>
  <c r="I314" i="8"/>
  <c r="I315" i="8"/>
  <c r="I316" i="8"/>
  <c r="I317" i="8"/>
  <c r="I318" i="8"/>
  <c r="I319" i="8"/>
  <c r="I320" i="8"/>
  <c r="I321" i="8"/>
  <c r="I322" i="8"/>
  <c r="I323" i="8"/>
  <c r="I324" i="8"/>
  <c r="I325" i="8"/>
  <c r="I326" i="8"/>
  <c r="I327" i="8"/>
  <c r="I328" i="8"/>
  <c r="I329" i="8"/>
  <c r="I330" i="8"/>
  <c r="I331" i="8"/>
  <c r="I332" i="8"/>
  <c r="I333" i="8"/>
  <c r="I334" i="8"/>
  <c r="I335" i="8"/>
  <c r="I336" i="8"/>
  <c r="I337" i="8"/>
  <c r="I338" i="8"/>
  <c r="I339" i="8"/>
  <c r="I340" i="8"/>
  <c r="I341" i="8"/>
  <c r="I342" i="8"/>
  <c r="I343" i="8"/>
  <c r="I344" i="8"/>
  <c r="I345" i="8"/>
  <c r="I346" i="8"/>
  <c r="I347" i="8"/>
  <c r="I348" i="8"/>
  <c r="I349" i="8"/>
  <c r="I350" i="8"/>
  <c r="I351" i="8"/>
  <c r="I352" i="8"/>
  <c r="I353" i="8"/>
  <c r="I354" i="8"/>
  <c r="I355" i="8"/>
  <c r="I356" i="8"/>
  <c r="I357" i="8"/>
  <c r="I358" i="8"/>
  <c r="I359" i="8"/>
  <c r="I360" i="8"/>
  <c r="I361" i="8"/>
  <c r="I362" i="8"/>
  <c r="I363" i="8"/>
  <c r="I364" i="8"/>
  <c r="I365" i="8"/>
  <c r="I366" i="8"/>
  <c r="I367" i="8"/>
  <c r="I368" i="8"/>
  <c r="I369" i="8"/>
  <c r="I370" i="8"/>
  <c r="I371" i="8"/>
  <c r="I372" i="8"/>
  <c r="I373" i="8"/>
  <c r="I374" i="8"/>
  <c r="I375" i="8"/>
  <c r="I376" i="8"/>
  <c r="I377" i="8"/>
  <c r="I378" i="8"/>
  <c r="I379" i="8"/>
  <c r="I380" i="8"/>
  <c r="I381" i="8"/>
  <c r="I382" i="8"/>
  <c r="I383" i="8"/>
  <c r="I384" i="8"/>
  <c r="I385" i="8"/>
  <c r="I386" i="8"/>
  <c r="I387" i="8"/>
  <c r="I388" i="8"/>
  <c r="I389" i="8"/>
  <c r="I390" i="8"/>
  <c r="I391" i="8"/>
  <c r="I392" i="8"/>
  <c r="I393" i="8"/>
  <c r="I394" i="8"/>
  <c r="I395" i="8"/>
  <c r="I396" i="8"/>
  <c r="I397" i="8"/>
  <c r="I398" i="8"/>
  <c r="I399" i="8"/>
  <c r="I400" i="8"/>
  <c r="I401" i="8"/>
  <c r="I402" i="8"/>
  <c r="I403" i="8"/>
  <c r="I404" i="8"/>
  <c r="I405" i="8"/>
  <c r="I406" i="8"/>
  <c r="I407" i="8"/>
  <c r="I408" i="8"/>
  <c r="I409" i="8"/>
  <c r="I410" i="8"/>
  <c r="I411" i="8"/>
  <c r="I412" i="8"/>
  <c r="I413" i="8"/>
  <c r="I414" i="8"/>
  <c r="I415" i="8"/>
  <c r="I416" i="8"/>
  <c r="I417" i="8"/>
  <c r="I418" i="8"/>
  <c r="I419" i="8"/>
  <c r="I420" i="8"/>
  <c r="I421" i="8"/>
  <c r="I422" i="8"/>
  <c r="I423" i="8"/>
  <c r="I424" i="8"/>
  <c r="I425" i="8"/>
  <c r="I426" i="8"/>
  <c r="I427" i="8"/>
  <c r="I428" i="8"/>
  <c r="I429" i="8"/>
  <c r="I430" i="8"/>
  <c r="I431" i="8"/>
  <c r="I432" i="8"/>
  <c r="I433" i="8"/>
  <c r="I434" i="8"/>
  <c r="I435" i="8"/>
  <c r="I436" i="8"/>
  <c r="I437" i="8"/>
  <c r="I438" i="8"/>
  <c r="I439" i="8"/>
  <c r="I440" i="8"/>
  <c r="I441" i="8"/>
  <c r="I442" i="8"/>
  <c r="I443" i="8"/>
  <c r="I444" i="8"/>
  <c r="I445" i="8"/>
  <c r="I446" i="8"/>
  <c r="I447" i="8"/>
  <c r="I448" i="8"/>
  <c r="I449" i="8"/>
  <c r="I450" i="8"/>
  <c r="I451" i="8"/>
  <c r="I452" i="8"/>
  <c r="I453" i="8"/>
  <c r="I454" i="8"/>
  <c r="I455" i="8"/>
  <c r="I456" i="8"/>
  <c r="I457" i="8"/>
  <c r="I458" i="8"/>
  <c r="I459" i="8"/>
  <c r="I460" i="8"/>
  <c r="I461" i="8"/>
  <c r="I462" i="8"/>
  <c r="I463" i="8"/>
  <c r="I464" i="8"/>
  <c r="I465" i="8"/>
  <c r="I466" i="8"/>
  <c r="I467" i="8"/>
  <c r="I468" i="8"/>
  <c r="I469" i="8"/>
  <c r="I470" i="8"/>
  <c r="I471" i="8"/>
  <c r="I472" i="8"/>
  <c r="I473" i="8"/>
  <c r="I474" i="8"/>
  <c r="I475" i="8"/>
  <c r="I476" i="8"/>
  <c r="I477" i="8"/>
  <c r="I478" i="8"/>
  <c r="I479" i="8"/>
  <c r="I480" i="8"/>
  <c r="I481" i="8"/>
  <c r="I482" i="8"/>
  <c r="I483" i="8"/>
  <c r="I484" i="8"/>
  <c r="I485" i="8"/>
  <c r="I486" i="8"/>
  <c r="I487" i="8"/>
  <c r="I488" i="8"/>
  <c r="I489" i="8"/>
  <c r="I490" i="8"/>
  <c r="I491" i="8"/>
  <c r="I492" i="8"/>
  <c r="I493" i="8"/>
  <c r="I494" i="8"/>
  <c r="I495" i="8"/>
  <c r="I496" i="8"/>
  <c r="I497" i="8"/>
  <c r="I498" i="8"/>
  <c r="I499" i="8"/>
  <c r="I500" i="8"/>
  <c r="I501" i="8"/>
  <c r="I502" i="8"/>
  <c r="I503" i="8"/>
  <c r="I504" i="8"/>
  <c r="I505" i="8"/>
  <c r="I506" i="8"/>
  <c r="I507" i="8"/>
  <c r="I508" i="8"/>
  <c r="I509" i="8"/>
  <c r="I510" i="8"/>
  <c r="I511" i="8"/>
  <c r="I512" i="8"/>
  <c r="I513" i="8"/>
  <c r="I514" i="8"/>
  <c r="I515" i="8"/>
  <c r="I516" i="8"/>
  <c r="I517" i="8"/>
  <c r="I518" i="8"/>
  <c r="I519" i="8"/>
  <c r="I520" i="8"/>
  <c r="I521" i="8"/>
  <c r="I522" i="8"/>
  <c r="I523" i="8"/>
  <c r="I524" i="8"/>
  <c r="I525" i="8"/>
  <c r="I526" i="8"/>
  <c r="I527" i="8"/>
  <c r="I528" i="8"/>
  <c r="I529" i="8"/>
  <c r="I530" i="8"/>
  <c r="I531" i="8"/>
  <c r="I532" i="8"/>
  <c r="I533" i="8"/>
  <c r="I534" i="8"/>
  <c r="I535" i="8"/>
  <c r="I536" i="8"/>
  <c r="I537" i="8"/>
  <c r="I538" i="8"/>
  <c r="I539" i="8"/>
  <c r="I540" i="8"/>
  <c r="I541" i="8"/>
  <c r="I542" i="8"/>
  <c r="I543" i="8"/>
  <c r="I544" i="8"/>
  <c r="I545" i="8"/>
  <c r="I546" i="8"/>
  <c r="I547" i="8"/>
  <c r="I548" i="8"/>
  <c r="I549" i="8"/>
  <c r="I550" i="8"/>
  <c r="I551" i="8"/>
  <c r="I552" i="8"/>
  <c r="I553" i="8"/>
  <c r="I554" i="8"/>
  <c r="I555" i="8"/>
  <c r="I556" i="8"/>
  <c r="I557" i="8"/>
  <c r="I558" i="8"/>
  <c r="I559" i="8"/>
  <c r="I560" i="8"/>
  <c r="I561" i="8"/>
  <c r="I562" i="8"/>
  <c r="I563" i="8"/>
  <c r="I564" i="8"/>
  <c r="I565" i="8"/>
  <c r="I566" i="8"/>
  <c r="I567" i="8"/>
  <c r="I568" i="8"/>
  <c r="I569" i="8"/>
  <c r="I570" i="8"/>
  <c r="I571" i="8"/>
  <c r="I572" i="8"/>
  <c r="I573" i="8"/>
  <c r="I574" i="8"/>
  <c r="I575" i="8"/>
  <c r="I576" i="8"/>
  <c r="I577" i="8"/>
  <c r="I578" i="8"/>
  <c r="I579" i="8"/>
  <c r="I580" i="8"/>
  <c r="I581" i="8"/>
  <c r="I582" i="8"/>
  <c r="I583" i="8"/>
  <c r="I584" i="8"/>
  <c r="I585" i="8"/>
  <c r="I586" i="8"/>
  <c r="I587" i="8"/>
  <c r="I588" i="8"/>
  <c r="I589" i="8"/>
  <c r="I590" i="8"/>
  <c r="I591" i="8"/>
  <c r="I592" i="8"/>
  <c r="I593" i="8"/>
  <c r="I594" i="8"/>
  <c r="I595" i="8"/>
  <c r="I596" i="8"/>
  <c r="I597" i="8"/>
  <c r="I598" i="8"/>
  <c r="I599" i="8"/>
  <c r="I600" i="8"/>
  <c r="I601" i="8"/>
  <c r="I602" i="8"/>
  <c r="I603" i="8"/>
  <c r="I604" i="8"/>
  <c r="I605" i="8"/>
  <c r="I606" i="8"/>
  <c r="I607" i="8"/>
  <c r="I608" i="8"/>
  <c r="I609" i="8"/>
  <c r="I610" i="8"/>
  <c r="I611" i="8"/>
  <c r="I612" i="8"/>
  <c r="I613" i="8"/>
  <c r="I614" i="8"/>
  <c r="I615" i="8"/>
  <c r="I616" i="8"/>
  <c r="I617" i="8"/>
  <c r="I618" i="8"/>
  <c r="I619" i="8"/>
  <c r="I620" i="8"/>
  <c r="I621" i="8"/>
  <c r="I622" i="8"/>
  <c r="I623" i="8"/>
  <c r="I624" i="8"/>
  <c r="I625" i="8"/>
  <c r="I626" i="8"/>
  <c r="I627" i="8"/>
  <c r="I628" i="8"/>
  <c r="I629" i="8"/>
  <c r="I630" i="8"/>
  <c r="I631" i="8"/>
  <c r="I632" i="8"/>
  <c r="I633" i="8"/>
  <c r="I634" i="8"/>
  <c r="I635" i="8"/>
  <c r="I636" i="8"/>
  <c r="I637" i="8"/>
  <c r="I638" i="8"/>
  <c r="I639" i="8"/>
  <c r="I640" i="8"/>
  <c r="I641" i="8"/>
  <c r="I642" i="8"/>
  <c r="I643" i="8"/>
  <c r="I644" i="8"/>
  <c r="I645" i="8"/>
  <c r="I646" i="8"/>
  <c r="I647" i="8"/>
  <c r="I648" i="8"/>
  <c r="I649" i="8"/>
  <c r="I650" i="8"/>
  <c r="I651" i="8"/>
  <c r="I652" i="8"/>
  <c r="I653" i="8"/>
  <c r="I654" i="8"/>
  <c r="I655" i="8"/>
  <c r="I656" i="8"/>
  <c r="I657" i="8"/>
  <c r="I658" i="8"/>
  <c r="I659" i="8"/>
  <c r="I660" i="8"/>
  <c r="I661" i="8"/>
  <c r="I662" i="8"/>
  <c r="I663" i="8"/>
  <c r="I664" i="8"/>
  <c r="I665" i="8"/>
  <c r="I666" i="8"/>
  <c r="I667" i="8"/>
  <c r="I668" i="8"/>
  <c r="I669" i="8"/>
  <c r="I670" i="8"/>
  <c r="I671" i="8"/>
  <c r="I672" i="8"/>
  <c r="I673" i="8"/>
  <c r="I674" i="8"/>
  <c r="I675" i="8"/>
  <c r="I676" i="8"/>
  <c r="I677" i="8"/>
  <c r="I678" i="8"/>
  <c r="I679" i="8"/>
  <c r="I680" i="8"/>
  <c r="I681" i="8"/>
  <c r="I682" i="8"/>
  <c r="I683" i="8"/>
  <c r="I684" i="8"/>
  <c r="I685" i="8"/>
  <c r="I686" i="8"/>
  <c r="I687" i="8"/>
  <c r="I688" i="8"/>
  <c r="I689" i="8"/>
  <c r="I690" i="8"/>
  <c r="I691" i="8"/>
  <c r="I692" i="8"/>
  <c r="I693" i="8"/>
  <c r="I694" i="8"/>
  <c r="I695" i="8"/>
  <c r="I696" i="8"/>
  <c r="I697" i="8"/>
  <c r="I698" i="8"/>
  <c r="I699" i="8"/>
  <c r="I700" i="8"/>
  <c r="I701" i="8"/>
  <c r="I702" i="8"/>
  <c r="I703" i="8"/>
  <c r="I704" i="8"/>
  <c r="I705" i="8"/>
  <c r="I706" i="8"/>
  <c r="I707" i="8"/>
  <c r="I708" i="8"/>
  <c r="I709" i="8"/>
  <c r="I710" i="8"/>
  <c r="I711" i="8"/>
  <c r="I712" i="8"/>
  <c r="I713" i="8"/>
  <c r="I714" i="8"/>
  <c r="I715" i="8"/>
  <c r="I716" i="8"/>
  <c r="I717" i="8"/>
  <c r="I718" i="8"/>
  <c r="I719" i="8"/>
  <c r="I720" i="8"/>
  <c r="I721" i="8"/>
  <c r="I722" i="8"/>
  <c r="I723" i="8"/>
  <c r="I724" i="8"/>
  <c r="I725" i="8"/>
  <c r="I726" i="8"/>
  <c r="I727" i="8"/>
  <c r="I728" i="8"/>
  <c r="I729" i="8"/>
  <c r="I730" i="8"/>
  <c r="I731" i="8"/>
  <c r="I732" i="8"/>
  <c r="I733" i="8"/>
  <c r="I734" i="8"/>
  <c r="I735" i="8"/>
  <c r="I736" i="8"/>
  <c r="I737" i="8"/>
  <c r="I738" i="8"/>
  <c r="I739" i="8"/>
  <c r="I740" i="8"/>
  <c r="I741" i="8"/>
  <c r="I742" i="8"/>
  <c r="I743" i="8"/>
  <c r="I744" i="8"/>
  <c r="I745" i="8"/>
  <c r="I746" i="8"/>
  <c r="I747" i="8"/>
  <c r="I748" i="8"/>
  <c r="I749" i="8"/>
  <c r="I750" i="8"/>
  <c r="I751" i="8"/>
  <c r="I752" i="8"/>
  <c r="I753" i="8"/>
  <c r="I754" i="8"/>
  <c r="I755" i="8"/>
  <c r="I756" i="8"/>
  <c r="I757" i="8"/>
  <c r="I758" i="8"/>
  <c r="I759" i="8"/>
  <c r="I760" i="8"/>
  <c r="I761" i="8"/>
  <c r="I762" i="8"/>
  <c r="I763" i="8"/>
  <c r="I764" i="8"/>
  <c r="I765" i="8"/>
  <c r="I766" i="8"/>
  <c r="I767" i="8"/>
  <c r="I768" i="8"/>
  <c r="I769" i="8"/>
  <c r="I770" i="8"/>
  <c r="I771" i="8"/>
  <c r="I772" i="8"/>
  <c r="I773" i="8"/>
  <c r="I774" i="8"/>
  <c r="I775" i="8"/>
  <c r="I776" i="8"/>
  <c r="I777" i="8"/>
  <c r="I778" i="8"/>
  <c r="I779" i="8"/>
  <c r="I780" i="8"/>
  <c r="I781" i="8"/>
  <c r="I782" i="8"/>
  <c r="I783" i="8"/>
  <c r="I784" i="8"/>
  <c r="I785" i="8"/>
  <c r="I786" i="8"/>
  <c r="I787" i="8"/>
  <c r="I788" i="8"/>
  <c r="I789" i="8"/>
  <c r="I790" i="8"/>
  <c r="I791" i="8"/>
  <c r="I792" i="8"/>
  <c r="I793" i="8"/>
  <c r="I794" i="8"/>
  <c r="I795" i="8"/>
  <c r="I796" i="8"/>
  <c r="I797" i="8"/>
  <c r="I798" i="8"/>
  <c r="I799" i="8"/>
  <c r="I800" i="8"/>
  <c r="I801" i="8"/>
  <c r="I802" i="8"/>
  <c r="I803" i="8"/>
  <c r="I804" i="8"/>
  <c r="I805" i="8"/>
  <c r="I806" i="8"/>
  <c r="I807" i="8"/>
  <c r="I808" i="8"/>
  <c r="I809" i="8"/>
  <c r="I810" i="8"/>
  <c r="I811" i="8"/>
  <c r="I812" i="8"/>
  <c r="I813" i="8"/>
  <c r="I814" i="8"/>
  <c r="I815" i="8"/>
  <c r="I816" i="8"/>
  <c r="I817" i="8"/>
  <c r="I818" i="8"/>
  <c r="I819" i="8"/>
  <c r="I820" i="8"/>
  <c r="I821" i="8"/>
  <c r="I822" i="8"/>
  <c r="I823" i="8"/>
  <c r="I824" i="8"/>
  <c r="I825" i="8"/>
  <c r="I826" i="8"/>
  <c r="I827" i="8"/>
  <c r="I828" i="8"/>
  <c r="I829" i="8"/>
  <c r="I830" i="8"/>
  <c r="I831" i="8"/>
  <c r="I832" i="8"/>
  <c r="I833" i="8"/>
  <c r="I834" i="8"/>
  <c r="I835" i="8"/>
  <c r="I836" i="8"/>
  <c r="I837" i="8"/>
  <c r="I838" i="8"/>
  <c r="I839" i="8"/>
  <c r="I840" i="8"/>
  <c r="I841" i="8"/>
  <c r="I842" i="8"/>
  <c r="I843" i="8"/>
  <c r="I844" i="8"/>
  <c r="I845" i="8"/>
  <c r="I846" i="8"/>
  <c r="I847" i="8"/>
  <c r="I848" i="8"/>
  <c r="I849" i="8"/>
  <c r="I850" i="8"/>
  <c r="I851" i="8"/>
  <c r="I852" i="8"/>
  <c r="I853" i="8"/>
  <c r="I854" i="8"/>
  <c r="I855" i="8"/>
  <c r="I856" i="8"/>
  <c r="I857" i="8"/>
  <c r="I858" i="8"/>
  <c r="I859" i="8"/>
  <c r="I860" i="8"/>
  <c r="I861" i="8"/>
  <c r="I862" i="8"/>
  <c r="I863" i="8"/>
  <c r="I864" i="8"/>
  <c r="I865" i="8"/>
  <c r="I866" i="8"/>
  <c r="I867" i="8"/>
  <c r="I868" i="8"/>
  <c r="I869" i="8"/>
  <c r="I870" i="8"/>
  <c r="I871" i="8"/>
  <c r="I872" i="8"/>
  <c r="I873" i="8"/>
  <c r="I874" i="8"/>
  <c r="I875" i="8"/>
  <c r="I876" i="8"/>
  <c r="I877" i="8"/>
  <c r="I878" i="8"/>
  <c r="I879" i="8"/>
  <c r="I880" i="8"/>
  <c r="I881" i="8"/>
  <c r="I882" i="8"/>
  <c r="I883" i="8"/>
  <c r="I884" i="8"/>
  <c r="I885" i="8"/>
  <c r="I886" i="8"/>
  <c r="I887" i="8"/>
  <c r="I888" i="8"/>
  <c r="I889" i="8"/>
  <c r="I890" i="8"/>
  <c r="I891" i="8"/>
  <c r="I892" i="8"/>
  <c r="I893" i="8"/>
  <c r="I894" i="8"/>
  <c r="I895" i="8"/>
  <c r="I896" i="8"/>
  <c r="I897" i="8"/>
  <c r="I898" i="8"/>
  <c r="I899" i="8"/>
  <c r="I900" i="8"/>
  <c r="I901" i="8"/>
  <c r="I902" i="8"/>
  <c r="I903" i="8"/>
  <c r="I904" i="8"/>
  <c r="I905" i="8"/>
  <c r="I906" i="8"/>
  <c r="I907" i="8"/>
  <c r="I908" i="8"/>
  <c r="I909" i="8"/>
  <c r="I910" i="8"/>
  <c r="I911" i="8"/>
  <c r="I912" i="8"/>
  <c r="I913" i="8"/>
  <c r="I914" i="8"/>
  <c r="I915" i="8"/>
  <c r="I916" i="8"/>
  <c r="I917" i="8"/>
  <c r="I918" i="8"/>
  <c r="I919" i="8"/>
  <c r="I920" i="8"/>
  <c r="I921" i="8"/>
  <c r="I922" i="8"/>
  <c r="I923" i="8"/>
  <c r="I924" i="8"/>
  <c r="I925" i="8"/>
  <c r="I926" i="8"/>
  <c r="I927" i="8"/>
  <c r="I928" i="8"/>
  <c r="I929" i="8"/>
  <c r="I930" i="8"/>
  <c r="I931" i="8"/>
  <c r="I932" i="8"/>
  <c r="I933" i="8"/>
  <c r="I934" i="8"/>
  <c r="I935" i="8"/>
  <c r="I936" i="8"/>
  <c r="I937" i="8"/>
  <c r="I938" i="8"/>
  <c r="I939" i="8"/>
  <c r="I940" i="8"/>
  <c r="I941" i="8"/>
  <c r="I942" i="8"/>
  <c r="I943" i="8"/>
  <c r="I944" i="8"/>
  <c r="I945" i="8"/>
  <c r="I946" i="8"/>
  <c r="I947" i="8"/>
  <c r="I948" i="8"/>
  <c r="I949" i="8"/>
  <c r="I950" i="8"/>
  <c r="I951" i="8"/>
  <c r="I952" i="8"/>
  <c r="I953" i="8"/>
  <c r="I954" i="8"/>
  <c r="I955" i="8"/>
  <c r="I956" i="8"/>
  <c r="I957" i="8"/>
  <c r="I958" i="8"/>
  <c r="I959" i="8"/>
  <c r="I960" i="8"/>
  <c r="I961" i="8"/>
  <c r="I962" i="8"/>
  <c r="I963" i="8"/>
  <c r="I964" i="8"/>
  <c r="I965" i="8"/>
  <c r="I966" i="8"/>
  <c r="I967" i="8"/>
  <c r="I968" i="8"/>
  <c r="I969" i="8"/>
  <c r="I970" i="8"/>
  <c r="I971" i="8"/>
  <c r="I972" i="8"/>
  <c r="I973" i="8"/>
  <c r="I974" i="8"/>
  <c r="I975" i="8"/>
  <c r="I976" i="8"/>
  <c r="I977" i="8"/>
  <c r="I978" i="8"/>
  <c r="I979" i="8"/>
  <c r="I980" i="8"/>
  <c r="I981" i="8"/>
  <c r="I982" i="8"/>
  <c r="I983" i="8"/>
  <c r="I984" i="8"/>
  <c r="I985" i="8"/>
  <c r="I986" i="8"/>
  <c r="I987" i="8"/>
  <c r="I988" i="8"/>
  <c r="I989" i="8"/>
  <c r="I990" i="8"/>
  <c r="I991" i="8"/>
  <c r="I992" i="8"/>
  <c r="I993" i="8"/>
  <c r="I994" i="8"/>
  <c r="I995" i="8"/>
  <c r="I996" i="8"/>
  <c r="I997" i="8"/>
  <c r="I998" i="8"/>
  <c r="I999" i="8"/>
  <c r="I1000" i="8"/>
  <c r="I1001" i="8"/>
  <c r="I1002" i="8"/>
  <c r="I1003" i="8"/>
  <c r="I1004" i="8"/>
  <c r="I1005" i="8"/>
  <c r="I1006" i="8"/>
  <c r="I1007" i="8"/>
  <c r="I1008" i="8"/>
  <c r="I1009" i="8"/>
  <c r="I1010" i="8"/>
  <c r="I1011" i="8"/>
  <c r="I1012" i="8"/>
  <c r="I1013" i="8"/>
  <c r="I1014" i="8"/>
  <c r="I1015" i="8"/>
  <c r="I1016" i="8"/>
  <c r="I1017" i="8"/>
  <c r="I1018" i="8"/>
  <c r="I1019" i="8"/>
  <c r="I1020" i="8"/>
  <c r="I1021" i="8"/>
  <c r="I1022" i="8"/>
  <c r="I1023" i="8"/>
  <c r="I1024" i="8"/>
  <c r="I1025" i="8"/>
  <c r="I1026" i="8"/>
  <c r="I1027" i="8"/>
  <c r="I1028" i="8"/>
  <c r="I1029" i="8"/>
  <c r="I1030" i="8"/>
  <c r="I1031" i="8"/>
  <c r="I1032" i="8"/>
  <c r="I1033" i="8"/>
  <c r="I1034" i="8"/>
  <c r="I1035" i="8"/>
  <c r="I1036" i="8"/>
  <c r="I1037" i="8"/>
  <c r="I1038" i="8"/>
  <c r="I1039" i="8"/>
  <c r="I1040" i="8"/>
  <c r="I1041" i="8"/>
  <c r="I1042" i="8"/>
  <c r="I1043" i="8"/>
  <c r="I1044" i="8"/>
  <c r="I1045" i="8"/>
  <c r="I1046" i="8"/>
  <c r="I1047" i="8"/>
  <c r="I1048" i="8"/>
  <c r="I1049" i="8"/>
  <c r="I1050" i="8"/>
  <c r="I1051" i="8"/>
  <c r="I1052" i="8"/>
  <c r="I1053" i="8"/>
  <c r="I1054" i="8"/>
  <c r="I1055" i="8"/>
  <c r="I1056" i="8"/>
  <c r="I1057" i="8"/>
  <c r="I1058" i="8"/>
  <c r="I1059" i="8"/>
  <c r="I1060" i="8"/>
  <c r="I1061" i="8"/>
  <c r="I1062" i="8"/>
  <c r="I1063" i="8"/>
  <c r="I1064" i="8"/>
  <c r="I1065" i="8"/>
  <c r="I1066" i="8"/>
  <c r="I1067" i="8"/>
  <c r="I1068" i="8"/>
  <c r="I1069" i="8"/>
  <c r="I1070" i="8"/>
  <c r="I1071" i="8"/>
  <c r="I1072" i="8"/>
  <c r="I1073" i="8"/>
  <c r="I1074" i="8"/>
  <c r="I1075" i="8"/>
  <c r="I1076" i="8"/>
  <c r="I1077" i="8"/>
  <c r="I1078" i="8"/>
  <c r="I1079" i="8"/>
  <c r="I1080" i="8"/>
  <c r="I1081" i="8"/>
  <c r="I1082" i="8"/>
  <c r="I1083" i="8"/>
  <c r="I1084" i="8"/>
  <c r="I1085" i="8"/>
  <c r="I1086" i="8"/>
  <c r="I1087" i="8"/>
  <c r="I1088" i="8"/>
  <c r="I1089" i="8"/>
  <c r="I1090" i="8"/>
  <c r="I1091" i="8"/>
  <c r="I1092" i="8"/>
  <c r="I1093" i="8"/>
  <c r="I1094" i="8"/>
  <c r="I1095" i="8"/>
  <c r="I1096" i="8"/>
  <c r="I1097" i="8"/>
  <c r="I1098" i="8"/>
  <c r="I1099" i="8"/>
  <c r="I1100" i="8"/>
  <c r="I1101" i="8"/>
  <c r="I1102" i="8"/>
  <c r="I1103" i="8"/>
  <c r="I1104" i="8"/>
  <c r="I1105" i="8"/>
  <c r="I1106" i="8"/>
  <c r="I1107" i="8"/>
  <c r="I1108" i="8"/>
  <c r="I1109" i="8"/>
  <c r="I1110" i="8"/>
  <c r="I1111" i="8"/>
  <c r="I1112" i="8"/>
  <c r="I1113" i="8"/>
  <c r="I1114" i="8"/>
  <c r="I1115" i="8"/>
  <c r="I1116" i="8"/>
  <c r="I1117" i="8"/>
  <c r="I1118" i="8"/>
  <c r="I1119" i="8"/>
  <c r="I1120" i="8"/>
  <c r="I1121" i="8"/>
  <c r="I1122" i="8"/>
  <c r="I1123" i="8"/>
  <c r="I1124" i="8"/>
  <c r="I1125" i="8"/>
  <c r="I1126" i="8"/>
  <c r="I1127" i="8"/>
  <c r="I1128" i="8"/>
  <c r="I1129" i="8"/>
  <c r="I1130" i="8"/>
  <c r="I1131" i="8"/>
  <c r="I1132" i="8"/>
  <c r="I1133" i="8"/>
  <c r="I1134" i="8"/>
  <c r="I1135" i="8"/>
  <c r="I1136" i="8"/>
  <c r="I1137" i="8"/>
  <c r="I1138" i="8"/>
  <c r="I1139" i="8"/>
  <c r="I1140" i="8"/>
  <c r="I1141" i="8"/>
  <c r="I1142" i="8"/>
  <c r="I1143" i="8"/>
  <c r="I1144" i="8"/>
  <c r="I1145" i="8"/>
  <c r="I1146" i="8"/>
  <c r="I1147" i="8"/>
  <c r="I1148" i="8"/>
  <c r="I1149" i="8"/>
  <c r="I1150" i="8"/>
  <c r="I1151" i="8"/>
  <c r="I1152" i="8"/>
  <c r="I1153" i="8"/>
  <c r="I1154" i="8"/>
  <c r="I1155" i="8"/>
  <c r="I1156" i="8"/>
  <c r="I1157" i="8"/>
  <c r="I1158" i="8"/>
  <c r="I1159" i="8"/>
  <c r="I1160" i="8"/>
  <c r="I1161" i="8"/>
  <c r="I1162" i="8"/>
  <c r="I1163" i="8"/>
  <c r="I1164" i="8"/>
  <c r="I1165" i="8"/>
  <c r="I1166" i="8"/>
  <c r="I1167" i="8"/>
  <c r="I1168" i="8"/>
  <c r="I1169" i="8"/>
  <c r="I1170" i="8"/>
  <c r="I1171" i="8"/>
  <c r="I1172" i="8"/>
  <c r="I1173" i="8"/>
  <c r="I1174" i="8"/>
  <c r="I1175" i="8"/>
  <c r="I1176" i="8"/>
  <c r="I1177" i="8"/>
  <c r="I1178" i="8"/>
  <c r="I1179" i="8"/>
  <c r="I1180" i="8"/>
  <c r="I1181" i="8"/>
  <c r="I1182" i="8"/>
  <c r="I1183" i="8"/>
  <c r="I1184" i="8"/>
  <c r="I1185" i="8"/>
  <c r="I1186" i="8"/>
  <c r="I1187" i="8"/>
  <c r="I1188" i="8"/>
  <c r="I1189" i="8"/>
  <c r="I1190" i="8"/>
  <c r="I1191" i="8"/>
  <c r="I1192" i="8"/>
  <c r="I1193" i="8"/>
  <c r="I1194" i="8"/>
  <c r="I1195" i="8"/>
  <c r="I1196" i="8"/>
  <c r="I1197" i="8"/>
  <c r="I1198" i="8"/>
  <c r="I1199" i="8"/>
  <c r="I1200" i="8"/>
  <c r="I1201" i="8"/>
  <c r="I1202" i="8"/>
  <c r="I1203" i="8"/>
  <c r="I1204" i="8"/>
  <c r="I1205" i="8"/>
  <c r="I1206" i="8"/>
  <c r="I1207" i="8"/>
  <c r="I1208" i="8"/>
  <c r="I1209" i="8"/>
  <c r="I1210" i="8"/>
  <c r="I1211" i="8"/>
  <c r="I1212" i="8"/>
  <c r="I1213" i="8"/>
  <c r="I1214" i="8"/>
  <c r="I1215" i="8"/>
  <c r="I1216" i="8"/>
  <c r="I1217" i="8"/>
  <c r="I1218" i="8"/>
  <c r="I1219" i="8"/>
  <c r="I1220" i="8"/>
  <c r="I1221" i="8"/>
  <c r="I1222" i="8"/>
  <c r="I1223" i="8"/>
  <c r="I1224" i="8"/>
  <c r="I1225" i="8"/>
  <c r="I1226" i="8"/>
  <c r="I1227" i="8"/>
  <c r="I1228" i="8"/>
  <c r="I1229" i="8"/>
  <c r="I1230" i="8"/>
  <c r="I1231" i="8"/>
  <c r="I1232" i="8"/>
  <c r="I1233" i="8"/>
  <c r="I1234" i="8"/>
  <c r="I1235" i="8"/>
  <c r="I1236" i="8"/>
  <c r="I1237" i="8"/>
  <c r="I1238" i="8"/>
  <c r="I1239" i="8"/>
  <c r="I1240" i="8"/>
  <c r="I1241" i="8"/>
  <c r="I1242" i="8"/>
  <c r="I1243" i="8"/>
  <c r="I1244" i="8"/>
  <c r="I1245" i="8"/>
  <c r="I1246" i="8"/>
  <c r="I1247" i="8"/>
  <c r="I1248" i="8"/>
  <c r="I1249" i="8"/>
  <c r="I1250" i="8"/>
  <c r="I1251" i="8"/>
  <c r="I1252" i="8"/>
  <c r="I1253" i="8"/>
  <c r="I1254" i="8"/>
  <c r="I1255" i="8"/>
  <c r="I1256" i="8"/>
  <c r="I1257" i="8"/>
  <c r="I1258" i="8"/>
  <c r="I1259" i="8"/>
  <c r="I1260" i="8"/>
  <c r="I1261" i="8"/>
  <c r="I1262" i="8"/>
  <c r="I1263" i="8"/>
  <c r="I1264" i="8"/>
  <c r="I1265" i="8"/>
  <c r="I1266" i="8"/>
  <c r="I1267" i="8"/>
  <c r="I1268" i="8"/>
  <c r="I1269" i="8"/>
  <c r="I1270" i="8"/>
  <c r="I1271" i="8"/>
  <c r="I1272" i="8"/>
  <c r="I1273" i="8"/>
  <c r="I1274" i="8"/>
  <c r="I1275" i="8"/>
  <c r="I1276" i="8"/>
  <c r="I1277" i="8"/>
  <c r="I1278" i="8"/>
  <c r="I1279" i="8"/>
  <c r="I1280" i="8"/>
  <c r="I1281" i="8"/>
  <c r="I1282" i="8"/>
  <c r="I1283" i="8"/>
  <c r="I1284" i="8"/>
  <c r="I1285" i="8"/>
  <c r="I1286" i="8"/>
  <c r="I1287" i="8"/>
  <c r="I1288" i="8"/>
  <c r="I1289" i="8"/>
  <c r="I1290" i="8"/>
  <c r="I1291" i="8"/>
  <c r="I1292" i="8"/>
  <c r="I1293" i="8"/>
  <c r="I1294" i="8"/>
  <c r="I1295" i="8"/>
  <c r="I1296" i="8"/>
  <c r="I1297" i="8"/>
  <c r="I1298" i="8"/>
  <c r="I1299" i="8"/>
  <c r="I1300" i="8"/>
  <c r="I1301" i="8"/>
  <c r="I1302" i="8"/>
  <c r="I1303" i="8"/>
  <c r="I1304" i="8"/>
  <c r="I1305" i="8"/>
  <c r="I1306" i="8"/>
  <c r="I1307" i="8"/>
  <c r="I1308" i="8"/>
  <c r="I1309" i="8"/>
  <c r="I1310" i="8"/>
  <c r="I1311" i="8"/>
  <c r="I1312" i="8"/>
  <c r="I1313" i="8"/>
  <c r="I1314" i="8"/>
  <c r="I1315" i="8"/>
  <c r="I1316" i="8"/>
  <c r="I1317" i="8"/>
  <c r="I1318" i="8"/>
  <c r="I1319" i="8"/>
  <c r="I1320" i="8"/>
  <c r="I1321" i="8"/>
  <c r="I1322" i="8"/>
  <c r="I1323" i="8"/>
  <c r="I1324" i="8"/>
  <c r="I1325" i="8"/>
  <c r="I1326" i="8"/>
  <c r="I1327" i="8"/>
  <c r="I1328" i="8"/>
  <c r="I1329" i="8"/>
  <c r="I1330" i="8"/>
  <c r="I1331" i="8"/>
  <c r="I1332" i="8"/>
  <c r="I1333" i="8"/>
  <c r="I1334" i="8"/>
  <c r="I1335" i="8"/>
  <c r="I1336" i="8"/>
  <c r="I1337" i="8"/>
  <c r="I1338" i="8"/>
  <c r="I1339" i="8"/>
  <c r="I1340" i="8"/>
  <c r="I1341" i="8"/>
  <c r="I1342" i="8"/>
  <c r="I1343" i="8"/>
  <c r="I1344" i="8"/>
  <c r="I1345" i="8"/>
  <c r="I1346" i="8"/>
  <c r="I1347" i="8"/>
  <c r="I1348" i="8"/>
  <c r="I1349" i="8"/>
  <c r="I1350" i="8"/>
  <c r="I1351" i="8"/>
  <c r="I1352" i="8"/>
  <c r="I1353" i="8"/>
  <c r="I1354" i="8"/>
  <c r="I1355" i="8"/>
  <c r="I1356" i="8"/>
  <c r="I1357" i="8"/>
  <c r="I1358" i="8"/>
  <c r="I1359" i="8"/>
  <c r="I1360" i="8"/>
  <c r="I1361" i="8"/>
  <c r="I1362" i="8"/>
  <c r="I1363" i="8"/>
  <c r="I1364" i="8"/>
  <c r="I1365" i="8"/>
  <c r="I1366" i="8"/>
  <c r="I1367" i="8"/>
  <c r="I1368" i="8"/>
  <c r="I1369" i="8"/>
  <c r="I1370" i="8"/>
  <c r="I1371" i="8"/>
  <c r="I1372" i="8"/>
  <c r="I1373" i="8"/>
  <c r="I1374" i="8"/>
  <c r="I1375" i="8"/>
  <c r="I1376" i="8"/>
  <c r="I1377" i="8"/>
  <c r="I1378" i="8"/>
  <c r="I1379" i="8"/>
  <c r="I1380" i="8"/>
  <c r="I1381" i="8"/>
  <c r="I1382" i="8"/>
  <c r="I1383" i="8"/>
  <c r="I1384" i="8"/>
  <c r="I1385" i="8"/>
  <c r="I1386" i="8"/>
  <c r="I1387" i="8"/>
  <c r="I1388" i="8"/>
  <c r="I1389" i="8"/>
  <c r="I1390" i="8"/>
  <c r="I1391" i="8"/>
  <c r="I1392" i="8"/>
  <c r="I1393" i="8"/>
  <c r="I1394" i="8"/>
  <c r="I1395" i="8"/>
  <c r="I1396" i="8"/>
  <c r="I1397" i="8"/>
  <c r="I1398" i="8"/>
  <c r="I1399" i="8"/>
  <c r="I1400" i="8"/>
  <c r="I1401" i="8"/>
  <c r="I1402" i="8"/>
  <c r="I1403" i="8"/>
  <c r="I1404" i="8"/>
  <c r="I1405" i="8"/>
  <c r="I1406" i="8"/>
  <c r="I1407" i="8"/>
  <c r="I1408" i="8"/>
  <c r="I1409" i="8"/>
  <c r="I1410" i="8"/>
  <c r="I1411" i="8"/>
  <c r="I1412" i="8"/>
  <c r="I1413" i="8"/>
  <c r="I1414" i="8"/>
  <c r="I1415" i="8"/>
  <c r="I1416" i="8"/>
  <c r="I1417" i="8"/>
  <c r="I1418" i="8"/>
  <c r="I1419" i="8"/>
  <c r="I1420" i="8"/>
  <c r="I1421" i="8"/>
  <c r="I1422" i="8"/>
  <c r="I1423" i="8"/>
  <c r="I1424" i="8"/>
  <c r="I1425" i="8"/>
  <c r="I1426" i="8"/>
  <c r="I1427" i="8"/>
  <c r="I1428" i="8"/>
  <c r="I1429" i="8"/>
  <c r="I1430" i="8"/>
  <c r="I1431" i="8"/>
  <c r="I1432" i="8"/>
  <c r="I1433" i="8"/>
  <c r="I1434" i="8"/>
  <c r="I1435" i="8"/>
  <c r="I1436" i="8"/>
  <c r="I1437" i="8"/>
  <c r="I1438" i="8"/>
  <c r="I1439" i="8"/>
  <c r="I1440" i="8"/>
  <c r="I1441" i="8"/>
  <c r="I1442" i="8"/>
  <c r="I1443" i="8"/>
  <c r="I1444" i="8"/>
  <c r="I1445" i="8"/>
  <c r="I1446" i="8"/>
  <c r="I1447" i="8"/>
  <c r="I1448" i="8"/>
  <c r="I1449" i="8"/>
  <c r="I1450" i="8"/>
  <c r="I1451" i="8"/>
  <c r="I1452" i="8"/>
  <c r="I1453" i="8"/>
  <c r="I1454" i="8"/>
  <c r="I1455" i="8"/>
  <c r="I1456" i="8"/>
  <c r="I1457" i="8"/>
  <c r="I1458" i="8"/>
  <c r="I1459" i="8"/>
  <c r="I1460" i="8"/>
  <c r="I1461" i="8"/>
  <c r="I1462" i="8"/>
  <c r="I1463" i="8"/>
  <c r="I1464" i="8"/>
  <c r="I1465" i="8"/>
  <c r="I1466" i="8"/>
  <c r="I1467" i="8"/>
  <c r="I1468" i="8"/>
  <c r="I1469" i="8"/>
  <c r="I1470" i="8"/>
  <c r="I1471" i="8"/>
  <c r="I1472" i="8"/>
  <c r="I1473" i="8"/>
  <c r="I1474" i="8"/>
  <c r="I1475" i="8"/>
  <c r="I1476" i="8"/>
  <c r="I1477" i="8"/>
  <c r="I1478" i="8"/>
  <c r="I1479" i="8"/>
  <c r="I1480" i="8"/>
  <c r="I1481" i="8"/>
  <c r="I1482" i="8"/>
  <c r="I1483" i="8"/>
  <c r="I1484" i="8"/>
  <c r="I1485" i="8"/>
  <c r="I1486" i="8"/>
  <c r="I1487" i="8"/>
  <c r="I1488" i="8"/>
  <c r="I1489" i="8"/>
  <c r="I1490" i="8"/>
  <c r="I1491" i="8"/>
  <c r="I1492" i="8"/>
  <c r="I1493" i="8"/>
  <c r="I1494" i="8"/>
  <c r="I1495" i="8"/>
  <c r="I1496" i="8"/>
  <c r="I1497" i="8"/>
  <c r="I1498" i="8"/>
  <c r="I1499" i="8"/>
  <c r="I1500" i="8"/>
  <c r="I1501" i="8"/>
  <c r="I1502" i="8"/>
  <c r="I1503" i="8"/>
  <c r="I1504" i="8"/>
  <c r="I1505" i="8"/>
  <c r="I1506" i="8"/>
  <c r="I1507" i="8"/>
  <c r="I1508" i="8"/>
  <c r="I1509" i="8"/>
  <c r="I1510" i="8"/>
  <c r="I1511" i="8"/>
  <c r="I1512" i="8"/>
  <c r="I1513" i="8"/>
  <c r="I1514" i="8"/>
  <c r="I1515" i="8"/>
  <c r="I1516" i="8"/>
  <c r="I1517" i="8"/>
  <c r="I1518" i="8"/>
  <c r="I1519" i="8"/>
  <c r="I1520" i="8"/>
  <c r="I1521" i="8"/>
  <c r="I1522" i="8"/>
  <c r="I1523" i="8"/>
  <c r="I1524" i="8"/>
  <c r="I1525" i="8"/>
  <c r="I1526" i="8"/>
  <c r="I1527" i="8"/>
  <c r="I1528" i="8"/>
  <c r="I1529" i="8"/>
  <c r="I1530" i="8"/>
  <c r="I1531" i="8"/>
  <c r="I1532" i="8"/>
  <c r="I1533" i="8"/>
  <c r="I1534" i="8"/>
  <c r="I1535" i="8"/>
  <c r="I1536" i="8"/>
  <c r="I1537" i="8"/>
  <c r="I1538" i="8"/>
  <c r="I1539" i="8"/>
  <c r="I1540" i="8"/>
  <c r="I1541" i="8"/>
  <c r="I1542" i="8"/>
  <c r="I1543" i="8"/>
  <c r="I1544" i="8"/>
  <c r="I1545" i="8"/>
  <c r="I1546" i="8"/>
  <c r="I1547" i="8"/>
  <c r="I1548" i="8"/>
  <c r="I1549" i="8"/>
  <c r="I1550" i="8"/>
  <c r="I1551" i="8"/>
  <c r="I1552" i="8"/>
  <c r="I1553" i="8"/>
  <c r="I1554" i="8"/>
  <c r="I1555" i="8"/>
  <c r="I1556" i="8"/>
  <c r="I1557" i="8"/>
  <c r="I1558" i="8"/>
  <c r="I1559" i="8"/>
  <c r="I1560" i="8"/>
  <c r="I1561" i="8"/>
  <c r="I1562" i="8"/>
  <c r="I1563" i="8"/>
  <c r="I1564" i="8"/>
  <c r="I1565" i="8"/>
  <c r="I1566" i="8"/>
  <c r="I1567" i="8"/>
  <c r="I1568" i="8"/>
  <c r="I1569" i="8"/>
  <c r="I1570" i="8"/>
  <c r="I1571" i="8"/>
  <c r="I1572" i="8"/>
  <c r="I1573" i="8"/>
  <c r="I1574" i="8"/>
  <c r="I1575" i="8"/>
  <c r="I1576" i="8"/>
  <c r="I1577" i="8"/>
  <c r="I1578" i="8"/>
  <c r="I1579" i="8"/>
  <c r="I1580" i="8"/>
  <c r="I1581" i="8"/>
  <c r="I1582" i="8"/>
  <c r="I1583" i="8"/>
  <c r="I1584" i="8"/>
  <c r="I1585" i="8"/>
  <c r="I1586" i="8"/>
  <c r="I1587" i="8"/>
  <c r="I1588" i="8"/>
  <c r="I1589" i="8"/>
  <c r="I1590" i="8"/>
  <c r="I1591" i="8"/>
  <c r="I1592" i="8"/>
  <c r="I1593" i="8"/>
  <c r="I1594" i="8"/>
  <c r="I1595" i="8"/>
  <c r="I1596" i="8"/>
  <c r="I1597" i="8"/>
  <c r="I1598" i="8"/>
  <c r="I1599" i="8"/>
  <c r="I1600" i="8"/>
  <c r="I1601" i="8"/>
  <c r="I1602" i="8"/>
  <c r="I1603" i="8"/>
  <c r="I1604" i="8"/>
  <c r="I1605" i="8"/>
  <c r="I1606" i="8"/>
  <c r="I1607" i="8"/>
  <c r="I1608" i="8"/>
  <c r="I1609" i="8"/>
  <c r="I1610" i="8"/>
  <c r="I1611" i="8"/>
  <c r="I1612" i="8"/>
  <c r="I1613" i="8"/>
  <c r="I1614" i="8"/>
  <c r="I1615" i="8"/>
  <c r="I1616" i="8"/>
  <c r="I1617" i="8"/>
  <c r="I1618" i="8"/>
  <c r="I1619" i="8"/>
  <c r="I1620" i="8"/>
  <c r="I1621" i="8"/>
  <c r="I1622" i="8"/>
  <c r="I1623" i="8"/>
  <c r="I1624" i="8"/>
  <c r="I1625" i="8"/>
  <c r="I1626" i="8"/>
  <c r="I1627" i="8"/>
  <c r="I1628" i="8"/>
  <c r="I1629" i="8"/>
  <c r="I1630" i="8"/>
  <c r="I1631" i="8"/>
  <c r="I1632" i="8"/>
  <c r="I1633" i="8"/>
  <c r="I1634" i="8"/>
  <c r="I1635" i="8"/>
  <c r="I1636" i="8"/>
  <c r="I1637" i="8"/>
  <c r="I1638" i="8"/>
  <c r="I1639" i="8"/>
  <c r="I1640" i="8"/>
  <c r="I1641" i="8"/>
  <c r="I1642" i="8"/>
  <c r="I1643" i="8"/>
  <c r="I1644" i="8"/>
  <c r="I1645" i="8"/>
  <c r="I1646" i="8"/>
  <c r="I1647" i="8"/>
  <c r="I1648" i="8"/>
  <c r="I1649" i="8"/>
  <c r="I1650" i="8"/>
  <c r="I1651" i="8"/>
  <c r="I1652" i="8"/>
  <c r="I1653" i="8"/>
  <c r="I1654" i="8"/>
  <c r="I1655" i="8"/>
  <c r="I1656" i="8"/>
  <c r="I1657" i="8"/>
  <c r="I1658" i="8"/>
  <c r="I1659" i="8"/>
  <c r="I1660" i="8"/>
  <c r="I1661" i="8"/>
  <c r="I1662" i="8"/>
  <c r="I1663" i="8"/>
  <c r="I1664" i="8"/>
  <c r="I1665" i="8"/>
  <c r="I1666" i="8"/>
  <c r="I1667" i="8"/>
  <c r="I1668" i="8"/>
  <c r="I1669" i="8"/>
  <c r="I1670" i="8"/>
  <c r="I1671" i="8"/>
  <c r="I1672" i="8"/>
  <c r="I1673" i="8"/>
  <c r="I1674" i="8"/>
  <c r="I1675" i="8"/>
  <c r="I1676" i="8"/>
  <c r="I1677" i="8"/>
  <c r="I1678" i="8"/>
  <c r="I1679" i="8"/>
  <c r="I1680" i="8"/>
  <c r="I1681" i="8"/>
  <c r="I1682" i="8"/>
  <c r="I1683" i="8"/>
  <c r="I1684" i="8"/>
  <c r="I1685" i="8"/>
  <c r="I1686" i="8"/>
  <c r="I1687" i="8"/>
  <c r="I1688" i="8"/>
  <c r="I1689" i="8"/>
  <c r="I1690" i="8"/>
  <c r="I1691" i="8"/>
  <c r="I1692" i="8"/>
  <c r="I1693" i="8"/>
  <c r="I1694" i="8"/>
  <c r="I1695" i="8"/>
  <c r="I1696" i="8"/>
  <c r="I1697" i="8"/>
  <c r="I1698" i="8"/>
  <c r="I1699" i="8"/>
  <c r="I1700" i="8"/>
  <c r="I1701" i="8"/>
  <c r="I1702" i="8"/>
  <c r="I1703" i="8"/>
  <c r="I1704" i="8"/>
  <c r="I1705" i="8"/>
  <c r="I1706" i="8"/>
  <c r="I1707" i="8"/>
  <c r="I1708" i="8"/>
  <c r="I1709" i="8"/>
  <c r="I1710" i="8"/>
  <c r="I1711" i="8"/>
  <c r="I1712" i="8"/>
  <c r="I1713" i="8"/>
  <c r="I1714" i="8"/>
  <c r="I1715" i="8"/>
  <c r="I1716" i="8"/>
  <c r="I1717" i="8"/>
  <c r="I1718" i="8"/>
  <c r="I1719" i="8"/>
  <c r="I1720" i="8"/>
  <c r="I1721" i="8"/>
  <c r="I1722" i="8"/>
  <c r="I1723" i="8"/>
  <c r="I1724" i="8"/>
  <c r="I1725" i="8"/>
  <c r="I1726" i="8"/>
  <c r="I1727" i="8"/>
  <c r="I1728" i="8"/>
  <c r="I1729" i="8"/>
  <c r="I1730" i="8"/>
  <c r="I1731" i="8"/>
  <c r="I1732" i="8"/>
  <c r="I1733" i="8"/>
  <c r="I1734" i="8"/>
  <c r="I1735" i="8"/>
  <c r="I1736" i="8"/>
  <c r="I1737" i="8"/>
  <c r="I1738" i="8"/>
  <c r="I1739" i="8"/>
  <c r="I1740" i="8"/>
  <c r="I1741" i="8"/>
  <c r="I1742" i="8"/>
  <c r="I1743" i="8"/>
  <c r="I1744" i="8"/>
  <c r="I1745" i="8"/>
  <c r="I1746" i="8"/>
  <c r="I1747" i="8"/>
  <c r="I1748" i="8"/>
  <c r="I1749" i="8"/>
  <c r="I1750" i="8"/>
  <c r="I1751" i="8"/>
  <c r="I1752" i="8"/>
  <c r="I1753" i="8"/>
  <c r="I1754" i="8"/>
  <c r="I1755" i="8"/>
  <c r="I1756" i="8"/>
  <c r="I1757" i="8"/>
  <c r="I1758" i="8"/>
  <c r="I1759" i="8"/>
  <c r="I1760" i="8"/>
  <c r="I1761" i="8"/>
  <c r="I1762" i="8"/>
  <c r="I1763" i="8"/>
  <c r="I1764" i="8"/>
  <c r="I1765" i="8"/>
  <c r="I1766" i="8"/>
  <c r="I1767" i="8"/>
  <c r="I1768" i="8"/>
  <c r="I1769" i="8"/>
  <c r="I1770" i="8"/>
  <c r="I1771" i="8"/>
  <c r="I1772" i="8"/>
  <c r="I1773" i="8"/>
  <c r="I1774" i="8"/>
  <c r="I1775" i="8"/>
  <c r="I1776" i="8"/>
  <c r="I1777" i="8"/>
  <c r="I1778" i="8"/>
  <c r="I1779" i="8"/>
  <c r="I1780" i="8"/>
  <c r="I1781" i="8"/>
  <c r="I1782" i="8"/>
  <c r="I1783" i="8"/>
  <c r="I1784" i="8"/>
  <c r="I1785" i="8"/>
  <c r="I1786" i="8"/>
  <c r="I1787" i="8"/>
  <c r="I1788" i="8"/>
  <c r="I1789" i="8"/>
  <c r="I1790" i="8"/>
  <c r="I1791" i="8"/>
  <c r="I1792" i="8"/>
  <c r="I1793" i="8"/>
  <c r="I1794" i="8"/>
  <c r="I1795" i="8"/>
  <c r="I1796" i="8"/>
  <c r="I1797" i="8"/>
  <c r="I1798" i="8"/>
  <c r="I1799" i="8"/>
  <c r="I1800" i="8"/>
  <c r="I1801" i="8"/>
  <c r="I1802" i="8"/>
  <c r="I1803" i="8"/>
  <c r="I1804" i="8"/>
  <c r="I1805" i="8"/>
  <c r="I1806" i="8"/>
  <c r="I1807" i="8"/>
  <c r="I1808" i="8"/>
  <c r="I1809" i="8"/>
  <c r="I1810" i="8"/>
  <c r="I1811" i="8"/>
  <c r="I1812" i="8"/>
  <c r="I1813" i="8"/>
  <c r="I1814" i="8"/>
  <c r="I1815" i="8"/>
  <c r="I1816" i="8"/>
  <c r="I1817" i="8"/>
  <c r="I1818" i="8"/>
  <c r="I1819" i="8"/>
  <c r="I1820" i="8"/>
  <c r="I1821" i="8"/>
  <c r="I1822" i="8"/>
  <c r="I1823" i="8"/>
  <c r="I1824" i="8"/>
  <c r="I1825" i="8"/>
  <c r="I1826" i="8"/>
  <c r="I1827" i="8"/>
  <c r="I1828" i="8"/>
  <c r="I1829" i="8"/>
  <c r="I1830" i="8"/>
  <c r="I1831" i="8"/>
  <c r="I1832" i="8"/>
  <c r="I1833" i="8"/>
  <c r="I1834" i="8"/>
  <c r="I1835" i="8"/>
  <c r="I1836" i="8"/>
  <c r="I1837" i="8"/>
  <c r="I1838" i="8"/>
  <c r="I1839" i="8"/>
  <c r="I1840" i="8"/>
  <c r="I1841" i="8"/>
  <c r="I1842" i="8"/>
  <c r="I1843" i="8"/>
  <c r="I1844" i="8"/>
  <c r="I1845" i="8"/>
  <c r="I1846" i="8"/>
  <c r="I1847" i="8"/>
  <c r="I1848" i="8"/>
  <c r="I1849" i="8"/>
  <c r="I1850" i="8"/>
  <c r="I1851" i="8"/>
  <c r="I1852" i="8"/>
  <c r="I1853" i="8"/>
  <c r="I1854" i="8"/>
  <c r="I1855" i="8"/>
  <c r="I1856" i="8"/>
  <c r="I1857" i="8"/>
  <c r="I1858" i="8"/>
  <c r="I1859" i="8"/>
  <c r="I1860" i="8"/>
  <c r="I1861" i="8"/>
  <c r="I1862" i="8"/>
  <c r="I1863" i="8"/>
  <c r="I1864" i="8"/>
  <c r="I1865" i="8"/>
  <c r="I1866" i="8"/>
  <c r="I1867" i="8"/>
  <c r="I1868" i="8"/>
  <c r="I1869" i="8"/>
  <c r="I1870" i="8"/>
  <c r="I1871" i="8"/>
  <c r="I1872" i="8"/>
  <c r="I1873" i="8"/>
  <c r="I1874" i="8"/>
  <c r="I1875" i="8"/>
  <c r="I1876" i="8"/>
  <c r="I1877" i="8"/>
  <c r="I1878" i="8"/>
  <c r="I1879" i="8"/>
  <c r="I1880" i="8"/>
  <c r="I1881" i="8"/>
  <c r="I1882" i="8"/>
  <c r="I1883" i="8"/>
  <c r="I1884" i="8"/>
  <c r="I1885" i="8"/>
  <c r="I1886" i="8"/>
  <c r="I1887" i="8"/>
  <c r="I1888" i="8"/>
  <c r="I1889" i="8"/>
  <c r="I1890" i="8"/>
  <c r="I1891" i="8"/>
  <c r="I1892" i="8"/>
  <c r="I1893" i="8"/>
  <c r="I1894" i="8"/>
  <c r="I1895" i="8"/>
  <c r="I1896" i="8"/>
  <c r="I1897" i="8"/>
  <c r="I1898" i="8"/>
  <c r="I1899" i="8"/>
  <c r="I1900" i="8"/>
  <c r="I1901" i="8"/>
  <c r="I1902" i="8"/>
  <c r="I1903" i="8"/>
  <c r="I1904" i="8"/>
  <c r="I1905" i="8"/>
  <c r="I1906" i="8"/>
  <c r="I1907" i="8"/>
  <c r="I1908" i="8"/>
  <c r="I1909" i="8"/>
  <c r="I1910" i="8"/>
  <c r="I1911" i="8"/>
  <c r="I1912" i="8"/>
  <c r="I1913" i="8"/>
  <c r="I1914" i="8"/>
  <c r="I1915" i="8"/>
  <c r="I1916" i="8"/>
  <c r="I1917" i="8"/>
  <c r="I1918" i="8"/>
  <c r="I1919" i="8"/>
  <c r="I1920" i="8"/>
  <c r="I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74" i="8"/>
  <c r="J75" i="8"/>
  <c r="J76" i="8"/>
  <c r="J77" i="8"/>
  <c r="J78" i="8"/>
  <c r="J79" i="8"/>
  <c r="J80" i="8"/>
  <c r="J81" i="8"/>
  <c r="J82" i="8"/>
  <c r="J83" i="8"/>
  <c r="J84" i="8"/>
  <c r="J85" i="8"/>
  <c r="J86" i="8"/>
  <c r="J87" i="8"/>
  <c r="J88" i="8"/>
  <c r="J89" i="8"/>
  <c r="J90" i="8"/>
  <c r="J91" i="8"/>
  <c r="J92" i="8"/>
  <c r="J93" i="8"/>
  <c r="J94" i="8"/>
  <c r="J95" i="8"/>
  <c r="J96" i="8"/>
  <c r="J97" i="8"/>
  <c r="J98" i="8"/>
  <c r="J99" i="8"/>
  <c r="J100" i="8"/>
  <c r="J101" i="8"/>
  <c r="J102" i="8"/>
  <c r="J103" i="8"/>
  <c r="J104" i="8"/>
  <c r="J105" i="8"/>
  <c r="J106" i="8"/>
  <c r="J107" i="8"/>
  <c r="J108" i="8"/>
  <c r="J109" i="8"/>
  <c r="J110" i="8"/>
  <c r="J111" i="8"/>
  <c r="J112" i="8"/>
  <c r="J113" i="8"/>
  <c r="J114" i="8"/>
  <c r="J115" i="8"/>
  <c r="J116" i="8"/>
  <c r="J117" i="8"/>
  <c r="J118" i="8"/>
  <c r="J119" i="8"/>
  <c r="J120" i="8"/>
  <c r="J121" i="8"/>
  <c r="J122" i="8"/>
  <c r="J123" i="8"/>
  <c r="J124" i="8"/>
  <c r="J125" i="8"/>
  <c r="J126" i="8"/>
  <c r="J127" i="8"/>
  <c r="J128" i="8"/>
  <c r="J129" i="8"/>
  <c r="J130" i="8"/>
  <c r="J131" i="8"/>
  <c r="J132" i="8"/>
  <c r="J133" i="8"/>
  <c r="J134" i="8"/>
  <c r="J135" i="8"/>
  <c r="J136" i="8"/>
  <c r="J137" i="8"/>
  <c r="J138" i="8"/>
  <c r="J139" i="8"/>
  <c r="J140" i="8"/>
  <c r="J141" i="8"/>
  <c r="J142" i="8"/>
  <c r="J143" i="8"/>
  <c r="J144" i="8"/>
  <c r="J145" i="8"/>
  <c r="J146" i="8"/>
  <c r="J147" i="8"/>
  <c r="J148" i="8"/>
  <c r="J149" i="8"/>
  <c r="J150" i="8"/>
  <c r="J151" i="8"/>
  <c r="J152" i="8"/>
  <c r="J153" i="8"/>
  <c r="J154" i="8"/>
  <c r="J155" i="8"/>
  <c r="J156" i="8"/>
  <c r="J157" i="8"/>
  <c r="J158" i="8"/>
  <c r="J159" i="8"/>
  <c r="J160" i="8"/>
  <c r="J161" i="8"/>
  <c r="J162" i="8"/>
  <c r="J163" i="8"/>
  <c r="J164" i="8"/>
  <c r="J165" i="8"/>
  <c r="J166" i="8"/>
  <c r="J167" i="8"/>
  <c r="J168" i="8"/>
  <c r="J169" i="8"/>
  <c r="J170" i="8"/>
  <c r="J171" i="8"/>
  <c r="J172" i="8"/>
  <c r="J173" i="8"/>
  <c r="J174" i="8"/>
  <c r="J175" i="8"/>
  <c r="J176" i="8"/>
  <c r="J177" i="8"/>
  <c r="J178" i="8"/>
  <c r="J179" i="8"/>
  <c r="J180" i="8"/>
  <c r="J181" i="8"/>
  <c r="J182" i="8"/>
  <c r="J183" i="8"/>
  <c r="J184" i="8"/>
  <c r="J185" i="8"/>
  <c r="J186" i="8"/>
  <c r="J187" i="8"/>
  <c r="J188" i="8"/>
  <c r="J189" i="8"/>
  <c r="J190" i="8"/>
  <c r="J191" i="8"/>
  <c r="J192" i="8"/>
  <c r="J193" i="8"/>
  <c r="J194" i="8"/>
  <c r="J195" i="8"/>
  <c r="J196" i="8"/>
  <c r="J197" i="8"/>
  <c r="J198" i="8"/>
  <c r="J199" i="8"/>
  <c r="J200" i="8"/>
  <c r="J201" i="8"/>
  <c r="J202" i="8"/>
  <c r="J203" i="8"/>
  <c r="J204" i="8"/>
  <c r="J205" i="8"/>
  <c r="J206" i="8"/>
  <c r="J207" i="8"/>
  <c r="J208" i="8"/>
  <c r="J209" i="8"/>
  <c r="J210" i="8"/>
  <c r="J211" i="8"/>
  <c r="J212" i="8"/>
  <c r="J213" i="8"/>
  <c r="J214" i="8"/>
  <c r="J215" i="8"/>
  <c r="J216" i="8"/>
  <c r="J217" i="8"/>
  <c r="J218" i="8"/>
  <c r="J219" i="8"/>
  <c r="J220" i="8"/>
  <c r="J221" i="8"/>
  <c r="J222" i="8"/>
  <c r="J223" i="8"/>
  <c r="J224" i="8"/>
  <c r="J225" i="8"/>
  <c r="J226" i="8"/>
  <c r="J227" i="8"/>
  <c r="J228" i="8"/>
  <c r="J229" i="8"/>
  <c r="J230" i="8"/>
  <c r="J231" i="8"/>
  <c r="J232" i="8"/>
  <c r="J233" i="8"/>
  <c r="J234" i="8"/>
  <c r="J235" i="8"/>
  <c r="J236" i="8"/>
  <c r="J237" i="8"/>
  <c r="J238" i="8"/>
  <c r="J239" i="8"/>
  <c r="J240" i="8"/>
  <c r="J241" i="8"/>
  <c r="J242" i="8"/>
  <c r="J243" i="8"/>
  <c r="J244" i="8"/>
  <c r="J245" i="8"/>
  <c r="J246" i="8"/>
  <c r="J247" i="8"/>
  <c r="J248" i="8"/>
  <c r="J249" i="8"/>
  <c r="J250" i="8"/>
  <c r="J251" i="8"/>
  <c r="J252" i="8"/>
  <c r="J253" i="8"/>
  <c r="J254" i="8"/>
  <c r="J255" i="8"/>
  <c r="J256" i="8"/>
  <c r="J257" i="8"/>
  <c r="J258" i="8"/>
  <c r="J259" i="8"/>
  <c r="J260" i="8"/>
  <c r="J261" i="8"/>
  <c r="J262" i="8"/>
  <c r="J263" i="8"/>
  <c r="J264" i="8"/>
  <c r="J265" i="8"/>
  <c r="J266" i="8"/>
  <c r="J267" i="8"/>
  <c r="J268" i="8"/>
  <c r="J269" i="8"/>
  <c r="J270" i="8"/>
  <c r="J271" i="8"/>
  <c r="J272" i="8"/>
  <c r="J273" i="8"/>
  <c r="J274" i="8"/>
  <c r="J275" i="8"/>
  <c r="J276" i="8"/>
  <c r="J277" i="8"/>
  <c r="J278" i="8"/>
  <c r="J279" i="8"/>
  <c r="J280" i="8"/>
  <c r="J281" i="8"/>
  <c r="J282" i="8"/>
  <c r="J283" i="8"/>
  <c r="J284" i="8"/>
  <c r="J285" i="8"/>
  <c r="J286" i="8"/>
  <c r="J287" i="8"/>
  <c r="J288" i="8"/>
  <c r="J289" i="8"/>
  <c r="J290" i="8"/>
  <c r="J291" i="8"/>
  <c r="J292" i="8"/>
  <c r="J293" i="8"/>
  <c r="J294" i="8"/>
  <c r="J295" i="8"/>
  <c r="J296" i="8"/>
  <c r="J297" i="8"/>
  <c r="J298" i="8"/>
  <c r="J299" i="8"/>
  <c r="J300" i="8"/>
  <c r="J301" i="8"/>
  <c r="J302" i="8"/>
  <c r="J303" i="8"/>
  <c r="J304" i="8"/>
  <c r="J305" i="8"/>
  <c r="J306" i="8"/>
  <c r="J307" i="8"/>
  <c r="J308" i="8"/>
  <c r="J309" i="8"/>
  <c r="J310" i="8"/>
  <c r="J311" i="8"/>
  <c r="J312" i="8"/>
  <c r="J313" i="8"/>
  <c r="J314" i="8"/>
  <c r="J315" i="8"/>
  <c r="J316" i="8"/>
  <c r="J317" i="8"/>
  <c r="J318" i="8"/>
  <c r="J319" i="8"/>
  <c r="J320" i="8"/>
  <c r="J321" i="8"/>
  <c r="J322" i="8"/>
  <c r="J323" i="8"/>
  <c r="J324" i="8"/>
  <c r="J325" i="8"/>
  <c r="J326" i="8"/>
  <c r="J327" i="8"/>
  <c r="J328" i="8"/>
  <c r="J329" i="8"/>
  <c r="J330" i="8"/>
  <c r="J331" i="8"/>
  <c r="J332" i="8"/>
  <c r="J333" i="8"/>
  <c r="J334" i="8"/>
  <c r="J335" i="8"/>
  <c r="J336" i="8"/>
  <c r="J337" i="8"/>
  <c r="J338" i="8"/>
  <c r="J339" i="8"/>
  <c r="J340" i="8"/>
  <c r="J341" i="8"/>
  <c r="J342" i="8"/>
  <c r="J343" i="8"/>
  <c r="J344" i="8"/>
  <c r="J345" i="8"/>
  <c r="J346" i="8"/>
  <c r="J347" i="8"/>
  <c r="J348" i="8"/>
  <c r="J349" i="8"/>
  <c r="J350" i="8"/>
  <c r="J351" i="8"/>
  <c r="J352" i="8"/>
  <c r="J353" i="8"/>
  <c r="J354" i="8"/>
  <c r="J355" i="8"/>
  <c r="J356" i="8"/>
  <c r="J357" i="8"/>
  <c r="J358" i="8"/>
  <c r="J359" i="8"/>
  <c r="J360" i="8"/>
  <c r="J361" i="8"/>
  <c r="J362" i="8"/>
  <c r="J363" i="8"/>
  <c r="J364" i="8"/>
  <c r="J365" i="8"/>
  <c r="J366" i="8"/>
  <c r="J367" i="8"/>
  <c r="J368" i="8"/>
  <c r="J369" i="8"/>
  <c r="J370" i="8"/>
  <c r="J371" i="8"/>
  <c r="J372" i="8"/>
  <c r="J373" i="8"/>
  <c r="J374" i="8"/>
  <c r="J375" i="8"/>
  <c r="J376" i="8"/>
  <c r="J377" i="8"/>
  <c r="J378" i="8"/>
  <c r="J379" i="8"/>
  <c r="J380" i="8"/>
  <c r="J381" i="8"/>
  <c r="J382" i="8"/>
  <c r="J383" i="8"/>
  <c r="J384" i="8"/>
  <c r="J385" i="8"/>
  <c r="J386" i="8"/>
  <c r="J387" i="8"/>
  <c r="J388" i="8"/>
  <c r="J389" i="8"/>
  <c r="J390" i="8"/>
  <c r="J391" i="8"/>
  <c r="J392" i="8"/>
  <c r="J393" i="8"/>
  <c r="J394" i="8"/>
  <c r="J395" i="8"/>
  <c r="J396" i="8"/>
  <c r="J397" i="8"/>
  <c r="J398" i="8"/>
  <c r="J399" i="8"/>
  <c r="J400" i="8"/>
  <c r="J401" i="8"/>
  <c r="J402" i="8"/>
  <c r="J403" i="8"/>
  <c r="J404" i="8"/>
  <c r="J405" i="8"/>
  <c r="J406" i="8"/>
  <c r="J407" i="8"/>
  <c r="J408" i="8"/>
  <c r="J409" i="8"/>
  <c r="J410" i="8"/>
  <c r="J411" i="8"/>
  <c r="J412" i="8"/>
  <c r="J413" i="8"/>
  <c r="J414" i="8"/>
  <c r="J415" i="8"/>
  <c r="J416" i="8"/>
  <c r="J417" i="8"/>
  <c r="J418" i="8"/>
  <c r="J419" i="8"/>
  <c r="J420" i="8"/>
  <c r="J421" i="8"/>
  <c r="J422" i="8"/>
  <c r="J423" i="8"/>
  <c r="J424" i="8"/>
  <c r="J425" i="8"/>
  <c r="J426" i="8"/>
  <c r="J427" i="8"/>
  <c r="J428" i="8"/>
  <c r="J429" i="8"/>
  <c r="J430" i="8"/>
  <c r="J431" i="8"/>
  <c r="J432" i="8"/>
  <c r="J433" i="8"/>
  <c r="J434" i="8"/>
  <c r="J435" i="8"/>
  <c r="J436" i="8"/>
  <c r="J437" i="8"/>
  <c r="J438" i="8"/>
  <c r="J439" i="8"/>
  <c r="J440" i="8"/>
  <c r="J441" i="8"/>
  <c r="J442" i="8"/>
  <c r="J443" i="8"/>
  <c r="J444" i="8"/>
  <c r="J445" i="8"/>
  <c r="J446" i="8"/>
  <c r="J447" i="8"/>
  <c r="J448" i="8"/>
  <c r="J449" i="8"/>
  <c r="J450" i="8"/>
  <c r="J451" i="8"/>
  <c r="J452" i="8"/>
  <c r="J453" i="8"/>
  <c r="J454" i="8"/>
  <c r="J455" i="8"/>
  <c r="J456" i="8"/>
  <c r="J457" i="8"/>
  <c r="J458" i="8"/>
  <c r="J459" i="8"/>
  <c r="J461" i="8"/>
  <c r="J462" i="8"/>
  <c r="J463" i="8"/>
  <c r="J464" i="8"/>
  <c r="J465" i="8"/>
  <c r="J466" i="8"/>
  <c r="J467" i="8"/>
  <c r="J468" i="8"/>
  <c r="J469" i="8"/>
  <c r="J470" i="8"/>
  <c r="J471" i="8"/>
  <c r="J472" i="8"/>
  <c r="J473" i="8"/>
  <c r="J474" i="8"/>
  <c r="J475" i="8"/>
  <c r="J476" i="8"/>
  <c r="J477" i="8"/>
  <c r="J478" i="8"/>
  <c r="J479" i="8"/>
  <c r="J480" i="8"/>
  <c r="J481" i="8"/>
  <c r="J482" i="8"/>
  <c r="J483" i="8"/>
  <c r="J484" i="8"/>
  <c r="J485" i="8"/>
  <c r="J486" i="8"/>
  <c r="J487" i="8"/>
  <c r="J488" i="8"/>
  <c r="J489" i="8"/>
  <c r="J490" i="8"/>
  <c r="J491" i="8"/>
  <c r="J492" i="8"/>
  <c r="J493" i="8"/>
  <c r="J494" i="8"/>
  <c r="J495" i="8"/>
  <c r="J496" i="8"/>
  <c r="J497" i="8"/>
  <c r="J498" i="8"/>
  <c r="J499" i="8"/>
  <c r="J500" i="8"/>
  <c r="J501" i="8"/>
  <c r="J502" i="8"/>
  <c r="J503" i="8"/>
  <c r="J504" i="8"/>
  <c r="J505" i="8"/>
  <c r="J506" i="8"/>
  <c r="J507" i="8"/>
  <c r="J508" i="8"/>
  <c r="J509" i="8"/>
  <c r="J510" i="8"/>
  <c r="J511" i="8"/>
  <c r="J512" i="8"/>
  <c r="J513" i="8"/>
  <c r="J514" i="8"/>
  <c r="J515" i="8"/>
  <c r="J516" i="8"/>
  <c r="J517" i="8"/>
  <c r="J518" i="8"/>
  <c r="J519" i="8"/>
  <c r="J520" i="8"/>
  <c r="J521" i="8"/>
  <c r="J522" i="8"/>
  <c r="J523" i="8"/>
  <c r="J524" i="8"/>
  <c r="J525" i="8"/>
  <c r="J526" i="8"/>
  <c r="J527" i="8"/>
  <c r="J528" i="8"/>
  <c r="J529" i="8"/>
  <c r="J530" i="8"/>
  <c r="J531" i="8"/>
  <c r="J532" i="8"/>
  <c r="J533" i="8"/>
  <c r="J534" i="8"/>
  <c r="J535" i="8"/>
  <c r="J536" i="8"/>
  <c r="J537" i="8"/>
  <c r="J538" i="8"/>
  <c r="J539" i="8"/>
  <c r="J540" i="8"/>
  <c r="J541" i="8"/>
  <c r="J542" i="8"/>
  <c r="J543" i="8"/>
  <c r="J544" i="8"/>
  <c r="J545" i="8"/>
  <c r="J546" i="8"/>
  <c r="J547" i="8"/>
  <c r="J548" i="8"/>
  <c r="J549" i="8"/>
  <c r="J550" i="8"/>
  <c r="J551" i="8"/>
  <c r="J552" i="8"/>
  <c r="J553" i="8"/>
  <c r="J554" i="8"/>
  <c r="J555" i="8"/>
  <c r="J556" i="8"/>
  <c r="J557" i="8"/>
  <c r="J558" i="8"/>
  <c r="J559" i="8"/>
  <c r="J560" i="8"/>
  <c r="J561" i="8"/>
  <c r="J562" i="8"/>
  <c r="J563" i="8"/>
  <c r="J564" i="8"/>
  <c r="J565" i="8"/>
  <c r="J566" i="8"/>
  <c r="J567" i="8"/>
  <c r="J568" i="8"/>
  <c r="J569" i="8"/>
  <c r="J570" i="8"/>
  <c r="J571" i="8"/>
  <c r="J572" i="8"/>
  <c r="J573" i="8"/>
  <c r="J574" i="8"/>
  <c r="J575" i="8"/>
  <c r="J576" i="8"/>
  <c r="J577" i="8"/>
  <c r="J578" i="8"/>
  <c r="J579" i="8"/>
  <c r="J580" i="8"/>
  <c r="J581" i="8"/>
  <c r="J582" i="8"/>
  <c r="J583" i="8"/>
  <c r="J584" i="8"/>
  <c r="J585" i="8"/>
  <c r="J586" i="8"/>
  <c r="J587" i="8"/>
  <c r="J588" i="8"/>
  <c r="J589" i="8"/>
  <c r="J590" i="8"/>
  <c r="J591" i="8"/>
  <c r="J592" i="8"/>
  <c r="J593" i="8"/>
  <c r="J594" i="8"/>
  <c r="J595" i="8"/>
  <c r="J596" i="8"/>
  <c r="J597" i="8"/>
  <c r="J598" i="8"/>
  <c r="J599" i="8"/>
  <c r="J600" i="8"/>
  <c r="J601" i="8"/>
  <c r="J602" i="8"/>
  <c r="J603" i="8"/>
  <c r="J604" i="8"/>
  <c r="J605" i="8"/>
  <c r="J606" i="8"/>
  <c r="J607" i="8"/>
  <c r="J608" i="8"/>
  <c r="J609" i="8"/>
  <c r="J610" i="8"/>
  <c r="J611" i="8"/>
  <c r="J612" i="8"/>
  <c r="J613" i="8"/>
  <c r="J614" i="8"/>
  <c r="J615" i="8"/>
  <c r="J616" i="8"/>
  <c r="J617" i="8"/>
  <c r="J618" i="8"/>
  <c r="J619" i="8"/>
  <c r="J620" i="8"/>
  <c r="J621" i="8"/>
  <c r="J622" i="8"/>
  <c r="J623" i="8"/>
  <c r="J624" i="8"/>
  <c r="J625" i="8"/>
  <c r="J626" i="8"/>
  <c r="J627" i="8"/>
  <c r="J628" i="8"/>
  <c r="J629" i="8"/>
  <c r="J630" i="8"/>
  <c r="J631" i="8"/>
  <c r="J632" i="8"/>
  <c r="J633" i="8"/>
  <c r="J634" i="8"/>
  <c r="J635" i="8"/>
  <c r="J636" i="8"/>
  <c r="J637" i="8"/>
  <c r="J638" i="8"/>
  <c r="J639" i="8"/>
  <c r="J640" i="8"/>
  <c r="J641" i="8"/>
  <c r="J642" i="8"/>
  <c r="J643" i="8"/>
  <c r="J644" i="8"/>
  <c r="J645" i="8"/>
  <c r="J646" i="8"/>
  <c r="J647" i="8"/>
  <c r="J648" i="8"/>
  <c r="J649" i="8"/>
  <c r="J650" i="8"/>
  <c r="J651" i="8"/>
  <c r="J652" i="8"/>
  <c r="J653" i="8"/>
  <c r="J654" i="8"/>
  <c r="J655" i="8"/>
  <c r="J656" i="8"/>
  <c r="J657" i="8"/>
  <c r="J658" i="8"/>
  <c r="J659" i="8"/>
  <c r="J660" i="8"/>
  <c r="J661" i="8"/>
  <c r="J662" i="8"/>
  <c r="J663" i="8"/>
  <c r="J664" i="8"/>
  <c r="J665" i="8"/>
  <c r="J666" i="8"/>
  <c r="J667" i="8"/>
  <c r="J668" i="8"/>
  <c r="J669" i="8"/>
  <c r="J670" i="8"/>
  <c r="J671" i="8"/>
  <c r="J672" i="8"/>
  <c r="J673" i="8"/>
  <c r="J674" i="8"/>
  <c r="J675" i="8"/>
  <c r="J676" i="8"/>
  <c r="J677" i="8"/>
  <c r="J678" i="8"/>
  <c r="J679" i="8"/>
  <c r="J680" i="8"/>
  <c r="J681" i="8"/>
  <c r="J682" i="8"/>
  <c r="J683" i="8"/>
  <c r="J684" i="8"/>
  <c r="J685" i="8"/>
  <c r="J686" i="8"/>
  <c r="J687" i="8"/>
  <c r="J688" i="8"/>
  <c r="J689" i="8"/>
  <c r="J690" i="8"/>
  <c r="J691" i="8"/>
  <c r="J692" i="8"/>
  <c r="J693" i="8"/>
  <c r="J694" i="8"/>
  <c r="J695" i="8"/>
  <c r="J696" i="8"/>
  <c r="J697" i="8"/>
  <c r="J698" i="8"/>
  <c r="J699" i="8"/>
  <c r="J700" i="8"/>
  <c r="J701" i="8"/>
  <c r="J702" i="8"/>
  <c r="J703" i="8"/>
  <c r="J704" i="8"/>
  <c r="J705" i="8"/>
  <c r="J706" i="8"/>
  <c r="J707" i="8"/>
  <c r="J708" i="8"/>
  <c r="J709" i="8"/>
  <c r="J710" i="8"/>
  <c r="J711" i="8"/>
  <c r="J712" i="8"/>
  <c r="J713" i="8"/>
  <c r="J714" i="8"/>
  <c r="J715" i="8"/>
  <c r="J716" i="8"/>
  <c r="J717" i="8"/>
  <c r="J718" i="8"/>
  <c r="J719" i="8"/>
  <c r="J720" i="8"/>
  <c r="J721" i="8"/>
  <c r="J722" i="8"/>
  <c r="J723" i="8"/>
  <c r="J724" i="8"/>
  <c r="J725" i="8"/>
  <c r="J726" i="8"/>
  <c r="J727" i="8"/>
  <c r="J728" i="8"/>
  <c r="J729" i="8"/>
  <c r="J730" i="8"/>
  <c r="J731" i="8"/>
  <c r="J732" i="8"/>
  <c r="J733" i="8"/>
  <c r="J734" i="8"/>
  <c r="J735" i="8"/>
  <c r="J736" i="8"/>
  <c r="J737" i="8"/>
  <c r="J738" i="8"/>
  <c r="J739" i="8"/>
  <c r="J740" i="8"/>
  <c r="J741" i="8"/>
  <c r="J742" i="8"/>
  <c r="J743" i="8"/>
  <c r="J744" i="8"/>
  <c r="J745" i="8"/>
  <c r="J746" i="8"/>
  <c r="J747" i="8"/>
  <c r="J748" i="8"/>
  <c r="J749" i="8"/>
  <c r="J750" i="8"/>
  <c r="J751" i="8"/>
  <c r="J752" i="8"/>
  <c r="J753" i="8"/>
  <c r="J754" i="8"/>
  <c r="J755" i="8"/>
  <c r="J756" i="8"/>
  <c r="J757" i="8"/>
  <c r="J758" i="8"/>
  <c r="J759" i="8"/>
  <c r="J760" i="8"/>
  <c r="J761" i="8"/>
  <c r="J762" i="8"/>
  <c r="J763" i="8"/>
  <c r="J764" i="8"/>
  <c r="J765" i="8"/>
  <c r="J766" i="8"/>
  <c r="J767" i="8"/>
  <c r="J768" i="8"/>
  <c r="J769" i="8"/>
  <c r="J770" i="8"/>
  <c r="J771" i="8"/>
  <c r="J772" i="8"/>
  <c r="J773" i="8"/>
  <c r="J774" i="8"/>
  <c r="J775" i="8"/>
  <c r="J776" i="8"/>
  <c r="J777" i="8"/>
  <c r="J778" i="8"/>
  <c r="J779" i="8"/>
  <c r="J780" i="8"/>
  <c r="J781" i="8"/>
  <c r="J782" i="8"/>
  <c r="J783" i="8"/>
  <c r="J784" i="8"/>
  <c r="J785" i="8"/>
  <c r="J786" i="8"/>
  <c r="J787" i="8"/>
  <c r="J788" i="8"/>
  <c r="J789" i="8"/>
  <c r="J790" i="8"/>
  <c r="J791" i="8"/>
  <c r="J792" i="8"/>
  <c r="J793" i="8"/>
  <c r="J794" i="8"/>
  <c r="J795" i="8"/>
  <c r="J796" i="8"/>
  <c r="J797" i="8"/>
  <c r="J798" i="8"/>
  <c r="J799" i="8"/>
  <c r="J800" i="8"/>
  <c r="J801" i="8"/>
  <c r="J802" i="8"/>
  <c r="J803" i="8"/>
  <c r="J804" i="8"/>
  <c r="J805" i="8"/>
  <c r="J806" i="8"/>
  <c r="J807" i="8"/>
  <c r="J808" i="8"/>
  <c r="J809" i="8"/>
  <c r="J810" i="8"/>
  <c r="J811" i="8"/>
  <c r="J812" i="8"/>
  <c r="J813" i="8"/>
  <c r="J814" i="8"/>
  <c r="J815" i="8"/>
  <c r="J816" i="8"/>
  <c r="J817" i="8"/>
  <c r="J818" i="8"/>
  <c r="J819" i="8"/>
  <c r="J820" i="8"/>
  <c r="J821" i="8"/>
  <c r="J822" i="8"/>
  <c r="J823" i="8"/>
  <c r="J824" i="8"/>
  <c r="J825" i="8"/>
  <c r="J826" i="8"/>
  <c r="J827" i="8"/>
  <c r="J828" i="8"/>
  <c r="J829" i="8"/>
  <c r="J830" i="8"/>
  <c r="J831" i="8"/>
  <c r="J832" i="8"/>
  <c r="J833" i="8"/>
  <c r="J834" i="8"/>
  <c r="J835" i="8"/>
  <c r="J836" i="8"/>
  <c r="J837" i="8"/>
  <c r="J838" i="8"/>
  <c r="J839" i="8"/>
  <c r="J840" i="8"/>
  <c r="J841" i="8"/>
  <c r="J842" i="8"/>
  <c r="J843" i="8"/>
  <c r="J844" i="8"/>
  <c r="J845" i="8"/>
  <c r="J846" i="8"/>
  <c r="J847" i="8"/>
  <c r="J848" i="8"/>
  <c r="J849" i="8"/>
  <c r="J850" i="8"/>
  <c r="J851" i="8"/>
  <c r="J852" i="8"/>
  <c r="J853" i="8"/>
  <c r="J854" i="8"/>
  <c r="J855" i="8"/>
  <c r="J856" i="8"/>
  <c r="J857" i="8"/>
  <c r="J858" i="8"/>
  <c r="J859" i="8"/>
  <c r="J860" i="8"/>
  <c r="J861" i="8"/>
  <c r="J862" i="8"/>
  <c r="J863" i="8"/>
  <c r="J864" i="8"/>
  <c r="J865" i="8"/>
  <c r="J866" i="8"/>
  <c r="J867" i="8"/>
  <c r="J868" i="8"/>
  <c r="J869" i="8"/>
  <c r="J870" i="8"/>
  <c r="J871" i="8"/>
  <c r="J872" i="8"/>
  <c r="J873" i="8"/>
  <c r="J874" i="8"/>
  <c r="J875" i="8"/>
  <c r="J876" i="8"/>
  <c r="J877" i="8"/>
  <c r="J878" i="8"/>
  <c r="J879" i="8"/>
  <c r="J880" i="8"/>
  <c r="J881" i="8"/>
  <c r="J882" i="8"/>
  <c r="J883" i="8"/>
  <c r="J884" i="8"/>
  <c r="J885" i="8"/>
  <c r="J886" i="8"/>
  <c r="J887" i="8"/>
  <c r="J888" i="8"/>
  <c r="J889" i="8"/>
  <c r="J890" i="8"/>
  <c r="J891" i="8"/>
  <c r="J892" i="8"/>
  <c r="J893" i="8"/>
  <c r="J894" i="8"/>
  <c r="J895" i="8"/>
  <c r="J896" i="8"/>
  <c r="J897" i="8"/>
  <c r="J898" i="8"/>
  <c r="J899" i="8"/>
  <c r="J900" i="8"/>
  <c r="J901" i="8"/>
  <c r="J902" i="8"/>
  <c r="J903" i="8"/>
  <c r="J904" i="8"/>
  <c r="J905" i="8"/>
  <c r="J906" i="8"/>
  <c r="J907" i="8"/>
  <c r="J908" i="8"/>
  <c r="J909" i="8"/>
  <c r="J910" i="8"/>
  <c r="J911" i="8"/>
  <c r="J912" i="8"/>
  <c r="J913" i="8"/>
  <c r="J914" i="8"/>
  <c r="J915" i="8"/>
  <c r="J916" i="8"/>
  <c r="J917" i="8"/>
  <c r="J918" i="8"/>
  <c r="J919" i="8"/>
  <c r="J920" i="8"/>
  <c r="J921" i="8"/>
  <c r="J922" i="8"/>
  <c r="J923" i="8"/>
  <c r="J924" i="8"/>
  <c r="J925" i="8"/>
  <c r="J926" i="8"/>
  <c r="J927" i="8"/>
  <c r="J928" i="8"/>
  <c r="J929" i="8"/>
  <c r="J930" i="8"/>
  <c r="J931" i="8"/>
  <c r="J932" i="8"/>
  <c r="J933" i="8"/>
  <c r="J934" i="8"/>
  <c r="J935" i="8"/>
  <c r="J936" i="8"/>
  <c r="J937" i="8"/>
  <c r="J938" i="8"/>
  <c r="J939" i="8"/>
  <c r="J940" i="8"/>
  <c r="J941" i="8"/>
  <c r="J942" i="8"/>
  <c r="J943" i="8"/>
  <c r="J944" i="8"/>
  <c r="J945" i="8"/>
  <c r="J946" i="8"/>
  <c r="J947" i="8"/>
  <c r="J948" i="8"/>
  <c r="J949" i="8"/>
  <c r="J950" i="8"/>
  <c r="J951" i="8"/>
  <c r="J952" i="8"/>
  <c r="J953" i="8"/>
  <c r="J954" i="8"/>
  <c r="J955" i="8"/>
  <c r="J956" i="8"/>
  <c r="J957" i="8"/>
  <c r="J958" i="8"/>
  <c r="J959" i="8"/>
  <c r="J960" i="8"/>
  <c r="J961" i="8"/>
  <c r="J962" i="8"/>
  <c r="J963" i="8"/>
  <c r="J964" i="8"/>
  <c r="J965" i="8"/>
  <c r="J966" i="8"/>
  <c r="J967" i="8"/>
  <c r="J968" i="8"/>
  <c r="J969" i="8"/>
  <c r="J970" i="8"/>
  <c r="J971" i="8"/>
  <c r="J972" i="8"/>
  <c r="J973" i="8"/>
  <c r="J974" i="8"/>
  <c r="J975" i="8"/>
  <c r="J976" i="8"/>
  <c r="J977" i="8"/>
  <c r="J978" i="8"/>
  <c r="J979" i="8"/>
  <c r="J980" i="8"/>
  <c r="J981" i="8"/>
  <c r="J982" i="8"/>
  <c r="J983" i="8"/>
  <c r="J984" i="8"/>
  <c r="J985" i="8"/>
  <c r="J986" i="8"/>
  <c r="J987" i="8"/>
  <c r="J988" i="8"/>
  <c r="J989" i="8"/>
  <c r="J990" i="8"/>
  <c r="J991" i="8"/>
  <c r="J992" i="8"/>
  <c r="J993" i="8"/>
  <c r="J994" i="8"/>
  <c r="J995" i="8"/>
  <c r="J996" i="8"/>
  <c r="J997" i="8"/>
  <c r="J998" i="8"/>
  <c r="J999" i="8"/>
  <c r="J1000" i="8"/>
  <c r="J1001" i="8"/>
  <c r="J1002" i="8"/>
  <c r="J1003" i="8"/>
  <c r="J1004" i="8"/>
  <c r="J1005" i="8"/>
  <c r="J1006" i="8"/>
  <c r="J1007" i="8"/>
  <c r="J1008" i="8"/>
  <c r="J1009" i="8"/>
  <c r="J1010" i="8"/>
  <c r="J1011" i="8"/>
  <c r="J1012" i="8"/>
  <c r="J1013" i="8"/>
  <c r="J1014" i="8"/>
  <c r="J1015" i="8"/>
  <c r="J1016" i="8"/>
  <c r="J1017" i="8"/>
  <c r="J1018" i="8"/>
  <c r="J1019" i="8"/>
  <c r="J1020" i="8"/>
  <c r="J1021" i="8"/>
  <c r="J1022" i="8"/>
  <c r="J1023" i="8"/>
  <c r="J1024" i="8"/>
  <c r="J1025" i="8"/>
  <c r="J1026" i="8"/>
  <c r="J1027" i="8"/>
  <c r="J1028" i="8"/>
  <c r="J1029" i="8"/>
  <c r="J1030" i="8"/>
  <c r="J1031" i="8"/>
  <c r="J1032" i="8"/>
  <c r="J1033" i="8"/>
  <c r="J1034" i="8"/>
  <c r="J1035" i="8"/>
  <c r="J1036" i="8"/>
  <c r="J1037" i="8"/>
  <c r="J1038" i="8"/>
  <c r="J1039" i="8"/>
  <c r="J1040" i="8"/>
  <c r="J1041" i="8"/>
  <c r="J1042" i="8"/>
  <c r="J1043" i="8"/>
  <c r="J1044" i="8"/>
  <c r="J1045" i="8"/>
  <c r="J1046" i="8"/>
  <c r="J1047" i="8"/>
  <c r="J1048" i="8"/>
  <c r="J1049" i="8"/>
  <c r="J1050" i="8"/>
  <c r="J1051" i="8"/>
  <c r="J1052" i="8"/>
  <c r="J1053" i="8"/>
  <c r="J1054" i="8"/>
  <c r="J1055" i="8"/>
  <c r="J1056" i="8"/>
  <c r="J1057" i="8"/>
  <c r="J1058" i="8"/>
  <c r="J1059" i="8"/>
  <c r="J1060" i="8"/>
  <c r="J1061" i="8"/>
  <c r="J1062" i="8"/>
  <c r="J1063" i="8"/>
  <c r="J1064" i="8"/>
  <c r="J1065" i="8"/>
  <c r="J1066" i="8"/>
  <c r="J1067" i="8"/>
  <c r="J1068" i="8"/>
  <c r="J1069" i="8"/>
  <c r="J1070" i="8"/>
  <c r="J1071" i="8"/>
  <c r="J1072" i="8"/>
  <c r="J1073" i="8"/>
  <c r="J1074" i="8"/>
  <c r="J1075" i="8"/>
  <c r="J1076" i="8"/>
  <c r="J1077" i="8"/>
  <c r="J1078" i="8"/>
  <c r="J1079" i="8"/>
  <c r="J1080" i="8"/>
  <c r="J1081" i="8"/>
  <c r="J1082" i="8"/>
  <c r="J1083" i="8"/>
  <c r="J1084" i="8"/>
  <c r="J1085" i="8"/>
  <c r="J1086" i="8"/>
  <c r="J1087" i="8"/>
  <c r="J1088" i="8"/>
  <c r="J1089" i="8"/>
  <c r="J1090" i="8"/>
  <c r="J1091" i="8"/>
  <c r="J1092" i="8"/>
  <c r="J1093" i="8"/>
  <c r="J1094" i="8"/>
  <c r="J1095" i="8"/>
  <c r="J1096" i="8"/>
  <c r="J1097" i="8"/>
  <c r="J1098" i="8"/>
  <c r="J1099" i="8"/>
  <c r="J1100" i="8"/>
  <c r="J1101" i="8"/>
  <c r="J1102" i="8"/>
  <c r="J1103" i="8"/>
  <c r="J1104" i="8"/>
  <c r="J1105" i="8"/>
  <c r="J1106" i="8"/>
  <c r="J1107" i="8"/>
  <c r="J1108" i="8"/>
  <c r="J1109" i="8"/>
  <c r="J1110" i="8"/>
  <c r="J1111" i="8"/>
  <c r="J1112" i="8"/>
  <c r="J1113" i="8"/>
  <c r="J1114" i="8"/>
  <c r="J1115" i="8"/>
  <c r="J1116" i="8"/>
  <c r="J1117" i="8"/>
  <c r="J1118" i="8"/>
  <c r="J1119" i="8"/>
  <c r="J1120" i="8"/>
  <c r="J1121" i="8"/>
  <c r="J1122" i="8"/>
  <c r="J1123" i="8"/>
  <c r="J1124" i="8"/>
  <c r="J1125" i="8"/>
  <c r="J1126" i="8"/>
  <c r="J1127" i="8"/>
  <c r="J1128" i="8"/>
  <c r="J1129" i="8"/>
  <c r="J1130" i="8"/>
  <c r="J1131" i="8"/>
  <c r="J1132" i="8"/>
  <c r="J1133" i="8"/>
  <c r="J1134" i="8"/>
  <c r="J1135" i="8"/>
  <c r="J1136" i="8"/>
  <c r="J1137" i="8"/>
  <c r="J1138" i="8"/>
  <c r="J1139" i="8"/>
  <c r="J1140" i="8"/>
  <c r="J1141" i="8"/>
  <c r="J1142" i="8"/>
  <c r="J1143" i="8"/>
  <c r="J1144" i="8"/>
  <c r="J1145" i="8"/>
  <c r="J1146" i="8"/>
  <c r="J1147" i="8"/>
  <c r="J1148" i="8"/>
  <c r="J1149" i="8"/>
  <c r="J1150" i="8"/>
  <c r="J1151" i="8"/>
  <c r="J1152" i="8"/>
  <c r="J1153" i="8"/>
  <c r="J1154" i="8"/>
  <c r="J1155" i="8"/>
  <c r="J1156" i="8"/>
  <c r="J1157" i="8"/>
  <c r="J1158" i="8"/>
  <c r="J1159" i="8"/>
  <c r="J1160" i="8"/>
  <c r="J1161" i="8"/>
  <c r="J1162" i="8"/>
  <c r="J1163" i="8"/>
  <c r="J1164" i="8"/>
  <c r="J1165" i="8"/>
  <c r="J1166" i="8"/>
  <c r="J1167" i="8"/>
  <c r="J1168" i="8"/>
  <c r="J1169" i="8"/>
  <c r="J1170" i="8"/>
  <c r="J1171" i="8"/>
  <c r="J1172" i="8"/>
  <c r="J1173" i="8"/>
  <c r="J1174" i="8"/>
  <c r="J1175" i="8"/>
  <c r="J1176" i="8"/>
  <c r="J1177" i="8"/>
  <c r="J1178" i="8"/>
  <c r="J1179" i="8"/>
  <c r="J1180" i="8"/>
  <c r="J1181" i="8"/>
  <c r="J1182" i="8"/>
  <c r="J1183" i="8"/>
  <c r="J1184" i="8"/>
  <c r="J1185" i="8"/>
  <c r="J1186" i="8"/>
  <c r="J1187" i="8"/>
  <c r="J1188" i="8"/>
  <c r="J1189" i="8"/>
  <c r="J1190" i="8"/>
  <c r="J1191" i="8"/>
  <c r="J1192" i="8"/>
  <c r="J1193" i="8"/>
  <c r="J1194" i="8"/>
  <c r="J1195" i="8"/>
  <c r="J1196" i="8"/>
  <c r="J1197" i="8"/>
  <c r="J1198" i="8"/>
  <c r="J1199" i="8"/>
  <c r="J1200" i="8"/>
  <c r="J1201" i="8"/>
  <c r="J1202" i="8"/>
  <c r="J1203" i="8"/>
  <c r="J1204" i="8"/>
  <c r="J1205" i="8"/>
  <c r="J1206" i="8"/>
  <c r="J1207" i="8"/>
  <c r="J1208" i="8"/>
  <c r="J1209" i="8"/>
  <c r="J1210" i="8"/>
  <c r="J1211" i="8"/>
  <c r="J1212" i="8"/>
  <c r="J1213" i="8"/>
  <c r="J1214" i="8"/>
  <c r="J1215" i="8"/>
  <c r="J1216" i="8"/>
  <c r="J1217" i="8"/>
  <c r="J1218" i="8"/>
  <c r="J1219" i="8"/>
  <c r="J1220" i="8"/>
  <c r="J1221" i="8"/>
  <c r="J1222" i="8"/>
  <c r="J1223" i="8"/>
  <c r="J1224" i="8"/>
  <c r="J1225" i="8"/>
  <c r="J1226" i="8"/>
  <c r="J1227" i="8"/>
  <c r="J1228" i="8"/>
  <c r="J1229" i="8"/>
  <c r="J1230" i="8"/>
  <c r="J1231" i="8"/>
  <c r="J1232" i="8"/>
  <c r="J1233" i="8"/>
  <c r="J1234" i="8"/>
  <c r="J1235" i="8"/>
  <c r="J1236" i="8"/>
  <c r="J1237" i="8"/>
  <c r="J1238" i="8"/>
  <c r="J1239" i="8"/>
  <c r="J1240" i="8"/>
  <c r="J1241" i="8"/>
  <c r="J1242" i="8"/>
  <c r="J1243" i="8"/>
  <c r="J1244" i="8"/>
  <c r="J1245" i="8"/>
  <c r="J1246" i="8"/>
  <c r="J1247" i="8"/>
  <c r="J1248" i="8"/>
  <c r="J1249" i="8"/>
  <c r="J1250" i="8"/>
  <c r="J1251" i="8"/>
  <c r="J1252" i="8"/>
  <c r="J1253" i="8"/>
  <c r="J1254" i="8"/>
  <c r="J1255" i="8"/>
  <c r="J1256" i="8"/>
  <c r="J1257" i="8"/>
  <c r="J1258" i="8"/>
  <c r="J1259" i="8"/>
  <c r="J1260" i="8"/>
  <c r="J1261" i="8"/>
  <c r="J1262" i="8"/>
  <c r="J1263" i="8"/>
  <c r="J1264" i="8"/>
  <c r="J1265" i="8"/>
  <c r="J1266" i="8"/>
  <c r="J1267" i="8"/>
  <c r="J1268" i="8"/>
  <c r="J1269" i="8"/>
  <c r="J1270" i="8"/>
  <c r="J1271" i="8"/>
  <c r="J1272" i="8"/>
  <c r="J1273" i="8"/>
  <c r="J1274" i="8"/>
  <c r="J1275" i="8"/>
  <c r="J1276" i="8"/>
  <c r="J1277" i="8"/>
  <c r="J1278" i="8"/>
  <c r="J1279" i="8"/>
  <c r="J1280" i="8"/>
  <c r="J1281" i="8"/>
  <c r="J1282" i="8"/>
  <c r="J1283" i="8"/>
  <c r="J1284" i="8"/>
  <c r="J1285" i="8"/>
  <c r="J1286" i="8"/>
  <c r="J1287" i="8"/>
  <c r="J1288" i="8"/>
  <c r="J1289" i="8"/>
  <c r="J1290" i="8"/>
  <c r="J1291" i="8"/>
  <c r="J1292" i="8"/>
  <c r="J1293" i="8"/>
  <c r="J1294" i="8"/>
  <c r="J1295" i="8"/>
  <c r="J1296" i="8"/>
  <c r="J1297" i="8"/>
  <c r="J1298" i="8"/>
  <c r="J1299" i="8"/>
  <c r="J1300" i="8"/>
  <c r="J1301" i="8"/>
  <c r="J1302" i="8"/>
  <c r="J1303" i="8"/>
  <c r="J1304" i="8"/>
  <c r="J1305" i="8"/>
  <c r="J1306" i="8"/>
  <c r="J1307" i="8"/>
  <c r="J1308" i="8"/>
  <c r="J1309" i="8"/>
  <c r="J1310" i="8"/>
  <c r="J1311" i="8"/>
  <c r="J1312" i="8"/>
  <c r="J1313" i="8"/>
  <c r="J1314" i="8"/>
  <c r="J1315" i="8"/>
  <c r="J1316" i="8"/>
  <c r="J1317" i="8"/>
  <c r="J1318" i="8"/>
  <c r="J1319" i="8"/>
  <c r="J1320" i="8"/>
  <c r="J1321" i="8"/>
  <c r="J1322" i="8"/>
  <c r="J1323" i="8"/>
  <c r="J1324" i="8"/>
  <c r="J1325" i="8"/>
  <c r="J1326" i="8"/>
  <c r="J1327" i="8"/>
  <c r="J1328" i="8"/>
  <c r="J1329" i="8"/>
  <c r="J1330" i="8"/>
  <c r="J1331" i="8"/>
  <c r="J1332" i="8"/>
  <c r="J1333" i="8"/>
  <c r="J1334" i="8"/>
  <c r="J1335" i="8"/>
  <c r="J1336" i="8"/>
  <c r="J1337" i="8"/>
  <c r="J1338" i="8"/>
  <c r="J1339" i="8"/>
  <c r="J1340" i="8"/>
  <c r="J1341" i="8"/>
  <c r="J1342" i="8"/>
  <c r="J1343" i="8"/>
  <c r="J1344" i="8"/>
  <c r="J1345" i="8"/>
  <c r="J1346" i="8"/>
  <c r="J1347" i="8"/>
  <c r="J1348" i="8"/>
  <c r="J1349" i="8"/>
  <c r="J1350" i="8"/>
  <c r="J1351" i="8"/>
  <c r="J1352" i="8"/>
  <c r="J1353" i="8"/>
  <c r="J1354" i="8"/>
  <c r="J1355" i="8"/>
  <c r="J1356" i="8"/>
  <c r="J1357" i="8"/>
  <c r="J1358" i="8"/>
  <c r="J1359" i="8"/>
  <c r="J1360" i="8"/>
  <c r="J1361" i="8"/>
  <c r="J1362" i="8"/>
  <c r="J1363" i="8"/>
  <c r="J1364" i="8"/>
  <c r="J1365" i="8"/>
  <c r="J1366" i="8"/>
  <c r="J1367" i="8"/>
  <c r="J1368" i="8"/>
  <c r="J1369" i="8"/>
  <c r="J1370" i="8"/>
  <c r="J1371" i="8"/>
  <c r="J1372" i="8"/>
  <c r="J1373" i="8"/>
  <c r="J1374" i="8"/>
  <c r="J1375" i="8"/>
  <c r="J1376" i="8"/>
  <c r="J1377" i="8"/>
  <c r="J1378" i="8"/>
  <c r="J1379" i="8"/>
  <c r="J1380" i="8"/>
  <c r="J1381" i="8"/>
  <c r="J1382" i="8"/>
  <c r="J1383" i="8"/>
  <c r="J1384" i="8"/>
  <c r="J1385" i="8"/>
  <c r="J1386" i="8"/>
  <c r="J1387" i="8"/>
  <c r="J1388" i="8"/>
  <c r="J1389" i="8"/>
  <c r="J1390" i="8"/>
  <c r="J1391" i="8"/>
  <c r="J1392" i="8"/>
  <c r="J1393" i="8"/>
  <c r="J1394" i="8"/>
  <c r="J1395" i="8"/>
  <c r="J1396" i="8"/>
  <c r="J1397" i="8"/>
  <c r="J1398" i="8"/>
  <c r="J1399" i="8"/>
  <c r="J1400" i="8"/>
  <c r="J1401" i="8"/>
  <c r="J1402" i="8"/>
  <c r="J1403" i="8"/>
  <c r="J1404" i="8"/>
  <c r="J1405" i="8"/>
  <c r="J1406" i="8"/>
  <c r="J1407" i="8"/>
  <c r="J1408" i="8"/>
  <c r="J1409" i="8"/>
  <c r="J1410" i="8"/>
  <c r="J1411" i="8"/>
  <c r="J1412" i="8"/>
  <c r="J1413" i="8"/>
  <c r="J1414" i="8"/>
  <c r="J1415" i="8"/>
  <c r="J1416" i="8"/>
  <c r="J1417" i="8"/>
  <c r="J1418" i="8"/>
  <c r="J1419" i="8"/>
  <c r="J1420" i="8"/>
  <c r="J1421" i="8"/>
  <c r="J1422" i="8"/>
  <c r="J1423" i="8"/>
  <c r="J1424" i="8"/>
  <c r="J1425" i="8"/>
  <c r="J1426" i="8"/>
  <c r="J1427" i="8"/>
  <c r="J1428" i="8"/>
  <c r="J1429" i="8"/>
  <c r="J1430" i="8"/>
  <c r="J1431" i="8"/>
  <c r="J1432" i="8"/>
  <c r="J1433" i="8"/>
  <c r="J1434" i="8"/>
  <c r="J1435" i="8"/>
  <c r="J1436" i="8"/>
  <c r="J1437" i="8"/>
  <c r="J1438" i="8"/>
  <c r="J1439" i="8"/>
  <c r="J1440" i="8"/>
  <c r="J1441" i="8"/>
  <c r="J1442" i="8"/>
  <c r="J1443" i="8"/>
  <c r="J1444" i="8"/>
  <c r="J1445" i="8"/>
  <c r="J1446" i="8"/>
  <c r="J1447" i="8"/>
  <c r="J1448" i="8"/>
  <c r="J1449" i="8"/>
  <c r="J1450" i="8"/>
  <c r="J1451" i="8"/>
  <c r="J1452" i="8"/>
  <c r="J1453" i="8"/>
  <c r="J1454" i="8"/>
  <c r="J1455" i="8"/>
  <c r="J1456" i="8"/>
  <c r="J1457" i="8"/>
  <c r="J1458" i="8"/>
  <c r="J1459" i="8"/>
  <c r="J1460" i="8"/>
  <c r="J1461" i="8"/>
  <c r="J1462" i="8"/>
  <c r="J1463" i="8"/>
  <c r="J1464" i="8"/>
  <c r="J1465" i="8"/>
  <c r="J1466" i="8"/>
  <c r="J1467" i="8"/>
  <c r="J1468" i="8"/>
  <c r="J1469" i="8"/>
  <c r="J1470" i="8"/>
  <c r="J1471" i="8"/>
  <c r="J1472" i="8"/>
  <c r="J1473" i="8"/>
  <c r="J1474" i="8"/>
  <c r="J1475" i="8"/>
  <c r="J1476" i="8"/>
  <c r="J1477" i="8"/>
  <c r="J1478" i="8"/>
  <c r="J1479" i="8"/>
  <c r="J1480" i="8"/>
  <c r="J1481" i="8"/>
  <c r="J1482" i="8"/>
  <c r="J1483" i="8"/>
  <c r="J1484" i="8"/>
  <c r="J1485" i="8"/>
  <c r="J1486" i="8"/>
  <c r="J1487" i="8"/>
  <c r="J1488" i="8"/>
  <c r="J1489" i="8"/>
  <c r="J1490" i="8"/>
  <c r="J1491" i="8"/>
  <c r="J1492" i="8"/>
  <c r="J1493" i="8"/>
  <c r="J1494" i="8"/>
  <c r="J1495" i="8"/>
  <c r="J1496" i="8"/>
  <c r="J1497" i="8"/>
  <c r="J1498" i="8"/>
  <c r="J1499" i="8"/>
  <c r="J1500" i="8"/>
  <c r="J1501" i="8"/>
  <c r="J1502" i="8"/>
  <c r="J1503" i="8"/>
  <c r="J1504" i="8"/>
  <c r="J1505" i="8"/>
  <c r="J1506" i="8"/>
  <c r="J1507" i="8"/>
  <c r="J1508" i="8"/>
  <c r="J1509" i="8"/>
  <c r="J1510" i="8"/>
  <c r="J1511" i="8"/>
  <c r="J1512" i="8"/>
  <c r="J1513" i="8"/>
  <c r="J1514" i="8"/>
  <c r="J1515" i="8"/>
  <c r="J1516" i="8"/>
  <c r="J1517" i="8"/>
  <c r="J1518" i="8"/>
  <c r="J1519" i="8"/>
  <c r="J1520" i="8"/>
  <c r="J1521" i="8"/>
  <c r="J1522" i="8"/>
  <c r="J1523" i="8"/>
  <c r="J1524" i="8"/>
  <c r="J1525" i="8"/>
  <c r="J1526" i="8"/>
  <c r="J1527" i="8"/>
  <c r="J1528" i="8"/>
  <c r="J1529" i="8"/>
  <c r="J1530" i="8"/>
  <c r="J1531" i="8"/>
  <c r="J1532" i="8"/>
  <c r="J1533" i="8"/>
  <c r="J1534" i="8"/>
  <c r="J1535" i="8"/>
  <c r="J1536" i="8"/>
  <c r="J1537" i="8"/>
  <c r="J1538" i="8"/>
  <c r="J1539" i="8"/>
  <c r="J1540" i="8"/>
  <c r="J1541" i="8"/>
  <c r="J1542" i="8"/>
  <c r="J1543" i="8"/>
  <c r="J1544" i="8"/>
  <c r="J1545" i="8"/>
  <c r="J1546" i="8"/>
  <c r="J1547" i="8"/>
  <c r="J1548" i="8"/>
  <c r="J1549" i="8"/>
  <c r="J1550" i="8"/>
  <c r="J1551" i="8"/>
  <c r="J1552" i="8"/>
  <c r="J1553" i="8"/>
  <c r="J1554" i="8"/>
  <c r="J1555" i="8"/>
  <c r="J1556" i="8"/>
  <c r="J1557" i="8"/>
  <c r="J1558" i="8"/>
  <c r="J1559" i="8"/>
  <c r="J1560" i="8"/>
  <c r="J1561" i="8"/>
  <c r="J1562" i="8"/>
  <c r="J1563" i="8"/>
  <c r="J1564" i="8"/>
  <c r="J1565" i="8"/>
  <c r="J1566" i="8"/>
  <c r="J1567" i="8"/>
  <c r="J1568" i="8"/>
  <c r="J1569" i="8"/>
  <c r="J1570" i="8"/>
  <c r="J1571" i="8"/>
  <c r="J1572" i="8"/>
  <c r="J1573" i="8"/>
  <c r="J1574" i="8"/>
  <c r="J1575" i="8"/>
  <c r="J1576" i="8"/>
  <c r="J1577" i="8"/>
  <c r="J1578" i="8"/>
  <c r="J1579" i="8"/>
  <c r="J1580" i="8"/>
  <c r="J1581" i="8"/>
  <c r="J1582" i="8"/>
  <c r="J1583" i="8"/>
  <c r="J1584" i="8"/>
  <c r="J1585" i="8"/>
  <c r="J1586" i="8"/>
  <c r="J1587" i="8"/>
  <c r="J1588" i="8"/>
  <c r="J1589" i="8"/>
  <c r="J1590" i="8"/>
  <c r="J1591" i="8"/>
  <c r="J1592" i="8"/>
  <c r="J1593" i="8"/>
  <c r="J1594" i="8"/>
  <c r="J1595" i="8"/>
  <c r="J1596" i="8"/>
  <c r="J1597" i="8"/>
  <c r="J1598" i="8"/>
  <c r="J1599" i="8"/>
  <c r="J1600" i="8"/>
  <c r="J1601" i="8"/>
  <c r="J1602" i="8"/>
  <c r="J1603" i="8"/>
  <c r="J1604" i="8"/>
  <c r="J1605" i="8"/>
  <c r="J1606" i="8"/>
  <c r="J1607" i="8"/>
  <c r="J1608" i="8"/>
  <c r="J1609" i="8"/>
  <c r="J1610" i="8"/>
  <c r="J1611" i="8"/>
  <c r="J1612" i="8"/>
  <c r="J1613" i="8"/>
  <c r="J1614" i="8"/>
  <c r="J1615" i="8"/>
  <c r="J1616" i="8"/>
  <c r="J1617" i="8"/>
  <c r="J1618" i="8"/>
  <c r="J1619" i="8"/>
  <c r="J1620" i="8"/>
  <c r="J1621" i="8"/>
  <c r="J1622" i="8"/>
  <c r="J1623" i="8"/>
  <c r="J1624" i="8"/>
  <c r="J1625" i="8"/>
  <c r="J1626" i="8"/>
  <c r="J1627" i="8"/>
  <c r="J1628" i="8"/>
  <c r="J1629" i="8"/>
  <c r="J1630" i="8"/>
  <c r="J1631" i="8"/>
  <c r="J1632" i="8"/>
  <c r="J1633" i="8"/>
  <c r="J1634" i="8"/>
  <c r="J1635" i="8"/>
  <c r="J1636" i="8"/>
  <c r="J1637" i="8"/>
  <c r="J1638" i="8"/>
  <c r="J1639" i="8"/>
  <c r="J1640" i="8"/>
  <c r="J1641" i="8"/>
  <c r="J1642" i="8"/>
  <c r="J1643" i="8"/>
  <c r="J1644" i="8"/>
  <c r="J1645" i="8"/>
  <c r="J1646" i="8"/>
  <c r="J1647" i="8"/>
  <c r="J1648" i="8"/>
  <c r="J1649" i="8"/>
  <c r="J1650" i="8"/>
  <c r="J1651" i="8"/>
  <c r="J1652" i="8"/>
  <c r="J1653" i="8"/>
  <c r="J1654" i="8"/>
  <c r="J1655" i="8"/>
  <c r="J1656" i="8"/>
  <c r="J1657" i="8"/>
  <c r="J1658" i="8"/>
  <c r="J1659" i="8"/>
  <c r="J1660" i="8"/>
  <c r="J1661" i="8"/>
  <c r="J1662" i="8"/>
  <c r="J1663" i="8"/>
  <c r="J1664" i="8"/>
  <c r="J1665" i="8"/>
  <c r="J1666" i="8"/>
  <c r="J1667" i="8"/>
  <c r="J1668" i="8"/>
  <c r="J1669" i="8"/>
  <c r="J1670" i="8"/>
  <c r="J1671" i="8"/>
  <c r="J1672" i="8"/>
  <c r="J1673" i="8"/>
  <c r="J1674" i="8"/>
  <c r="J1675" i="8"/>
  <c r="J1676" i="8"/>
  <c r="J1677" i="8"/>
  <c r="J1678" i="8"/>
  <c r="J1679" i="8"/>
  <c r="J1680" i="8"/>
  <c r="J1681" i="8"/>
  <c r="J1682" i="8"/>
  <c r="J1683" i="8"/>
  <c r="J1684" i="8"/>
  <c r="J1685" i="8"/>
  <c r="J1686" i="8"/>
  <c r="J1687" i="8"/>
  <c r="J1688" i="8"/>
  <c r="J1689" i="8"/>
  <c r="J1690" i="8"/>
  <c r="J1691" i="8"/>
  <c r="J1692" i="8"/>
  <c r="J1693" i="8"/>
  <c r="J1694" i="8"/>
  <c r="J1695" i="8"/>
  <c r="J1696" i="8"/>
  <c r="J1697" i="8"/>
  <c r="J1698" i="8"/>
  <c r="J1699" i="8"/>
  <c r="J1700" i="8"/>
  <c r="J1701" i="8"/>
  <c r="J1702" i="8"/>
  <c r="J1703" i="8"/>
  <c r="J1704" i="8"/>
  <c r="J1705" i="8"/>
  <c r="J1706" i="8"/>
  <c r="J1707" i="8"/>
  <c r="J1708" i="8"/>
  <c r="J1709" i="8"/>
  <c r="J1710" i="8"/>
  <c r="J1711" i="8"/>
  <c r="J1712" i="8"/>
  <c r="J1713" i="8"/>
  <c r="J1714" i="8"/>
  <c r="J1715" i="8"/>
  <c r="J1716" i="8"/>
  <c r="J1717" i="8"/>
  <c r="J1718" i="8"/>
  <c r="J1719" i="8"/>
  <c r="J1720" i="8"/>
  <c r="J1721" i="8"/>
  <c r="J1722" i="8"/>
  <c r="J1723" i="8"/>
  <c r="J1724" i="8"/>
  <c r="J1725" i="8"/>
  <c r="J1726" i="8"/>
  <c r="J1727" i="8"/>
  <c r="J1728" i="8"/>
  <c r="J1729" i="8"/>
  <c r="J1730" i="8"/>
  <c r="J1731" i="8"/>
  <c r="J1732" i="8"/>
  <c r="J1733" i="8"/>
  <c r="J1734" i="8"/>
  <c r="J1735" i="8"/>
  <c r="J1736" i="8"/>
  <c r="J1737" i="8"/>
  <c r="J1738" i="8"/>
  <c r="J1739" i="8"/>
  <c r="J1740" i="8"/>
  <c r="J1741" i="8"/>
  <c r="J1742" i="8"/>
  <c r="J1743" i="8"/>
  <c r="J1744" i="8"/>
  <c r="J1745" i="8"/>
  <c r="J1746" i="8"/>
  <c r="J1747" i="8"/>
  <c r="J1748" i="8"/>
  <c r="J1749" i="8"/>
  <c r="J1750" i="8"/>
  <c r="J1751" i="8"/>
  <c r="J1752" i="8"/>
  <c r="J1753" i="8"/>
  <c r="J1754" i="8"/>
  <c r="J1755" i="8"/>
  <c r="J1756" i="8"/>
  <c r="J1757" i="8"/>
  <c r="J1758" i="8"/>
  <c r="J1759" i="8"/>
  <c r="J1760" i="8"/>
  <c r="J1761" i="8"/>
  <c r="J1762" i="8"/>
  <c r="J1763" i="8"/>
  <c r="J1764" i="8"/>
  <c r="J1765" i="8"/>
  <c r="J1766" i="8"/>
  <c r="J1767" i="8"/>
  <c r="J1768" i="8"/>
  <c r="J1769" i="8"/>
  <c r="J1770" i="8"/>
  <c r="J1771" i="8"/>
  <c r="J1772" i="8"/>
  <c r="J1773" i="8"/>
  <c r="J1774" i="8"/>
  <c r="J1775" i="8"/>
  <c r="J1776" i="8"/>
  <c r="J1777" i="8"/>
  <c r="J1778" i="8"/>
  <c r="J1779" i="8"/>
  <c r="J1780" i="8"/>
  <c r="J1781" i="8"/>
  <c r="J1782" i="8"/>
  <c r="J1783" i="8"/>
  <c r="J1784" i="8"/>
  <c r="J1785" i="8"/>
  <c r="J1786" i="8"/>
  <c r="J1787" i="8"/>
  <c r="J1788" i="8"/>
  <c r="J1789" i="8"/>
  <c r="J1790" i="8"/>
  <c r="J1791" i="8"/>
  <c r="J1792" i="8"/>
  <c r="J1793" i="8"/>
  <c r="J1794" i="8"/>
  <c r="J1795" i="8"/>
  <c r="J1796" i="8"/>
  <c r="J1797" i="8"/>
  <c r="J1798" i="8"/>
  <c r="J1799" i="8"/>
  <c r="J1800" i="8"/>
  <c r="J1801" i="8"/>
  <c r="J1802" i="8"/>
  <c r="J1803" i="8"/>
  <c r="J1804" i="8"/>
  <c r="J1805" i="8"/>
  <c r="J1806" i="8"/>
  <c r="J1807" i="8"/>
  <c r="J1808" i="8"/>
  <c r="J1809" i="8"/>
  <c r="J1810" i="8"/>
  <c r="J1811" i="8"/>
  <c r="J1812" i="8"/>
  <c r="J1813" i="8"/>
  <c r="J1814" i="8"/>
  <c r="J1815" i="8"/>
  <c r="J1816" i="8"/>
  <c r="J1817" i="8"/>
  <c r="J1818" i="8"/>
  <c r="J1819" i="8"/>
  <c r="J1820" i="8"/>
  <c r="J1821" i="8"/>
  <c r="J1822" i="8"/>
  <c r="J1823" i="8"/>
  <c r="J1824" i="8"/>
  <c r="J1825" i="8"/>
  <c r="J1826" i="8"/>
  <c r="J1827" i="8"/>
  <c r="J1828" i="8"/>
  <c r="J1829" i="8"/>
  <c r="J1830" i="8"/>
  <c r="J1831" i="8"/>
  <c r="J1832" i="8"/>
  <c r="J1833" i="8"/>
  <c r="J1834" i="8"/>
  <c r="J1835" i="8"/>
  <c r="J1836" i="8"/>
  <c r="J1837" i="8"/>
  <c r="J1838" i="8"/>
  <c r="J1839" i="8"/>
  <c r="J1840" i="8"/>
  <c r="J1841" i="8"/>
  <c r="J1842" i="8"/>
  <c r="J1843" i="8"/>
  <c r="J1844" i="8"/>
  <c r="J1845" i="8"/>
  <c r="J1846" i="8"/>
  <c r="J1847" i="8"/>
  <c r="J1848" i="8"/>
  <c r="J1849" i="8"/>
  <c r="J1850" i="8"/>
  <c r="J1851" i="8"/>
  <c r="J1852" i="8"/>
  <c r="J1853" i="8"/>
  <c r="J1854" i="8"/>
  <c r="J1855" i="8"/>
  <c r="J1856" i="8"/>
  <c r="J1857" i="8"/>
  <c r="J1858" i="8"/>
  <c r="J1859" i="8"/>
  <c r="J1860" i="8"/>
  <c r="J1861" i="8"/>
  <c r="J1862" i="8"/>
  <c r="J1863" i="8"/>
  <c r="J1864" i="8"/>
  <c r="J1865" i="8"/>
  <c r="J1866" i="8"/>
  <c r="J1867" i="8"/>
  <c r="J1868" i="8"/>
  <c r="J1869" i="8"/>
  <c r="J1870" i="8"/>
  <c r="J1871" i="8"/>
  <c r="J1872" i="8"/>
  <c r="J1873" i="8"/>
  <c r="J1874" i="8"/>
  <c r="J1875" i="8"/>
  <c r="J1876" i="8"/>
  <c r="J1877" i="8"/>
  <c r="J1878" i="8"/>
  <c r="J1879" i="8"/>
  <c r="J1880" i="8"/>
  <c r="J1881" i="8"/>
  <c r="J1882" i="8"/>
  <c r="J1883" i="8"/>
  <c r="J1884" i="8"/>
  <c r="J1885" i="8"/>
  <c r="J1886" i="8"/>
  <c r="J1887" i="8"/>
  <c r="J1888" i="8"/>
  <c r="J1889" i="8"/>
  <c r="J1890" i="8"/>
  <c r="J1891" i="8"/>
  <c r="J1892" i="8"/>
  <c r="J1893" i="8"/>
  <c r="J1894" i="8"/>
  <c r="J1895" i="8"/>
  <c r="J1896" i="8"/>
  <c r="J1897" i="8"/>
  <c r="J1898" i="8"/>
  <c r="J1899" i="8"/>
  <c r="J1900" i="8"/>
  <c r="J1901" i="8"/>
  <c r="J1902" i="8"/>
  <c r="J1903" i="8"/>
  <c r="J1904" i="8"/>
  <c r="J1905" i="8"/>
  <c r="J1906" i="8"/>
  <c r="J1907" i="8"/>
  <c r="J1908" i="8"/>
  <c r="J1909" i="8"/>
  <c r="J1910" i="8"/>
  <c r="J1911" i="8"/>
  <c r="J1912" i="8"/>
  <c r="J1913" i="8"/>
  <c r="J1914" i="8"/>
  <c r="J1915" i="8"/>
  <c r="J1916" i="8"/>
  <c r="J1917" i="8"/>
  <c r="J1918" i="8"/>
  <c r="J1919" i="8"/>
  <c r="J1920" i="8"/>
  <c r="J5" i="8"/>
  <c r="M6" i="8"/>
  <c r="M7" i="8"/>
  <c r="M8" i="8"/>
  <c r="M9" i="8"/>
  <c r="M10" i="8"/>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M198" i="8"/>
  <c r="M199" i="8"/>
  <c r="M200" i="8"/>
  <c r="M201" i="8"/>
  <c r="M202" i="8"/>
  <c r="M203" i="8"/>
  <c r="M204" i="8"/>
  <c r="M205" i="8"/>
  <c r="M206" i="8"/>
  <c r="M207" i="8"/>
  <c r="M208" i="8"/>
  <c r="M209" i="8"/>
  <c r="M210" i="8"/>
  <c r="M211" i="8"/>
  <c r="M212" i="8"/>
  <c r="M213" i="8"/>
  <c r="M214" i="8"/>
  <c r="M215" i="8"/>
  <c r="M216" i="8"/>
  <c r="M217" i="8"/>
  <c r="M218" i="8"/>
  <c r="M219" i="8"/>
  <c r="M220" i="8"/>
  <c r="M221" i="8"/>
  <c r="M222" i="8"/>
  <c r="M223" i="8"/>
  <c r="M224" i="8"/>
  <c r="M225" i="8"/>
  <c r="M226" i="8"/>
  <c r="M227" i="8"/>
  <c r="M228" i="8"/>
  <c r="M229" i="8"/>
  <c r="M230" i="8"/>
  <c r="M231" i="8"/>
  <c r="M232" i="8"/>
  <c r="M233" i="8"/>
  <c r="M234" i="8"/>
  <c r="M235" i="8"/>
  <c r="M236" i="8"/>
  <c r="M237" i="8"/>
  <c r="M238" i="8"/>
  <c r="M239" i="8"/>
  <c r="M240" i="8"/>
  <c r="M241" i="8"/>
  <c r="M242" i="8"/>
  <c r="M243" i="8"/>
  <c r="M244" i="8"/>
  <c r="M245" i="8"/>
  <c r="M246" i="8"/>
  <c r="M247" i="8"/>
  <c r="M248" i="8"/>
  <c r="M249" i="8"/>
  <c r="M250" i="8"/>
  <c r="M251" i="8"/>
  <c r="M252" i="8"/>
  <c r="M253" i="8"/>
  <c r="M254" i="8"/>
  <c r="M255" i="8"/>
  <c r="M256" i="8"/>
  <c r="M257" i="8"/>
  <c r="M258" i="8"/>
  <c r="M259" i="8"/>
  <c r="M260" i="8"/>
  <c r="M261" i="8"/>
  <c r="M262" i="8"/>
  <c r="M263" i="8"/>
  <c r="M264" i="8"/>
  <c r="M265" i="8"/>
  <c r="M266" i="8"/>
  <c r="M267" i="8"/>
  <c r="M268" i="8"/>
  <c r="M269" i="8"/>
  <c r="M270" i="8"/>
  <c r="M271" i="8"/>
  <c r="M272" i="8"/>
  <c r="M273" i="8"/>
  <c r="M274" i="8"/>
  <c r="M275" i="8"/>
  <c r="M276" i="8"/>
  <c r="M277" i="8"/>
  <c r="M278" i="8"/>
  <c r="M279" i="8"/>
  <c r="M280" i="8"/>
  <c r="M281" i="8"/>
  <c r="M282" i="8"/>
  <c r="M283" i="8"/>
  <c r="M284" i="8"/>
  <c r="M285" i="8"/>
  <c r="M286" i="8"/>
  <c r="M287" i="8"/>
  <c r="M288" i="8"/>
  <c r="M289" i="8"/>
  <c r="M290" i="8"/>
  <c r="M291" i="8"/>
  <c r="M292" i="8"/>
  <c r="M293" i="8"/>
  <c r="M294" i="8"/>
  <c r="M295" i="8"/>
  <c r="M296" i="8"/>
  <c r="M297" i="8"/>
  <c r="M298" i="8"/>
  <c r="M299" i="8"/>
  <c r="M300" i="8"/>
  <c r="M301" i="8"/>
  <c r="M302" i="8"/>
  <c r="M303" i="8"/>
  <c r="M304" i="8"/>
  <c r="M305" i="8"/>
  <c r="M306" i="8"/>
  <c r="M307" i="8"/>
  <c r="M308" i="8"/>
  <c r="M309" i="8"/>
  <c r="M310" i="8"/>
  <c r="M311" i="8"/>
  <c r="M312" i="8"/>
  <c r="M313" i="8"/>
  <c r="M314" i="8"/>
  <c r="M315" i="8"/>
  <c r="M316" i="8"/>
  <c r="M317" i="8"/>
  <c r="M318" i="8"/>
  <c r="M319" i="8"/>
  <c r="M320" i="8"/>
  <c r="M321" i="8"/>
  <c r="M322" i="8"/>
  <c r="M323" i="8"/>
  <c r="M324" i="8"/>
  <c r="M325" i="8"/>
  <c r="M326" i="8"/>
  <c r="M327" i="8"/>
  <c r="M328" i="8"/>
  <c r="M329" i="8"/>
  <c r="M330" i="8"/>
  <c r="M331" i="8"/>
  <c r="M332" i="8"/>
  <c r="M333" i="8"/>
  <c r="M334" i="8"/>
  <c r="M335" i="8"/>
  <c r="M336" i="8"/>
  <c r="M337" i="8"/>
  <c r="M338" i="8"/>
  <c r="M339" i="8"/>
  <c r="M340" i="8"/>
  <c r="M341" i="8"/>
  <c r="M342" i="8"/>
  <c r="M343" i="8"/>
  <c r="M344" i="8"/>
  <c r="M345" i="8"/>
  <c r="M346" i="8"/>
  <c r="M347" i="8"/>
  <c r="M348" i="8"/>
  <c r="M349" i="8"/>
  <c r="M350" i="8"/>
  <c r="M351" i="8"/>
  <c r="M352" i="8"/>
  <c r="M353" i="8"/>
  <c r="M354" i="8"/>
  <c r="M355" i="8"/>
  <c r="M356" i="8"/>
  <c r="M357" i="8"/>
  <c r="M358" i="8"/>
  <c r="M359" i="8"/>
  <c r="M360" i="8"/>
  <c r="M361" i="8"/>
  <c r="M362" i="8"/>
  <c r="M363" i="8"/>
  <c r="M364" i="8"/>
  <c r="M365" i="8"/>
  <c r="M366" i="8"/>
  <c r="M367" i="8"/>
  <c r="M368" i="8"/>
  <c r="M369" i="8"/>
  <c r="M370" i="8"/>
  <c r="M371" i="8"/>
  <c r="M372" i="8"/>
  <c r="M373" i="8"/>
  <c r="M374" i="8"/>
  <c r="M375" i="8"/>
  <c r="M376" i="8"/>
  <c r="M377" i="8"/>
  <c r="M378" i="8"/>
  <c r="M379" i="8"/>
  <c r="M380" i="8"/>
  <c r="M381" i="8"/>
  <c r="M382" i="8"/>
  <c r="M383" i="8"/>
  <c r="M384" i="8"/>
  <c r="M385" i="8"/>
  <c r="M386" i="8"/>
  <c r="M387" i="8"/>
  <c r="M388" i="8"/>
  <c r="M389" i="8"/>
  <c r="M390" i="8"/>
  <c r="M391" i="8"/>
  <c r="M392" i="8"/>
  <c r="M393" i="8"/>
  <c r="M394" i="8"/>
  <c r="M395" i="8"/>
  <c r="M396" i="8"/>
  <c r="M397" i="8"/>
  <c r="M398" i="8"/>
  <c r="M399" i="8"/>
  <c r="M400" i="8"/>
  <c r="M401" i="8"/>
  <c r="M402" i="8"/>
  <c r="M403" i="8"/>
  <c r="M404" i="8"/>
  <c r="M405" i="8"/>
  <c r="M406" i="8"/>
  <c r="M407" i="8"/>
  <c r="M408" i="8"/>
  <c r="M409" i="8"/>
  <c r="M410" i="8"/>
  <c r="M411" i="8"/>
  <c r="M412" i="8"/>
  <c r="M413" i="8"/>
  <c r="M414" i="8"/>
  <c r="M415" i="8"/>
  <c r="M416" i="8"/>
  <c r="M417" i="8"/>
  <c r="M418" i="8"/>
  <c r="M419" i="8"/>
  <c r="M420" i="8"/>
  <c r="M421" i="8"/>
  <c r="M422" i="8"/>
  <c r="M423" i="8"/>
  <c r="M424" i="8"/>
  <c r="M425" i="8"/>
  <c r="M426" i="8"/>
  <c r="M427" i="8"/>
  <c r="M428" i="8"/>
  <c r="M429" i="8"/>
  <c r="M430" i="8"/>
  <c r="M431" i="8"/>
  <c r="M432" i="8"/>
  <c r="M433" i="8"/>
  <c r="M434" i="8"/>
  <c r="M435" i="8"/>
  <c r="M436" i="8"/>
  <c r="M437" i="8"/>
  <c r="M438" i="8"/>
  <c r="M439" i="8"/>
  <c r="M440" i="8"/>
  <c r="M441" i="8"/>
  <c r="M442" i="8"/>
  <c r="M443" i="8"/>
  <c r="M444" i="8"/>
  <c r="M445" i="8"/>
  <c r="M446" i="8"/>
  <c r="M447" i="8"/>
  <c r="M448" i="8"/>
  <c r="M449" i="8"/>
  <c r="M450" i="8"/>
  <c r="M451" i="8"/>
  <c r="M452" i="8"/>
  <c r="M453" i="8"/>
  <c r="M454" i="8"/>
  <c r="M455" i="8"/>
  <c r="M456" i="8"/>
  <c r="M457" i="8"/>
  <c r="M458" i="8"/>
  <c r="M459" i="8"/>
  <c r="M460" i="8"/>
  <c r="M461" i="8"/>
  <c r="M462" i="8"/>
  <c r="M463" i="8"/>
  <c r="M464" i="8"/>
  <c r="M465" i="8"/>
  <c r="M466" i="8"/>
  <c r="M467" i="8"/>
  <c r="M468" i="8"/>
  <c r="M469" i="8"/>
  <c r="M470" i="8"/>
  <c r="M471" i="8"/>
  <c r="M472" i="8"/>
  <c r="M473" i="8"/>
  <c r="M474" i="8"/>
  <c r="M475" i="8"/>
  <c r="M476" i="8"/>
  <c r="M477" i="8"/>
  <c r="M478" i="8"/>
  <c r="M479" i="8"/>
  <c r="M480" i="8"/>
  <c r="M481" i="8"/>
  <c r="M482" i="8"/>
  <c r="M483" i="8"/>
  <c r="M484" i="8"/>
  <c r="M485" i="8"/>
  <c r="M486" i="8"/>
  <c r="M487" i="8"/>
  <c r="M488" i="8"/>
  <c r="M489" i="8"/>
  <c r="M490" i="8"/>
  <c r="M491" i="8"/>
  <c r="M492" i="8"/>
  <c r="M493" i="8"/>
  <c r="M494" i="8"/>
  <c r="M495" i="8"/>
  <c r="M496" i="8"/>
  <c r="M497" i="8"/>
  <c r="M498" i="8"/>
  <c r="M499" i="8"/>
  <c r="M500" i="8"/>
  <c r="M501" i="8"/>
  <c r="M502" i="8"/>
  <c r="M503" i="8"/>
  <c r="M504" i="8"/>
  <c r="M505" i="8"/>
  <c r="M506" i="8"/>
  <c r="M507" i="8"/>
  <c r="M508" i="8"/>
  <c r="M509" i="8"/>
  <c r="M510" i="8"/>
  <c r="M511" i="8"/>
  <c r="M512" i="8"/>
  <c r="M513" i="8"/>
  <c r="M514" i="8"/>
  <c r="M515" i="8"/>
  <c r="M516" i="8"/>
  <c r="M517" i="8"/>
  <c r="M518" i="8"/>
  <c r="M519" i="8"/>
  <c r="M520" i="8"/>
  <c r="M521" i="8"/>
  <c r="M522" i="8"/>
  <c r="M523" i="8"/>
  <c r="M524" i="8"/>
  <c r="M525" i="8"/>
  <c r="M526" i="8"/>
  <c r="M527" i="8"/>
  <c r="M528" i="8"/>
  <c r="M529" i="8"/>
  <c r="M530" i="8"/>
  <c r="M531" i="8"/>
  <c r="M532" i="8"/>
  <c r="M533" i="8"/>
  <c r="M534" i="8"/>
  <c r="M535" i="8"/>
  <c r="M536" i="8"/>
  <c r="M537" i="8"/>
  <c r="M538" i="8"/>
  <c r="M539" i="8"/>
  <c r="M540" i="8"/>
  <c r="M541" i="8"/>
  <c r="M542" i="8"/>
  <c r="M543" i="8"/>
  <c r="M544" i="8"/>
  <c r="M545" i="8"/>
  <c r="M546" i="8"/>
  <c r="M547" i="8"/>
  <c r="M548" i="8"/>
  <c r="M549" i="8"/>
  <c r="M550" i="8"/>
  <c r="M551" i="8"/>
  <c r="M552" i="8"/>
  <c r="M553" i="8"/>
  <c r="M554" i="8"/>
  <c r="M555" i="8"/>
  <c r="M556" i="8"/>
  <c r="M557" i="8"/>
  <c r="M558" i="8"/>
  <c r="M559" i="8"/>
  <c r="M560" i="8"/>
  <c r="M561" i="8"/>
  <c r="M562" i="8"/>
  <c r="M563" i="8"/>
  <c r="M564" i="8"/>
  <c r="M565" i="8"/>
  <c r="M566" i="8"/>
  <c r="M567" i="8"/>
  <c r="M568" i="8"/>
  <c r="M569" i="8"/>
  <c r="M570" i="8"/>
  <c r="M571" i="8"/>
  <c r="M572" i="8"/>
  <c r="M573" i="8"/>
  <c r="M574" i="8"/>
  <c r="M575" i="8"/>
  <c r="M576" i="8"/>
  <c r="M577" i="8"/>
  <c r="M578" i="8"/>
  <c r="M579" i="8"/>
  <c r="M580" i="8"/>
  <c r="M581" i="8"/>
  <c r="M582" i="8"/>
  <c r="M583" i="8"/>
  <c r="M584" i="8"/>
  <c r="M585" i="8"/>
  <c r="M586" i="8"/>
  <c r="M587" i="8"/>
  <c r="M588" i="8"/>
  <c r="M589" i="8"/>
  <c r="M590" i="8"/>
  <c r="M591" i="8"/>
  <c r="M592" i="8"/>
  <c r="M593" i="8"/>
  <c r="M594" i="8"/>
  <c r="M595" i="8"/>
  <c r="M596" i="8"/>
  <c r="M597" i="8"/>
  <c r="M598" i="8"/>
  <c r="M599" i="8"/>
  <c r="M600" i="8"/>
  <c r="M601" i="8"/>
  <c r="M602" i="8"/>
  <c r="M603" i="8"/>
  <c r="M604" i="8"/>
  <c r="M605" i="8"/>
  <c r="M606" i="8"/>
  <c r="M607" i="8"/>
  <c r="M608" i="8"/>
  <c r="M609" i="8"/>
  <c r="M610" i="8"/>
  <c r="M611" i="8"/>
  <c r="M612" i="8"/>
  <c r="M613" i="8"/>
  <c r="M614" i="8"/>
  <c r="M615" i="8"/>
  <c r="M616" i="8"/>
  <c r="M617" i="8"/>
  <c r="M618" i="8"/>
  <c r="M619" i="8"/>
  <c r="M620" i="8"/>
  <c r="M621" i="8"/>
  <c r="M622" i="8"/>
  <c r="M623" i="8"/>
  <c r="M624" i="8"/>
  <c r="M625" i="8"/>
  <c r="M626" i="8"/>
  <c r="M627" i="8"/>
  <c r="M628" i="8"/>
  <c r="M629" i="8"/>
  <c r="M630" i="8"/>
  <c r="M631" i="8"/>
  <c r="M632" i="8"/>
  <c r="M633" i="8"/>
  <c r="M634" i="8"/>
  <c r="M635" i="8"/>
  <c r="M636" i="8"/>
  <c r="M637" i="8"/>
  <c r="M638" i="8"/>
  <c r="M639" i="8"/>
  <c r="M640" i="8"/>
  <c r="M641" i="8"/>
  <c r="M642" i="8"/>
  <c r="M643" i="8"/>
  <c r="M644" i="8"/>
  <c r="M645" i="8"/>
  <c r="M646" i="8"/>
  <c r="M647" i="8"/>
  <c r="M648" i="8"/>
  <c r="M649" i="8"/>
  <c r="M650" i="8"/>
  <c r="M651" i="8"/>
  <c r="M652" i="8"/>
  <c r="M653" i="8"/>
  <c r="M654" i="8"/>
  <c r="M655" i="8"/>
  <c r="M656" i="8"/>
  <c r="M657" i="8"/>
  <c r="M658" i="8"/>
  <c r="M659" i="8"/>
  <c r="M660" i="8"/>
  <c r="M661" i="8"/>
  <c r="M662" i="8"/>
  <c r="M663" i="8"/>
  <c r="M664" i="8"/>
  <c r="M665" i="8"/>
  <c r="M666" i="8"/>
  <c r="M667" i="8"/>
  <c r="M668" i="8"/>
  <c r="M669" i="8"/>
  <c r="M670" i="8"/>
  <c r="M671" i="8"/>
  <c r="M672" i="8"/>
  <c r="M673" i="8"/>
  <c r="M674" i="8"/>
  <c r="M675" i="8"/>
  <c r="M676" i="8"/>
  <c r="M677" i="8"/>
  <c r="M678" i="8"/>
  <c r="M679" i="8"/>
  <c r="M680" i="8"/>
  <c r="M681" i="8"/>
  <c r="M682" i="8"/>
  <c r="M683" i="8"/>
  <c r="M684" i="8"/>
  <c r="M685" i="8"/>
  <c r="M686" i="8"/>
  <c r="M687" i="8"/>
  <c r="M688" i="8"/>
  <c r="M689" i="8"/>
  <c r="M690" i="8"/>
  <c r="M691" i="8"/>
  <c r="M692" i="8"/>
  <c r="M693" i="8"/>
  <c r="M694" i="8"/>
  <c r="M695" i="8"/>
  <c r="M696" i="8"/>
  <c r="M697" i="8"/>
  <c r="M698" i="8"/>
  <c r="M699" i="8"/>
  <c r="M700" i="8"/>
  <c r="M701" i="8"/>
  <c r="M702" i="8"/>
  <c r="M703" i="8"/>
  <c r="M704" i="8"/>
  <c r="M705" i="8"/>
  <c r="M706" i="8"/>
  <c r="M707" i="8"/>
  <c r="M708" i="8"/>
  <c r="M709" i="8"/>
  <c r="M710" i="8"/>
  <c r="M711" i="8"/>
  <c r="M712" i="8"/>
  <c r="M713" i="8"/>
  <c r="M714" i="8"/>
  <c r="M715" i="8"/>
  <c r="M716" i="8"/>
  <c r="M717" i="8"/>
  <c r="M718" i="8"/>
  <c r="M719" i="8"/>
  <c r="M720" i="8"/>
  <c r="M721" i="8"/>
  <c r="M722" i="8"/>
  <c r="M723" i="8"/>
  <c r="M724" i="8"/>
  <c r="M725" i="8"/>
  <c r="M726" i="8"/>
  <c r="M727" i="8"/>
  <c r="M728" i="8"/>
  <c r="M729" i="8"/>
  <c r="M730" i="8"/>
  <c r="M731" i="8"/>
  <c r="M732" i="8"/>
  <c r="M733" i="8"/>
  <c r="M734" i="8"/>
  <c r="M735" i="8"/>
  <c r="M736" i="8"/>
  <c r="M737" i="8"/>
  <c r="M738" i="8"/>
  <c r="M739" i="8"/>
  <c r="M740" i="8"/>
  <c r="M741" i="8"/>
  <c r="M742" i="8"/>
  <c r="M743" i="8"/>
  <c r="M744" i="8"/>
  <c r="M745" i="8"/>
  <c r="M746" i="8"/>
  <c r="M747" i="8"/>
  <c r="M748" i="8"/>
  <c r="M749" i="8"/>
  <c r="M750" i="8"/>
  <c r="M751" i="8"/>
  <c r="M752" i="8"/>
  <c r="M753" i="8"/>
  <c r="M754" i="8"/>
  <c r="M755" i="8"/>
  <c r="M756" i="8"/>
  <c r="M757" i="8"/>
  <c r="M758" i="8"/>
  <c r="M759" i="8"/>
  <c r="M760" i="8"/>
  <c r="M761" i="8"/>
  <c r="M762" i="8"/>
  <c r="M763" i="8"/>
  <c r="M764" i="8"/>
  <c r="M765" i="8"/>
  <c r="M766" i="8"/>
  <c r="M767" i="8"/>
  <c r="M768" i="8"/>
  <c r="M769" i="8"/>
  <c r="M770" i="8"/>
  <c r="M771" i="8"/>
  <c r="M772" i="8"/>
  <c r="M773" i="8"/>
  <c r="M774" i="8"/>
  <c r="M775" i="8"/>
  <c r="M776" i="8"/>
  <c r="M777" i="8"/>
  <c r="M778" i="8"/>
  <c r="M779" i="8"/>
  <c r="M780" i="8"/>
  <c r="M781" i="8"/>
  <c r="M782" i="8"/>
  <c r="M783" i="8"/>
  <c r="M784" i="8"/>
  <c r="M785" i="8"/>
  <c r="M786" i="8"/>
  <c r="M787" i="8"/>
  <c r="M788" i="8"/>
  <c r="M789" i="8"/>
  <c r="M790" i="8"/>
  <c r="M791" i="8"/>
  <c r="M792" i="8"/>
  <c r="M793" i="8"/>
  <c r="M794" i="8"/>
  <c r="M795" i="8"/>
  <c r="M796" i="8"/>
  <c r="M797" i="8"/>
  <c r="M798" i="8"/>
  <c r="M799" i="8"/>
  <c r="M800" i="8"/>
  <c r="M801" i="8"/>
  <c r="M802" i="8"/>
  <c r="M803" i="8"/>
  <c r="M804" i="8"/>
  <c r="M805" i="8"/>
  <c r="M806" i="8"/>
  <c r="M807" i="8"/>
  <c r="M808" i="8"/>
  <c r="M809" i="8"/>
  <c r="M810" i="8"/>
  <c r="M811" i="8"/>
  <c r="M812" i="8"/>
  <c r="M813" i="8"/>
  <c r="M814" i="8"/>
  <c r="M815" i="8"/>
  <c r="M816" i="8"/>
  <c r="M817" i="8"/>
  <c r="M818" i="8"/>
  <c r="M819" i="8"/>
  <c r="M820" i="8"/>
  <c r="M821" i="8"/>
  <c r="M822" i="8"/>
  <c r="M823" i="8"/>
  <c r="M824" i="8"/>
  <c r="M825" i="8"/>
  <c r="M826" i="8"/>
  <c r="M827" i="8"/>
  <c r="M828" i="8"/>
  <c r="M829" i="8"/>
  <c r="M830" i="8"/>
  <c r="M831" i="8"/>
  <c r="M832" i="8"/>
  <c r="M833" i="8"/>
  <c r="M834" i="8"/>
  <c r="M835" i="8"/>
  <c r="M836" i="8"/>
  <c r="M837" i="8"/>
  <c r="M838" i="8"/>
  <c r="M839" i="8"/>
  <c r="M840" i="8"/>
  <c r="M841" i="8"/>
  <c r="M842" i="8"/>
  <c r="M843" i="8"/>
  <c r="M844" i="8"/>
  <c r="M845" i="8"/>
  <c r="M846" i="8"/>
  <c r="M847" i="8"/>
  <c r="M848" i="8"/>
  <c r="M849" i="8"/>
  <c r="M850" i="8"/>
  <c r="M851" i="8"/>
  <c r="M852" i="8"/>
  <c r="M853" i="8"/>
  <c r="M854" i="8"/>
  <c r="M855" i="8"/>
  <c r="M856" i="8"/>
  <c r="M857" i="8"/>
  <c r="M858" i="8"/>
  <c r="M859" i="8"/>
  <c r="M860" i="8"/>
  <c r="M861" i="8"/>
  <c r="M862" i="8"/>
  <c r="M863" i="8"/>
  <c r="M864" i="8"/>
  <c r="M865" i="8"/>
  <c r="M866" i="8"/>
  <c r="M867" i="8"/>
  <c r="M868" i="8"/>
  <c r="M869" i="8"/>
  <c r="M870" i="8"/>
  <c r="M871" i="8"/>
  <c r="M872" i="8"/>
  <c r="M873" i="8"/>
  <c r="M874" i="8"/>
  <c r="M875" i="8"/>
  <c r="M876" i="8"/>
  <c r="M877" i="8"/>
  <c r="M878" i="8"/>
  <c r="M879" i="8"/>
  <c r="M880" i="8"/>
  <c r="M881" i="8"/>
  <c r="M882" i="8"/>
  <c r="M883" i="8"/>
  <c r="M884" i="8"/>
  <c r="M885" i="8"/>
  <c r="M886" i="8"/>
  <c r="M887" i="8"/>
  <c r="M888" i="8"/>
  <c r="M889" i="8"/>
  <c r="M890" i="8"/>
  <c r="M891" i="8"/>
  <c r="M892" i="8"/>
  <c r="M893" i="8"/>
  <c r="M894" i="8"/>
  <c r="M895" i="8"/>
  <c r="M896" i="8"/>
  <c r="M897" i="8"/>
  <c r="M898" i="8"/>
  <c r="M899" i="8"/>
  <c r="M900" i="8"/>
  <c r="M901" i="8"/>
  <c r="M902" i="8"/>
  <c r="M903" i="8"/>
  <c r="M904" i="8"/>
  <c r="M905" i="8"/>
  <c r="M906" i="8"/>
  <c r="M907" i="8"/>
  <c r="M908" i="8"/>
  <c r="M909" i="8"/>
  <c r="M910" i="8"/>
  <c r="M911" i="8"/>
  <c r="M912" i="8"/>
  <c r="M913" i="8"/>
  <c r="M914" i="8"/>
  <c r="M915" i="8"/>
  <c r="M916" i="8"/>
  <c r="M917" i="8"/>
  <c r="M918" i="8"/>
  <c r="M919" i="8"/>
  <c r="M920" i="8"/>
  <c r="M921" i="8"/>
  <c r="M922" i="8"/>
  <c r="M923" i="8"/>
  <c r="M924" i="8"/>
  <c r="M925" i="8"/>
  <c r="M926" i="8"/>
  <c r="M927" i="8"/>
  <c r="M928" i="8"/>
  <c r="M929" i="8"/>
  <c r="M930" i="8"/>
  <c r="M931" i="8"/>
  <c r="M932" i="8"/>
  <c r="M933" i="8"/>
  <c r="M934" i="8"/>
  <c r="M935" i="8"/>
  <c r="M936" i="8"/>
  <c r="M937" i="8"/>
  <c r="M938" i="8"/>
  <c r="M939" i="8"/>
  <c r="M940" i="8"/>
  <c r="M941" i="8"/>
  <c r="M942" i="8"/>
  <c r="M943" i="8"/>
  <c r="M944" i="8"/>
  <c r="M945" i="8"/>
  <c r="M946" i="8"/>
  <c r="M947" i="8"/>
  <c r="M948" i="8"/>
  <c r="M949" i="8"/>
  <c r="M950" i="8"/>
  <c r="M951" i="8"/>
  <c r="M952" i="8"/>
  <c r="M953" i="8"/>
  <c r="M954" i="8"/>
  <c r="M955" i="8"/>
  <c r="M956" i="8"/>
  <c r="M957" i="8"/>
  <c r="M958" i="8"/>
  <c r="M959" i="8"/>
  <c r="M960" i="8"/>
  <c r="M961" i="8"/>
  <c r="M962" i="8"/>
  <c r="M963" i="8"/>
  <c r="M964" i="8"/>
  <c r="M965" i="8"/>
  <c r="M966" i="8"/>
  <c r="M967" i="8"/>
  <c r="M968" i="8"/>
  <c r="M969" i="8"/>
  <c r="M970" i="8"/>
  <c r="M971" i="8"/>
  <c r="M972" i="8"/>
  <c r="M973" i="8"/>
  <c r="M974" i="8"/>
  <c r="M975" i="8"/>
  <c r="M976" i="8"/>
  <c r="M977" i="8"/>
  <c r="M978" i="8"/>
  <c r="M979" i="8"/>
  <c r="M980" i="8"/>
  <c r="M981" i="8"/>
  <c r="M982" i="8"/>
  <c r="M983" i="8"/>
  <c r="M984" i="8"/>
  <c r="M985" i="8"/>
  <c r="M986" i="8"/>
  <c r="M987" i="8"/>
  <c r="M988" i="8"/>
  <c r="M989" i="8"/>
  <c r="M990" i="8"/>
  <c r="M991" i="8"/>
  <c r="M992" i="8"/>
  <c r="M993" i="8"/>
  <c r="M994" i="8"/>
  <c r="M995" i="8"/>
  <c r="M996" i="8"/>
  <c r="M997" i="8"/>
  <c r="M998" i="8"/>
  <c r="M999" i="8"/>
  <c r="M1000" i="8"/>
  <c r="M1001" i="8"/>
  <c r="M1002" i="8"/>
  <c r="M1003" i="8"/>
  <c r="M1004" i="8"/>
  <c r="M1005" i="8"/>
  <c r="M1006" i="8"/>
  <c r="M1007" i="8"/>
  <c r="M1008" i="8"/>
  <c r="M1009" i="8"/>
  <c r="M1010" i="8"/>
  <c r="M1011" i="8"/>
  <c r="M1012" i="8"/>
  <c r="M1013" i="8"/>
  <c r="M1014" i="8"/>
  <c r="M1015" i="8"/>
  <c r="M1016" i="8"/>
  <c r="M1017" i="8"/>
  <c r="M1018" i="8"/>
  <c r="M1019" i="8"/>
  <c r="M1020" i="8"/>
  <c r="M1021" i="8"/>
  <c r="M1022" i="8"/>
  <c r="M1023" i="8"/>
  <c r="M1024" i="8"/>
  <c r="M1025" i="8"/>
  <c r="M1026" i="8"/>
  <c r="M1027" i="8"/>
  <c r="M1028" i="8"/>
  <c r="M1029" i="8"/>
  <c r="M1030" i="8"/>
  <c r="M1031" i="8"/>
  <c r="M1032" i="8"/>
  <c r="M1033" i="8"/>
  <c r="M1034" i="8"/>
  <c r="M1035" i="8"/>
  <c r="M1036" i="8"/>
  <c r="M1037" i="8"/>
  <c r="M1038" i="8"/>
  <c r="M1039" i="8"/>
  <c r="M1040" i="8"/>
  <c r="M1041" i="8"/>
  <c r="M1042" i="8"/>
  <c r="M1043" i="8"/>
  <c r="M1044" i="8"/>
  <c r="M1045" i="8"/>
  <c r="M1046" i="8"/>
  <c r="M1047" i="8"/>
  <c r="M1048" i="8"/>
  <c r="M1049" i="8"/>
  <c r="M1050" i="8"/>
  <c r="M1051" i="8"/>
  <c r="M1052" i="8"/>
  <c r="M1053" i="8"/>
  <c r="M1054" i="8"/>
  <c r="M1055" i="8"/>
  <c r="M1056" i="8"/>
  <c r="M1057" i="8"/>
  <c r="M1058" i="8"/>
  <c r="M1059" i="8"/>
  <c r="M1060" i="8"/>
  <c r="M1061" i="8"/>
  <c r="M1062" i="8"/>
  <c r="M1063" i="8"/>
  <c r="M1064" i="8"/>
  <c r="M1065" i="8"/>
  <c r="M1066" i="8"/>
  <c r="M1067" i="8"/>
  <c r="M1068" i="8"/>
  <c r="M1069" i="8"/>
  <c r="M1070" i="8"/>
  <c r="M1071" i="8"/>
  <c r="M1072" i="8"/>
  <c r="M1073" i="8"/>
  <c r="M1074" i="8"/>
  <c r="M1075" i="8"/>
  <c r="M1076" i="8"/>
  <c r="M1077" i="8"/>
  <c r="M1078" i="8"/>
  <c r="M1079" i="8"/>
  <c r="M1080" i="8"/>
  <c r="M1081" i="8"/>
  <c r="M1082" i="8"/>
  <c r="M1083" i="8"/>
  <c r="M1084" i="8"/>
  <c r="M1085" i="8"/>
  <c r="M1086" i="8"/>
  <c r="M1087" i="8"/>
  <c r="M1088" i="8"/>
  <c r="M1089" i="8"/>
  <c r="M1090" i="8"/>
  <c r="M1091" i="8"/>
  <c r="M1092" i="8"/>
  <c r="M1093" i="8"/>
  <c r="M1094" i="8"/>
  <c r="M1095" i="8"/>
  <c r="M1096" i="8"/>
  <c r="M1097" i="8"/>
  <c r="M1098" i="8"/>
  <c r="M1099" i="8"/>
  <c r="M1100" i="8"/>
  <c r="M1101" i="8"/>
  <c r="M1102" i="8"/>
  <c r="M1103" i="8"/>
  <c r="M1104" i="8"/>
  <c r="M1105" i="8"/>
  <c r="M1106" i="8"/>
  <c r="M1107" i="8"/>
  <c r="M1108" i="8"/>
  <c r="M1109" i="8"/>
  <c r="M1110" i="8"/>
  <c r="M1111" i="8"/>
  <c r="M1112" i="8"/>
  <c r="M1113" i="8"/>
  <c r="M1114" i="8"/>
  <c r="M1115" i="8"/>
  <c r="M1116" i="8"/>
  <c r="M1117" i="8"/>
  <c r="M1118" i="8"/>
  <c r="M1119" i="8"/>
  <c r="M1120" i="8"/>
  <c r="M1121" i="8"/>
  <c r="M1122" i="8"/>
  <c r="M1123" i="8"/>
  <c r="M1124" i="8"/>
  <c r="M1125" i="8"/>
  <c r="M1126" i="8"/>
  <c r="M1127" i="8"/>
  <c r="M1128" i="8"/>
  <c r="M1129" i="8"/>
  <c r="M1130" i="8"/>
  <c r="M1131" i="8"/>
  <c r="M1132" i="8"/>
  <c r="M1133" i="8"/>
  <c r="M1134" i="8"/>
  <c r="M1135" i="8"/>
  <c r="M1136" i="8"/>
  <c r="M1137" i="8"/>
  <c r="M1138" i="8"/>
  <c r="M1139" i="8"/>
  <c r="M1140" i="8"/>
  <c r="M1141" i="8"/>
  <c r="M1142" i="8"/>
  <c r="M1143" i="8"/>
  <c r="M1144" i="8"/>
  <c r="M1145" i="8"/>
  <c r="M1146" i="8"/>
  <c r="M1147" i="8"/>
  <c r="M1148" i="8"/>
  <c r="M1149" i="8"/>
  <c r="M1150" i="8"/>
  <c r="M1151" i="8"/>
  <c r="M1152" i="8"/>
  <c r="M1153" i="8"/>
  <c r="M1154" i="8"/>
  <c r="M1155" i="8"/>
  <c r="M1156" i="8"/>
  <c r="M1157" i="8"/>
  <c r="M1158" i="8"/>
  <c r="M1159" i="8"/>
  <c r="M1160" i="8"/>
  <c r="M1161" i="8"/>
  <c r="M1162" i="8"/>
  <c r="M1163" i="8"/>
  <c r="M1164" i="8"/>
  <c r="M1165" i="8"/>
  <c r="M1166" i="8"/>
  <c r="M1167" i="8"/>
  <c r="M1168" i="8"/>
  <c r="M1169" i="8"/>
  <c r="M1170" i="8"/>
  <c r="M1171" i="8"/>
  <c r="M1172" i="8"/>
  <c r="M1173" i="8"/>
  <c r="M1174" i="8"/>
  <c r="M1175" i="8"/>
  <c r="M1176" i="8"/>
  <c r="M1177" i="8"/>
  <c r="M1178" i="8"/>
  <c r="M1179" i="8"/>
  <c r="M1180" i="8"/>
  <c r="M1181" i="8"/>
  <c r="M1182" i="8"/>
  <c r="M1183" i="8"/>
  <c r="M1184" i="8"/>
  <c r="M1185" i="8"/>
  <c r="M1186" i="8"/>
  <c r="M1187" i="8"/>
  <c r="M1188" i="8"/>
  <c r="M1189" i="8"/>
  <c r="M1190" i="8"/>
  <c r="M1191" i="8"/>
  <c r="M1192" i="8"/>
  <c r="M1193" i="8"/>
  <c r="M1194" i="8"/>
  <c r="M1195" i="8"/>
  <c r="M1196" i="8"/>
  <c r="M1197" i="8"/>
  <c r="M1198" i="8"/>
  <c r="M1199" i="8"/>
  <c r="M1200" i="8"/>
  <c r="M1201" i="8"/>
  <c r="M1202" i="8"/>
  <c r="M1203" i="8"/>
  <c r="M1204" i="8"/>
  <c r="M1205" i="8"/>
  <c r="M1206" i="8"/>
  <c r="M1207" i="8"/>
  <c r="M1208" i="8"/>
  <c r="M1209" i="8"/>
  <c r="M1210" i="8"/>
  <c r="M1211" i="8"/>
  <c r="M1212" i="8"/>
  <c r="M1213" i="8"/>
  <c r="M1214" i="8"/>
  <c r="M1215" i="8"/>
  <c r="M1216" i="8"/>
  <c r="M1217" i="8"/>
  <c r="M1218" i="8"/>
  <c r="M1219" i="8"/>
  <c r="M1220" i="8"/>
  <c r="M1221" i="8"/>
  <c r="M1222" i="8"/>
  <c r="M1223" i="8"/>
  <c r="M1224" i="8"/>
  <c r="M1225" i="8"/>
  <c r="M1226" i="8"/>
  <c r="M1227" i="8"/>
  <c r="M1228" i="8"/>
  <c r="M1229" i="8"/>
  <c r="M1230" i="8"/>
  <c r="M1231" i="8"/>
  <c r="M1232" i="8"/>
  <c r="M1233" i="8"/>
  <c r="M1234" i="8"/>
  <c r="M1235" i="8"/>
  <c r="M1236" i="8"/>
  <c r="M1237" i="8"/>
  <c r="M1238" i="8"/>
  <c r="M1239" i="8"/>
  <c r="M1240" i="8"/>
  <c r="M1241" i="8"/>
  <c r="M1242" i="8"/>
  <c r="M1243" i="8"/>
  <c r="M1244" i="8"/>
  <c r="M1245" i="8"/>
  <c r="M1246" i="8"/>
  <c r="M1247" i="8"/>
  <c r="M1248" i="8"/>
  <c r="M1249" i="8"/>
  <c r="M1250" i="8"/>
  <c r="M1251" i="8"/>
  <c r="M1252" i="8"/>
  <c r="M1253" i="8"/>
  <c r="M1254" i="8"/>
  <c r="M1255" i="8"/>
  <c r="M1256" i="8"/>
  <c r="M1257" i="8"/>
  <c r="M1258" i="8"/>
  <c r="M1259" i="8"/>
  <c r="M1260" i="8"/>
  <c r="M1261" i="8"/>
  <c r="M1262" i="8"/>
  <c r="M1263" i="8"/>
  <c r="M1264" i="8"/>
  <c r="M1265" i="8"/>
  <c r="M1266" i="8"/>
  <c r="M1267" i="8"/>
  <c r="M1268" i="8"/>
  <c r="M1269" i="8"/>
  <c r="M1270" i="8"/>
  <c r="M1271" i="8"/>
  <c r="M1272" i="8"/>
  <c r="M1273" i="8"/>
  <c r="M1274" i="8"/>
  <c r="M1275" i="8"/>
  <c r="M1276" i="8"/>
  <c r="M1277" i="8"/>
  <c r="M1278" i="8"/>
  <c r="M1279" i="8"/>
  <c r="M1280" i="8"/>
  <c r="M1281" i="8"/>
  <c r="M1282" i="8"/>
  <c r="M1283" i="8"/>
  <c r="M1284" i="8"/>
  <c r="M1285" i="8"/>
  <c r="M1286" i="8"/>
  <c r="M1287" i="8"/>
  <c r="M1288" i="8"/>
  <c r="M1289" i="8"/>
  <c r="M1290" i="8"/>
  <c r="M1291" i="8"/>
  <c r="M1292" i="8"/>
  <c r="M1293" i="8"/>
  <c r="M1294" i="8"/>
  <c r="M1295" i="8"/>
  <c r="M1296" i="8"/>
  <c r="M1297" i="8"/>
  <c r="M1298" i="8"/>
  <c r="M1299" i="8"/>
  <c r="M1300" i="8"/>
  <c r="M1301" i="8"/>
  <c r="M1302" i="8"/>
  <c r="M1303" i="8"/>
  <c r="M1304" i="8"/>
  <c r="M1305" i="8"/>
  <c r="M1306" i="8"/>
  <c r="M1307" i="8"/>
  <c r="M1308" i="8"/>
  <c r="M1309" i="8"/>
  <c r="M1310" i="8"/>
  <c r="M1311" i="8"/>
  <c r="M1312" i="8"/>
  <c r="M1313" i="8"/>
  <c r="M1314" i="8"/>
  <c r="M1315" i="8"/>
  <c r="M1316" i="8"/>
  <c r="M1317" i="8"/>
  <c r="M1318" i="8"/>
  <c r="M1319" i="8"/>
  <c r="M1320" i="8"/>
  <c r="M1321" i="8"/>
  <c r="M1322" i="8"/>
  <c r="M1323" i="8"/>
  <c r="M1324" i="8"/>
  <c r="M1325" i="8"/>
  <c r="M1326" i="8"/>
  <c r="M1327" i="8"/>
  <c r="M1328" i="8"/>
  <c r="M1329" i="8"/>
  <c r="M1330" i="8"/>
  <c r="M1331" i="8"/>
  <c r="M1332" i="8"/>
  <c r="M1333" i="8"/>
  <c r="M1334" i="8"/>
  <c r="M1335" i="8"/>
  <c r="M1336" i="8"/>
  <c r="M1337" i="8"/>
  <c r="M1338" i="8"/>
  <c r="M1339" i="8"/>
  <c r="M1340" i="8"/>
  <c r="M1341" i="8"/>
  <c r="M1342" i="8"/>
  <c r="M1343" i="8"/>
  <c r="M1344" i="8"/>
  <c r="M1345" i="8"/>
  <c r="M1346" i="8"/>
  <c r="M1347" i="8"/>
  <c r="M1348" i="8"/>
  <c r="M1349" i="8"/>
  <c r="M1350" i="8"/>
  <c r="M1351" i="8"/>
  <c r="M1352" i="8"/>
  <c r="M1353" i="8"/>
  <c r="M1354" i="8"/>
  <c r="M1355" i="8"/>
  <c r="M1356" i="8"/>
  <c r="M1357" i="8"/>
  <c r="M1358" i="8"/>
  <c r="M1359" i="8"/>
  <c r="M1360" i="8"/>
  <c r="M1361" i="8"/>
  <c r="M1362" i="8"/>
  <c r="M1363" i="8"/>
  <c r="M1364" i="8"/>
  <c r="M1365" i="8"/>
  <c r="M1366" i="8"/>
  <c r="M1367" i="8"/>
  <c r="M1368" i="8"/>
  <c r="M1369" i="8"/>
  <c r="M1370" i="8"/>
  <c r="M1371" i="8"/>
  <c r="M1372" i="8"/>
  <c r="M1373" i="8"/>
  <c r="M1374" i="8"/>
  <c r="M1375" i="8"/>
  <c r="M1376" i="8"/>
  <c r="M1377" i="8"/>
  <c r="M1378" i="8"/>
  <c r="M1379" i="8"/>
  <c r="M1380" i="8"/>
  <c r="M1381" i="8"/>
  <c r="M1382" i="8"/>
  <c r="M1383" i="8"/>
  <c r="M1384" i="8"/>
  <c r="M1385" i="8"/>
  <c r="M1386" i="8"/>
  <c r="M1387" i="8"/>
  <c r="M1388" i="8"/>
  <c r="M1389" i="8"/>
  <c r="M1390" i="8"/>
  <c r="M1391" i="8"/>
  <c r="M1392" i="8"/>
  <c r="M1393" i="8"/>
  <c r="M1394" i="8"/>
  <c r="M1395" i="8"/>
  <c r="M1396" i="8"/>
  <c r="M1397" i="8"/>
  <c r="M1398" i="8"/>
  <c r="M1399" i="8"/>
  <c r="M1400" i="8"/>
  <c r="M1401" i="8"/>
  <c r="M1402" i="8"/>
  <c r="M1403" i="8"/>
  <c r="M1404" i="8"/>
  <c r="M1405" i="8"/>
  <c r="M1406" i="8"/>
  <c r="M1407" i="8"/>
  <c r="M1408" i="8"/>
  <c r="M1409" i="8"/>
  <c r="M1410" i="8"/>
  <c r="M1411" i="8"/>
  <c r="M1412" i="8"/>
  <c r="M1413" i="8"/>
  <c r="M1414" i="8"/>
  <c r="M1415" i="8"/>
  <c r="M1416" i="8"/>
  <c r="M1417" i="8"/>
  <c r="M1418" i="8"/>
  <c r="M1419" i="8"/>
  <c r="M1420" i="8"/>
  <c r="M1421" i="8"/>
  <c r="M1422" i="8"/>
  <c r="M1423" i="8"/>
  <c r="M1424" i="8"/>
  <c r="M1425" i="8"/>
  <c r="M1426" i="8"/>
  <c r="M1427" i="8"/>
  <c r="M1428" i="8"/>
  <c r="M1429" i="8"/>
  <c r="M1430" i="8"/>
  <c r="M1431" i="8"/>
  <c r="M1432" i="8"/>
  <c r="M1433" i="8"/>
  <c r="M1434" i="8"/>
  <c r="M1435" i="8"/>
  <c r="M1436" i="8"/>
  <c r="M1437" i="8"/>
  <c r="M1438" i="8"/>
  <c r="M1439" i="8"/>
  <c r="M1440" i="8"/>
  <c r="M1441" i="8"/>
  <c r="M1442" i="8"/>
  <c r="M1443" i="8"/>
  <c r="M1444" i="8"/>
  <c r="M1445" i="8"/>
  <c r="M1446" i="8"/>
  <c r="M1447" i="8"/>
  <c r="M1448" i="8"/>
  <c r="M1449" i="8"/>
  <c r="M1450" i="8"/>
  <c r="M1451" i="8"/>
  <c r="M1452" i="8"/>
  <c r="M1453" i="8"/>
  <c r="M1454" i="8"/>
  <c r="M1455" i="8"/>
  <c r="M1456" i="8"/>
  <c r="M1457" i="8"/>
  <c r="M1458" i="8"/>
  <c r="M1459" i="8"/>
  <c r="M1460" i="8"/>
  <c r="M1461" i="8"/>
  <c r="M1462" i="8"/>
  <c r="M1463" i="8"/>
  <c r="M1464" i="8"/>
  <c r="M1465" i="8"/>
  <c r="M1466" i="8"/>
  <c r="M1467" i="8"/>
  <c r="M1468" i="8"/>
  <c r="M1469" i="8"/>
  <c r="M1470" i="8"/>
  <c r="M1471" i="8"/>
  <c r="M1472" i="8"/>
  <c r="M1473" i="8"/>
  <c r="M1474" i="8"/>
  <c r="M1475" i="8"/>
  <c r="M1476" i="8"/>
  <c r="M1477" i="8"/>
  <c r="M1478" i="8"/>
  <c r="M1479" i="8"/>
  <c r="M1480" i="8"/>
  <c r="M1481" i="8"/>
  <c r="M1482" i="8"/>
  <c r="M1483" i="8"/>
  <c r="M1484" i="8"/>
  <c r="M1485" i="8"/>
  <c r="M1486" i="8"/>
  <c r="M1487" i="8"/>
  <c r="M1488" i="8"/>
  <c r="M1489" i="8"/>
  <c r="M1490" i="8"/>
  <c r="M1491" i="8"/>
  <c r="M1492" i="8"/>
  <c r="M1493" i="8"/>
  <c r="M1494" i="8"/>
  <c r="M1495" i="8"/>
  <c r="M1496" i="8"/>
  <c r="M1497" i="8"/>
  <c r="M1498" i="8"/>
  <c r="M1499" i="8"/>
  <c r="M1500" i="8"/>
  <c r="M1501" i="8"/>
  <c r="M1502" i="8"/>
  <c r="M1503" i="8"/>
  <c r="M1504" i="8"/>
  <c r="M1505" i="8"/>
  <c r="M1506" i="8"/>
  <c r="M1507" i="8"/>
  <c r="M1508" i="8"/>
  <c r="M1509" i="8"/>
  <c r="M1510" i="8"/>
  <c r="M1511" i="8"/>
  <c r="M1512" i="8"/>
  <c r="M1513" i="8"/>
  <c r="M1514" i="8"/>
  <c r="M1515" i="8"/>
  <c r="M1516" i="8"/>
  <c r="M1517" i="8"/>
  <c r="M1518" i="8"/>
  <c r="M1519" i="8"/>
  <c r="M1520" i="8"/>
  <c r="M1521" i="8"/>
  <c r="M1522" i="8"/>
  <c r="M1523" i="8"/>
  <c r="M1524" i="8"/>
  <c r="M1525" i="8"/>
  <c r="M1526" i="8"/>
  <c r="M1527" i="8"/>
  <c r="M1528" i="8"/>
  <c r="M1529" i="8"/>
  <c r="M1530" i="8"/>
  <c r="M1531" i="8"/>
  <c r="M1532" i="8"/>
  <c r="M1533" i="8"/>
  <c r="M1534" i="8"/>
  <c r="M1535" i="8"/>
  <c r="M1536" i="8"/>
  <c r="M1537" i="8"/>
  <c r="M1538" i="8"/>
  <c r="M1539" i="8"/>
  <c r="M1540" i="8"/>
  <c r="M1541" i="8"/>
  <c r="M1542" i="8"/>
  <c r="M1543" i="8"/>
  <c r="M1544" i="8"/>
  <c r="M1545" i="8"/>
  <c r="M1546" i="8"/>
  <c r="M1547" i="8"/>
  <c r="M1548" i="8"/>
  <c r="M1549" i="8"/>
  <c r="M1550" i="8"/>
  <c r="M1551" i="8"/>
  <c r="M1552" i="8"/>
  <c r="M1553" i="8"/>
  <c r="M1554" i="8"/>
  <c r="M1555" i="8"/>
  <c r="M1556" i="8"/>
  <c r="M1557" i="8"/>
  <c r="M1558" i="8"/>
  <c r="M1559" i="8"/>
  <c r="M1560" i="8"/>
  <c r="M1561" i="8"/>
  <c r="M1562" i="8"/>
  <c r="M1563" i="8"/>
  <c r="M1564" i="8"/>
  <c r="M1565" i="8"/>
  <c r="M1566" i="8"/>
  <c r="M1567" i="8"/>
  <c r="M1568" i="8"/>
  <c r="M1569" i="8"/>
  <c r="M1570" i="8"/>
  <c r="M1571" i="8"/>
  <c r="M1572" i="8"/>
  <c r="M1573" i="8"/>
  <c r="M1574" i="8"/>
  <c r="M1575" i="8"/>
  <c r="M1576" i="8"/>
  <c r="M1577" i="8"/>
  <c r="M1578" i="8"/>
  <c r="M1579" i="8"/>
  <c r="M1580" i="8"/>
  <c r="M1581" i="8"/>
  <c r="M1582" i="8"/>
  <c r="M1583" i="8"/>
  <c r="M1584" i="8"/>
  <c r="M1585" i="8"/>
  <c r="M1586" i="8"/>
  <c r="M1587" i="8"/>
  <c r="M1588" i="8"/>
  <c r="M1589" i="8"/>
  <c r="M1590" i="8"/>
  <c r="M1591" i="8"/>
  <c r="M1592" i="8"/>
  <c r="M1593" i="8"/>
  <c r="M1594" i="8"/>
  <c r="M1595" i="8"/>
  <c r="M1596" i="8"/>
  <c r="M1597" i="8"/>
  <c r="M1598" i="8"/>
  <c r="M1599" i="8"/>
  <c r="M1600" i="8"/>
  <c r="M1601" i="8"/>
  <c r="M1602" i="8"/>
  <c r="M1603" i="8"/>
  <c r="M1604" i="8"/>
  <c r="M1605" i="8"/>
  <c r="M1606" i="8"/>
  <c r="M1607" i="8"/>
  <c r="M1608" i="8"/>
  <c r="M1609" i="8"/>
  <c r="M1610" i="8"/>
  <c r="M1611" i="8"/>
  <c r="M1612" i="8"/>
  <c r="M1613" i="8"/>
  <c r="M1614" i="8"/>
  <c r="M1615" i="8"/>
  <c r="M1616" i="8"/>
  <c r="M1617" i="8"/>
  <c r="M1618" i="8"/>
  <c r="M1619" i="8"/>
  <c r="M1620" i="8"/>
  <c r="M1621" i="8"/>
  <c r="M1622" i="8"/>
  <c r="M1623" i="8"/>
  <c r="M1624" i="8"/>
  <c r="M1625" i="8"/>
  <c r="M1626" i="8"/>
  <c r="M1627" i="8"/>
  <c r="M1628" i="8"/>
  <c r="M1629" i="8"/>
  <c r="M1630" i="8"/>
  <c r="M1631" i="8"/>
  <c r="M1632" i="8"/>
  <c r="M1633" i="8"/>
  <c r="M1634" i="8"/>
  <c r="M1635" i="8"/>
  <c r="M1636" i="8"/>
  <c r="M1637" i="8"/>
  <c r="M1638" i="8"/>
  <c r="M1639" i="8"/>
  <c r="M1640" i="8"/>
  <c r="M1641" i="8"/>
  <c r="M1642" i="8"/>
  <c r="M1643" i="8"/>
  <c r="M1644" i="8"/>
  <c r="M1645" i="8"/>
  <c r="M1646" i="8"/>
  <c r="M1647" i="8"/>
  <c r="M1648" i="8"/>
  <c r="M1649" i="8"/>
  <c r="M1650" i="8"/>
  <c r="M1651" i="8"/>
  <c r="M1652" i="8"/>
  <c r="M1653" i="8"/>
  <c r="M1654" i="8"/>
  <c r="M1655" i="8"/>
  <c r="M1656" i="8"/>
  <c r="M1657" i="8"/>
  <c r="M1658" i="8"/>
  <c r="M1659" i="8"/>
  <c r="M1660" i="8"/>
  <c r="M1661" i="8"/>
  <c r="M1662" i="8"/>
  <c r="M1663" i="8"/>
  <c r="M1664" i="8"/>
  <c r="M1665" i="8"/>
  <c r="M1666" i="8"/>
  <c r="M1667" i="8"/>
  <c r="M1668" i="8"/>
  <c r="M1669" i="8"/>
  <c r="M1670" i="8"/>
  <c r="M1671" i="8"/>
  <c r="M1672" i="8"/>
  <c r="M1673" i="8"/>
  <c r="M1674" i="8"/>
  <c r="M1675" i="8"/>
  <c r="M1676" i="8"/>
  <c r="M1677" i="8"/>
  <c r="M1678" i="8"/>
  <c r="M1679" i="8"/>
  <c r="M1680" i="8"/>
  <c r="M1681" i="8"/>
  <c r="M1682" i="8"/>
  <c r="M1683" i="8"/>
  <c r="M1684" i="8"/>
  <c r="M1685" i="8"/>
  <c r="M1686" i="8"/>
  <c r="M1687" i="8"/>
  <c r="M1688" i="8"/>
  <c r="M1689" i="8"/>
  <c r="M1690" i="8"/>
  <c r="M1691" i="8"/>
  <c r="M1692" i="8"/>
  <c r="M1693" i="8"/>
  <c r="M1694" i="8"/>
  <c r="M1695" i="8"/>
  <c r="M1696" i="8"/>
  <c r="M1697" i="8"/>
  <c r="M1698" i="8"/>
  <c r="M1699" i="8"/>
  <c r="M1700" i="8"/>
  <c r="M1701" i="8"/>
  <c r="M1702" i="8"/>
  <c r="M1703" i="8"/>
  <c r="M1704" i="8"/>
  <c r="M1705" i="8"/>
  <c r="M1706" i="8"/>
  <c r="M1707" i="8"/>
  <c r="M1708" i="8"/>
  <c r="M1709" i="8"/>
  <c r="M1710" i="8"/>
  <c r="M1711" i="8"/>
  <c r="M1712" i="8"/>
  <c r="M1713" i="8"/>
  <c r="M1714" i="8"/>
  <c r="M1715" i="8"/>
  <c r="M1716" i="8"/>
  <c r="M1717" i="8"/>
  <c r="M1718" i="8"/>
  <c r="M1719" i="8"/>
  <c r="M1720" i="8"/>
  <c r="M1721" i="8"/>
  <c r="M1722" i="8"/>
  <c r="M1723" i="8"/>
  <c r="M1724" i="8"/>
  <c r="M1725" i="8"/>
  <c r="M1726" i="8"/>
  <c r="M1727" i="8"/>
  <c r="M1728" i="8"/>
  <c r="M1729" i="8"/>
  <c r="M1730" i="8"/>
  <c r="M1731" i="8"/>
  <c r="M1732" i="8"/>
  <c r="M1733" i="8"/>
  <c r="M1734" i="8"/>
  <c r="M1735" i="8"/>
  <c r="M1736" i="8"/>
  <c r="M1737" i="8"/>
  <c r="M1738" i="8"/>
  <c r="M1739" i="8"/>
  <c r="M1740" i="8"/>
  <c r="M1741" i="8"/>
  <c r="M1742" i="8"/>
  <c r="M1743" i="8"/>
  <c r="M1744" i="8"/>
  <c r="M1745" i="8"/>
  <c r="M1746" i="8"/>
  <c r="M1747" i="8"/>
  <c r="M1748" i="8"/>
  <c r="M1749" i="8"/>
  <c r="M1750" i="8"/>
  <c r="M1751" i="8"/>
  <c r="M1752" i="8"/>
  <c r="M1753" i="8"/>
  <c r="M1754" i="8"/>
  <c r="M1755" i="8"/>
  <c r="M1756" i="8"/>
  <c r="M1757" i="8"/>
  <c r="M1758" i="8"/>
  <c r="M1759" i="8"/>
  <c r="M1760" i="8"/>
  <c r="M1761" i="8"/>
  <c r="M1762" i="8"/>
  <c r="M1763" i="8"/>
  <c r="M1764" i="8"/>
  <c r="M1765" i="8"/>
  <c r="M1766" i="8"/>
  <c r="M1767" i="8"/>
  <c r="M1768" i="8"/>
  <c r="M1769" i="8"/>
  <c r="M1770" i="8"/>
  <c r="M1771" i="8"/>
  <c r="M1772" i="8"/>
  <c r="M1773" i="8"/>
  <c r="M1774" i="8"/>
  <c r="M1775" i="8"/>
  <c r="M1776" i="8"/>
  <c r="M1777" i="8"/>
  <c r="M1778" i="8"/>
  <c r="M1779" i="8"/>
  <c r="M1780" i="8"/>
  <c r="M1781" i="8"/>
  <c r="M1782" i="8"/>
  <c r="M1783" i="8"/>
  <c r="M1784" i="8"/>
  <c r="M1785" i="8"/>
  <c r="M1786" i="8"/>
  <c r="M1787" i="8"/>
  <c r="M1788" i="8"/>
  <c r="M1789" i="8"/>
  <c r="M1790" i="8"/>
  <c r="M1791" i="8"/>
  <c r="M1792" i="8"/>
  <c r="M1793" i="8"/>
  <c r="M1794" i="8"/>
  <c r="M1795" i="8"/>
  <c r="M1796" i="8"/>
  <c r="M1797" i="8"/>
  <c r="M1798" i="8"/>
  <c r="M1799" i="8"/>
  <c r="M1800" i="8"/>
  <c r="M1801" i="8"/>
  <c r="M1802" i="8"/>
  <c r="M1803" i="8"/>
  <c r="M1804" i="8"/>
  <c r="M1805" i="8"/>
  <c r="M1806" i="8"/>
  <c r="M1807" i="8"/>
  <c r="M1808" i="8"/>
  <c r="M1809" i="8"/>
  <c r="M1810" i="8"/>
  <c r="M1811" i="8"/>
  <c r="M1812" i="8"/>
  <c r="M1813" i="8"/>
  <c r="M1814" i="8"/>
  <c r="M1815" i="8"/>
  <c r="M1816" i="8"/>
  <c r="M1817" i="8"/>
  <c r="M1818" i="8"/>
  <c r="M1819" i="8"/>
  <c r="M1820" i="8"/>
  <c r="M1821" i="8"/>
  <c r="M1822" i="8"/>
  <c r="M1823" i="8"/>
  <c r="M1824" i="8"/>
  <c r="M1825" i="8"/>
  <c r="M1826" i="8"/>
  <c r="M1827" i="8"/>
  <c r="M1828" i="8"/>
  <c r="M1829" i="8"/>
  <c r="M1830" i="8"/>
  <c r="M1831" i="8"/>
  <c r="M1832" i="8"/>
  <c r="M1833" i="8"/>
  <c r="M1834" i="8"/>
  <c r="M1835" i="8"/>
  <c r="M1836" i="8"/>
  <c r="M1837" i="8"/>
  <c r="M1838" i="8"/>
  <c r="M1839" i="8"/>
  <c r="M1840" i="8"/>
  <c r="M1841" i="8"/>
  <c r="M1842" i="8"/>
  <c r="M1843" i="8"/>
  <c r="M1844" i="8"/>
  <c r="M1845" i="8"/>
  <c r="M1846" i="8"/>
  <c r="M1847" i="8"/>
  <c r="M1848" i="8"/>
  <c r="M1849" i="8"/>
  <c r="M1850" i="8"/>
  <c r="M1851" i="8"/>
  <c r="M1852" i="8"/>
  <c r="M1853" i="8"/>
  <c r="M1854" i="8"/>
  <c r="M1855" i="8"/>
  <c r="M1856" i="8"/>
  <c r="M1857" i="8"/>
  <c r="M1858" i="8"/>
  <c r="M1859" i="8"/>
  <c r="M1860" i="8"/>
  <c r="M1861" i="8"/>
  <c r="M1862" i="8"/>
  <c r="M1863" i="8"/>
  <c r="M1864" i="8"/>
  <c r="M1865" i="8"/>
  <c r="M1866" i="8"/>
  <c r="M1867" i="8"/>
  <c r="M1868" i="8"/>
  <c r="M1869" i="8"/>
  <c r="M1870" i="8"/>
  <c r="M1871" i="8"/>
  <c r="M1872" i="8"/>
  <c r="M1873" i="8"/>
  <c r="M1874" i="8"/>
  <c r="M1875" i="8"/>
  <c r="M1876" i="8"/>
  <c r="M1877" i="8"/>
  <c r="M1878" i="8"/>
  <c r="M1879" i="8"/>
  <c r="M1880" i="8"/>
  <c r="M1881" i="8"/>
  <c r="M1882" i="8"/>
  <c r="M1883" i="8"/>
  <c r="M1884" i="8"/>
  <c r="M1885" i="8"/>
  <c r="M1886" i="8"/>
  <c r="M1887" i="8"/>
  <c r="M1888" i="8"/>
  <c r="M1889" i="8"/>
  <c r="M1890" i="8"/>
  <c r="M1891" i="8"/>
  <c r="M1892" i="8"/>
  <c r="M1893" i="8"/>
  <c r="M1894" i="8"/>
  <c r="M1895" i="8"/>
  <c r="M1896" i="8"/>
  <c r="M1897" i="8"/>
  <c r="M1898" i="8"/>
  <c r="M1899" i="8"/>
  <c r="M1900" i="8"/>
  <c r="M1901" i="8"/>
  <c r="M1902" i="8"/>
  <c r="M1903" i="8"/>
  <c r="M1904" i="8"/>
  <c r="M1905" i="8"/>
  <c r="M1906" i="8"/>
  <c r="M1907" i="8"/>
  <c r="M1908" i="8"/>
  <c r="M1909" i="8"/>
  <c r="M1910" i="8"/>
  <c r="M1911" i="8"/>
  <c r="M1912" i="8"/>
  <c r="M1913" i="8"/>
  <c r="M1914" i="8"/>
  <c r="M1915" i="8"/>
  <c r="M1916" i="8"/>
  <c r="M1917" i="8"/>
  <c r="M1918" i="8"/>
  <c r="M1919" i="8"/>
  <c r="M1920" i="8"/>
  <c r="M5" i="8"/>
  <c r="A1149" i="8"/>
  <c r="A1150" i="8"/>
  <c r="A1151" i="8"/>
  <c r="A1152" i="8"/>
  <c r="A1153" i="8"/>
  <c r="A1154" i="8"/>
  <c r="A1155" i="8"/>
  <c r="A1156" i="8"/>
  <c r="A1157" i="8"/>
  <c r="A1158" i="8"/>
  <c r="A1159" i="8"/>
  <c r="A1160" i="8"/>
  <c r="A1161" i="8"/>
  <c r="A1162" i="8"/>
  <c r="A1163" i="8"/>
  <c r="A1164" i="8"/>
  <c r="A1165" i="8"/>
  <c r="A1166" i="8"/>
  <c r="A1167" i="8"/>
  <c r="A1168" i="8"/>
  <c r="A1169" i="8"/>
  <c r="A1170" i="8"/>
  <c r="A1171" i="8"/>
  <c r="A1172" i="8"/>
  <c r="A1173" i="8"/>
  <c r="A1174" i="8"/>
  <c r="A1175" i="8"/>
  <c r="A1176" i="8"/>
  <c r="A1177" i="8"/>
  <c r="A1178" i="8"/>
  <c r="A1179" i="8"/>
  <c r="A1180" i="8"/>
  <c r="A1181" i="8"/>
  <c r="A1182" i="8"/>
  <c r="A1183" i="8"/>
  <c r="A1184" i="8"/>
  <c r="A1185" i="8"/>
  <c r="A1186" i="8"/>
  <c r="A1187" i="8"/>
  <c r="A1188" i="8"/>
  <c r="A1189" i="8"/>
  <c r="A1190" i="8"/>
  <c r="A1191" i="8"/>
  <c r="A1192" i="8"/>
  <c r="A1193" i="8"/>
  <c r="A1194" i="8"/>
  <c r="A1195" i="8"/>
  <c r="A1196" i="8"/>
  <c r="A1197" i="8"/>
  <c r="A1198" i="8"/>
  <c r="A1199" i="8"/>
  <c r="A1200" i="8"/>
  <c r="A1201" i="8"/>
  <c r="A1202" i="8"/>
  <c r="A1203" i="8"/>
  <c r="A1204" i="8"/>
  <c r="A1205" i="8"/>
  <c r="A1206" i="8"/>
  <c r="A1207" i="8"/>
  <c r="A1208" i="8"/>
  <c r="A1209" i="8"/>
  <c r="A1210" i="8"/>
  <c r="A1211" i="8"/>
  <c r="A1212" i="8"/>
  <c r="A1213" i="8"/>
  <c r="A1214" i="8"/>
  <c r="A1215" i="8"/>
  <c r="A1216" i="8"/>
  <c r="A1217" i="8"/>
  <c r="A1218" i="8"/>
  <c r="A1219" i="8"/>
  <c r="A1220" i="8"/>
  <c r="A1221" i="8"/>
  <c r="A1222" i="8"/>
  <c r="A1223" i="8"/>
  <c r="A1224" i="8"/>
  <c r="A1225" i="8"/>
  <c r="A1226" i="8"/>
  <c r="A1227" i="8"/>
  <c r="A1228" i="8"/>
  <c r="A1229" i="8"/>
  <c r="A1230" i="8"/>
  <c r="A1231" i="8"/>
  <c r="A1232" i="8"/>
  <c r="A1233" i="8"/>
  <c r="A1234" i="8"/>
  <c r="A1235" i="8"/>
  <c r="A1236" i="8"/>
  <c r="A1237" i="8"/>
  <c r="A1238" i="8"/>
  <c r="A1239" i="8"/>
  <c r="A1240" i="8"/>
  <c r="A1241" i="8"/>
  <c r="A1242" i="8"/>
  <c r="A1243" i="8"/>
  <c r="A1244" i="8"/>
  <c r="A1245" i="8"/>
  <c r="A1246" i="8"/>
  <c r="A1247" i="8"/>
  <c r="A1248" i="8"/>
  <c r="A1249" i="8"/>
  <c r="A1250" i="8"/>
  <c r="A1251" i="8"/>
  <c r="A1252" i="8"/>
  <c r="A1253" i="8"/>
  <c r="A1254" i="8"/>
  <c r="A1255" i="8"/>
  <c r="A1256" i="8"/>
  <c r="A1257" i="8"/>
  <c r="A1258" i="8"/>
  <c r="A1259" i="8"/>
  <c r="A1260" i="8"/>
  <c r="A1261" i="8"/>
  <c r="A1262" i="8"/>
  <c r="A1263" i="8"/>
  <c r="A1264" i="8"/>
  <c r="A1265" i="8"/>
  <c r="A1266" i="8"/>
  <c r="A1267" i="8"/>
  <c r="A1268" i="8"/>
  <c r="A1269" i="8"/>
  <c r="A1270" i="8"/>
  <c r="A1271" i="8"/>
  <c r="A1272" i="8"/>
  <c r="A1273" i="8"/>
  <c r="A1274" i="8"/>
  <c r="A1275" i="8"/>
  <c r="A1276" i="8"/>
  <c r="A1277" i="8"/>
  <c r="A1278" i="8"/>
  <c r="A1279" i="8"/>
  <c r="A1280" i="8"/>
  <c r="A1281" i="8"/>
  <c r="A1282" i="8"/>
  <c r="A1283" i="8"/>
  <c r="A1284" i="8"/>
  <c r="A1285" i="8"/>
  <c r="A1286" i="8"/>
  <c r="A1287" i="8"/>
  <c r="A1288" i="8"/>
  <c r="A1289" i="8"/>
  <c r="A1290" i="8"/>
  <c r="A1291" i="8"/>
  <c r="A1292" i="8"/>
  <c r="A1293" i="8"/>
  <c r="A1294" i="8"/>
  <c r="A1295" i="8"/>
  <c r="A1296" i="8"/>
  <c r="A1297" i="8"/>
  <c r="A1298" i="8"/>
  <c r="A1299" i="8"/>
  <c r="A1300" i="8"/>
  <c r="A1301" i="8"/>
  <c r="A1302" i="8"/>
  <c r="A1303" i="8"/>
  <c r="A1304" i="8"/>
  <c r="A1305" i="8"/>
  <c r="A1306" i="8"/>
  <c r="A1307" i="8"/>
  <c r="A1308" i="8"/>
  <c r="A1309" i="8"/>
  <c r="A1310" i="8"/>
  <c r="A1311" i="8"/>
  <c r="A1312" i="8"/>
  <c r="A1313" i="8"/>
  <c r="A1314" i="8"/>
  <c r="A1315" i="8"/>
  <c r="A1316" i="8"/>
  <c r="A1317" i="8"/>
  <c r="A1318" i="8"/>
  <c r="A1319" i="8"/>
  <c r="A1320" i="8"/>
  <c r="A1321" i="8"/>
  <c r="A1322" i="8"/>
  <c r="A1323" i="8"/>
  <c r="A1324" i="8"/>
  <c r="A1325" i="8"/>
  <c r="A1326" i="8"/>
  <c r="A1327" i="8"/>
  <c r="A1328" i="8"/>
  <c r="A1329" i="8"/>
  <c r="A1330" i="8"/>
  <c r="A1331" i="8"/>
  <c r="A1332" i="8"/>
  <c r="A1333" i="8"/>
  <c r="A1334" i="8"/>
  <c r="A1335" i="8"/>
  <c r="A1336" i="8"/>
  <c r="A1337" i="8"/>
  <c r="A1338" i="8"/>
  <c r="A1339" i="8"/>
  <c r="A1340" i="8"/>
  <c r="A1341" i="8"/>
  <c r="A1342" i="8"/>
  <c r="A1343" i="8"/>
  <c r="A1344" i="8"/>
  <c r="A1345" i="8"/>
  <c r="A1346" i="8"/>
  <c r="A1347" i="8"/>
  <c r="A1348" i="8"/>
  <c r="A1349" i="8"/>
  <c r="A1350" i="8"/>
  <c r="A1351" i="8"/>
  <c r="A1352" i="8"/>
  <c r="A1353" i="8"/>
  <c r="A1354" i="8"/>
  <c r="A1355" i="8"/>
  <c r="A1356" i="8"/>
  <c r="A1357" i="8"/>
  <c r="A1358" i="8"/>
  <c r="A1359" i="8"/>
  <c r="A1360" i="8"/>
  <c r="A1361" i="8"/>
  <c r="A1362" i="8"/>
  <c r="A1363" i="8"/>
  <c r="A1364" i="8"/>
  <c r="A1365" i="8"/>
  <c r="A1366" i="8"/>
  <c r="A1367" i="8"/>
  <c r="A1368" i="8"/>
  <c r="A1369" i="8"/>
  <c r="A1370" i="8"/>
  <c r="A1371" i="8"/>
  <c r="A1372" i="8"/>
  <c r="A1373" i="8"/>
  <c r="A1374" i="8"/>
  <c r="A1375" i="8"/>
  <c r="A1376" i="8"/>
  <c r="A1377" i="8"/>
  <c r="A1378" i="8"/>
  <c r="A1379" i="8"/>
  <c r="A1380" i="8"/>
  <c r="A1381" i="8"/>
  <c r="A1382" i="8"/>
  <c r="A1383" i="8"/>
  <c r="A1384" i="8"/>
  <c r="A1385" i="8"/>
  <c r="A1386" i="8"/>
  <c r="A1387" i="8"/>
  <c r="A1388" i="8"/>
  <c r="A1389" i="8"/>
  <c r="A1390" i="8"/>
  <c r="A1391" i="8"/>
  <c r="A1392" i="8"/>
  <c r="A1393" i="8"/>
  <c r="A1394" i="8"/>
  <c r="A1395" i="8"/>
  <c r="A1396" i="8"/>
  <c r="A1397" i="8"/>
  <c r="A1398" i="8"/>
  <c r="A1399" i="8"/>
  <c r="A1400" i="8"/>
  <c r="A1401" i="8"/>
  <c r="A1402" i="8"/>
  <c r="A1403" i="8"/>
  <c r="A1404" i="8"/>
  <c r="A1405" i="8"/>
  <c r="A1406" i="8"/>
  <c r="A1407" i="8"/>
  <c r="A1408" i="8"/>
  <c r="A1409" i="8"/>
  <c r="A1410" i="8"/>
  <c r="A1411" i="8"/>
  <c r="A1412" i="8"/>
  <c r="A1413" i="8"/>
  <c r="A1414" i="8"/>
  <c r="A1415" i="8"/>
  <c r="A1416" i="8"/>
  <c r="A1417" i="8"/>
  <c r="A1418" i="8"/>
  <c r="A1419" i="8"/>
  <c r="A1420" i="8"/>
  <c r="A1421" i="8"/>
  <c r="A1422" i="8"/>
  <c r="A1423" i="8"/>
  <c r="A1424" i="8"/>
  <c r="A1425" i="8"/>
  <c r="A1426" i="8"/>
  <c r="A1427" i="8"/>
  <c r="A1428" i="8"/>
  <c r="A1429" i="8"/>
  <c r="A1430" i="8"/>
  <c r="A1431" i="8"/>
  <c r="A1432" i="8"/>
  <c r="A1433" i="8"/>
  <c r="A1434" i="8"/>
  <c r="A1435" i="8"/>
  <c r="A1436" i="8"/>
  <c r="A1437" i="8"/>
  <c r="A1438" i="8"/>
  <c r="A1439" i="8"/>
  <c r="A1440" i="8"/>
  <c r="A1441" i="8"/>
  <c r="A1442" i="8"/>
  <c r="A1443" i="8"/>
  <c r="A1444" i="8"/>
  <c r="A1445" i="8"/>
  <c r="A1446" i="8"/>
  <c r="A1447" i="8"/>
  <c r="A1448" i="8"/>
  <c r="A1449" i="8"/>
  <c r="A1450" i="8"/>
  <c r="A1451" i="8"/>
  <c r="A1452" i="8"/>
  <c r="A1453" i="8"/>
  <c r="A1454" i="8"/>
  <c r="A1455" i="8"/>
  <c r="A1456" i="8"/>
  <c r="A1457" i="8"/>
  <c r="A1458" i="8"/>
  <c r="A1459" i="8"/>
  <c r="A1460" i="8"/>
  <c r="A1461" i="8"/>
  <c r="A1462" i="8"/>
  <c r="A1463" i="8"/>
  <c r="A1464" i="8"/>
  <c r="A1465" i="8"/>
  <c r="A1466" i="8"/>
  <c r="A1467" i="8"/>
  <c r="A1468" i="8"/>
  <c r="A1469" i="8"/>
  <c r="A1470" i="8"/>
  <c r="A1471" i="8"/>
  <c r="A1472" i="8"/>
  <c r="A1473" i="8"/>
  <c r="A1474" i="8"/>
  <c r="A1475" i="8"/>
  <c r="A1476" i="8"/>
  <c r="A1477" i="8"/>
  <c r="A1478" i="8"/>
  <c r="A1479" i="8"/>
  <c r="A1480" i="8"/>
  <c r="A1481" i="8"/>
  <c r="A1482" i="8"/>
  <c r="A1483" i="8"/>
  <c r="A1484" i="8"/>
  <c r="A1485" i="8"/>
  <c r="A1486" i="8"/>
  <c r="A1487" i="8"/>
  <c r="A1488" i="8"/>
  <c r="A1489" i="8"/>
  <c r="A1490" i="8"/>
  <c r="A1491" i="8"/>
  <c r="A1492" i="8"/>
  <c r="A1493" i="8"/>
  <c r="A1494" i="8"/>
  <c r="A1495" i="8"/>
  <c r="A1496" i="8"/>
  <c r="A1497" i="8"/>
  <c r="A1498" i="8"/>
  <c r="A1499" i="8"/>
  <c r="A1500" i="8"/>
  <c r="A1501" i="8"/>
  <c r="A1502" i="8"/>
  <c r="A1503" i="8"/>
  <c r="A1504" i="8"/>
  <c r="A1505" i="8"/>
  <c r="A1506" i="8"/>
  <c r="A1507" i="8"/>
  <c r="A1508" i="8"/>
  <c r="A1509" i="8"/>
  <c r="A1510" i="8"/>
  <c r="A1511" i="8"/>
  <c r="A1512" i="8"/>
  <c r="A1513" i="8"/>
  <c r="A1514" i="8"/>
  <c r="A1515" i="8"/>
  <c r="A1516" i="8"/>
  <c r="A1517" i="8"/>
  <c r="A1518" i="8"/>
  <c r="A1519" i="8"/>
  <c r="A1520" i="8"/>
  <c r="A1521" i="8"/>
  <c r="A1522" i="8"/>
  <c r="A1523" i="8"/>
  <c r="A1524" i="8"/>
  <c r="A1525" i="8"/>
  <c r="A1526" i="8"/>
  <c r="A1527" i="8"/>
  <c r="A1528" i="8"/>
  <c r="A1529" i="8"/>
  <c r="A1530" i="8"/>
  <c r="A1531" i="8"/>
  <c r="A1532" i="8"/>
  <c r="A1533" i="8"/>
  <c r="A1534" i="8"/>
  <c r="A1535" i="8"/>
  <c r="A1536" i="8"/>
  <c r="A1537" i="8"/>
  <c r="A1538" i="8"/>
  <c r="A1539" i="8"/>
  <c r="A1540" i="8"/>
  <c r="A1541" i="8"/>
  <c r="A1542" i="8"/>
  <c r="A1543" i="8"/>
  <c r="A1544" i="8"/>
  <c r="A1545" i="8"/>
  <c r="A1546" i="8"/>
  <c r="A1547" i="8"/>
  <c r="A1548" i="8"/>
  <c r="A1549" i="8"/>
  <c r="A1550" i="8"/>
  <c r="A1551" i="8"/>
  <c r="A1552" i="8"/>
  <c r="A1553" i="8"/>
  <c r="A1554" i="8"/>
  <c r="A1555" i="8"/>
  <c r="A1556" i="8"/>
  <c r="A1557" i="8"/>
  <c r="A1558" i="8"/>
  <c r="A1559" i="8"/>
  <c r="A1560" i="8"/>
  <c r="A1561" i="8"/>
  <c r="A1562" i="8"/>
  <c r="A1563" i="8"/>
  <c r="A1564" i="8"/>
  <c r="A1565" i="8"/>
  <c r="A1566" i="8"/>
  <c r="A1567" i="8"/>
  <c r="A1568" i="8"/>
  <c r="A1569" i="8"/>
  <c r="A1570" i="8"/>
  <c r="A1571" i="8"/>
  <c r="A1572" i="8"/>
  <c r="A1573" i="8"/>
  <c r="A1574" i="8"/>
  <c r="A1575" i="8"/>
  <c r="A1576" i="8"/>
  <c r="A1577" i="8"/>
  <c r="A1578" i="8"/>
  <c r="A1579" i="8"/>
  <c r="A1580" i="8"/>
  <c r="A1581" i="8"/>
  <c r="A1582" i="8"/>
  <c r="A1583" i="8"/>
  <c r="A1584" i="8"/>
  <c r="A1585" i="8"/>
  <c r="A1586" i="8"/>
  <c r="A1587" i="8"/>
  <c r="A1588" i="8"/>
  <c r="A1589" i="8"/>
  <c r="A1590" i="8"/>
  <c r="A1591" i="8"/>
  <c r="A1592" i="8"/>
  <c r="A1593" i="8"/>
  <c r="A1594" i="8"/>
  <c r="A1595" i="8"/>
  <c r="A1596" i="8"/>
  <c r="A1597" i="8"/>
  <c r="A1598" i="8"/>
  <c r="A1599" i="8"/>
  <c r="A1600" i="8"/>
  <c r="A1601" i="8"/>
  <c r="A1602" i="8"/>
  <c r="A1603" i="8"/>
  <c r="A1604" i="8"/>
  <c r="A1605" i="8"/>
  <c r="A1606" i="8"/>
  <c r="A1607" i="8"/>
  <c r="A1608" i="8"/>
  <c r="A1609" i="8"/>
  <c r="A1610" i="8"/>
  <c r="A1611" i="8"/>
  <c r="A1612" i="8"/>
  <c r="A1613" i="8"/>
  <c r="A1614" i="8"/>
  <c r="A1615" i="8"/>
  <c r="A1616" i="8"/>
  <c r="A1617" i="8"/>
  <c r="A1618" i="8"/>
  <c r="A1619" i="8"/>
  <c r="A1620" i="8"/>
  <c r="A1621" i="8"/>
  <c r="A1622" i="8"/>
  <c r="A1623" i="8"/>
  <c r="A1624" i="8"/>
  <c r="A1625" i="8"/>
  <c r="A1626" i="8"/>
  <c r="A1627" i="8"/>
  <c r="A1628" i="8"/>
  <c r="A1629" i="8"/>
  <c r="A1630" i="8"/>
  <c r="A1631" i="8"/>
  <c r="A1632" i="8"/>
  <c r="A1633" i="8"/>
  <c r="A1634" i="8"/>
  <c r="A1635" i="8"/>
  <c r="A1636" i="8"/>
  <c r="A1637" i="8"/>
  <c r="A1638" i="8"/>
  <c r="A1639" i="8"/>
  <c r="A1640" i="8"/>
  <c r="A1641" i="8"/>
  <c r="A1642" i="8"/>
  <c r="A1643" i="8"/>
  <c r="A1644" i="8"/>
  <c r="A1645" i="8"/>
  <c r="A1646" i="8"/>
  <c r="A1647" i="8"/>
  <c r="A1648" i="8"/>
  <c r="A1649" i="8"/>
  <c r="A1650" i="8"/>
  <c r="A1651" i="8"/>
  <c r="A1652" i="8"/>
  <c r="A1653" i="8"/>
  <c r="A1654" i="8"/>
  <c r="A1655" i="8"/>
  <c r="A1656" i="8"/>
  <c r="A1657" i="8"/>
  <c r="A1658" i="8"/>
  <c r="A1659" i="8"/>
  <c r="A1660" i="8"/>
  <c r="A1661" i="8"/>
  <c r="A1662" i="8"/>
  <c r="A1663" i="8"/>
  <c r="A1664" i="8"/>
  <c r="A1665" i="8"/>
  <c r="A1666" i="8"/>
  <c r="A1667" i="8"/>
  <c r="A1668" i="8"/>
  <c r="A1669" i="8"/>
  <c r="A1670" i="8"/>
  <c r="A1671" i="8"/>
  <c r="A1672" i="8"/>
  <c r="A1673" i="8"/>
  <c r="A1674" i="8"/>
  <c r="A1675" i="8"/>
  <c r="A1676" i="8"/>
  <c r="A1677" i="8"/>
  <c r="A1678" i="8"/>
  <c r="A1679" i="8"/>
  <c r="A1680" i="8"/>
  <c r="A1681" i="8"/>
  <c r="A1682" i="8"/>
  <c r="A1683" i="8"/>
  <c r="A1684" i="8"/>
  <c r="A1685" i="8"/>
  <c r="A1686" i="8"/>
  <c r="A1687" i="8"/>
  <c r="A1688" i="8"/>
  <c r="A1689" i="8"/>
  <c r="A1690" i="8"/>
  <c r="A1691" i="8"/>
  <c r="A1692" i="8"/>
  <c r="A1693" i="8"/>
  <c r="A1694" i="8"/>
  <c r="A1695" i="8"/>
  <c r="A1696" i="8"/>
  <c r="A1697" i="8"/>
  <c r="A1698" i="8"/>
  <c r="A1699" i="8"/>
  <c r="A1700" i="8"/>
  <c r="A1701" i="8"/>
  <c r="A1702" i="8"/>
  <c r="A1703" i="8"/>
  <c r="A1704" i="8"/>
  <c r="A1705" i="8"/>
  <c r="A1706" i="8"/>
  <c r="A1707" i="8"/>
  <c r="A1708" i="8"/>
  <c r="A1709" i="8"/>
  <c r="A1710" i="8"/>
  <c r="A1711" i="8"/>
  <c r="A1712" i="8"/>
  <c r="A1713" i="8"/>
  <c r="A1714" i="8"/>
  <c r="A1715" i="8"/>
  <c r="A1716" i="8"/>
  <c r="A1717" i="8"/>
  <c r="A1718" i="8"/>
  <c r="A1719" i="8"/>
  <c r="A1720" i="8"/>
  <c r="A1721" i="8"/>
  <c r="A1722" i="8"/>
  <c r="A1723" i="8"/>
  <c r="A1724" i="8"/>
  <c r="A1725" i="8"/>
  <c r="A1726" i="8"/>
  <c r="A1727" i="8"/>
  <c r="A1728" i="8"/>
  <c r="A1729" i="8"/>
  <c r="A1730" i="8"/>
  <c r="A1731" i="8"/>
  <c r="A1732" i="8"/>
  <c r="A1733" i="8"/>
  <c r="A1734" i="8"/>
  <c r="A1735" i="8"/>
  <c r="A1736" i="8"/>
  <c r="A1737" i="8"/>
  <c r="A1738" i="8"/>
  <c r="A1739" i="8"/>
  <c r="A1740" i="8"/>
  <c r="A1741" i="8"/>
  <c r="A1742" i="8"/>
  <c r="A1743" i="8"/>
  <c r="A1744" i="8"/>
  <c r="A1745" i="8"/>
  <c r="A1746" i="8"/>
  <c r="A1747" i="8"/>
  <c r="A1748" i="8"/>
  <c r="A1749" i="8"/>
  <c r="A1750" i="8"/>
  <c r="A1751" i="8"/>
  <c r="A1752" i="8"/>
  <c r="A1753" i="8"/>
  <c r="A1754" i="8"/>
  <c r="A1755" i="8"/>
  <c r="A1756" i="8"/>
  <c r="A1757" i="8"/>
  <c r="A1758" i="8"/>
  <c r="A1759" i="8"/>
  <c r="A1760" i="8"/>
  <c r="A1761" i="8"/>
  <c r="A1762" i="8"/>
  <c r="A1763" i="8"/>
  <c r="A1764" i="8"/>
  <c r="A1765" i="8"/>
  <c r="A1766" i="8"/>
  <c r="A1767" i="8"/>
  <c r="A1768" i="8"/>
  <c r="A1769" i="8"/>
  <c r="A1770" i="8"/>
  <c r="A1771" i="8"/>
  <c r="A1772" i="8"/>
  <c r="A1773" i="8"/>
  <c r="A1774" i="8"/>
  <c r="A1775" i="8"/>
  <c r="A1776" i="8"/>
  <c r="A1777" i="8"/>
  <c r="A1778" i="8"/>
  <c r="A1779" i="8"/>
  <c r="A1780" i="8"/>
  <c r="A1781" i="8"/>
  <c r="A1782" i="8"/>
  <c r="A1783" i="8"/>
  <c r="A1784" i="8"/>
  <c r="A1785" i="8"/>
  <c r="A1786" i="8"/>
  <c r="A1787" i="8"/>
  <c r="A1788" i="8"/>
  <c r="A1789" i="8"/>
  <c r="A1790" i="8"/>
  <c r="A1791" i="8"/>
  <c r="A1792" i="8"/>
  <c r="A1793" i="8"/>
  <c r="A1794" i="8"/>
  <c r="A1795" i="8"/>
  <c r="A1796" i="8"/>
  <c r="A1797" i="8"/>
  <c r="A1798" i="8"/>
  <c r="A1799" i="8"/>
  <c r="A1800" i="8"/>
  <c r="A1801" i="8"/>
  <c r="A1802" i="8"/>
  <c r="A1803" i="8"/>
  <c r="A1804" i="8"/>
  <c r="A1805" i="8"/>
  <c r="A1806" i="8"/>
  <c r="A1807" i="8"/>
  <c r="A1808" i="8"/>
  <c r="A1809" i="8"/>
  <c r="A1810" i="8"/>
  <c r="A1811" i="8"/>
  <c r="A1812" i="8"/>
  <c r="A1813" i="8"/>
  <c r="A1814" i="8"/>
  <c r="A1815" i="8"/>
  <c r="A1816" i="8"/>
  <c r="A1817" i="8"/>
  <c r="A1818" i="8"/>
  <c r="A1819" i="8"/>
  <c r="A1820" i="8"/>
  <c r="A1821" i="8"/>
  <c r="A1822" i="8"/>
  <c r="A1823" i="8"/>
  <c r="A1824" i="8"/>
  <c r="A1825" i="8"/>
  <c r="A1826" i="8"/>
  <c r="A1827" i="8"/>
  <c r="A1828" i="8"/>
  <c r="A1829" i="8"/>
  <c r="A1830" i="8"/>
  <c r="A1831" i="8"/>
  <c r="A1832" i="8"/>
  <c r="A1833" i="8"/>
  <c r="A1834" i="8"/>
  <c r="A1835" i="8"/>
  <c r="A1836" i="8"/>
  <c r="A1837" i="8"/>
  <c r="A1838" i="8"/>
  <c r="A1839" i="8"/>
  <c r="A1840" i="8"/>
  <c r="A1841" i="8"/>
  <c r="A1842" i="8"/>
  <c r="A1843" i="8"/>
  <c r="A1844" i="8"/>
  <c r="A1845" i="8"/>
  <c r="A1846" i="8"/>
  <c r="A1847" i="8"/>
  <c r="A1848" i="8"/>
  <c r="A1849" i="8"/>
  <c r="A1850" i="8"/>
  <c r="A1851" i="8"/>
  <c r="A1852" i="8"/>
  <c r="A1853" i="8"/>
  <c r="A1854" i="8"/>
  <c r="A1855" i="8"/>
  <c r="A1856" i="8"/>
  <c r="A1857" i="8"/>
  <c r="A1858" i="8"/>
  <c r="A1859" i="8"/>
  <c r="A1860" i="8"/>
  <c r="A1861" i="8"/>
  <c r="A1862" i="8"/>
  <c r="A1863" i="8"/>
  <c r="A1864" i="8"/>
  <c r="A1865" i="8"/>
  <c r="A1866" i="8"/>
  <c r="A1867" i="8"/>
  <c r="A1868" i="8"/>
  <c r="A1869" i="8"/>
  <c r="A1870" i="8"/>
  <c r="A1871" i="8"/>
  <c r="A1872" i="8"/>
  <c r="A1873" i="8"/>
  <c r="A1874" i="8"/>
  <c r="A1875" i="8"/>
  <c r="A1876" i="8"/>
  <c r="A1877" i="8"/>
  <c r="A1878" i="8"/>
  <c r="A1879" i="8"/>
  <c r="A1880" i="8"/>
  <c r="A1881" i="8"/>
  <c r="A1882" i="8"/>
  <c r="A1883" i="8"/>
  <c r="A1884" i="8"/>
  <c r="A1885" i="8"/>
  <c r="A1886" i="8"/>
  <c r="A1887" i="8"/>
  <c r="A1888" i="8"/>
  <c r="A1889" i="8"/>
  <c r="A1890" i="8"/>
  <c r="A1891" i="8"/>
  <c r="A1892" i="8"/>
  <c r="A1893" i="8"/>
  <c r="A1894" i="8"/>
  <c r="A1895" i="8"/>
  <c r="A1896" i="8"/>
  <c r="A1897" i="8"/>
  <c r="A1898" i="8"/>
  <c r="A1899" i="8"/>
  <c r="A1900" i="8"/>
  <c r="A1901" i="8"/>
  <c r="A1902" i="8"/>
  <c r="A1903" i="8"/>
  <c r="A1904" i="8"/>
  <c r="A1905" i="8"/>
  <c r="A1906" i="8"/>
  <c r="A1907" i="8"/>
  <c r="A1908" i="8"/>
  <c r="A1909" i="8"/>
  <c r="A1910" i="8"/>
  <c r="A1911" i="8"/>
  <c r="A1912" i="8"/>
  <c r="A1913" i="8"/>
  <c r="A1914" i="8"/>
  <c r="A1915" i="8"/>
  <c r="A1916" i="8"/>
  <c r="A1917" i="8"/>
  <c r="A1918" i="8"/>
  <c r="A1919" i="8"/>
  <c r="A1920" i="8"/>
  <c r="A911" i="8"/>
  <c r="A912" i="8"/>
  <c r="A913" i="8"/>
  <c r="A914" i="8"/>
  <c r="A915" i="8"/>
  <c r="A916" i="8"/>
  <c r="A917" i="8"/>
  <c r="A918" i="8"/>
  <c r="A919" i="8"/>
  <c r="A920" i="8"/>
  <c r="A921" i="8"/>
  <c r="A922" i="8"/>
  <c r="A923" i="8"/>
  <c r="A924" i="8"/>
  <c r="A925" i="8"/>
  <c r="A926" i="8"/>
  <c r="A927" i="8"/>
  <c r="A928" i="8"/>
  <c r="A929" i="8"/>
  <c r="A930" i="8"/>
  <c r="A931" i="8"/>
  <c r="A932" i="8"/>
  <c r="A933" i="8"/>
  <c r="A934" i="8"/>
  <c r="A935" i="8"/>
  <c r="A936" i="8"/>
  <c r="A937" i="8"/>
  <c r="A938" i="8"/>
  <c r="A939" i="8"/>
  <c r="A940" i="8"/>
  <c r="A941" i="8"/>
  <c r="A942" i="8"/>
  <c r="A943" i="8"/>
  <c r="A944" i="8"/>
  <c r="A945" i="8"/>
  <c r="A946" i="8"/>
  <c r="A947" i="8"/>
  <c r="A948" i="8"/>
  <c r="A949" i="8"/>
  <c r="A950" i="8"/>
  <c r="A951" i="8"/>
  <c r="A952" i="8"/>
  <c r="A953" i="8"/>
  <c r="A954" i="8"/>
  <c r="A955" i="8"/>
  <c r="A956" i="8"/>
  <c r="A957" i="8"/>
  <c r="A958" i="8"/>
  <c r="A959" i="8"/>
  <c r="A960" i="8"/>
  <c r="A961" i="8"/>
  <c r="A962" i="8"/>
  <c r="A963" i="8"/>
  <c r="A964" i="8"/>
  <c r="A965" i="8"/>
  <c r="A966" i="8"/>
  <c r="A967" i="8"/>
  <c r="A968" i="8"/>
  <c r="A969" i="8"/>
  <c r="A970" i="8"/>
  <c r="A971" i="8"/>
  <c r="A972" i="8"/>
  <c r="A973" i="8"/>
  <c r="A974" i="8"/>
  <c r="A975" i="8"/>
  <c r="A976" i="8"/>
  <c r="A977" i="8"/>
  <c r="A978" i="8"/>
  <c r="A979" i="8"/>
  <c r="A980" i="8"/>
  <c r="A981" i="8"/>
  <c r="A982" i="8"/>
  <c r="A983" i="8"/>
  <c r="A984" i="8"/>
  <c r="A985" i="8"/>
  <c r="A986" i="8"/>
  <c r="A987" i="8"/>
  <c r="A988" i="8"/>
  <c r="A989" i="8"/>
  <c r="A990" i="8"/>
  <c r="A991" i="8"/>
  <c r="A992" i="8"/>
  <c r="A993" i="8"/>
  <c r="A994" i="8"/>
  <c r="A995" i="8"/>
  <c r="A996" i="8"/>
  <c r="A997" i="8"/>
  <c r="A998" i="8"/>
  <c r="A999" i="8"/>
  <c r="A1000" i="8"/>
  <c r="A1001" i="8"/>
  <c r="A1002" i="8"/>
  <c r="A1003" i="8"/>
  <c r="A1004" i="8"/>
  <c r="A1005" i="8"/>
  <c r="A1006" i="8"/>
  <c r="A1007" i="8"/>
  <c r="A1008" i="8"/>
  <c r="A1009" i="8"/>
  <c r="A1010" i="8"/>
  <c r="A1011" i="8"/>
  <c r="A1012" i="8"/>
  <c r="A1013" i="8"/>
  <c r="A1014" i="8"/>
  <c r="A1015" i="8"/>
  <c r="A1016" i="8"/>
  <c r="A1017" i="8"/>
  <c r="A1018" i="8"/>
  <c r="A1019" i="8"/>
  <c r="A1020" i="8"/>
  <c r="A1021" i="8"/>
  <c r="A1022" i="8"/>
  <c r="A1023" i="8"/>
  <c r="A1024" i="8"/>
  <c r="A1025" i="8"/>
  <c r="A1026" i="8"/>
  <c r="A1027" i="8"/>
  <c r="A1028" i="8"/>
  <c r="A1029" i="8"/>
  <c r="A1030" i="8"/>
  <c r="A1031" i="8"/>
  <c r="A1032" i="8"/>
  <c r="A1033" i="8"/>
  <c r="A1034" i="8"/>
  <c r="A1035" i="8"/>
  <c r="A1036" i="8"/>
  <c r="A1037" i="8"/>
  <c r="A1038" i="8"/>
  <c r="A1039" i="8"/>
  <c r="A1040" i="8"/>
  <c r="A1041" i="8"/>
  <c r="A1042" i="8"/>
  <c r="A1043" i="8"/>
  <c r="A1044" i="8"/>
  <c r="A1045" i="8"/>
  <c r="A1046" i="8"/>
  <c r="A1047" i="8"/>
  <c r="A1048" i="8"/>
  <c r="A1049" i="8"/>
  <c r="A1050" i="8"/>
  <c r="A1051" i="8"/>
  <c r="A1052" i="8"/>
  <c r="A1053" i="8"/>
  <c r="A1054" i="8"/>
  <c r="A1055" i="8"/>
  <c r="A1056" i="8"/>
  <c r="A1057" i="8"/>
  <c r="A1058" i="8"/>
  <c r="A1059" i="8"/>
  <c r="A1060" i="8"/>
  <c r="A1061" i="8"/>
  <c r="A1062" i="8"/>
  <c r="A1063" i="8"/>
  <c r="A1064" i="8"/>
  <c r="A1065" i="8"/>
  <c r="A1066" i="8"/>
  <c r="A1067" i="8"/>
  <c r="A1068" i="8"/>
  <c r="A1069" i="8"/>
  <c r="A1070" i="8"/>
  <c r="A1071" i="8"/>
  <c r="A1072" i="8"/>
  <c r="A1073" i="8"/>
  <c r="A1074" i="8"/>
  <c r="A1075" i="8"/>
  <c r="A1076" i="8"/>
  <c r="A1077" i="8"/>
  <c r="A1078" i="8"/>
  <c r="A1079" i="8"/>
  <c r="A1080" i="8"/>
  <c r="A1081" i="8"/>
  <c r="A1082" i="8"/>
  <c r="A1083" i="8"/>
  <c r="A1084" i="8"/>
  <c r="A1085" i="8"/>
  <c r="A1086" i="8"/>
  <c r="A1087" i="8"/>
  <c r="A1088" i="8"/>
  <c r="A1089" i="8"/>
  <c r="A1090" i="8"/>
  <c r="A1091" i="8"/>
  <c r="A1092" i="8"/>
  <c r="A1093" i="8"/>
  <c r="A1094" i="8"/>
  <c r="A1095" i="8"/>
  <c r="A1096" i="8"/>
  <c r="A1097" i="8"/>
  <c r="A1098" i="8"/>
  <c r="A1099" i="8"/>
  <c r="A1100" i="8"/>
  <c r="A1101" i="8"/>
  <c r="A1102" i="8"/>
  <c r="A1103" i="8"/>
  <c r="A1104" i="8"/>
  <c r="A1105" i="8"/>
  <c r="A1106" i="8"/>
  <c r="A1107" i="8"/>
  <c r="A1108" i="8"/>
  <c r="A1109" i="8"/>
  <c r="A1110" i="8"/>
  <c r="A1111" i="8"/>
  <c r="A1112" i="8"/>
  <c r="A1113" i="8"/>
  <c r="A1114" i="8"/>
  <c r="A1115" i="8"/>
  <c r="A1116" i="8"/>
  <c r="A1117" i="8"/>
  <c r="A1118" i="8"/>
  <c r="A1119" i="8"/>
  <c r="A1120" i="8"/>
  <c r="A1121" i="8"/>
  <c r="A1122" i="8"/>
  <c r="A1123" i="8"/>
  <c r="A1124" i="8"/>
  <c r="A1125" i="8"/>
  <c r="A1126" i="8"/>
  <c r="A1127" i="8"/>
  <c r="A1128" i="8"/>
  <c r="A1129" i="8"/>
  <c r="A1130" i="8"/>
  <c r="A1131" i="8"/>
  <c r="A1132" i="8"/>
  <c r="A1133" i="8"/>
  <c r="A1134" i="8"/>
  <c r="A1135" i="8"/>
  <c r="A1136" i="8"/>
  <c r="A1137" i="8"/>
  <c r="A1138" i="8"/>
  <c r="A1139" i="8"/>
  <c r="A1140" i="8"/>
  <c r="A1141" i="8"/>
  <c r="A1142" i="8"/>
  <c r="A1143" i="8"/>
  <c r="A1144" i="8"/>
  <c r="A1145" i="8"/>
  <c r="A1146" i="8"/>
  <c r="A1147" i="8"/>
  <c r="A1148" i="8"/>
  <c r="A6" i="8" l="1"/>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366" i="8"/>
  <c r="A367" i="8"/>
  <c r="A368" i="8"/>
  <c r="A369" i="8"/>
  <c r="A370" i="8"/>
  <c r="A371" i="8"/>
  <c r="A372" i="8"/>
  <c r="A373" i="8"/>
  <c r="A374" i="8"/>
  <c r="A375" i="8"/>
  <c r="A376" i="8"/>
  <c r="A377" i="8"/>
  <c r="A378" i="8"/>
  <c r="A379" i="8"/>
  <c r="A380" i="8"/>
  <c r="A381" i="8"/>
  <c r="A382" i="8"/>
  <c r="A383" i="8"/>
  <c r="A384" i="8"/>
  <c r="A385" i="8"/>
  <c r="A386" i="8"/>
  <c r="A387" i="8"/>
  <c r="A388" i="8"/>
  <c r="A389" i="8"/>
  <c r="A390" i="8"/>
  <c r="A391" i="8"/>
  <c r="A392" i="8"/>
  <c r="A393" i="8"/>
  <c r="A394" i="8"/>
  <c r="A395" i="8"/>
  <c r="A396" i="8"/>
  <c r="A397" i="8"/>
  <c r="A398" i="8"/>
  <c r="A399" i="8"/>
  <c r="A400" i="8"/>
  <c r="A401" i="8"/>
  <c r="A402" i="8"/>
  <c r="A403" i="8"/>
  <c r="A404" i="8"/>
  <c r="A405" i="8"/>
  <c r="A406" i="8"/>
  <c r="A407" i="8"/>
  <c r="A408" i="8"/>
  <c r="A409" i="8"/>
  <c r="A410" i="8"/>
  <c r="A411" i="8"/>
  <c r="A412" i="8"/>
  <c r="A413" i="8"/>
  <c r="A414" i="8"/>
  <c r="A415" i="8"/>
  <c r="A416" i="8"/>
  <c r="A417" i="8"/>
  <c r="A418" i="8"/>
  <c r="A419" i="8"/>
  <c r="A420" i="8"/>
  <c r="A421" i="8"/>
  <c r="A422" i="8"/>
  <c r="A423" i="8"/>
  <c r="A424" i="8"/>
  <c r="A425" i="8"/>
  <c r="A426" i="8"/>
  <c r="A427" i="8"/>
  <c r="A428" i="8"/>
  <c r="A429" i="8"/>
  <c r="A430" i="8"/>
  <c r="A431" i="8"/>
  <c r="A432" i="8"/>
  <c r="A433" i="8"/>
  <c r="A434" i="8"/>
  <c r="A435" i="8"/>
  <c r="A436" i="8"/>
  <c r="A437" i="8"/>
  <c r="A438" i="8"/>
  <c r="A439" i="8"/>
  <c r="A440" i="8"/>
  <c r="A441" i="8"/>
  <c r="A442" i="8"/>
  <c r="A443" i="8"/>
  <c r="A444" i="8"/>
  <c r="A445" i="8"/>
  <c r="A446" i="8"/>
  <c r="A447" i="8"/>
  <c r="A448" i="8"/>
  <c r="A449" i="8"/>
  <c r="A450" i="8"/>
  <c r="A451" i="8"/>
  <c r="A452" i="8"/>
  <c r="A453" i="8"/>
  <c r="A454" i="8"/>
  <c r="A455" i="8"/>
  <c r="A456" i="8"/>
  <c r="A457" i="8"/>
  <c r="A458" i="8"/>
  <c r="A459" i="8"/>
  <c r="A460" i="8"/>
  <c r="A461" i="8"/>
  <c r="A462" i="8"/>
  <c r="A463" i="8"/>
  <c r="A464" i="8"/>
  <c r="A465" i="8"/>
  <c r="A466" i="8"/>
  <c r="A467" i="8"/>
  <c r="A468" i="8"/>
  <c r="A469" i="8"/>
  <c r="A470" i="8"/>
  <c r="A471" i="8"/>
  <c r="A472" i="8"/>
  <c r="A473" i="8"/>
  <c r="A474" i="8"/>
  <c r="A475" i="8"/>
  <c r="A476" i="8"/>
  <c r="A477" i="8"/>
  <c r="A478" i="8"/>
  <c r="A479" i="8"/>
  <c r="A480" i="8"/>
  <c r="A481" i="8"/>
  <c r="A482" i="8"/>
  <c r="A483" i="8"/>
  <c r="A484" i="8"/>
  <c r="A485" i="8"/>
  <c r="A486" i="8"/>
  <c r="A487" i="8"/>
  <c r="A488" i="8"/>
  <c r="A489" i="8"/>
  <c r="A490" i="8"/>
  <c r="A491" i="8"/>
  <c r="A492" i="8"/>
  <c r="A493" i="8"/>
  <c r="A494" i="8"/>
  <c r="A495" i="8"/>
  <c r="A496" i="8"/>
  <c r="A497" i="8"/>
  <c r="A498" i="8"/>
  <c r="A499" i="8"/>
  <c r="A500" i="8"/>
  <c r="A501" i="8"/>
  <c r="A502" i="8"/>
  <c r="A503" i="8"/>
  <c r="A504" i="8"/>
  <c r="A505" i="8"/>
  <c r="A506" i="8"/>
  <c r="A507" i="8"/>
  <c r="A508" i="8"/>
  <c r="A509" i="8"/>
  <c r="A510" i="8"/>
  <c r="A511" i="8"/>
  <c r="A512" i="8"/>
  <c r="A513" i="8"/>
  <c r="A514" i="8"/>
  <c r="A515" i="8"/>
  <c r="A516" i="8"/>
  <c r="A517" i="8"/>
  <c r="A518" i="8"/>
  <c r="A519" i="8"/>
  <c r="A520" i="8"/>
  <c r="A521" i="8"/>
  <c r="A522" i="8"/>
  <c r="A523" i="8"/>
  <c r="A524" i="8"/>
  <c r="A525" i="8"/>
  <c r="A526" i="8"/>
  <c r="A527" i="8"/>
  <c r="A528" i="8"/>
  <c r="A529" i="8"/>
  <c r="A530" i="8"/>
  <c r="A531" i="8"/>
  <c r="A532" i="8"/>
  <c r="A533" i="8"/>
  <c r="A534" i="8"/>
  <c r="A535" i="8"/>
  <c r="A536" i="8"/>
  <c r="A537" i="8"/>
  <c r="A538" i="8"/>
  <c r="A539" i="8"/>
  <c r="A540" i="8"/>
  <c r="A541" i="8"/>
  <c r="A542" i="8"/>
  <c r="A543" i="8"/>
  <c r="A544" i="8"/>
  <c r="A545" i="8"/>
  <c r="A546" i="8"/>
  <c r="A547" i="8"/>
  <c r="A548" i="8"/>
  <c r="A549" i="8"/>
  <c r="A550" i="8"/>
  <c r="A551" i="8"/>
  <c r="A552" i="8"/>
  <c r="A553" i="8"/>
  <c r="A554" i="8"/>
  <c r="A555" i="8"/>
  <c r="A556" i="8"/>
  <c r="A557" i="8"/>
  <c r="A558" i="8"/>
  <c r="A559" i="8"/>
  <c r="A560" i="8"/>
  <c r="A561" i="8"/>
  <c r="A562" i="8"/>
  <c r="A563" i="8"/>
  <c r="A564" i="8"/>
  <c r="A565" i="8"/>
  <c r="A566" i="8"/>
  <c r="A567" i="8"/>
  <c r="A568" i="8"/>
  <c r="A569" i="8"/>
  <c r="A570" i="8"/>
  <c r="A571" i="8"/>
  <c r="A572" i="8"/>
  <c r="A573" i="8"/>
  <c r="A574" i="8"/>
  <c r="A575" i="8"/>
  <c r="A576" i="8"/>
  <c r="A577" i="8"/>
  <c r="A578" i="8"/>
  <c r="A579" i="8"/>
  <c r="A580" i="8"/>
  <c r="A581" i="8"/>
  <c r="A582" i="8"/>
  <c r="A583" i="8"/>
  <c r="A584" i="8"/>
  <c r="A585" i="8"/>
  <c r="A586" i="8"/>
  <c r="A587" i="8"/>
  <c r="A588" i="8"/>
  <c r="A589" i="8"/>
  <c r="A590" i="8"/>
  <c r="A591" i="8"/>
  <c r="A592" i="8"/>
  <c r="A593" i="8"/>
  <c r="A594" i="8"/>
  <c r="A595" i="8"/>
  <c r="A596" i="8"/>
  <c r="A597" i="8"/>
  <c r="A598" i="8"/>
  <c r="A599" i="8"/>
  <c r="A600" i="8"/>
  <c r="A601" i="8"/>
  <c r="A602" i="8"/>
  <c r="A603" i="8"/>
  <c r="A604" i="8"/>
  <c r="A605" i="8"/>
  <c r="A606" i="8"/>
  <c r="A607" i="8"/>
  <c r="A608" i="8"/>
  <c r="A609" i="8"/>
  <c r="A610" i="8"/>
  <c r="A611" i="8"/>
  <c r="A612" i="8"/>
  <c r="A613" i="8"/>
  <c r="A614" i="8"/>
  <c r="A615" i="8"/>
  <c r="A616" i="8"/>
  <c r="A617" i="8"/>
  <c r="A618" i="8"/>
  <c r="A619" i="8"/>
  <c r="A620" i="8"/>
  <c r="A621" i="8"/>
  <c r="A622" i="8"/>
  <c r="A623" i="8"/>
  <c r="A624" i="8"/>
  <c r="A625" i="8"/>
  <c r="A626" i="8"/>
  <c r="A627" i="8"/>
  <c r="A628" i="8"/>
  <c r="A629" i="8"/>
  <c r="A630" i="8"/>
  <c r="A631" i="8"/>
  <c r="A632" i="8"/>
  <c r="A633" i="8"/>
  <c r="A634" i="8"/>
  <c r="A635" i="8"/>
  <c r="A636" i="8"/>
  <c r="A637" i="8"/>
  <c r="A638" i="8"/>
  <c r="A639" i="8"/>
  <c r="A640" i="8"/>
  <c r="A641" i="8"/>
  <c r="A642" i="8"/>
  <c r="A643" i="8"/>
  <c r="A644" i="8"/>
  <c r="A645" i="8"/>
  <c r="A646" i="8"/>
  <c r="A647" i="8"/>
  <c r="A648" i="8"/>
  <c r="A649" i="8"/>
  <c r="A650" i="8"/>
  <c r="A651" i="8"/>
  <c r="A652" i="8"/>
  <c r="A653" i="8"/>
  <c r="A654" i="8"/>
  <c r="A655" i="8"/>
  <c r="A656" i="8"/>
  <c r="A657" i="8"/>
  <c r="A658" i="8"/>
  <c r="A659" i="8"/>
  <c r="A660" i="8"/>
  <c r="A661" i="8"/>
  <c r="A662" i="8"/>
  <c r="A663" i="8"/>
  <c r="A664" i="8"/>
  <c r="A665" i="8"/>
  <c r="A666" i="8"/>
  <c r="A667" i="8"/>
  <c r="A668" i="8"/>
  <c r="A669" i="8"/>
  <c r="A670" i="8"/>
  <c r="A671" i="8"/>
  <c r="A672" i="8"/>
  <c r="A673" i="8"/>
  <c r="A674" i="8"/>
  <c r="A675" i="8"/>
  <c r="A676" i="8"/>
  <c r="A677" i="8"/>
  <c r="A678" i="8"/>
  <c r="A679" i="8"/>
  <c r="A680" i="8"/>
  <c r="A681" i="8"/>
  <c r="A682" i="8"/>
  <c r="A683" i="8"/>
  <c r="A684" i="8"/>
  <c r="A685" i="8"/>
  <c r="A686" i="8"/>
  <c r="A687" i="8"/>
  <c r="A688" i="8"/>
  <c r="A689" i="8"/>
  <c r="A690" i="8"/>
  <c r="A691" i="8"/>
  <c r="A692" i="8"/>
  <c r="A693" i="8"/>
  <c r="A694" i="8"/>
  <c r="A695" i="8"/>
  <c r="A696" i="8"/>
  <c r="A697" i="8"/>
  <c r="A698" i="8"/>
  <c r="A699" i="8"/>
  <c r="A700" i="8"/>
  <c r="A701" i="8"/>
  <c r="A702" i="8"/>
  <c r="A703" i="8"/>
  <c r="A704" i="8"/>
  <c r="A705" i="8"/>
  <c r="A706" i="8"/>
  <c r="A707" i="8"/>
  <c r="A708" i="8"/>
  <c r="A709" i="8"/>
  <c r="A710" i="8"/>
  <c r="A711" i="8"/>
  <c r="A712" i="8"/>
  <c r="A713" i="8"/>
  <c r="A714" i="8"/>
  <c r="A715" i="8"/>
  <c r="A716" i="8"/>
  <c r="A717" i="8"/>
  <c r="A718" i="8"/>
  <c r="A719" i="8"/>
  <c r="A720" i="8"/>
  <c r="A721" i="8"/>
  <c r="A722" i="8"/>
  <c r="A723" i="8"/>
  <c r="A724" i="8"/>
  <c r="A725" i="8"/>
  <c r="A726" i="8"/>
  <c r="A727" i="8"/>
  <c r="A728" i="8"/>
  <c r="A729" i="8"/>
  <c r="A730" i="8"/>
  <c r="A731" i="8"/>
  <c r="A732" i="8"/>
  <c r="A733" i="8"/>
  <c r="A734" i="8"/>
  <c r="A735" i="8"/>
  <c r="A736" i="8"/>
  <c r="A737" i="8"/>
  <c r="A738" i="8"/>
  <c r="A739" i="8"/>
  <c r="A740" i="8"/>
  <c r="A741" i="8"/>
  <c r="A742" i="8"/>
  <c r="A743" i="8"/>
  <c r="A744" i="8"/>
  <c r="A745" i="8"/>
  <c r="A746" i="8"/>
  <c r="A747" i="8"/>
  <c r="A748" i="8"/>
  <c r="A749" i="8"/>
  <c r="A750" i="8"/>
  <c r="A751" i="8"/>
  <c r="A752" i="8"/>
  <c r="A753" i="8"/>
  <c r="A754" i="8"/>
  <c r="A755" i="8"/>
  <c r="A756" i="8"/>
  <c r="A757" i="8"/>
  <c r="A758" i="8"/>
  <c r="A759" i="8"/>
  <c r="A760" i="8"/>
  <c r="A761" i="8"/>
  <c r="A762" i="8"/>
  <c r="A763" i="8"/>
  <c r="A764" i="8"/>
  <c r="A765" i="8"/>
  <c r="A766" i="8"/>
  <c r="A767" i="8"/>
  <c r="A768" i="8"/>
  <c r="A769" i="8"/>
  <c r="A770" i="8"/>
  <c r="A771" i="8"/>
  <c r="A772" i="8"/>
  <c r="A773" i="8"/>
  <c r="A774" i="8"/>
  <c r="A775" i="8"/>
  <c r="A776" i="8"/>
  <c r="A777" i="8"/>
  <c r="A778" i="8"/>
  <c r="A779" i="8"/>
  <c r="A780" i="8"/>
  <c r="A781" i="8"/>
  <c r="A782" i="8"/>
  <c r="A783" i="8"/>
  <c r="A784" i="8"/>
  <c r="A785" i="8"/>
  <c r="A786" i="8"/>
  <c r="A787" i="8"/>
  <c r="A788" i="8"/>
  <c r="A789" i="8"/>
  <c r="A790" i="8"/>
  <c r="A791" i="8"/>
  <c r="A792" i="8"/>
  <c r="A793" i="8"/>
  <c r="A794" i="8"/>
  <c r="A795" i="8"/>
  <c r="A796" i="8"/>
  <c r="A797" i="8"/>
  <c r="A798" i="8"/>
  <c r="A799" i="8"/>
  <c r="A800" i="8"/>
  <c r="A801" i="8"/>
  <c r="A802" i="8"/>
  <c r="A803" i="8"/>
  <c r="A804" i="8"/>
  <c r="A805" i="8"/>
  <c r="A806" i="8"/>
  <c r="A807" i="8"/>
  <c r="A808" i="8"/>
  <c r="A809" i="8"/>
  <c r="A810" i="8"/>
  <c r="A811" i="8"/>
  <c r="A812" i="8"/>
  <c r="A813" i="8"/>
  <c r="A814" i="8"/>
  <c r="A815" i="8"/>
  <c r="A816" i="8"/>
  <c r="A817" i="8"/>
  <c r="A818" i="8"/>
  <c r="A819" i="8"/>
  <c r="A820" i="8"/>
  <c r="A821" i="8"/>
  <c r="A822" i="8"/>
  <c r="A823" i="8"/>
  <c r="A824" i="8"/>
  <c r="A825" i="8"/>
  <c r="A826" i="8"/>
  <c r="A827" i="8"/>
  <c r="A828" i="8"/>
  <c r="A829" i="8"/>
  <c r="A830" i="8"/>
  <c r="A831" i="8"/>
  <c r="A832" i="8"/>
  <c r="A833" i="8"/>
  <c r="A834" i="8"/>
  <c r="A835" i="8"/>
  <c r="A836" i="8"/>
  <c r="A837" i="8"/>
  <c r="A838" i="8"/>
  <c r="A839" i="8"/>
  <c r="A840" i="8"/>
  <c r="A841" i="8"/>
  <c r="A842" i="8"/>
  <c r="A843" i="8"/>
  <c r="A844" i="8"/>
  <c r="A845" i="8"/>
  <c r="A846" i="8"/>
  <c r="A847" i="8"/>
  <c r="A848" i="8"/>
  <c r="A849" i="8"/>
  <c r="A850" i="8"/>
  <c r="A851" i="8"/>
  <c r="A852" i="8"/>
  <c r="A853" i="8"/>
  <c r="A854" i="8"/>
  <c r="A855" i="8"/>
  <c r="A856" i="8"/>
  <c r="A857" i="8"/>
  <c r="A858" i="8"/>
  <c r="A859" i="8"/>
  <c r="A860" i="8"/>
  <c r="A861" i="8"/>
  <c r="A862" i="8"/>
  <c r="A863" i="8"/>
  <c r="A864" i="8"/>
  <c r="A865" i="8"/>
  <c r="A866" i="8"/>
  <c r="A867" i="8"/>
  <c r="A868" i="8"/>
  <c r="A869" i="8"/>
  <c r="A870" i="8"/>
  <c r="A871" i="8"/>
  <c r="A872" i="8"/>
  <c r="A873" i="8"/>
  <c r="A874" i="8"/>
  <c r="A875" i="8"/>
  <c r="A876" i="8"/>
  <c r="A877" i="8"/>
  <c r="A878" i="8"/>
  <c r="A879" i="8"/>
  <c r="A880" i="8"/>
  <c r="A881" i="8"/>
  <c r="A882" i="8"/>
  <c r="A883" i="8"/>
  <c r="A884" i="8"/>
  <c r="A885" i="8"/>
  <c r="A886" i="8"/>
  <c r="A887" i="8"/>
  <c r="A888" i="8"/>
  <c r="A889" i="8"/>
  <c r="A890" i="8"/>
  <c r="A891" i="8"/>
  <c r="A892" i="8"/>
  <c r="A893" i="8"/>
  <c r="A894" i="8"/>
  <c r="A895" i="8"/>
  <c r="A896" i="8"/>
  <c r="A897" i="8"/>
  <c r="A898" i="8"/>
  <c r="A899" i="8"/>
  <c r="A900" i="8"/>
  <c r="A901" i="8"/>
  <c r="A902" i="8"/>
  <c r="A903" i="8"/>
  <c r="A904" i="8"/>
  <c r="A905" i="8"/>
  <c r="A906" i="8"/>
  <c r="A907" i="8"/>
  <c r="A908" i="8"/>
  <c r="A909" i="8"/>
  <c r="A910" i="8"/>
  <c r="A41" i="9" l="1"/>
  <c r="B41" i="9"/>
  <c r="A42" i="9"/>
  <c r="B42" i="9"/>
  <c r="A43" i="9"/>
  <c r="B43" i="9"/>
  <c r="A44" i="9"/>
  <c r="B44" i="9"/>
  <c r="A45" i="9"/>
  <c r="B45" i="9"/>
  <c r="A46" i="9"/>
  <c r="B46" i="9"/>
  <c r="A47" i="9"/>
  <c r="B47" i="9"/>
  <c r="A48" i="9"/>
  <c r="B48" i="9"/>
  <c r="A49" i="9"/>
  <c r="B49" i="9"/>
  <c r="A50" i="9"/>
  <c r="B50" i="9"/>
  <c r="A51" i="9"/>
  <c r="B51" i="9"/>
  <c r="A52" i="9"/>
  <c r="B52" i="9"/>
  <c r="A53" i="9"/>
  <c r="B53" i="9"/>
  <c r="A54" i="9"/>
  <c r="B54" i="9"/>
  <c r="A55" i="9"/>
  <c r="B55" i="9"/>
  <c r="A56" i="9"/>
  <c r="B56" i="9"/>
  <c r="A57" i="9"/>
  <c r="B57" i="9"/>
  <c r="A58" i="9"/>
  <c r="B58" i="9"/>
  <c r="A59" i="9"/>
  <c r="B59" i="9"/>
  <c r="A60" i="9"/>
  <c r="B60" i="9"/>
  <c r="A61" i="9"/>
  <c r="B61" i="9"/>
  <c r="A62" i="9"/>
  <c r="B62" i="9"/>
  <c r="A63" i="9"/>
  <c r="B63" i="9"/>
  <c r="A64" i="9"/>
  <c r="B64" i="9"/>
  <c r="A65" i="9"/>
  <c r="B65" i="9"/>
  <c r="A66" i="9"/>
  <c r="B66" i="9"/>
  <c r="A67" i="9"/>
  <c r="B67" i="9"/>
  <c r="A68" i="9"/>
  <c r="B68" i="9"/>
  <c r="A69" i="9"/>
  <c r="B69" i="9"/>
  <c r="A70" i="9"/>
  <c r="B70" i="9"/>
  <c r="A71" i="9"/>
  <c r="B71" i="9"/>
  <c r="A72" i="9"/>
  <c r="B72" i="9"/>
  <c r="A73" i="9"/>
  <c r="B73" i="9"/>
  <c r="A74" i="9"/>
  <c r="B74" i="9"/>
  <c r="A75" i="9"/>
  <c r="B75" i="9"/>
  <c r="A76" i="9"/>
  <c r="B76" i="9"/>
  <c r="A77" i="9"/>
  <c r="B77" i="9"/>
  <c r="A78" i="9"/>
  <c r="B78" i="9"/>
  <c r="A79" i="9"/>
  <c r="B79" i="9"/>
  <c r="A80" i="9"/>
  <c r="B80" i="9"/>
  <c r="A81" i="9"/>
  <c r="B81" i="9"/>
  <c r="A82" i="9"/>
  <c r="B82" i="9"/>
  <c r="A83" i="9"/>
  <c r="B83" i="9"/>
  <c r="A84" i="9"/>
  <c r="B84" i="9"/>
  <c r="A85" i="9"/>
  <c r="B85" i="9"/>
  <c r="A86" i="9"/>
  <c r="B86" i="9"/>
  <c r="A87" i="9"/>
  <c r="B87" i="9"/>
  <c r="A88" i="9"/>
  <c r="B88" i="9"/>
  <c r="A89" i="9"/>
  <c r="B89" i="9"/>
  <c r="A90" i="9"/>
  <c r="B90" i="9"/>
  <c r="A91" i="9"/>
  <c r="B91" i="9"/>
  <c r="A92" i="9"/>
  <c r="B92" i="9"/>
  <c r="A93" i="9"/>
  <c r="B93" i="9"/>
  <c r="A94" i="9"/>
  <c r="B94" i="9"/>
  <c r="A95" i="9"/>
  <c r="B95" i="9"/>
  <c r="A96" i="9"/>
  <c r="B96" i="9"/>
  <c r="A97" i="9"/>
  <c r="B97" i="9"/>
  <c r="A98" i="9"/>
  <c r="B98" i="9"/>
  <c r="A99" i="9"/>
  <c r="B99" i="9"/>
  <c r="A100" i="9"/>
  <c r="B100" i="9"/>
  <c r="A101" i="9"/>
  <c r="B101" i="9"/>
  <c r="A102" i="9"/>
  <c r="B102" i="9"/>
  <c r="A103" i="9"/>
  <c r="B103" i="9"/>
  <c r="A104" i="9"/>
  <c r="B104" i="9"/>
  <c r="A105" i="9"/>
  <c r="B105" i="9"/>
  <c r="A106" i="9"/>
  <c r="B106" i="9"/>
  <c r="M10" i="2"/>
</calcChain>
</file>

<file path=xl/sharedStrings.xml><?xml version="1.0" encoding="utf-8"?>
<sst xmlns="http://schemas.openxmlformats.org/spreadsheetml/2006/main" count="164" uniqueCount="149">
  <si>
    <t>Lst_Pat</t>
  </si>
  <si>
    <t>Nom_Pat</t>
  </si>
  <si>
    <t>Lst_Bati</t>
  </si>
  <si>
    <t>Lst_Mnt</t>
  </si>
  <si>
    <t>Lst_Lgt</t>
  </si>
  <si>
    <t>Lst_REP</t>
  </si>
  <si>
    <t>RAT_EDL</t>
  </si>
  <si>
    <t>DTA</t>
  </si>
  <si>
    <t>DAPP</t>
  </si>
  <si>
    <t>RAT</t>
  </si>
  <si>
    <t>lst_Pam</t>
  </si>
  <si>
    <t>OUI</t>
  </si>
  <si>
    <t>Lst_Loc</t>
  </si>
  <si>
    <t>Lst_Com</t>
  </si>
  <si>
    <t>Lst_Eco</t>
  </si>
  <si>
    <t>Lst_Nai</t>
  </si>
  <si>
    <t xml:space="preserve">Ce fichier est vérrouillé par un mot de passe. Il s'agit pour l'OPAC de sécuriser les éléménts afin de s'assurer que les informations transmises sont homogénes à l'échelle du patrimoine et dans la durée. </t>
  </si>
  <si>
    <t xml:space="preserve">Les  valeurs qui s'affichent dans les colonnes en jaune ne peuvent être copiées, modifiées ou supprimées.Vous ne pouvez pas insérer ou supprimer des lignes. </t>
  </si>
  <si>
    <t xml:space="preserve">Par contre, les valeurs présentes dans les colonnes en blancs peuvent être supprimées , dans ce cas les valeurs dans les colonnes en jaunes sont modifiées automatiquement. </t>
  </si>
  <si>
    <t xml:space="preserve">Il devra être obligatoirement utilisé pour initialiser, recueillir et transmettre les élements à l'OPAC. </t>
  </si>
  <si>
    <t>Points pratiques:</t>
  </si>
  <si>
    <t xml:space="preserve">Fonctionnement : </t>
  </si>
  <si>
    <t>Dés la réception de la commande, l'opérateur vient créer une ou des lignes  ligne(s) par repérage commandé afin d'initialiser les réfernces OPAC à utiliser sur tous les supports (informatiques- Pdf et synthése et papiers)</t>
  </si>
  <si>
    <t>Après retour de visite et obtention des résultats, l'opérateur vient compléter les colonnes de droite ( Local - Composant Présence Amiante dans le composant etc..) pour chaque composant qui'il a identifié</t>
  </si>
  <si>
    <t xml:space="preserve"> et cela indépendament de la présence ou l'absence d'amiante. </t>
  </si>
  <si>
    <t xml:space="preserve">Locaux et composants </t>
  </si>
  <si>
    <t>Composants</t>
  </si>
  <si>
    <t>Affectation POSSIBLE des repérages aux différents niveaux du patrimoine</t>
  </si>
  <si>
    <t>Ensemble</t>
  </si>
  <si>
    <t>Bâtiment</t>
  </si>
  <si>
    <t>Montée</t>
  </si>
  <si>
    <t>Logement</t>
  </si>
  <si>
    <t xml:space="preserve"> - </t>
  </si>
  <si>
    <t>L'affectation des RAT_EDL et des DAPP  à l'ensemble et au logement est systématique</t>
  </si>
  <si>
    <t>L'affectation des autres repérages dépend soit des travaux et de leur localisation pour les RAT,</t>
  </si>
  <si>
    <t xml:space="preserve">soit de la configuration des immeubles de l'ensemble pour le DTA. </t>
  </si>
  <si>
    <t xml:space="preserve">Les rapports doivent être établis en intégrant ces éléments. </t>
  </si>
  <si>
    <t xml:space="preserve">Il est obligatoire de sélectionner les valeurs dans les listes déroulantes - toute autre valeur est proscrite. </t>
  </si>
  <si>
    <t xml:space="preserve">Il est vivement conseillé aux opérateurs de tester le présent fichier avant de débuter la saisie définitive. De même nous vous conseillons de conserver un fichier source vierge dont vous pourrez faire une copie à chaque commande. </t>
  </si>
  <si>
    <t xml:space="preserve">Vous trouverez le détail, dans l'onglet Locaux et Composants, des listes de ces deux colonnes. Ces éléments doivent également être repris dans les rapports. </t>
  </si>
  <si>
    <t xml:space="preserve">Le nombre de ligne à créer en copiant les éléments des colonnes en blanc dépend de la nature du répérage et du nomnre de prélements ou composants à étudier. Il est préférable de prévoir suffisament de ligne pour ne pas avoir à en rajouter ( impossibilité d'insérer de nouvelles lignes en milieu de tableau. </t>
  </si>
  <si>
    <t xml:space="preserve">L'opérateur peut ainsi aller sur le terrain avec des éléments de nommage déjà identifiés et conformes au marché. </t>
  </si>
  <si>
    <t xml:space="preserve">Les lignes superflues sont vidées en supprimant les éléments des colonnes en blanc, ces lignes sont laissées vides. </t>
  </si>
  <si>
    <t xml:space="preserve">Le rattachement au patrimoine est précisé sur les bons de commande. </t>
  </si>
  <si>
    <t>DETAIL - OBSERVATION à remplir pour compléter la nature du composant ou sa localisation précise</t>
  </si>
  <si>
    <t>Le contenu de cette colonne n'est pas imposé, l'opérateur devra la renseigner chaque fois qu'une précision utile pour l'identification et la localisation d'un composant amianté sera nécessaire</t>
  </si>
  <si>
    <t xml:space="preserve"> Exemple : pour une plaque d'assourt sous un évier dans une cuisine - l'opérateur devra indiquer le local CUISINE, puis le composant EVIER et enfin préciser dans la colonne M "Plaque noire sous évier"</t>
  </si>
  <si>
    <t>Code_ensemble</t>
  </si>
  <si>
    <t>Code_bâtiment</t>
  </si>
  <si>
    <t>Code_montée</t>
  </si>
  <si>
    <t>Code_lot</t>
  </si>
  <si>
    <t>Nom_ensemble</t>
  </si>
  <si>
    <t>Type_repérage</t>
  </si>
  <si>
    <t>Référence_document</t>
  </si>
  <si>
    <t>Date_repérage</t>
  </si>
  <si>
    <t>Synthèse_présence_amiante</t>
  </si>
  <si>
    <t>Local_ou_pièce</t>
  </si>
  <si>
    <t>Composant</t>
  </si>
  <si>
    <t>Présence_dans_le_composant</t>
  </si>
  <si>
    <t>Détail_observation</t>
  </si>
  <si>
    <t>Etat_de_conservation</t>
  </si>
  <si>
    <t>Date_de_controle_périodique</t>
  </si>
  <si>
    <t>Sélection_édition</t>
  </si>
  <si>
    <t>Intervention_ultérieure</t>
  </si>
  <si>
    <t>Date_intervention_ultérieure</t>
  </si>
  <si>
    <t>Détail_observation_intervention</t>
  </si>
  <si>
    <t>Document_associé_1</t>
  </si>
  <si>
    <t>Document_associé_2</t>
  </si>
  <si>
    <t>Document_associé_3</t>
  </si>
  <si>
    <t>Locaux</t>
  </si>
  <si>
    <t xml:space="preserve">Ci-dessous la liste des locaux et des composants à utiliser impérativement. </t>
  </si>
  <si>
    <t>NOM GROUPE</t>
  </si>
  <si>
    <t>TYPE DE REPERAGE</t>
  </si>
  <si>
    <t xml:space="preserve">Réf OPAC du document support </t>
  </si>
  <si>
    <t>SYNTHESE PRESENCE AMIANTE</t>
  </si>
  <si>
    <t xml:space="preserve">DATE DU DOCUMENT DE REPERAGE </t>
  </si>
  <si>
    <t xml:space="preserve">LOCAL OU PIECE </t>
  </si>
  <si>
    <t>COMPOSANT</t>
  </si>
  <si>
    <t>PRESENCE AMIANTE DANS LE COMPOSANT</t>
  </si>
  <si>
    <t>DETAIL - OBSERVATION</t>
  </si>
  <si>
    <t>ETAT DE CONSERVATION SI DIAG CODE SANTE</t>
  </si>
  <si>
    <t>DATE DE CONTRÔLE PERIODIQUE</t>
  </si>
  <si>
    <t xml:space="preserve">SELECTION EDITION </t>
  </si>
  <si>
    <t>INTERVENTION  ULTERIEURE</t>
  </si>
  <si>
    <t>DATE INTERVENTION ULTERIEURE</t>
  </si>
  <si>
    <t>DOCUMENT AMIANTE ASSOCIE 1</t>
  </si>
  <si>
    <t xml:space="preserve">DOCUMENT AMIANTE ASSOCIE 2 </t>
  </si>
  <si>
    <t>DOCUMENT AMIANTE ASSOCIE 3</t>
  </si>
  <si>
    <t xml:space="preserve"> AUTOMATIQUE EN FONCTION D'ELEMENTS SAISIS SUR UNE AUTRE COLONNE</t>
  </si>
  <si>
    <t xml:space="preserve">Code ensemble </t>
  </si>
  <si>
    <t xml:space="preserve">Code Bâtiment </t>
  </si>
  <si>
    <t xml:space="preserve">Code Montée </t>
  </si>
  <si>
    <t>Code Logement</t>
  </si>
  <si>
    <t>SAISIE OBLIGATOIRE - CHOIX DONNES DANS LISTE</t>
  </si>
  <si>
    <t>SAISIE OBLIGATOIRE SOUS UN FORMAT FIXE  PAR LE BAILLEUR</t>
  </si>
  <si>
    <t>SAISIE NON OBLIGATOIRE ET SOUS FORMAT FIXE PAR LE BAILLEUR</t>
  </si>
  <si>
    <t>SAISIE NON OBLIGATOIRE- CHOIX DONNEES DANS LISTE DU BAILLEUR</t>
  </si>
  <si>
    <t xml:space="preserve"> A REFAIRE</t>
  </si>
  <si>
    <t>Balcon</t>
  </si>
  <si>
    <t>Baignoire</t>
  </si>
  <si>
    <t>Bureau</t>
  </si>
  <si>
    <t>Evier</t>
  </si>
  <si>
    <t>Cabinet de toilette</t>
  </si>
  <si>
    <t>Faïence</t>
  </si>
  <si>
    <t>Cage escalier</t>
  </si>
  <si>
    <t>Fenêtre Alu</t>
  </si>
  <si>
    <t>Cave</t>
  </si>
  <si>
    <t>Fenêtre Bois</t>
  </si>
  <si>
    <t>Cellier</t>
  </si>
  <si>
    <t>Fenêtre PVC</t>
  </si>
  <si>
    <t>Chambre 1</t>
  </si>
  <si>
    <t>Mur</t>
  </si>
  <si>
    <t>Chambre 2</t>
  </si>
  <si>
    <t>Plafond</t>
  </si>
  <si>
    <t>Chambre 3</t>
  </si>
  <si>
    <t>Plinthe</t>
  </si>
  <si>
    <t>Chambre 4</t>
  </si>
  <si>
    <t>Porte Fenêtre Alu</t>
  </si>
  <si>
    <t>Chambre 5</t>
  </si>
  <si>
    <t xml:space="preserve">Porte Fenêtre Bois </t>
  </si>
  <si>
    <t>Chambre 6</t>
  </si>
  <si>
    <t>Porte Fenêtre PVC</t>
  </si>
  <si>
    <t>Couloir</t>
  </si>
  <si>
    <t>Porte palière</t>
  </si>
  <si>
    <t>Cuisine</t>
  </si>
  <si>
    <t>Sol Brut</t>
  </si>
  <si>
    <t xml:space="preserve">Dressing </t>
  </si>
  <si>
    <t>Sol Carrelé</t>
  </si>
  <si>
    <t>Dégagement</t>
  </si>
  <si>
    <t>Sol Moquette</t>
  </si>
  <si>
    <t>Dégagement 2</t>
  </si>
  <si>
    <t>Sol PVC,Parquet Stratifié</t>
  </si>
  <si>
    <t>Emplacement de stationnement</t>
  </si>
  <si>
    <t>Entrée</t>
  </si>
  <si>
    <t>Garage</t>
  </si>
  <si>
    <t>Grenier</t>
  </si>
  <si>
    <t>Jardin</t>
  </si>
  <si>
    <t>Loggia</t>
  </si>
  <si>
    <t>Palier</t>
  </si>
  <si>
    <t>Palier (2)</t>
  </si>
  <si>
    <t>Parties Communes</t>
  </si>
  <si>
    <t>Salle de Bains</t>
  </si>
  <si>
    <t>Salle de Bains (2)</t>
  </si>
  <si>
    <t>Séjour</t>
  </si>
  <si>
    <t>Terrasse Privative (2)</t>
  </si>
  <si>
    <t>Terrasse privative</t>
  </si>
  <si>
    <t>Tout Logement</t>
  </si>
  <si>
    <t>W.C.</t>
  </si>
  <si>
    <t>W.C.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</si>
</sst>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8">
    <font>
      <sz val="11"/>
      <color theme="1"/>
      <name val="Calibri"/>
      <family val="2"/>
      <scheme val="minor"/>
    </font>
    <font>
      <sz val="10"/>
      <name val="Arial"/>
      <family val="2"/>
    </font>
    <font>
      <sz val="10"/>
      <name val="Arial"/>
      <family val="2"/>
    </font>
    <font>
      <b/>
      <sz val="12"/>
      <name val="Arial"/>
      <family val="2"/>
    </font>
    <font>
      <b/>
      <sz val="11"/>
      <color theme="1"/>
      <name val="Calibri"/>
      <family val="2"/>
      <scheme val="minor"/>
    </font>
    <font>
      <b/>
      <sz val="12"/>
      <color rgb="FF00B0F0"/>
      <name val="Arial"/>
      <family val="2"/>
    </font>
    <font>
      <sz val="12"/>
      <color theme="1"/>
      <name val="Arial"/>
      <family val="2"/>
    </font>
    <font>
      <b/>
      <sz val="12"/>
      <color theme="1"/>
      <name val="Arial"/>
      <family val="2"/>
    </font>
    <font>
      <b/>
      <u/>
      <sz val="12"/>
      <color theme="1"/>
      <name val="Arial"/>
      <family val="2"/>
    </font>
    <font>
      <b/>
      <sz val="20"/>
      <name val="Arial"/>
      <family val="2"/>
    </font>
    <font>
      <b/>
      <sz val="22"/>
      <color rgb="FF0070C0"/>
      <name val="Arial"/>
      <family val="2"/>
    </font>
    <font>
      <sz val="22"/>
      <color rgb="FF0070C0"/>
      <name val="Arial"/>
      <family val="2"/>
    </font>
    <font>
      <sz val="11"/>
      <color rgb="FF000000"/>
      <name val="Calibri"/>
      <family val="2"/>
    </font>
    <font>
      <b/>
      <sz val="24"/>
      <name val="Arial"/>
      <family val="2"/>
    </font>
    <font>
      <b/>
      <sz val="14"/>
      <name val="Arial"/>
      <family val="2"/>
    </font>
    <font>
      <sz val="8"/>
      <name val="Calibri"/>
      <family val="2"/>
      <scheme val="minor"/>
    </font>
    <font>
      <sz val="10"/>
      <name val="Arial Unicode MS"/>
      <family val="2"/>
    </font>
    <font>
      <sz val="10"/>
      <name val="Arial"/>
      <family val="2"/>
    </font>
  </fonts>
  <fills count="12">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3" tint="0.59999389629810485"/>
        <bgColor indexed="64"/>
      </patternFill>
    </fill>
    <fill>
      <patternFill patternType="lightVertical">
        <bgColor theme="3" tint="0.59999389629810485"/>
      </patternFill>
    </fill>
    <fill>
      <patternFill patternType="lightVertical">
        <fgColor theme="0" tint="-0.24994659260841701"/>
        <bgColor rgb="FFFFFF00"/>
      </patternFill>
    </fill>
    <fill>
      <patternFill patternType="lightVertical">
        <fgColor theme="0" tint="-0.499984740745262"/>
        <bgColor theme="3" tint="0.59999389629810485"/>
      </patternFill>
    </fill>
    <fill>
      <patternFill patternType="lightVertical">
        <fgColor theme="0" tint="-0.499984740745262"/>
        <bgColor rgb="FFFFFF00"/>
      </patternFill>
    </fill>
    <fill>
      <patternFill patternType="lightVertical">
        <bgColor rgb="FFFFFF00"/>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ck">
        <color theme="0"/>
      </bottom>
      <diagonal/>
    </border>
    <border>
      <left/>
      <right style="thin">
        <color theme="0"/>
      </right>
      <top/>
      <bottom style="thick">
        <color theme="0"/>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double">
        <color indexed="64"/>
      </top>
      <bottom style="thin">
        <color indexed="64"/>
      </bottom>
      <diagonal/>
    </border>
  </borders>
  <cellStyleXfs count="4">
    <xf numFmtId="0" fontId="0" fillId="0" borderId="0"/>
    <xf numFmtId="0" fontId="1" fillId="0" borderId="0"/>
    <xf numFmtId="0" fontId="2" fillId="0" borderId="0"/>
    <xf numFmtId="0" fontId="17" fillId="0" borderId="0"/>
  </cellStyleXfs>
  <cellXfs count="53">
    <xf numFmtId="0" fontId="0" fillId="0" borderId="0" xfId="0"/>
    <xf numFmtId="49" fontId="0" fillId="0" borderId="0" xfId="0" applyNumberFormat="1"/>
    <xf numFmtId="0" fontId="0" fillId="0" borderId="1" xfId="0" applyBorder="1" applyAlignment="1">
      <alignment horizontal="center" vertical="center"/>
    </xf>
    <xf numFmtId="0" fontId="0" fillId="0" borderId="0" xfId="0" applyBorder="1"/>
    <xf numFmtId="0" fontId="4" fillId="0" borderId="0" xfId="0" applyFont="1"/>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0" xfId="0" applyFont="1" applyFill="1" applyBorder="1" applyAlignment="1">
      <alignment vertical="center"/>
    </xf>
    <xf numFmtId="0" fontId="5" fillId="0" borderId="0" xfId="0" applyFont="1"/>
    <xf numFmtId="0" fontId="6" fillId="0" borderId="0" xfId="0" applyFont="1"/>
    <xf numFmtId="0" fontId="7" fillId="0" borderId="0" xfId="0" applyFont="1"/>
    <xf numFmtId="49" fontId="0" fillId="0" borderId="1" xfId="0" applyNumberFormat="1" applyBorder="1"/>
    <xf numFmtId="0" fontId="8" fillId="0" borderId="0" xfId="0" applyFont="1"/>
    <xf numFmtId="0" fontId="7" fillId="0" borderId="0" xfId="0" applyFont="1" applyAlignment="1">
      <alignment horizontal="right"/>
    </xf>
    <xf numFmtId="0" fontId="9" fillId="0" borderId="0" xfId="0" applyFont="1"/>
    <xf numFmtId="0" fontId="3" fillId="0" borderId="0" xfId="0" applyFont="1"/>
    <xf numFmtId="0" fontId="10" fillId="0" borderId="0" xfId="0" applyFont="1"/>
    <xf numFmtId="0" fontId="11" fillId="0" borderId="0" xfId="0" applyFont="1"/>
    <xf numFmtId="49" fontId="3" fillId="3" borderId="2" xfId="1" applyNumberFormat="1" applyFont="1" applyFill="1" applyBorder="1" applyAlignment="1">
      <alignment horizontal="center" textRotation="90" wrapText="1"/>
    </xf>
    <xf numFmtId="49" fontId="0" fillId="0" borderId="4" xfId="0" applyNumberFormat="1" applyBorder="1"/>
    <xf numFmtId="0" fontId="13" fillId="5" borderId="1" xfId="1" applyFont="1" applyFill="1" applyBorder="1" applyAlignment="1">
      <alignment horizontal="center" vertical="center"/>
    </xf>
    <xf numFmtId="0" fontId="13" fillId="4" borderId="1" xfId="1" applyFont="1" applyFill="1" applyBorder="1" applyAlignment="1">
      <alignment horizontal="center" vertical="center"/>
    </xf>
    <xf numFmtId="0" fontId="13" fillId="6" borderId="1" xfId="1" applyFont="1" applyFill="1" applyBorder="1" applyAlignment="1">
      <alignment horizontal="center" vertical="center"/>
    </xf>
    <xf numFmtId="0" fontId="13" fillId="6" borderId="5" xfId="1" applyFont="1" applyFill="1" applyBorder="1" applyAlignment="1">
      <alignment horizontal="center" vertical="center"/>
    </xf>
    <xf numFmtId="0" fontId="13" fillId="8" borderId="6" xfId="1" applyFont="1" applyFill="1" applyBorder="1" applyAlignment="1">
      <alignment horizontal="center" vertical="center"/>
    </xf>
    <xf numFmtId="0" fontId="13" fillId="8" borderId="7" xfId="1" applyFont="1" applyFill="1" applyBorder="1" applyAlignment="1">
      <alignment horizontal="center" vertical="center"/>
    </xf>
    <xf numFmtId="0" fontId="13" fillId="9" borderId="6" xfId="1" applyFont="1" applyFill="1" applyBorder="1" applyAlignment="1">
      <alignment horizontal="center" vertical="center"/>
    </xf>
    <xf numFmtId="0" fontId="13" fillId="9" borderId="1" xfId="1" applyFont="1" applyFill="1" applyBorder="1" applyAlignment="1">
      <alignment horizontal="center" vertical="center"/>
    </xf>
    <xf numFmtId="164" fontId="3" fillId="2" borderId="1" xfId="1" applyNumberFormat="1" applyFont="1" applyFill="1" applyBorder="1" applyAlignment="1">
      <alignment horizontal="center" vertical="center" wrapText="1"/>
    </xf>
    <xf numFmtId="49" fontId="3" fillId="2" borderId="1" xfId="1" applyNumberFormat="1" applyFont="1" applyFill="1" applyBorder="1" applyAlignment="1">
      <alignment horizontal="center" vertical="center" wrapText="1"/>
    </xf>
    <xf numFmtId="0" fontId="3" fillId="2" borderId="1" xfId="1" applyFont="1" applyFill="1" applyBorder="1" applyAlignment="1">
      <alignment horizontal="center" vertical="center" wrapText="1"/>
    </xf>
    <xf numFmtId="0" fontId="3" fillId="2" borderId="8" xfId="1" applyFont="1" applyFill="1" applyBorder="1" applyAlignment="1">
      <alignment horizontal="center" vertical="center" wrapText="1"/>
    </xf>
    <xf numFmtId="164" fontId="3" fillId="2" borderId="4" xfId="1" applyNumberFormat="1" applyFont="1" applyFill="1" applyBorder="1" applyAlignment="1">
      <alignment horizontal="center" vertical="center" wrapText="1"/>
    </xf>
    <xf numFmtId="0" fontId="13" fillId="11" borderId="4" xfId="1" applyFont="1" applyFill="1" applyBorder="1" applyAlignment="1">
      <alignment horizontal="center" vertical="center"/>
    </xf>
    <xf numFmtId="0" fontId="1" fillId="0" borderId="0" xfId="1"/>
    <xf numFmtId="0" fontId="1" fillId="4" borderId="0" xfId="1" applyFill="1"/>
    <xf numFmtId="0" fontId="1" fillId="5" borderId="0" xfId="1" applyFill="1"/>
    <xf numFmtId="0" fontId="3" fillId="0" borderId="0" xfId="1" applyFont="1"/>
    <xf numFmtId="0" fontId="1" fillId="6" borderId="0" xfId="1" applyFill="1"/>
    <xf numFmtId="0" fontId="1" fillId="7" borderId="0" xfId="1" applyFill="1"/>
    <xf numFmtId="0" fontId="1" fillId="10" borderId="6" xfId="1" applyFill="1" applyBorder="1"/>
    <xf numFmtId="0" fontId="14" fillId="0" borderId="0" xfId="1" applyFont="1"/>
    <xf numFmtId="14" fontId="0" fillId="0" borderId="0" xfId="0" applyNumberFormat="1"/>
    <xf numFmtId="0" fontId="0" fillId="0" borderId="0" xfId="0" applyNumberFormat="1"/>
    <xf numFmtId="0" fontId="13" fillId="4" borderId="1" xfId="1" applyNumberFormat="1" applyFont="1" applyFill="1" applyBorder="1" applyAlignment="1">
      <alignment horizontal="center" vertical="center"/>
    </xf>
    <xf numFmtId="0" fontId="3" fillId="3" borderId="2" xfId="1" applyNumberFormat="1" applyFont="1" applyFill="1" applyBorder="1" applyAlignment="1">
      <alignment horizontal="center" textRotation="90" wrapText="1"/>
    </xf>
    <xf numFmtId="14" fontId="3" fillId="3" borderId="2" xfId="1" applyNumberFormat="1" applyFont="1" applyFill="1" applyBorder="1" applyAlignment="1">
      <alignment horizontal="center" textRotation="90" wrapText="1"/>
    </xf>
    <xf numFmtId="0" fontId="13" fillId="6" borderId="1" xfId="1" applyNumberFormat="1" applyFont="1" applyFill="1" applyBorder="1" applyAlignment="1">
      <alignment horizontal="center" vertical="center"/>
    </xf>
    <xf numFmtId="0" fontId="0" fillId="0" borderId="0" xfId="0" applyProtection="1"/>
    <xf numFmtId="0" fontId="13" fillId="11" borderId="4" xfId="1" applyNumberFormat="1" applyFont="1" applyFill="1" applyBorder="1" applyAlignment="1">
      <alignment horizontal="center" vertical="center"/>
    </xf>
    <xf numFmtId="0" fontId="3" fillId="3" borderId="3" xfId="1" applyNumberFormat="1" applyFont="1" applyFill="1" applyBorder="1" applyAlignment="1">
      <alignment horizontal="center" textRotation="90" wrapText="1"/>
    </xf>
    <xf numFmtId="0" fontId="16" fillId="0" borderId="0" xfId="0" applyFont="1" applyAlignment="1">
      <alignment vertical="center"/>
    </xf>
    <xf numFmtId="0" fontId="0" fillId="0" borderId="0" xfId="0" applyAlignment="1">
      <alignment wrapText="1"/>
    </xf>
  </cellXfs>
  <cellStyles count="4">
    <cellStyle name="Normal" xfId="0" builtinId="0"/>
    <cellStyle name="Normal 2" xfId="1" xr:uid="{00000000-0005-0000-0000-000001000000}"/>
    <cellStyle name="Normal 3" xfId="2" xr:uid="{00000000-0005-0000-0000-000002000000}"/>
    <cellStyle name="Normal 4" xfId="3" xr:uid="{6706EB6F-7D02-4499-9DC3-50B49AFD6E17}"/>
  </cellStyles>
  <dxfs count="17">
    <dxf>
      <numFmt numFmtId="19" formatCode="dd/mm/yyyy"/>
    </dxf>
    <dxf>
      <numFmt numFmtId="19" formatCode="dd/mm/yyyy"/>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0" formatCode="General"/>
      <protection locked="1" hidden="0"/>
    </dxf>
    <dxf>
      <numFmt numFmtId="19" formatCode="dd/mm/yyyy"/>
      <protection locked="1" hidden="0"/>
    </dxf>
    <dxf>
      <protection locked="1" hidden="0"/>
    </dxf>
    <dxf>
      <numFmt numFmtId="0" formatCode="General"/>
      <protection locked="1" hidden="0"/>
    </dxf>
    <dxf>
      <numFmt numFmtId="0" formatCode="General"/>
      <protection locked="1" hidden="0"/>
    </dxf>
    <dxf>
      <numFmt numFmtId="0" formatCode="General"/>
    </dxf>
    <dxf>
      <numFmt numFmtId="0" formatCode="General"/>
    </dxf>
    <dxf>
      <numFmt numFmtId="0" formatCode="General"/>
    </dxf>
    <dxf>
      <numFmt numFmtId="0" formatCode="General"/>
    </dxf>
    <dxf>
      <border outline="0">
        <bottom style="thick">
          <color theme="0"/>
        </bottom>
      </border>
    </dxf>
    <dxf>
      <font>
        <b/>
        <i val="0"/>
        <strike val="0"/>
        <condense val="0"/>
        <extend val="0"/>
        <outline val="0"/>
        <shadow val="0"/>
        <u val="none"/>
        <vertAlign val="baseline"/>
        <sz val="12"/>
        <color auto="1"/>
        <name val="Arial"/>
        <scheme val="none"/>
      </font>
      <numFmt numFmtId="30" formatCode="@"/>
      <fill>
        <patternFill patternType="solid">
          <fgColor indexed="64"/>
          <bgColor rgb="FF00B0F0"/>
        </patternFill>
      </fill>
      <alignment horizontal="center" vertical="bottom" textRotation="90" wrapText="1" indent="0" justifyLastLine="0" shrinkToFit="0" readingOrder="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ame="Root">
        <xsd:complexType>
          <xsd:sequence>
            <xsd:element minOccurs="0" maxOccurs="5000" name="DA">
              <xsd:complexType>
                <xsd:all>
                  <xsd:element minOccurs="0" maxOccurs="1" name="Code_ensemble"/>
                  <xsd:element minOccurs="0" maxOccurs="1" name="Code_bâtiment"/>
                  <xsd:element minOccurs="0" maxOccurs="1" name="Code_montée"/>
                  <xsd:element minOccurs="0" maxOccurs="1" name="Code_lot"/>
                  <xsd:element minOccurs="0" maxOccurs="1" name="Nom_ensemble"/>
                  <xsd:element minOccurs="0" maxOccurs="1" name="Type_repérage"/>
                  <xsd:element minOccurs="0" maxOccurs="1" name="Référence_document"/>
                  <xsd:element minOccurs="0" maxOccurs="1" name="Date_repérage"/>
                  <xsd:element minOccurs="0" maxOccurs="1" name="Synthèse_présence_amiante"/>
                  <xsd:element minOccurs="0" maxOccurs="1" name="Local_ou_pièce"/>
                  <xsd:element minOccurs="0" maxOccurs="1" name="Composant"/>
                  <xsd:element minOccurs="0" maxOccurs="1" name="Présence_dans_le_composant"/>
                  <xsd:element minOccurs="0" maxOccurs="1" name="Détail_observation"/>
                  <xsd:element minOccurs="0" maxOccurs="1" name="Etat_de_conservation"/>
                  <xsd:element minOccurs="0" maxOccurs="1" name="Date_de_controle_périodique"/>
                  <xsd:element minOccurs="0" maxOccurs="1" name="Sélection_édition"/>
                  <xsd:element minOccurs="0" maxOccurs="1" name="Intervention_ultérieure"/>
                  <xsd:element minOccurs="0" maxOccurs="1" name="Date_intervention_ultérieure"/>
                  <xsd:element minOccurs="0" maxOccurs="1" name="Détail_observation_intervention"/>
                  <xsd:element minOccurs="0" maxOccurs="1" name="Document_associé_1"/>
                  <xsd:element minOccurs="0" maxOccurs="1" name="Document_associé_2"/>
                  <xsd:element minOccurs="0" maxOccurs="1" name="Document_associé_3"/>
                </xsd:all>
              </xsd:complexType>
            </xsd:element>
            <xsd:element minOccurs="0" maxOccurs="unbounded" name="ExpenseItem">
              <xsd:complexType>
                <xsd:sequence>
                  <xsd:element name="Code_ensemble" type="xsd:string"/>
                  <xsd:element name="Code_bâtiment" type="xsd:string"/>
                  <xsd:element name="Code_montée" type="xsd:string"/>
                  <xsd:element name="Code_lot" type="xsd:string"/>
                  <xsd:element name="Code_ensemble" type="xsd:string"/>
                  <xsd:element name="Type_repérage" type="xsd:string"/>
                  <xsd:element name="Référence_document" type="xsd:string"/>
                  <xsd:element name="Date_repérage" type="xsd:date"/>
                  <xsd:element name="Synthèse_présence_amiante" type="xsd:string"/>
                  <xsd:element name="Local_ou_pièce" type="xsd:string"/>
                  <xsd:element name="Composant" type="xsd:string"/>
                  <xsd:element name="Présence_dans_le_composant" type="xsd:string"/>
                  <xsd:element name="Détail_observation" type="xsd:string"/>
                  <xsd:element name="Etat_de_conservation" type="xsd:string"/>
                  <xsd:element name="Date_de_controle_périodique" type="xsd:date"/>
                  <xsd:element name="Sélection_édition" type="xsd:string"/>
                  <xsd:element name="Intervention_ultérieure" type="xsd:string"/>
                  <xsd:element name="Date_intervention_ultérieure" type="xsd:date"/>
                  <xsd:element name="Détail_observation_intervention" type="xsd:string"/>
                  <xsd:element name="Document_associé_1" type="xsd:string"/>
                  <xsd:element name="Document_associé_2" type="xsd:string"/>
                  <xsd:element name="Document_associé_3" type="xsd:string"/>
                </xsd:sequence>
              </xsd:complexType>
            </xsd:element>
          </xsd:sequence>
        </xsd:complexType>
      </xsd:element>
    </xsd:schema>
  </Schema>
  <Map ID="6" Name="Root_Mappage" RootElement="Root"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xmlMaps" Target="xmlMap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182880</xdr:rowOff>
        </xdr:from>
        <xdr:to>
          <xdr:col>3</xdr:col>
          <xdr:colOff>571500</xdr:colOff>
          <xdr:row>2</xdr:row>
          <xdr:rowOff>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000-0000041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Enregistrer au format XML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aniel.kerrizore/Desktop/HARMONIE%20HABITAT/excel/EXPOR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EXPORT%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porter la feuille de calcul"/>
      <sheetName val="SQL"/>
    </sheetNames>
    <sheetDataSet>
      <sheetData sheetId="0">
        <row r="2">
          <cell r="A2" t="str">
            <v>001L</v>
          </cell>
        </row>
        <row r="355">
          <cell r="B355" t="str">
            <v>03</v>
          </cell>
          <cell r="C355" t="str">
            <v>09</v>
          </cell>
          <cell r="D355" t="str">
            <v>0389</v>
          </cell>
        </row>
        <row r="356">
          <cell r="B356" t="str">
            <v>03</v>
          </cell>
          <cell r="C356" t="str">
            <v>09</v>
          </cell>
          <cell r="D356" t="str">
            <v>0391</v>
          </cell>
        </row>
        <row r="357">
          <cell r="B357" t="str">
            <v>03</v>
          </cell>
          <cell r="C357" t="str">
            <v>09</v>
          </cell>
          <cell r="D357" t="str">
            <v>0392</v>
          </cell>
        </row>
        <row r="358">
          <cell r="B358" t="str">
            <v>03</v>
          </cell>
          <cell r="C358" t="str">
            <v>09</v>
          </cell>
          <cell r="D358" t="str">
            <v>0394</v>
          </cell>
        </row>
        <row r="359">
          <cell r="B359" t="str">
            <v>03</v>
          </cell>
          <cell r="C359" t="str">
            <v>09</v>
          </cell>
          <cell r="D359" t="str">
            <v>0395</v>
          </cell>
        </row>
        <row r="360">
          <cell r="B360" t="str">
            <v>03</v>
          </cell>
          <cell r="C360" t="str">
            <v>09</v>
          </cell>
          <cell r="D360" t="str">
            <v>0396</v>
          </cell>
        </row>
        <row r="361">
          <cell r="B361" t="str">
            <v>03</v>
          </cell>
          <cell r="C361" t="str">
            <v>09</v>
          </cell>
          <cell r="D361" t="str">
            <v>0397</v>
          </cell>
        </row>
        <row r="362">
          <cell r="B362" t="str">
            <v>03</v>
          </cell>
          <cell r="C362" t="str">
            <v>09</v>
          </cell>
          <cell r="D362" t="str">
            <v>0398</v>
          </cell>
        </row>
        <row r="363">
          <cell r="B363" t="str">
            <v>03</v>
          </cell>
          <cell r="C363" t="str">
            <v>09</v>
          </cell>
          <cell r="D363" t="str">
            <v>0399</v>
          </cell>
        </row>
        <row r="364">
          <cell r="B364" t="str">
            <v>03</v>
          </cell>
          <cell r="C364" t="str">
            <v>07</v>
          </cell>
          <cell r="D364" t="str">
            <v>0400</v>
          </cell>
        </row>
        <row r="365">
          <cell r="B365" t="str">
            <v>03</v>
          </cell>
          <cell r="C365" t="str">
            <v>07</v>
          </cell>
          <cell r="D365" t="str">
            <v>0401</v>
          </cell>
        </row>
        <row r="366">
          <cell r="B366" t="str">
            <v>03</v>
          </cell>
          <cell r="C366" t="str">
            <v>07</v>
          </cell>
          <cell r="D366" t="str">
            <v>0403</v>
          </cell>
        </row>
        <row r="367">
          <cell r="B367" t="str">
            <v>03</v>
          </cell>
          <cell r="C367" t="str">
            <v>07</v>
          </cell>
          <cell r="D367" t="str">
            <v>0406</v>
          </cell>
        </row>
        <row r="368">
          <cell r="B368" t="str">
            <v>03</v>
          </cell>
          <cell r="C368" t="str">
            <v>07</v>
          </cell>
          <cell r="D368" t="str">
            <v>0407</v>
          </cell>
        </row>
        <row r="369">
          <cell r="B369" t="str">
            <v>03</v>
          </cell>
          <cell r="C369" t="str">
            <v>07</v>
          </cell>
          <cell r="D369" t="str">
            <v>0409</v>
          </cell>
        </row>
        <row r="370">
          <cell r="B370" t="str">
            <v>03</v>
          </cell>
          <cell r="C370" t="str">
            <v>07</v>
          </cell>
          <cell r="D370" t="str">
            <v>0410</v>
          </cell>
        </row>
        <row r="371">
          <cell r="B371" t="str">
            <v>03</v>
          </cell>
          <cell r="C371" t="str">
            <v>07</v>
          </cell>
          <cell r="D371" t="str">
            <v>0411</v>
          </cell>
        </row>
        <row r="372">
          <cell r="B372" t="str">
            <v>03</v>
          </cell>
          <cell r="C372" t="str">
            <v>05</v>
          </cell>
          <cell r="D372" t="str">
            <v>0412</v>
          </cell>
        </row>
        <row r="373">
          <cell r="B373" t="str">
            <v>03</v>
          </cell>
          <cell r="C373" t="str">
            <v>05</v>
          </cell>
          <cell r="D373" t="str">
            <v>0413</v>
          </cell>
        </row>
        <row r="374">
          <cell r="B374" t="str">
            <v>03</v>
          </cell>
          <cell r="C374" t="str">
            <v>05</v>
          </cell>
          <cell r="D374" t="str">
            <v>0414</v>
          </cell>
        </row>
        <row r="375">
          <cell r="B375" t="str">
            <v>04</v>
          </cell>
          <cell r="C375" t="str">
            <v>37</v>
          </cell>
          <cell r="D375" t="str">
            <v>0957</v>
          </cell>
        </row>
        <row r="376">
          <cell r="B376" t="str">
            <v>04</v>
          </cell>
          <cell r="C376" t="str">
            <v>29</v>
          </cell>
          <cell r="D376" t="str">
            <v>0007</v>
          </cell>
        </row>
        <row r="377">
          <cell r="B377" t="str">
            <v>04</v>
          </cell>
          <cell r="C377" t="str">
            <v>29</v>
          </cell>
          <cell r="D377" t="str">
            <v>0008</v>
          </cell>
        </row>
        <row r="378">
          <cell r="B378" t="str">
            <v>04</v>
          </cell>
          <cell r="C378" t="str">
            <v>29</v>
          </cell>
          <cell r="D378" t="str">
            <v>0009</v>
          </cell>
        </row>
        <row r="379">
          <cell r="B379" t="str">
            <v>04</v>
          </cell>
          <cell r="C379" t="str">
            <v>29</v>
          </cell>
          <cell r="D379" t="str">
            <v>0010</v>
          </cell>
        </row>
        <row r="380">
          <cell r="B380" t="str">
            <v>04</v>
          </cell>
          <cell r="C380" t="str">
            <v>29</v>
          </cell>
          <cell r="D380" t="str">
            <v>0011</v>
          </cell>
        </row>
        <row r="381">
          <cell r="B381" t="str">
            <v>04</v>
          </cell>
          <cell r="C381" t="str">
            <v>29</v>
          </cell>
          <cell r="D381" t="str">
            <v>0012</v>
          </cell>
        </row>
        <row r="382">
          <cell r="B382" t="str">
            <v>04</v>
          </cell>
          <cell r="C382" t="str">
            <v>29</v>
          </cell>
          <cell r="D382" t="str">
            <v>0013</v>
          </cell>
        </row>
        <row r="383">
          <cell r="B383" t="str">
            <v>04</v>
          </cell>
          <cell r="C383" t="str">
            <v>29</v>
          </cell>
          <cell r="D383" t="str">
            <v>0014</v>
          </cell>
        </row>
        <row r="384">
          <cell r="B384" t="str">
            <v>04</v>
          </cell>
          <cell r="C384" t="str">
            <v>29</v>
          </cell>
          <cell r="D384" t="str">
            <v>0015</v>
          </cell>
        </row>
        <row r="385">
          <cell r="B385" t="str">
            <v>04</v>
          </cell>
          <cell r="C385" t="str">
            <v>29</v>
          </cell>
          <cell r="D385" t="str">
            <v>0016</v>
          </cell>
        </row>
        <row r="386">
          <cell r="B386" t="str">
            <v>04</v>
          </cell>
          <cell r="C386" t="str">
            <v>27</v>
          </cell>
          <cell r="D386" t="str">
            <v>0017</v>
          </cell>
        </row>
        <row r="387">
          <cell r="B387" t="str">
            <v>04</v>
          </cell>
          <cell r="C387" t="str">
            <v>27</v>
          </cell>
          <cell r="D387" t="str">
            <v>0018</v>
          </cell>
        </row>
        <row r="388">
          <cell r="B388" t="str">
            <v>04</v>
          </cell>
          <cell r="C388" t="str">
            <v>27</v>
          </cell>
          <cell r="D388" t="str">
            <v>0019</v>
          </cell>
        </row>
        <row r="389">
          <cell r="B389" t="str">
            <v>04</v>
          </cell>
          <cell r="C389" t="str">
            <v>27</v>
          </cell>
          <cell r="D389" t="str">
            <v>0020</v>
          </cell>
        </row>
        <row r="390">
          <cell r="B390" t="str">
            <v>04</v>
          </cell>
          <cell r="C390" t="str">
            <v>27</v>
          </cell>
          <cell r="D390" t="str">
            <v>0021</v>
          </cell>
        </row>
        <row r="391">
          <cell r="B391" t="str">
            <v>04</v>
          </cell>
          <cell r="C391" t="str">
            <v>27</v>
          </cell>
          <cell r="D391" t="str">
            <v>0022</v>
          </cell>
        </row>
        <row r="392">
          <cell r="B392" t="str">
            <v>04</v>
          </cell>
          <cell r="C392" t="str">
            <v>27</v>
          </cell>
          <cell r="D392" t="str">
            <v>0023</v>
          </cell>
        </row>
        <row r="393">
          <cell r="B393" t="str">
            <v>04</v>
          </cell>
          <cell r="C393" t="str">
            <v>27</v>
          </cell>
          <cell r="D393" t="str">
            <v>0024</v>
          </cell>
        </row>
        <row r="394">
          <cell r="B394" t="str">
            <v>04</v>
          </cell>
          <cell r="C394" t="str">
            <v>37</v>
          </cell>
          <cell r="D394" t="str">
            <v>0958</v>
          </cell>
        </row>
        <row r="395">
          <cell r="B395" t="str">
            <v>04</v>
          </cell>
          <cell r="C395" t="str">
            <v>37</v>
          </cell>
          <cell r="D395" t="str">
            <v>0959</v>
          </cell>
        </row>
        <row r="396">
          <cell r="B396" t="str">
            <v>04</v>
          </cell>
          <cell r="C396" t="str">
            <v>37</v>
          </cell>
          <cell r="D396" t="str">
            <v>0960</v>
          </cell>
        </row>
        <row r="397">
          <cell r="B397" t="str">
            <v>04</v>
          </cell>
          <cell r="C397" t="str">
            <v>37</v>
          </cell>
          <cell r="D397" t="str">
            <v>0961</v>
          </cell>
        </row>
        <row r="398">
          <cell r="B398" t="str">
            <v>04</v>
          </cell>
          <cell r="C398" t="str">
            <v>37</v>
          </cell>
          <cell r="D398" t="str">
            <v>0962</v>
          </cell>
        </row>
        <row r="399">
          <cell r="B399" t="str">
            <v>04</v>
          </cell>
          <cell r="C399" t="str">
            <v>37</v>
          </cell>
          <cell r="D399" t="str">
            <v>0963</v>
          </cell>
        </row>
        <row r="400">
          <cell r="B400" t="str">
            <v>04</v>
          </cell>
          <cell r="C400" t="str">
            <v>37</v>
          </cell>
          <cell r="D400" t="str">
            <v>0964</v>
          </cell>
        </row>
        <row r="401">
          <cell r="B401" t="str">
            <v>04</v>
          </cell>
          <cell r="C401" t="str">
            <v>37</v>
          </cell>
          <cell r="D401" t="str">
            <v>0965</v>
          </cell>
        </row>
        <row r="402">
          <cell r="B402" t="str">
            <v>04</v>
          </cell>
          <cell r="C402" t="str">
            <v>37</v>
          </cell>
          <cell r="D402" t="str">
            <v>0966</v>
          </cell>
        </row>
        <row r="403">
          <cell r="B403" t="str">
            <v>04</v>
          </cell>
          <cell r="C403" t="str">
            <v>37</v>
          </cell>
          <cell r="D403" t="str">
            <v>0967</v>
          </cell>
        </row>
        <row r="404">
          <cell r="B404" t="str">
            <v>04</v>
          </cell>
          <cell r="C404" t="str">
            <v>37</v>
          </cell>
          <cell r="D404" t="str">
            <v>0968</v>
          </cell>
        </row>
        <row r="405">
          <cell r="B405" t="str">
            <v>04</v>
          </cell>
          <cell r="C405" t="str">
            <v>37</v>
          </cell>
          <cell r="D405" t="str">
            <v>0969</v>
          </cell>
        </row>
        <row r="406">
          <cell r="B406" t="str">
            <v>04</v>
          </cell>
          <cell r="C406" t="str">
            <v>37</v>
          </cell>
          <cell r="D406" t="str">
            <v>0970</v>
          </cell>
        </row>
        <row r="407">
          <cell r="B407" t="str">
            <v>04</v>
          </cell>
          <cell r="C407" t="str">
            <v>37</v>
          </cell>
          <cell r="D407" t="str">
            <v>0971</v>
          </cell>
        </row>
        <row r="408">
          <cell r="B408" t="str">
            <v>04</v>
          </cell>
          <cell r="C408" t="str">
            <v>37</v>
          </cell>
          <cell r="D408" t="str">
            <v>0972</v>
          </cell>
        </row>
        <row r="409">
          <cell r="B409" t="str">
            <v>04</v>
          </cell>
          <cell r="C409" t="str">
            <v>37</v>
          </cell>
          <cell r="D409" t="str">
            <v>0973</v>
          </cell>
        </row>
        <row r="410">
          <cell r="B410" t="str">
            <v>04</v>
          </cell>
          <cell r="C410" t="str">
            <v>37</v>
          </cell>
          <cell r="D410" t="str">
            <v>0974</v>
          </cell>
        </row>
        <row r="411">
          <cell r="B411" t="str">
            <v>04</v>
          </cell>
          <cell r="C411" t="str">
            <v>37</v>
          </cell>
          <cell r="D411" t="str">
            <v>0975</v>
          </cell>
        </row>
        <row r="412">
          <cell r="B412" t="str">
            <v>04</v>
          </cell>
          <cell r="C412" t="str">
            <v>37</v>
          </cell>
          <cell r="D412" t="str">
            <v>0976</v>
          </cell>
        </row>
        <row r="413">
          <cell r="B413" t="str">
            <v>04</v>
          </cell>
          <cell r="C413" t="str">
            <v>35</v>
          </cell>
          <cell r="D413" t="str">
            <v>0977</v>
          </cell>
        </row>
        <row r="414">
          <cell r="B414" t="str">
            <v>04</v>
          </cell>
          <cell r="C414" t="str">
            <v>35</v>
          </cell>
          <cell r="D414" t="str">
            <v>0978</v>
          </cell>
        </row>
        <row r="415">
          <cell r="B415" t="str">
            <v>04</v>
          </cell>
          <cell r="C415" t="str">
            <v>35</v>
          </cell>
          <cell r="D415" t="str">
            <v>0979</v>
          </cell>
        </row>
        <row r="416">
          <cell r="B416" t="str">
            <v>04</v>
          </cell>
          <cell r="C416" t="str">
            <v>27</v>
          </cell>
          <cell r="D416" t="str">
            <v>0025</v>
          </cell>
        </row>
        <row r="417">
          <cell r="B417" t="str">
            <v>04</v>
          </cell>
          <cell r="C417" t="str">
            <v>27</v>
          </cell>
          <cell r="D417" t="str">
            <v>0026</v>
          </cell>
        </row>
        <row r="418">
          <cell r="B418" t="str">
            <v>04</v>
          </cell>
          <cell r="C418" t="str">
            <v>25</v>
          </cell>
          <cell r="D418" t="str">
            <v>0027</v>
          </cell>
        </row>
        <row r="419">
          <cell r="B419" t="str">
            <v>04</v>
          </cell>
          <cell r="C419" t="str">
            <v>25</v>
          </cell>
          <cell r="D419" t="str">
            <v>0028</v>
          </cell>
        </row>
        <row r="420">
          <cell r="B420" t="str">
            <v>04</v>
          </cell>
          <cell r="C420" t="str">
            <v>25</v>
          </cell>
          <cell r="D420" t="str">
            <v>0029</v>
          </cell>
        </row>
        <row r="421">
          <cell r="B421" t="str">
            <v>04</v>
          </cell>
          <cell r="C421" t="str">
            <v>25</v>
          </cell>
          <cell r="D421" t="str">
            <v>0030</v>
          </cell>
        </row>
        <row r="422">
          <cell r="B422" t="str">
            <v>04</v>
          </cell>
          <cell r="C422" t="str">
            <v>2P</v>
          </cell>
          <cell r="D422" t="str">
            <v>0488</v>
          </cell>
        </row>
        <row r="423">
          <cell r="B423" t="str">
            <v>04</v>
          </cell>
          <cell r="C423" t="str">
            <v>2P</v>
          </cell>
          <cell r="D423" t="str">
            <v>0489</v>
          </cell>
        </row>
        <row r="424">
          <cell r="B424" t="str">
            <v>04</v>
          </cell>
          <cell r="C424" t="str">
            <v>2P</v>
          </cell>
          <cell r="D424" t="str">
            <v>0490</v>
          </cell>
        </row>
        <row r="425">
          <cell r="B425" t="str">
            <v>04</v>
          </cell>
          <cell r="C425" t="str">
            <v>2P</v>
          </cell>
          <cell r="D425" t="str">
            <v>0491</v>
          </cell>
        </row>
        <row r="426">
          <cell r="B426" t="str">
            <v>04</v>
          </cell>
          <cell r="C426" t="str">
            <v>3P</v>
          </cell>
          <cell r="D426" t="str">
            <v>0493</v>
          </cell>
        </row>
        <row r="427">
          <cell r="B427" t="str">
            <v>04</v>
          </cell>
          <cell r="C427" t="str">
            <v>3P</v>
          </cell>
          <cell r="D427" t="str">
            <v>0494</v>
          </cell>
        </row>
        <row r="428">
          <cell r="B428" t="str">
            <v>04</v>
          </cell>
          <cell r="C428" t="str">
            <v>3P</v>
          </cell>
          <cell r="D428" t="str">
            <v>0495</v>
          </cell>
        </row>
        <row r="429">
          <cell r="B429" t="str">
            <v>04</v>
          </cell>
          <cell r="C429" t="str">
            <v>3P</v>
          </cell>
          <cell r="D429" t="str">
            <v>0496</v>
          </cell>
        </row>
        <row r="430">
          <cell r="B430" t="str">
            <v>04</v>
          </cell>
          <cell r="C430" t="str">
            <v>3P</v>
          </cell>
          <cell r="D430" t="str">
            <v>0497</v>
          </cell>
        </row>
        <row r="431">
          <cell r="B431" t="str">
            <v>04</v>
          </cell>
          <cell r="C431" t="str">
            <v>3P</v>
          </cell>
          <cell r="D431" t="str">
            <v>0499</v>
          </cell>
        </row>
        <row r="432">
          <cell r="B432" t="str">
            <v>04</v>
          </cell>
          <cell r="C432" t="str">
            <v>3P</v>
          </cell>
          <cell r="D432" t="str">
            <v>0501</v>
          </cell>
        </row>
        <row r="433">
          <cell r="B433" t="str">
            <v>04</v>
          </cell>
          <cell r="C433" t="str">
            <v>3P</v>
          </cell>
          <cell r="D433" t="str">
            <v>0502</v>
          </cell>
        </row>
        <row r="434">
          <cell r="B434" t="str">
            <v>04</v>
          </cell>
          <cell r="C434" t="str">
            <v>3P</v>
          </cell>
          <cell r="D434" t="str">
            <v>0503</v>
          </cell>
        </row>
        <row r="435">
          <cell r="B435" t="str">
            <v>04</v>
          </cell>
          <cell r="C435" t="str">
            <v>3P</v>
          </cell>
          <cell r="D435" t="str">
            <v>0504</v>
          </cell>
        </row>
        <row r="436">
          <cell r="B436" t="str">
            <v>04</v>
          </cell>
          <cell r="C436" t="str">
            <v>4P</v>
          </cell>
          <cell r="D436" t="str">
            <v>0505</v>
          </cell>
        </row>
        <row r="437">
          <cell r="B437" t="str">
            <v>04</v>
          </cell>
          <cell r="C437" t="str">
            <v>4P</v>
          </cell>
          <cell r="D437" t="str">
            <v>0506</v>
          </cell>
        </row>
        <row r="438">
          <cell r="B438" t="str">
            <v>04</v>
          </cell>
          <cell r="C438" t="str">
            <v>4P</v>
          </cell>
          <cell r="D438" t="str">
            <v>0507</v>
          </cell>
        </row>
        <row r="439">
          <cell r="B439" t="str">
            <v>04</v>
          </cell>
          <cell r="C439" t="str">
            <v>35</v>
          </cell>
          <cell r="D439" t="str">
            <v>0980</v>
          </cell>
        </row>
        <row r="440">
          <cell r="B440" t="str">
            <v>04</v>
          </cell>
          <cell r="C440" t="str">
            <v>4P</v>
          </cell>
          <cell r="D440" t="str">
            <v>0508</v>
          </cell>
        </row>
        <row r="441">
          <cell r="B441" t="str">
            <v>04</v>
          </cell>
          <cell r="C441" t="str">
            <v>4P</v>
          </cell>
          <cell r="D441" t="str">
            <v>0510</v>
          </cell>
        </row>
        <row r="442">
          <cell r="B442" t="str">
            <v>04</v>
          </cell>
          <cell r="C442" t="str">
            <v>4P</v>
          </cell>
          <cell r="D442" t="str">
            <v>0511</v>
          </cell>
        </row>
        <row r="443">
          <cell r="B443" t="str">
            <v>04</v>
          </cell>
          <cell r="C443" t="str">
            <v>4P</v>
          </cell>
          <cell r="D443" t="str">
            <v>0512</v>
          </cell>
        </row>
        <row r="444">
          <cell r="B444" t="str">
            <v>04</v>
          </cell>
          <cell r="C444" t="str">
            <v>4P</v>
          </cell>
          <cell r="D444" t="str">
            <v>0513</v>
          </cell>
        </row>
        <row r="445">
          <cell r="B445" t="str">
            <v>03</v>
          </cell>
          <cell r="C445" t="str">
            <v>07</v>
          </cell>
          <cell r="D445" t="str">
            <v>0514</v>
          </cell>
        </row>
        <row r="446">
          <cell r="B446" t="str">
            <v>03</v>
          </cell>
          <cell r="C446" t="str">
            <v>07</v>
          </cell>
          <cell r="D446" t="str">
            <v>0515</v>
          </cell>
        </row>
        <row r="447">
          <cell r="B447" t="str">
            <v>04</v>
          </cell>
          <cell r="C447" t="str">
            <v>1P</v>
          </cell>
          <cell r="D447" t="str">
            <v>0340</v>
          </cell>
        </row>
        <row r="448">
          <cell r="B448" t="str">
            <v>04</v>
          </cell>
          <cell r="C448" t="str">
            <v>1P</v>
          </cell>
          <cell r="D448" t="str">
            <v>0341</v>
          </cell>
        </row>
        <row r="449">
          <cell r="B449" t="str">
            <v>04</v>
          </cell>
          <cell r="C449" t="str">
            <v>1P</v>
          </cell>
          <cell r="D449" t="str">
            <v>0342</v>
          </cell>
        </row>
        <row r="450">
          <cell r="B450" t="str">
            <v>04</v>
          </cell>
          <cell r="C450" t="str">
            <v>1P</v>
          </cell>
          <cell r="D450" t="str">
            <v>0343</v>
          </cell>
        </row>
        <row r="451">
          <cell r="B451" t="str">
            <v>04</v>
          </cell>
          <cell r="C451" t="str">
            <v>1P</v>
          </cell>
          <cell r="D451" t="str">
            <v>0344</v>
          </cell>
        </row>
        <row r="452">
          <cell r="B452" t="str">
            <v>04</v>
          </cell>
          <cell r="C452" t="str">
            <v>47</v>
          </cell>
          <cell r="D452" t="str">
            <v>0909</v>
          </cell>
        </row>
        <row r="453">
          <cell r="B453" t="str">
            <v>04</v>
          </cell>
          <cell r="C453" t="str">
            <v>47</v>
          </cell>
          <cell r="D453" t="str">
            <v>0910</v>
          </cell>
        </row>
        <row r="454">
          <cell r="B454" t="str">
            <v>04</v>
          </cell>
          <cell r="C454" t="str">
            <v>47</v>
          </cell>
          <cell r="D454" t="str">
            <v>0911</v>
          </cell>
        </row>
        <row r="455">
          <cell r="B455" t="str">
            <v>04</v>
          </cell>
          <cell r="C455" t="str">
            <v>47</v>
          </cell>
          <cell r="D455" t="str">
            <v>0912</v>
          </cell>
        </row>
        <row r="456">
          <cell r="B456" t="str">
            <v>04</v>
          </cell>
          <cell r="C456" t="str">
            <v>47</v>
          </cell>
          <cell r="D456" t="str">
            <v>0913</v>
          </cell>
        </row>
        <row r="457">
          <cell r="B457" t="str">
            <v>04</v>
          </cell>
          <cell r="C457" t="str">
            <v>47</v>
          </cell>
          <cell r="D457" t="str">
            <v>0914</v>
          </cell>
        </row>
        <row r="458">
          <cell r="B458" t="str">
            <v>03</v>
          </cell>
          <cell r="C458" t="str">
            <v>05</v>
          </cell>
          <cell r="D458" t="str">
            <v>0415</v>
          </cell>
        </row>
        <row r="459">
          <cell r="B459" t="str">
            <v>03</v>
          </cell>
          <cell r="C459" t="str">
            <v>05</v>
          </cell>
          <cell r="D459" t="str">
            <v>0416</v>
          </cell>
        </row>
        <row r="460">
          <cell r="B460" t="str">
            <v>03</v>
          </cell>
          <cell r="C460" t="str">
            <v>05</v>
          </cell>
          <cell r="D460" t="str">
            <v>0418</v>
          </cell>
        </row>
        <row r="461">
          <cell r="B461" t="str">
            <v>03</v>
          </cell>
          <cell r="C461" t="str">
            <v>05</v>
          </cell>
          <cell r="D461" t="str">
            <v>0419</v>
          </cell>
        </row>
        <row r="462">
          <cell r="B462" t="str">
            <v>03</v>
          </cell>
          <cell r="C462" t="str">
            <v>05</v>
          </cell>
          <cell r="D462" t="str">
            <v>0420</v>
          </cell>
        </row>
        <row r="463">
          <cell r="B463" t="str">
            <v>03</v>
          </cell>
          <cell r="C463" t="str">
            <v>05</v>
          </cell>
          <cell r="D463" t="str">
            <v>0421</v>
          </cell>
        </row>
        <row r="464">
          <cell r="B464" t="str">
            <v>03</v>
          </cell>
          <cell r="C464" t="str">
            <v>05</v>
          </cell>
          <cell r="D464" t="str">
            <v>0423</v>
          </cell>
        </row>
        <row r="465">
          <cell r="B465" t="str">
            <v>03</v>
          </cell>
          <cell r="C465" t="str">
            <v>03</v>
          </cell>
          <cell r="D465" t="str">
            <v>0424</v>
          </cell>
        </row>
        <row r="466">
          <cell r="B466" t="str">
            <v>03</v>
          </cell>
          <cell r="C466" t="str">
            <v>03</v>
          </cell>
          <cell r="D466" t="str">
            <v>0425</v>
          </cell>
        </row>
        <row r="467">
          <cell r="B467" t="str">
            <v>03</v>
          </cell>
          <cell r="C467" t="str">
            <v>03</v>
          </cell>
          <cell r="D467" t="str">
            <v>0426</v>
          </cell>
        </row>
        <row r="468">
          <cell r="B468" t="str">
            <v>03</v>
          </cell>
          <cell r="C468" t="str">
            <v>03</v>
          </cell>
          <cell r="D468" t="str">
            <v>0427</v>
          </cell>
        </row>
        <row r="469">
          <cell r="B469" t="str">
            <v>03</v>
          </cell>
          <cell r="C469" t="str">
            <v>03</v>
          </cell>
          <cell r="D469" t="str">
            <v>0428</v>
          </cell>
        </row>
        <row r="470">
          <cell r="B470" t="str">
            <v>03</v>
          </cell>
          <cell r="C470" t="str">
            <v>03</v>
          </cell>
          <cell r="D470" t="str">
            <v>0429</v>
          </cell>
        </row>
        <row r="471">
          <cell r="B471" t="str">
            <v>03</v>
          </cell>
          <cell r="C471" t="str">
            <v>03</v>
          </cell>
          <cell r="D471" t="str">
            <v>0430</v>
          </cell>
        </row>
        <row r="472">
          <cell r="B472" t="str">
            <v>03</v>
          </cell>
          <cell r="C472" t="str">
            <v>03</v>
          </cell>
          <cell r="D472" t="str">
            <v>0431</v>
          </cell>
        </row>
        <row r="473">
          <cell r="B473" t="str">
            <v>03</v>
          </cell>
          <cell r="C473" t="str">
            <v>03</v>
          </cell>
          <cell r="D473" t="str">
            <v>0432</v>
          </cell>
        </row>
        <row r="474">
          <cell r="B474" t="str">
            <v>03</v>
          </cell>
          <cell r="C474" t="str">
            <v>03</v>
          </cell>
          <cell r="D474" t="str">
            <v>0433</v>
          </cell>
        </row>
        <row r="475">
          <cell r="B475" t="str">
            <v>03</v>
          </cell>
          <cell r="C475" t="str">
            <v>03</v>
          </cell>
          <cell r="D475" t="str">
            <v>0434</v>
          </cell>
        </row>
        <row r="476">
          <cell r="B476" t="str">
            <v>04</v>
          </cell>
          <cell r="C476" t="str">
            <v>47</v>
          </cell>
          <cell r="D476" t="str">
            <v>0915</v>
          </cell>
        </row>
        <row r="477">
          <cell r="B477" t="str">
            <v>04</v>
          </cell>
          <cell r="C477" t="str">
            <v>47</v>
          </cell>
          <cell r="D477" t="str">
            <v>0916</v>
          </cell>
        </row>
        <row r="478">
          <cell r="B478" t="str">
            <v>04</v>
          </cell>
          <cell r="C478" t="str">
            <v>45</v>
          </cell>
          <cell r="D478" t="str">
            <v>0917</v>
          </cell>
        </row>
        <row r="479">
          <cell r="B479" t="str">
            <v>04</v>
          </cell>
          <cell r="C479" t="str">
            <v>45</v>
          </cell>
          <cell r="D479" t="str">
            <v>0918</v>
          </cell>
        </row>
        <row r="480">
          <cell r="B480" t="str">
            <v>04</v>
          </cell>
          <cell r="C480" t="str">
            <v>45</v>
          </cell>
          <cell r="D480" t="str">
            <v>0919</v>
          </cell>
        </row>
        <row r="481">
          <cell r="B481" t="str">
            <v>04</v>
          </cell>
          <cell r="C481" t="str">
            <v>45</v>
          </cell>
          <cell r="D481" t="str">
            <v>0920</v>
          </cell>
        </row>
        <row r="482">
          <cell r="B482" t="str">
            <v>04</v>
          </cell>
          <cell r="C482" t="str">
            <v>45</v>
          </cell>
          <cell r="D482" t="str">
            <v>0921</v>
          </cell>
        </row>
        <row r="483">
          <cell r="B483" t="str">
            <v>04</v>
          </cell>
          <cell r="C483" t="str">
            <v>45</v>
          </cell>
          <cell r="D483" t="str">
            <v>0922</v>
          </cell>
        </row>
        <row r="484">
          <cell r="B484" t="str">
            <v>04</v>
          </cell>
          <cell r="C484" t="str">
            <v>45</v>
          </cell>
          <cell r="D484" t="str">
            <v>0923</v>
          </cell>
        </row>
        <row r="485">
          <cell r="B485" t="str">
            <v>04</v>
          </cell>
          <cell r="C485" t="str">
            <v>45</v>
          </cell>
          <cell r="D485" t="str">
            <v>0924</v>
          </cell>
        </row>
        <row r="486">
          <cell r="B486" t="str">
            <v>04</v>
          </cell>
          <cell r="C486" t="str">
            <v>43</v>
          </cell>
          <cell r="D486" t="str">
            <v>0925</v>
          </cell>
        </row>
        <row r="487">
          <cell r="B487" t="str">
            <v>04</v>
          </cell>
          <cell r="C487" t="str">
            <v>43</v>
          </cell>
          <cell r="D487" t="str">
            <v>0926</v>
          </cell>
        </row>
        <row r="488">
          <cell r="B488" t="str">
            <v>04</v>
          </cell>
          <cell r="C488" t="str">
            <v>43</v>
          </cell>
          <cell r="D488" t="str">
            <v>0927</v>
          </cell>
        </row>
        <row r="489">
          <cell r="B489" t="str">
            <v>04</v>
          </cell>
          <cell r="C489" t="str">
            <v>43</v>
          </cell>
          <cell r="D489" t="str">
            <v>0928</v>
          </cell>
        </row>
        <row r="490">
          <cell r="B490" t="str">
            <v>04</v>
          </cell>
          <cell r="C490" t="str">
            <v>43</v>
          </cell>
          <cell r="D490" t="str">
            <v>0929</v>
          </cell>
        </row>
        <row r="491">
          <cell r="B491" t="str">
            <v>04</v>
          </cell>
          <cell r="C491" t="str">
            <v>43</v>
          </cell>
          <cell r="D491" t="str">
            <v>0930</v>
          </cell>
        </row>
        <row r="492">
          <cell r="B492" t="str">
            <v>04</v>
          </cell>
          <cell r="C492" t="str">
            <v>43</v>
          </cell>
          <cell r="D492" t="str">
            <v>0931</v>
          </cell>
        </row>
        <row r="493">
          <cell r="B493" t="str">
            <v>04</v>
          </cell>
          <cell r="C493" t="str">
            <v>43</v>
          </cell>
          <cell r="D493" t="str">
            <v>0932</v>
          </cell>
        </row>
        <row r="494">
          <cell r="B494" t="str">
            <v>04</v>
          </cell>
          <cell r="C494" t="str">
            <v>35</v>
          </cell>
          <cell r="D494" t="str">
            <v>0981</v>
          </cell>
        </row>
        <row r="495">
          <cell r="B495" t="str">
            <v>04</v>
          </cell>
          <cell r="C495" t="str">
            <v>35</v>
          </cell>
          <cell r="D495" t="str">
            <v>0982</v>
          </cell>
        </row>
        <row r="496">
          <cell r="B496" t="str">
            <v>04</v>
          </cell>
          <cell r="C496" t="str">
            <v>35</v>
          </cell>
          <cell r="D496" t="str">
            <v>0983</v>
          </cell>
        </row>
        <row r="497">
          <cell r="B497" t="str">
            <v>04</v>
          </cell>
          <cell r="C497" t="str">
            <v>35</v>
          </cell>
          <cell r="D497" t="str">
            <v>0984</v>
          </cell>
        </row>
        <row r="498">
          <cell r="B498" t="str">
            <v>04</v>
          </cell>
          <cell r="C498" t="str">
            <v>35</v>
          </cell>
          <cell r="D498" t="str">
            <v>0985</v>
          </cell>
        </row>
        <row r="499">
          <cell r="B499" t="str">
            <v>04</v>
          </cell>
          <cell r="C499" t="str">
            <v>35</v>
          </cell>
          <cell r="D499" t="str">
            <v>0986</v>
          </cell>
        </row>
        <row r="500">
          <cell r="B500" t="str">
            <v>04</v>
          </cell>
          <cell r="C500" t="str">
            <v>33</v>
          </cell>
          <cell r="D500" t="str">
            <v>0987</v>
          </cell>
        </row>
        <row r="501">
          <cell r="B501" t="str">
            <v>04</v>
          </cell>
          <cell r="C501" t="str">
            <v>33</v>
          </cell>
          <cell r="D501" t="str">
            <v>0988</v>
          </cell>
        </row>
        <row r="502">
          <cell r="B502" t="str">
            <v>04</v>
          </cell>
          <cell r="C502" t="str">
            <v>33</v>
          </cell>
          <cell r="D502" t="str">
            <v>0989</v>
          </cell>
        </row>
        <row r="503">
          <cell r="B503" t="str">
            <v>04</v>
          </cell>
          <cell r="C503" t="str">
            <v>33</v>
          </cell>
          <cell r="D503" t="str">
            <v>0990</v>
          </cell>
        </row>
        <row r="504">
          <cell r="B504" t="str">
            <v>04</v>
          </cell>
          <cell r="C504" t="str">
            <v>33</v>
          </cell>
          <cell r="D504" t="str">
            <v>0991</v>
          </cell>
        </row>
        <row r="505">
          <cell r="B505" t="str">
            <v>04</v>
          </cell>
          <cell r="C505" t="str">
            <v>33</v>
          </cell>
          <cell r="D505" t="str">
            <v>0992</v>
          </cell>
        </row>
        <row r="506">
          <cell r="B506" t="str">
            <v>04</v>
          </cell>
          <cell r="C506" t="str">
            <v>33</v>
          </cell>
          <cell r="D506" t="str">
            <v>0993</v>
          </cell>
        </row>
        <row r="507">
          <cell r="B507" t="str">
            <v>04</v>
          </cell>
          <cell r="C507" t="str">
            <v>33</v>
          </cell>
          <cell r="D507" t="str">
            <v>0994</v>
          </cell>
        </row>
        <row r="508">
          <cell r="B508" t="str">
            <v>04</v>
          </cell>
          <cell r="C508" t="str">
            <v>33</v>
          </cell>
          <cell r="D508" t="str">
            <v>0995</v>
          </cell>
        </row>
        <row r="509">
          <cell r="B509" t="str">
            <v>04</v>
          </cell>
          <cell r="C509" t="str">
            <v>33</v>
          </cell>
          <cell r="D509" t="str">
            <v>0996</v>
          </cell>
        </row>
        <row r="510">
          <cell r="B510" t="str">
            <v>04</v>
          </cell>
          <cell r="C510" t="str">
            <v>31</v>
          </cell>
          <cell r="D510" t="str">
            <v>0997</v>
          </cell>
        </row>
        <row r="511">
          <cell r="B511" t="str">
            <v>04</v>
          </cell>
          <cell r="C511" t="str">
            <v>31</v>
          </cell>
          <cell r="D511" t="str">
            <v>0998</v>
          </cell>
        </row>
        <row r="512">
          <cell r="B512" t="str">
            <v>04</v>
          </cell>
          <cell r="C512" t="str">
            <v>31</v>
          </cell>
          <cell r="D512" t="str">
            <v>0999</v>
          </cell>
        </row>
        <row r="513">
          <cell r="B513" t="str">
            <v>04</v>
          </cell>
          <cell r="C513" t="str">
            <v>1P</v>
          </cell>
          <cell r="D513" t="str">
            <v>0345</v>
          </cell>
        </row>
        <row r="514">
          <cell r="B514" t="str">
            <v>04</v>
          </cell>
          <cell r="C514" t="str">
            <v>2P</v>
          </cell>
          <cell r="D514" t="str">
            <v>0346</v>
          </cell>
        </row>
        <row r="515">
          <cell r="B515" t="str">
            <v>04</v>
          </cell>
          <cell r="C515" t="str">
            <v>2P</v>
          </cell>
          <cell r="D515" t="str">
            <v>0347</v>
          </cell>
        </row>
        <row r="516">
          <cell r="B516" t="str">
            <v>04</v>
          </cell>
          <cell r="C516" t="str">
            <v>2P</v>
          </cell>
          <cell r="D516" t="str">
            <v>0348</v>
          </cell>
        </row>
        <row r="517">
          <cell r="B517" t="str">
            <v>04</v>
          </cell>
          <cell r="C517" t="str">
            <v>31</v>
          </cell>
          <cell r="D517" t="str">
            <v>0000</v>
          </cell>
        </row>
        <row r="518">
          <cell r="B518" t="str">
            <v>04</v>
          </cell>
          <cell r="C518" t="str">
            <v>31</v>
          </cell>
          <cell r="D518" t="str">
            <v>0001</v>
          </cell>
        </row>
        <row r="519">
          <cell r="B519" t="str">
            <v>04</v>
          </cell>
          <cell r="C519" t="str">
            <v>2P</v>
          </cell>
          <cell r="D519" t="str">
            <v>0350</v>
          </cell>
        </row>
        <row r="520">
          <cell r="B520" t="str">
            <v>04</v>
          </cell>
          <cell r="C520" t="str">
            <v>2P</v>
          </cell>
          <cell r="D520" t="str">
            <v>0351</v>
          </cell>
        </row>
        <row r="521">
          <cell r="B521" t="str">
            <v>04</v>
          </cell>
          <cell r="C521" t="str">
            <v>2P</v>
          </cell>
          <cell r="D521" t="str">
            <v>0352</v>
          </cell>
        </row>
        <row r="522">
          <cell r="B522" t="str">
            <v>04</v>
          </cell>
          <cell r="C522" t="str">
            <v>2P</v>
          </cell>
          <cell r="D522" t="str">
            <v>0353</v>
          </cell>
        </row>
        <row r="523">
          <cell r="B523" t="str">
            <v>04</v>
          </cell>
          <cell r="C523" t="str">
            <v>3P</v>
          </cell>
          <cell r="D523" t="str">
            <v>0360</v>
          </cell>
        </row>
        <row r="524">
          <cell r="B524" t="str">
            <v>04</v>
          </cell>
          <cell r="C524" t="str">
            <v>3P</v>
          </cell>
          <cell r="D524" t="str">
            <v>0361</v>
          </cell>
        </row>
        <row r="525">
          <cell r="B525" t="str">
            <v>04</v>
          </cell>
          <cell r="C525" t="str">
            <v>4P</v>
          </cell>
          <cell r="D525" t="str">
            <v>0363</v>
          </cell>
        </row>
        <row r="526">
          <cell r="B526" t="str">
            <v>04</v>
          </cell>
          <cell r="C526" t="str">
            <v>4P</v>
          </cell>
          <cell r="D526" t="str">
            <v>0364</v>
          </cell>
        </row>
        <row r="527">
          <cell r="B527" t="str">
            <v>04</v>
          </cell>
          <cell r="C527" t="str">
            <v>4P</v>
          </cell>
          <cell r="D527" t="str">
            <v>0366</v>
          </cell>
        </row>
        <row r="528">
          <cell r="B528" t="str">
            <v>04</v>
          </cell>
          <cell r="C528" t="str">
            <v>4P</v>
          </cell>
          <cell r="D528" t="str">
            <v>0367</v>
          </cell>
        </row>
        <row r="529">
          <cell r="B529" t="str">
            <v>04</v>
          </cell>
          <cell r="C529" t="str">
            <v>4P</v>
          </cell>
          <cell r="D529" t="str">
            <v>0368</v>
          </cell>
        </row>
        <row r="530">
          <cell r="B530" t="str">
            <v>04</v>
          </cell>
          <cell r="C530" t="str">
            <v>4P</v>
          </cell>
          <cell r="D530" t="str">
            <v>0369</v>
          </cell>
        </row>
        <row r="531">
          <cell r="B531" t="str">
            <v>03</v>
          </cell>
          <cell r="C531" t="str">
            <v>11</v>
          </cell>
          <cell r="D531" t="str">
            <v>0379</v>
          </cell>
        </row>
        <row r="532">
          <cell r="B532" t="str">
            <v>03</v>
          </cell>
          <cell r="C532" t="str">
            <v>11</v>
          </cell>
          <cell r="D532" t="str">
            <v>0380</v>
          </cell>
        </row>
        <row r="533">
          <cell r="B533" t="str">
            <v>03</v>
          </cell>
          <cell r="C533" t="str">
            <v>11</v>
          </cell>
          <cell r="D533" t="str">
            <v>0381</v>
          </cell>
        </row>
        <row r="534">
          <cell r="B534" t="str">
            <v>03</v>
          </cell>
          <cell r="C534" t="str">
            <v>11</v>
          </cell>
          <cell r="D534" t="str">
            <v>0382</v>
          </cell>
        </row>
        <row r="535">
          <cell r="B535" t="str">
            <v>03</v>
          </cell>
          <cell r="C535" t="str">
            <v>11</v>
          </cell>
          <cell r="D535" t="str">
            <v>0383</v>
          </cell>
        </row>
        <row r="536">
          <cell r="B536" t="str">
            <v>03</v>
          </cell>
          <cell r="C536" t="str">
            <v>11</v>
          </cell>
          <cell r="D536" t="str">
            <v>0384</v>
          </cell>
        </row>
        <row r="537">
          <cell r="B537" t="str">
            <v>03</v>
          </cell>
          <cell r="C537" t="str">
            <v>11</v>
          </cell>
          <cell r="D537" t="str">
            <v>0385</v>
          </cell>
        </row>
        <row r="538">
          <cell r="B538" t="str">
            <v>03</v>
          </cell>
          <cell r="C538" t="str">
            <v>09</v>
          </cell>
          <cell r="D538" t="str">
            <v>0386</v>
          </cell>
        </row>
        <row r="539">
          <cell r="B539" t="str">
            <v>04</v>
          </cell>
          <cell r="C539" t="str">
            <v>41</v>
          </cell>
          <cell r="D539" t="str">
            <v>0933</v>
          </cell>
        </row>
        <row r="540">
          <cell r="B540" t="str">
            <v>04</v>
          </cell>
          <cell r="C540" t="str">
            <v>41</v>
          </cell>
          <cell r="D540" t="str">
            <v>0934</v>
          </cell>
        </row>
        <row r="541">
          <cell r="B541" t="str">
            <v>04</v>
          </cell>
          <cell r="C541" t="str">
            <v>31</v>
          </cell>
          <cell r="D541" t="str">
            <v>0002</v>
          </cell>
        </row>
        <row r="542">
          <cell r="B542" t="str">
            <v>04</v>
          </cell>
          <cell r="C542" t="str">
            <v>31</v>
          </cell>
          <cell r="D542" t="str">
            <v>0003</v>
          </cell>
        </row>
        <row r="543">
          <cell r="B543" t="str">
            <v>04</v>
          </cell>
          <cell r="C543" t="str">
            <v>31</v>
          </cell>
          <cell r="D543" t="str">
            <v>0004</v>
          </cell>
        </row>
        <row r="544">
          <cell r="B544" t="str">
            <v>04</v>
          </cell>
          <cell r="C544" t="str">
            <v>31</v>
          </cell>
          <cell r="D544" t="str">
            <v>0005</v>
          </cell>
        </row>
        <row r="545">
          <cell r="B545" t="str">
            <v>04</v>
          </cell>
          <cell r="C545" t="str">
            <v>31</v>
          </cell>
          <cell r="D545" t="str">
            <v>0006</v>
          </cell>
        </row>
        <row r="546">
          <cell r="B546" t="str">
            <v>04</v>
          </cell>
          <cell r="C546" t="str">
            <v>41</v>
          </cell>
          <cell r="D546" t="str">
            <v>0935</v>
          </cell>
        </row>
        <row r="547">
          <cell r="B547" t="str">
            <v>04</v>
          </cell>
          <cell r="C547" t="str">
            <v>41</v>
          </cell>
          <cell r="D547" t="str">
            <v>0936</v>
          </cell>
        </row>
        <row r="548">
          <cell r="B548" t="str">
            <v>04</v>
          </cell>
          <cell r="C548" t="str">
            <v>41</v>
          </cell>
          <cell r="D548" t="str">
            <v>0937</v>
          </cell>
        </row>
        <row r="549">
          <cell r="B549" t="str">
            <v>04</v>
          </cell>
          <cell r="C549" t="str">
            <v>41</v>
          </cell>
          <cell r="D549" t="str">
            <v>0938</v>
          </cell>
        </row>
        <row r="550">
          <cell r="B550" t="str">
            <v>04</v>
          </cell>
          <cell r="C550" t="str">
            <v>41</v>
          </cell>
          <cell r="D550" t="str">
            <v>0939</v>
          </cell>
        </row>
        <row r="551">
          <cell r="B551" t="str">
            <v>04</v>
          </cell>
          <cell r="C551" t="str">
            <v>41</v>
          </cell>
          <cell r="D551" t="str">
            <v>0940</v>
          </cell>
        </row>
        <row r="552">
          <cell r="B552" t="str">
            <v>04</v>
          </cell>
          <cell r="C552" t="str">
            <v>41</v>
          </cell>
          <cell r="D552" t="str">
            <v>0941</v>
          </cell>
        </row>
        <row r="553">
          <cell r="B553" t="str">
            <v>04</v>
          </cell>
          <cell r="C553" t="str">
            <v>41</v>
          </cell>
          <cell r="D553" t="str">
            <v>0942</v>
          </cell>
        </row>
        <row r="554">
          <cell r="B554" t="str">
            <v>04</v>
          </cell>
          <cell r="C554" t="str">
            <v>41</v>
          </cell>
          <cell r="D554" t="str">
            <v>0943</v>
          </cell>
        </row>
        <row r="555">
          <cell r="B555" t="str">
            <v>04</v>
          </cell>
          <cell r="C555" t="str">
            <v>41</v>
          </cell>
          <cell r="D555" t="str">
            <v>0944</v>
          </cell>
        </row>
        <row r="556">
          <cell r="B556" t="str">
            <v>04</v>
          </cell>
          <cell r="C556" t="str">
            <v>41</v>
          </cell>
          <cell r="D556" t="str">
            <v>0945</v>
          </cell>
        </row>
        <row r="557">
          <cell r="B557" t="str">
            <v>04</v>
          </cell>
          <cell r="C557" t="str">
            <v>41</v>
          </cell>
          <cell r="D557" t="str">
            <v>0946</v>
          </cell>
        </row>
        <row r="558">
          <cell r="B558" t="str">
            <v>04</v>
          </cell>
          <cell r="C558" t="str">
            <v>41</v>
          </cell>
          <cell r="D558" t="str">
            <v>0947</v>
          </cell>
        </row>
        <row r="559">
          <cell r="B559" t="str">
            <v>04</v>
          </cell>
          <cell r="C559" t="str">
            <v>41</v>
          </cell>
          <cell r="D559" t="str">
            <v>0948</v>
          </cell>
        </row>
        <row r="560">
          <cell r="B560" t="str">
            <v>04</v>
          </cell>
          <cell r="C560" t="str">
            <v>39</v>
          </cell>
          <cell r="D560" t="str">
            <v>0949</v>
          </cell>
        </row>
        <row r="561">
          <cell r="B561" t="str">
            <v>04</v>
          </cell>
          <cell r="C561" t="str">
            <v>39</v>
          </cell>
          <cell r="D561" t="str">
            <v>0950</v>
          </cell>
        </row>
        <row r="562">
          <cell r="B562" t="str">
            <v>04</v>
          </cell>
          <cell r="C562" t="str">
            <v>39</v>
          </cell>
          <cell r="D562" t="str">
            <v>0951</v>
          </cell>
        </row>
        <row r="563">
          <cell r="B563" t="str">
            <v>04</v>
          </cell>
          <cell r="C563" t="str">
            <v>39</v>
          </cell>
          <cell r="D563" t="str">
            <v>0952</v>
          </cell>
        </row>
        <row r="564">
          <cell r="B564" t="str">
            <v>04</v>
          </cell>
          <cell r="C564" t="str">
            <v>39</v>
          </cell>
          <cell r="D564" t="str">
            <v>0953</v>
          </cell>
        </row>
        <row r="565">
          <cell r="B565" t="str">
            <v>04</v>
          </cell>
          <cell r="C565" t="str">
            <v>39</v>
          </cell>
          <cell r="D565" t="str">
            <v>0954</v>
          </cell>
        </row>
        <row r="566">
          <cell r="B566" t="str">
            <v>04</v>
          </cell>
          <cell r="C566" t="str">
            <v>39</v>
          </cell>
          <cell r="D566" t="str">
            <v>0955</v>
          </cell>
        </row>
        <row r="567">
          <cell r="B567" t="str">
            <v>04</v>
          </cell>
          <cell r="C567" t="str">
            <v>39</v>
          </cell>
          <cell r="D567" t="str">
            <v>0956</v>
          </cell>
        </row>
        <row r="568">
          <cell r="B568" t="str">
            <v>04</v>
          </cell>
          <cell r="C568" t="str">
            <v>1P</v>
          </cell>
          <cell r="D568" t="str">
            <v>0469</v>
          </cell>
        </row>
        <row r="569">
          <cell r="B569" t="str">
            <v>04</v>
          </cell>
          <cell r="C569" t="str">
            <v>1P</v>
          </cell>
          <cell r="D569" t="str">
            <v>0470</v>
          </cell>
        </row>
        <row r="570">
          <cell r="B570" t="str">
            <v>04</v>
          </cell>
          <cell r="C570" t="str">
            <v>1P</v>
          </cell>
          <cell r="D570" t="str">
            <v>0471</v>
          </cell>
        </row>
        <row r="571">
          <cell r="B571" t="str">
            <v>04</v>
          </cell>
          <cell r="C571" t="str">
            <v>1P</v>
          </cell>
          <cell r="D571" t="str">
            <v>0472</v>
          </cell>
        </row>
        <row r="572">
          <cell r="B572" t="str">
            <v>04</v>
          </cell>
          <cell r="C572" t="str">
            <v>1P</v>
          </cell>
          <cell r="D572" t="str">
            <v>0473</v>
          </cell>
        </row>
        <row r="573">
          <cell r="B573" t="str">
            <v>04</v>
          </cell>
          <cell r="C573" t="str">
            <v>1P</v>
          </cell>
          <cell r="D573" t="str">
            <v>0474</v>
          </cell>
        </row>
        <row r="574">
          <cell r="B574" t="str">
            <v>04</v>
          </cell>
          <cell r="C574" t="str">
            <v>1P</v>
          </cell>
          <cell r="D574" t="str">
            <v>0476</v>
          </cell>
        </row>
        <row r="575">
          <cell r="B575" t="str">
            <v>04</v>
          </cell>
          <cell r="C575" t="str">
            <v>1P</v>
          </cell>
          <cell r="D575" t="str">
            <v>0477</v>
          </cell>
        </row>
        <row r="576">
          <cell r="B576" t="str">
            <v>04</v>
          </cell>
          <cell r="C576" t="str">
            <v>1P</v>
          </cell>
          <cell r="D576" t="str">
            <v>0478</v>
          </cell>
        </row>
        <row r="577">
          <cell r="B577" t="str">
            <v>04</v>
          </cell>
          <cell r="C577" t="str">
            <v>1P</v>
          </cell>
          <cell r="D577" t="str">
            <v>0479</v>
          </cell>
        </row>
        <row r="578">
          <cell r="B578" t="str">
            <v>04</v>
          </cell>
          <cell r="C578" t="str">
            <v>1P</v>
          </cell>
          <cell r="D578" t="str">
            <v>0480</v>
          </cell>
        </row>
        <row r="579">
          <cell r="B579" t="str">
            <v>04</v>
          </cell>
          <cell r="C579" t="str">
            <v>2P</v>
          </cell>
          <cell r="D579" t="str">
            <v>0481</v>
          </cell>
        </row>
        <row r="580">
          <cell r="B580" t="str">
            <v>04</v>
          </cell>
          <cell r="C580" t="str">
            <v>2P</v>
          </cell>
          <cell r="D580" t="str">
            <v>0483</v>
          </cell>
        </row>
        <row r="581">
          <cell r="B581" t="str">
            <v>04</v>
          </cell>
          <cell r="C581" t="str">
            <v>2P</v>
          </cell>
          <cell r="D581" t="str">
            <v>0484</v>
          </cell>
        </row>
        <row r="582">
          <cell r="B582" t="str">
            <v>04</v>
          </cell>
          <cell r="C582" t="str">
            <v>2P</v>
          </cell>
          <cell r="D582" t="str">
            <v>0485</v>
          </cell>
        </row>
        <row r="583">
          <cell r="B583" t="str">
            <v>04</v>
          </cell>
          <cell r="C583" t="str">
            <v>2P</v>
          </cell>
          <cell r="D583" t="str">
            <v>0486</v>
          </cell>
        </row>
        <row r="584">
          <cell r="B584" t="str">
            <v>04</v>
          </cell>
          <cell r="C584" t="str">
            <v>2P</v>
          </cell>
          <cell r="D584" t="str">
            <v>0487</v>
          </cell>
        </row>
        <row r="585">
          <cell r="B585" t="str">
            <v>03</v>
          </cell>
          <cell r="C585" t="str">
            <v>09</v>
          </cell>
          <cell r="D585" t="str">
            <v>0387</v>
          </cell>
        </row>
        <row r="586">
          <cell r="B586" t="str">
            <v>03</v>
          </cell>
          <cell r="C586" t="str">
            <v>09</v>
          </cell>
          <cell r="D586" t="str">
            <v>0388</v>
          </cell>
        </row>
        <row r="587">
          <cell r="B587" t="str">
            <v>03</v>
          </cell>
          <cell r="C587" t="str">
            <v>03</v>
          </cell>
          <cell r="D587" t="str">
            <v>0120</v>
          </cell>
        </row>
        <row r="588">
          <cell r="B588" t="str">
            <v>03</v>
          </cell>
          <cell r="C588" t="str">
            <v>03</v>
          </cell>
          <cell r="D588" t="str">
            <v>0122</v>
          </cell>
        </row>
        <row r="589">
          <cell r="B589" t="str">
            <v>03</v>
          </cell>
          <cell r="C589" t="str">
            <v>03</v>
          </cell>
          <cell r="D589" t="str">
            <v>0123</v>
          </cell>
        </row>
        <row r="590">
          <cell r="B590" t="str">
            <v>03</v>
          </cell>
          <cell r="C590" t="str">
            <v>03</v>
          </cell>
          <cell r="D590" t="str">
            <v>0124</v>
          </cell>
        </row>
        <row r="591">
          <cell r="B591" t="str">
            <v>04</v>
          </cell>
          <cell r="C591" t="str">
            <v>1P</v>
          </cell>
          <cell r="D591" t="str">
            <v>0147</v>
          </cell>
        </row>
        <row r="592">
          <cell r="B592" t="str">
            <v>04</v>
          </cell>
          <cell r="C592" t="str">
            <v>1P</v>
          </cell>
          <cell r="D592" t="str">
            <v>0148</v>
          </cell>
        </row>
        <row r="593">
          <cell r="B593" t="str">
            <v>04</v>
          </cell>
          <cell r="C593" t="str">
            <v>2P</v>
          </cell>
          <cell r="D593" t="str">
            <v>0151</v>
          </cell>
        </row>
        <row r="594">
          <cell r="B594" t="str">
            <v>04</v>
          </cell>
          <cell r="C594" t="str">
            <v>2P</v>
          </cell>
          <cell r="D594" t="str">
            <v>0152</v>
          </cell>
        </row>
        <row r="595">
          <cell r="B595" t="str">
            <v>04</v>
          </cell>
          <cell r="C595" t="str">
            <v>4P</v>
          </cell>
          <cell r="D595" t="str">
            <v>0159</v>
          </cell>
        </row>
        <row r="596">
          <cell r="B596" t="str">
            <v>04</v>
          </cell>
          <cell r="C596" t="str">
            <v>4P</v>
          </cell>
          <cell r="D596" t="str">
            <v>0160</v>
          </cell>
        </row>
        <row r="597">
          <cell r="B597" t="str">
            <v>03</v>
          </cell>
          <cell r="C597" t="str">
            <v>12</v>
          </cell>
          <cell r="D597" t="str">
            <v>0176</v>
          </cell>
        </row>
        <row r="598">
          <cell r="B598" t="str">
            <v>03</v>
          </cell>
          <cell r="C598" t="str">
            <v>12</v>
          </cell>
          <cell r="D598" t="str">
            <v>0177</v>
          </cell>
        </row>
        <row r="599">
          <cell r="B599" t="str">
            <v>03</v>
          </cell>
          <cell r="C599" t="str">
            <v>12</v>
          </cell>
          <cell r="D599" t="str">
            <v>0179</v>
          </cell>
        </row>
        <row r="600">
          <cell r="B600" t="str">
            <v>03</v>
          </cell>
          <cell r="C600" t="str">
            <v>12</v>
          </cell>
          <cell r="D600" t="str">
            <v>0180</v>
          </cell>
        </row>
        <row r="601">
          <cell r="B601" t="str">
            <v>03</v>
          </cell>
          <cell r="C601" t="str">
            <v>12</v>
          </cell>
          <cell r="D601" t="str">
            <v>0181</v>
          </cell>
        </row>
        <row r="602">
          <cell r="B602" t="str">
            <v>03</v>
          </cell>
          <cell r="C602" t="str">
            <v>12</v>
          </cell>
          <cell r="D602" t="str">
            <v>0182</v>
          </cell>
        </row>
        <row r="603">
          <cell r="B603" t="str">
            <v>03</v>
          </cell>
          <cell r="C603" t="str">
            <v>12</v>
          </cell>
          <cell r="D603" t="str">
            <v>0183</v>
          </cell>
        </row>
        <row r="604">
          <cell r="B604" t="str">
            <v>03</v>
          </cell>
          <cell r="C604" t="str">
            <v>12</v>
          </cell>
          <cell r="D604" t="str">
            <v>0184</v>
          </cell>
        </row>
        <row r="605">
          <cell r="B605" t="str">
            <v>04</v>
          </cell>
          <cell r="C605" t="str">
            <v>1P</v>
          </cell>
          <cell r="D605" t="str">
            <v>0591</v>
          </cell>
        </row>
        <row r="606">
          <cell r="B606" t="str">
            <v>04</v>
          </cell>
          <cell r="C606" t="str">
            <v>1P</v>
          </cell>
          <cell r="D606" t="str">
            <v>0592</v>
          </cell>
        </row>
        <row r="607">
          <cell r="B607" t="str">
            <v>04</v>
          </cell>
          <cell r="C607" t="str">
            <v>2P</v>
          </cell>
          <cell r="D607" t="str">
            <v>0593</v>
          </cell>
        </row>
        <row r="608">
          <cell r="B608" t="str">
            <v>04</v>
          </cell>
          <cell r="C608" t="str">
            <v>2P</v>
          </cell>
          <cell r="D608" t="str">
            <v>0595</v>
          </cell>
        </row>
        <row r="609">
          <cell r="B609" t="str">
            <v>04</v>
          </cell>
          <cell r="C609" t="str">
            <v>2P</v>
          </cell>
          <cell r="D609" t="str">
            <v>0597</v>
          </cell>
        </row>
        <row r="610">
          <cell r="B610" t="str">
            <v>04</v>
          </cell>
          <cell r="C610" t="str">
            <v>2P</v>
          </cell>
          <cell r="D610" t="str">
            <v>0598</v>
          </cell>
        </row>
        <row r="611">
          <cell r="B611" t="str">
            <v>03</v>
          </cell>
          <cell r="C611" t="str">
            <v>11</v>
          </cell>
          <cell r="D611" t="str">
            <v>0266</v>
          </cell>
        </row>
        <row r="612">
          <cell r="B612" t="str">
            <v>03</v>
          </cell>
          <cell r="C612" t="str">
            <v>11</v>
          </cell>
          <cell r="D612" t="str">
            <v>0267</v>
          </cell>
        </row>
        <row r="613">
          <cell r="B613" t="str">
            <v>03</v>
          </cell>
          <cell r="C613" t="str">
            <v>11</v>
          </cell>
          <cell r="D613" t="str">
            <v>0269</v>
          </cell>
        </row>
        <row r="614">
          <cell r="B614" t="str">
            <v>03</v>
          </cell>
          <cell r="C614" t="str">
            <v>11</v>
          </cell>
          <cell r="D614" t="str">
            <v>0270</v>
          </cell>
        </row>
        <row r="615">
          <cell r="B615" t="str">
            <v>03</v>
          </cell>
          <cell r="C615" t="str">
            <v>11</v>
          </cell>
          <cell r="D615" t="str">
            <v>0272</v>
          </cell>
        </row>
        <row r="616">
          <cell r="B616" t="str">
            <v>03</v>
          </cell>
          <cell r="C616" t="str">
            <v>11</v>
          </cell>
          <cell r="D616" t="str">
            <v>0273</v>
          </cell>
        </row>
        <row r="617">
          <cell r="B617" t="str">
            <v>03</v>
          </cell>
          <cell r="C617" t="str">
            <v>11</v>
          </cell>
          <cell r="D617" t="str">
            <v>0274</v>
          </cell>
        </row>
        <row r="618">
          <cell r="B618" t="str">
            <v>03</v>
          </cell>
          <cell r="C618" t="str">
            <v>11</v>
          </cell>
          <cell r="D618" t="str">
            <v>0275</v>
          </cell>
        </row>
        <row r="619">
          <cell r="B619" t="str">
            <v>03</v>
          </cell>
          <cell r="C619" t="str">
            <v>09</v>
          </cell>
          <cell r="D619" t="str">
            <v>0276</v>
          </cell>
        </row>
        <row r="620">
          <cell r="B620" t="str">
            <v>03</v>
          </cell>
          <cell r="C620" t="str">
            <v>09</v>
          </cell>
          <cell r="D620" t="str">
            <v>0277</v>
          </cell>
        </row>
        <row r="621">
          <cell r="B621" t="str">
            <v>03</v>
          </cell>
          <cell r="C621" t="str">
            <v>09</v>
          </cell>
          <cell r="D621" t="str">
            <v>0282</v>
          </cell>
        </row>
        <row r="622">
          <cell r="B622" t="str">
            <v>03</v>
          </cell>
          <cell r="C622" t="str">
            <v>09</v>
          </cell>
          <cell r="D622" t="str">
            <v>0283</v>
          </cell>
        </row>
        <row r="623">
          <cell r="B623" t="str">
            <v>03</v>
          </cell>
          <cell r="C623" t="str">
            <v>09</v>
          </cell>
          <cell r="D623" t="str">
            <v>0284</v>
          </cell>
        </row>
        <row r="624">
          <cell r="B624" t="str">
            <v>03</v>
          </cell>
          <cell r="C624" t="str">
            <v>09</v>
          </cell>
          <cell r="D624" t="str">
            <v>0285</v>
          </cell>
        </row>
        <row r="625">
          <cell r="B625" t="str">
            <v>04</v>
          </cell>
          <cell r="C625" t="str">
            <v>2P</v>
          </cell>
          <cell r="D625" t="str">
            <v>0599</v>
          </cell>
        </row>
        <row r="626">
          <cell r="B626" t="str">
            <v>04</v>
          </cell>
          <cell r="C626" t="str">
            <v>2P</v>
          </cell>
          <cell r="D626" t="str">
            <v>0600</v>
          </cell>
        </row>
        <row r="627">
          <cell r="B627" t="str">
            <v>04</v>
          </cell>
          <cell r="C627" t="str">
            <v>2P</v>
          </cell>
          <cell r="D627" t="str">
            <v>0601</v>
          </cell>
        </row>
        <row r="628">
          <cell r="B628" t="str">
            <v>04</v>
          </cell>
          <cell r="C628" t="str">
            <v>2P</v>
          </cell>
          <cell r="D628" t="str">
            <v>0603</v>
          </cell>
        </row>
        <row r="629">
          <cell r="B629" t="str">
            <v>04</v>
          </cell>
          <cell r="C629" t="str">
            <v>3P</v>
          </cell>
          <cell r="D629" t="str">
            <v>0606</v>
          </cell>
        </row>
        <row r="630">
          <cell r="B630" t="str">
            <v>04</v>
          </cell>
          <cell r="C630" t="str">
            <v>3P</v>
          </cell>
          <cell r="D630" t="str">
            <v>0608</v>
          </cell>
        </row>
        <row r="631">
          <cell r="B631" t="str">
            <v>04</v>
          </cell>
          <cell r="C631" t="str">
            <v>3P</v>
          </cell>
          <cell r="D631" t="str">
            <v>0609</v>
          </cell>
        </row>
        <row r="632">
          <cell r="B632" t="str">
            <v>04</v>
          </cell>
          <cell r="C632" t="str">
            <v>3P</v>
          </cell>
          <cell r="D632" t="str">
            <v>0610</v>
          </cell>
        </row>
        <row r="633">
          <cell r="B633" t="str">
            <v>04</v>
          </cell>
          <cell r="C633" t="str">
            <v>3P</v>
          </cell>
          <cell r="D633" t="str">
            <v>0611</v>
          </cell>
        </row>
        <row r="634">
          <cell r="B634" t="str">
            <v>04</v>
          </cell>
          <cell r="C634" t="str">
            <v>3P</v>
          </cell>
          <cell r="D634" t="str">
            <v>0613</v>
          </cell>
        </row>
        <row r="635">
          <cell r="B635" t="str">
            <v>04</v>
          </cell>
          <cell r="C635" t="str">
            <v>2P</v>
          </cell>
          <cell r="D635" t="str">
            <v>0700</v>
          </cell>
        </row>
        <row r="636">
          <cell r="B636" t="str">
            <v>04</v>
          </cell>
          <cell r="C636" t="str">
            <v>2P</v>
          </cell>
          <cell r="D636" t="str">
            <v>0701</v>
          </cell>
        </row>
        <row r="637">
          <cell r="B637" t="str">
            <v>04</v>
          </cell>
          <cell r="C637" t="str">
            <v>2P</v>
          </cell>
          <cell r="D637" t="str">
            <v>0702</v>
          </cell>
        </row>
        <row r="638">
          <cell r="B638" t="str">
            <v>04</v>
          </cell>
          <cell r="C638" t="str">
            <v>2P</v>
          </cell>
          <cell r="D638" t="str">
            <v>0703</v>
          </cell>
        </row>
        <row r="639">
          <cell r="B639" t="str">
            <v>04</v>
          </cell>
          <cell r="C639" t="str">
            <v>1P</v>
          </cell>
          <cell r="D639" t="str">
            <v>0704</v>
          </cell>
        </row>
        <row r="640">
          <cell r="B640" t="str">
            <v>04</v>
          </cell>
          <cell r="C640" t="str">
            <v>1P</v>
          </cell>
          <cell r="D640" t="str">
            <v>0705</v>
          </cell>
        </row>
        <row r="641">
          <cell r="B641" t="str">
            <v>03</v>
          </cell>
          <cell r="C641" t="str">
            <v>05</v>
          </cell>
          <cell r="D641" t="str">
            <v>0706</v>
          </cell>
        </row>
        <row r="642">
          <cell r="B642" t="str">
            <v>03</v>
          </cell>
          <cell r="C642" t="str">
            <v>07</v>
          </cell>
          <cell r="D642" t="str">
            <v>0286</v>
          </cell>
        </row>
        <row r="643">
          <cell r="B643" t="str">
            <v>03</v>
          </cell>
          <cell r="C643" t="str">
            <v>07</v>
          </cell>
          <cell r="D643" t="str">
            <v>0287</v>
          </cell>
        </row>
        <row r="644">
          <cell r="B644" t="str">
            <v>03</v>
          </cell>
          <cell r="C644" t="str">
            <v>07</v>
          </cell>
          <cell r="D644" t="str">
            <v>0289</v>
          </cell>
        </row>
        <row r="645">
          <cell r="B645" t="str">
            <v>03</v>
          </cell>
          <cell r="C645" t="str">
            <v>07</v>
          </cell>
          <cell r="D645" t="str">
            <v>0291</v>
          </cell>
        </row>
        <row r="646">
          <cell r="B646" t="str">
            <v>03</v>
          </cell>
          <cell r="C646" t="str">
            <v>07</v>
          </cell>
          <cell r="D646" t="str">
            <v>0292</v>
          </cell>
        </row>
        <row r="647">
          <cell r="B647" t="str">
            <v>03</v>
          </cell>
          <cell r="C647" t="str">
            <v>07</v>
          </cell>
          <cell r="D647" t="str">
            <v>0293</v>
          </cell>
        </row>
        <row r="648">
          <cell r="B648" t="str">
            <v>04</v>
          </cell>
          <cell r="C648" t="str">
            <v>53</v>
          </cell>
          <cell r="D648" t="str">
            <v>0885</v>
          </cell>
        </row>
        <row r="649">
          <cell r="B649" t="str">
            <v>04</v>
          </cell>
          <cell r="C649" t="str">
            <v>53</v>
          </cell>
          <cell r="D649" t="str">
            <v>0886</v>
          </cell>
        </row>
        <row r="650">
          <cell r="B650" t="str">
            <v>04</v>
          </cell>
          <cell r="C650" t="str">
            <v>53</v>
          </cell>
          <cell r="D650" t="str">
            <v>0887</v>
          </cell>
        </row>
        <row r="651">
          <cell r="B651" t="str">
            <v>04</v>
          </cell>
          <cell r="C651" t="str">
            <v>53</v>
          </cell>
          <cell r="D651" t="str">
            <v>0888</v>
          </cell>
        </row>
        <row r="652">
          <cell r="B652" t="str">
            <v>04</v>
          </cell>
          <cell r="C652" t="str">
            <v>53</v>
          </cell>
          <cell r="D652" t="str">
            <v>0889</v>
          </cell>
        </row>
        <row r="653">
          <cell r="B653" t="str">
            <v>04</v>
          </cell>
          <cell r="C653" t="str">
            <v>53</v>
          </cell>
          <cell r="D653" t="str">
            <v>0890</v>
          </cell>
        </row>
        <row r="654">
          <cell r="B654" t="str">
            <v>04</v>
          </cell>
          <cell r="C654" t="str">
            <v>53</v>
          </cell>
          <cell r="D654" t="str">
            <v>0891</v>
          </cell>
        </row>
        <row r="655">
          <cell r="B655" t="str">
            <v>04</v>
          </cell>
          <cell r="C655" t="str">
            <v>53</v>
          </cell>
          <cell r="D655" t="str">
            <v>0892</v>
          </cell>
        </row>
        <row r="656">
          <cell r="B656" t="str">
            <v>04</v>
          </cell>
          <cell r="C656" t="str">
            <v>51</v>
          </cell>
          <cell r="D656" t="str">
            <v>0893</v>
          </cell>
        </row>
        <row r="657">
          <cell r="B657" t="str">
            <v>04</v>
          </cell>
          <cell r="C657" t="str">
            <v>51</v>
          </cell>
          <cell r="D657" t="str">
            <v>0894</v>
          </cell>
        </row>
        <row r="658">
          <cell r="B658" t="str">
            <v>04</v>
          </cell>
          <cell r="C658" t="str">
            <v>51</v>
          </cell>
          <cell r="D658" t="str">
            <v>0895</v>
          </cell>
        </row>
        <row r="659">
          <cell r="B659" t="str">
            <v>04</v>
          </cell>
          <cell r="C659" t="str">
            <v>51</v>
          </cell>
          <cell r="D659" t="str">
            <v>0896</v>
          </cell>
        </row>
        <row r="660">
          <cell r="B660" t="str">
            <v>04</v>
          </cell>
          <cell r="C660" t="str">
            <v>51</v>
          </cell>
          <cell r="D660" t="str">
            <v>0897</v>
          </cell>
        </row>
        <row r="661">
          <cell r="B661" t="str">
            <v>04</v>
          </cell>
          <cell r="C661" t="str">
            <v>51</v>
          </cell>
          <cell r="D661" t="str">
            <v>0898</v>
          </cell>
        </row>
        <row r="662">
          <cell r="B662" t="str">
            <v>04</v>
          </cell>
          <cell r="C662" t="str">
            <v>51</v>
          </cell>
          <cell r="D662" t="str">
            <v>0899</v>
          </cell>
        </row>
        <row r="663">
          <cell r="B663" t="str">
            <v>04</v>
          </cell>
          <cell r="C663" t="str">
            <v>51</v>
          </cell>
          <cell r="D663" t="str">
            <v>0900</v>
          </cell>
        </row>
        <row r="664">
          <cell r="B664" t="str">
            <v>04</v>
          </cell>
          <cell r="C664" t="str">
            <v>49</v>
          </cell>
          <cell r="D664" t="str">
            <v>0901</v>
          </cell>
        </row>
        <row r="665">
          <cell r="B665" t="str">
            <v>04</v>
          </cell>
          <cell r="C665" t="str">
            <v>49</v>
          </cell>
          <cell r="D665" t="str">
            <v>0902</v>
          </cell>
        </row>
        <row r="666">
          <cell r="B666" t="str">
            <v>04</v>
          </cell>
          <cell r="C666" t="str">
            <v>49</v>
          </cell>
          <cell r="D666" t="str">
            <v>0903</v>
          </cell>
        </row>
        <row r="667">
          <cell r="B667" t="str">
            <v>04</v>
          </cell>
          <cell r="C667" t="str">
            <v>49</v>
          </cell>
          <cell r="D667" t="str">
            <v>0904</v>
          </cell>
        </row>
        <row r="668">
          <cell r="B668" t="str">
            <v>04</v>
          </cell>
          <cell r="C668" t="str">
            <v>49</v>
          </cell>
          <cell r="D668" t="str">
            <v>0905</v>
          </cell>
        </row>
        <row r="669">
          <cell r="B669" t="str">
            <v>04</v>
          </cell>
          <cell r="C669" t="str">
            <v>49</v>
          </cell>
          <cell r="D669" t="str">
            <v>0906</v>
          </cell>
        </row>
        <row r="670">
          <cell r="B670" t="str">
            <v>04</v>
          </cell>
          <cell r="C670" t="str">
            <v>49</v>
          </cell>
          <cell r="D670" t="str">
            <v>0907</v>
          </cell>
        </row>
        <row r="671">
          <cell r="B671" t="str">
            <v>04</v>
          </cell>
          <cell r="C671" t="str">
            <v>49</v>
          </cell>
          <cell r="D671" t="str">
            <v>0908</v>
          </cell>
        </row>
        <row r="672">
          <cell r="B672" t="str">
            <v>03</v>
          </cell>
          <cell r="C672" t="str">
            <v>07</v>
          </cell>
          <cell r="D672" t="str">
            <v>0516</v>
          </cell>
        </row>
        <row r="673">
          <cell r="B673" t="str">
            <v>03</v>
          </cell>
          <cell r="C673" t="str">
            <v>07</v>
          </cell>
          <cell r="D673" t="str">
            <v>0517</v>
          </cell>
        </row>
        <row r="674">
          <cell r="B674" t="str">
            <v>03</v>
          </cell>
          <cell r="C674" t="str">
            <v>07</v>
          </cell>
          <cell r="D674" t="str">
            <v>0518</v>
          </cell>
        </row>
        <row r="675">
          <cell r="B675" t="str">
            <v>03</v>
          </cell>
          <cell r="C675" t="str">
            <v>07</v>
          </cell>
          <cell r="D675" t="str">
            <v>0519</v>
          </cell>
        </row>
        <row r="676">
          <cell r="B676" t="str">
            <v>03</v>
          </cell>
          <cell r="C676" t="str">
            <v>07</v>
          </cell>
          <cell r="D676" t="str">
            <v>0520</v>
          </cell>
        </row>
        <row r="677">
          <cell r="B677" t="str">
            <v>03</v>
          </cell>
          <cell r="C677" t="str">
            <v>07</v>
          </cell>
          <cell r="D677" t="str">
            <v>0521</v>
          </cell>
        </row>
        <row r="678">
          <cell r="B678" t="str">
            <v>03</v>
          </cell>
          <cell r="C678" t="str">
            <v>07</v>
          </cell>
          <cell r="D678" t="str">
            <v>0522</v>
          </cell>
        </row>
        <row r="679">
          <cell r="B679" t="str">
            <v>03</v>
          </cell>
          <cell r="C679" t="str">
            <v>07</v>
          </cell>
          <cell r="D679" t="str">
            <v>0523</v>
          </cell>
        </row>
        <row r="680">
          <cell r="B680" t="str">
            <v>03</v>
          </cell>
          <cell r="C680" t="str">
            <v>07</v>
          </cell>
          <cell r="D680" t="str">
            <v>0524</v>
          </cell>
        </row>
        <row r="681">
          <cell r="B681" t="str">
            <v>03</v>
          </cell>
          <cell r="C681" t="str">
            <v>05</v>
          </cell>
          <cell r="D681" t="str">
            <v>0526</v>
          </cell>
        </row>
        <row r="682">
          <cell r="B682" t="str">
            <v>03</v>
          </cell>
          <cell r="C682" t="str">
            <v>05</v>
          </cell>
          <cell r="D682" t="str">
            <v>0527</v>
          </cell>
        </row>
        <row r="683">
          <cell r="B683" t="str">
            <v>03</v>
          </cell>
          <cell r="C683" t="str">
            <v>05</v>
          </cell>
          <cell r="D683" t="str">
            <v>0528</v>
          </cell>
        </row>
        <row r="684">
          <cell r="B684" t="str">
            <v>03</v>
          </cell>
          <cell r="C684" t="str">
            <v>05</v>
          </cell>
          <cell r="D684" t="str">
            <v>0530</v>
          </cell>
        </row>
        <row r="685">
          <cell r="B685" t="str">
            <v>03</v>
          </cell>
          <cell r="C685" t="str">
            <v>12</v>
          </cell>
          <cell r="D685" t="str">
            <v>0185</v>
          </cell>
        </row>
        <row r="686">
          <cell r="B686" t="str">
            <v>03</v>
          </cell>
          <cell r="C686" t="str">
            <v>12</v>
          </cell>
          <cell r="D686" t="str">
            <v>0186</v>
          </cell>
        </row>
        <row r="687">
          <cell r="B687" t="str">
            <v>03</v>
          </cell>
          <cell r="C687" t="str">
            <v>12</v>
          </cell>
          <cell r="D687" t="str">
            <v>0187</v>
          </cell>
        </row>
        <row r="688">
          <cell r="B688" t="str">
            <v>04</v>
          </cell>
          <cell r="C688" t="str">
            <v>25</v>
          </cell>
          <cell r="D688" t="str">
            <v>0031</v>
          </cell>
        </row>
        <row r="689">
          <cell r="B689" t="str">
            <v>04</v>
          </cell>
          <cell r="C689" t="str">
            <v>25</v>
          </cell>
          <cell r="D689" t="str">
            <v>0032</v>
          </cell>
        </row>
        <row r="690">
          <cell r="B690" t="str">
            <v>04</v>
          </cell>
          <cell r="C690" t="str">
            <v>25</v>
          </cell>
          <cell r="D690" t="str">
            <v>0033</v>
          </cell>
        </row>
        <row r="691">
          <cell r="B691" t="str">
            <v>04</v>
          </cell>
          <cell r="C691" t="str">
            <v>25</v>
          </cell>
          <cell r="D691" t="str">
            <v>0034</v>
          </cell>
        </row>
        <row r="692">
          <cell r="B692" t="str">
            <v>04</v>
          </cell>
          <cell r="C692" t="str">
            <v>25</v>
          </cell>
          <cell r="D692" t="str">
            <v>0035</v>
          </cell>
        </row>
        <row r="693">
          <cell r="B693" t="str">
            <v>04</v>
          </cell>
          <cell r="C693" t="str">
            <v>25</v>
          </cell>
          <cell r="D693" t="str">
            <v>0036</v>
          </cell>
        </row>
        <row r="694">
          <cell r="B694" t="str">
            <v>03</v>
          </cell>
          <cell r="C694" t="str">
            <v>12</v>
          </cell>
          <cell r="D694" t="str">
            <v>0188</v>
          </cell>
        </row>
        <row r="695">
          <cell r="B695" t="str">
            <v>03</v>
          </cell>
          <cell r="C695" t="str">
            <v>12</v>
          </cell>
          <cell r="D695" t="str">
            <v>0189</v>
          </cell>
        </row>
        <row r="696">
          <cell r="B696" t="str">
            <v>03</v>
          </cell>
          <cell r="C696" t="str">
            <v>12</v>
          </cell>
          <cell r="D696" t="str">
            <v>0190</v>
          </cell>
        </row>
        <row r="697">
          <cell r="B697" t="str">
            <v>03</v>
          </cell>
          <cell r="C697" t="str">
            <v>12</v>
          </cell>
          <cell r="D697" t="str">
            <v>0191</v>
          </cell>
        </row>
        <row r="698">
          <cell r="B698" t="str">
            <v>03</v>
          </cell>
          <cell r="C698" t="str">
            <v>12</v>
          </cell>
          <cell r="D698" t="str">
            <v>0192</v>
          </cell>
        </row>
        <row r="699">
          <cell r="B699" t="str">
            <v>03</v>
          </cell>
          <cell r="C699" t="str">
            <v>12</v>
          </cell>
          <cell r="D699" t="str">
            <v>0193</v>
          </cell>
        </row>
        <row r="700">
          <cell r="B700" t="str">
            <v>03</v>
          </cell>
          <cell r="C700" t="str">
            <v>12</v>
          </cell>
          <cell r="D700" t="str">
            <v>0194</v>
          </cell>
        </row>
        <row r="701">
          <cell r="B701" t="str">
            <v>03</v>
          </cell>
          <cell r="C701" t="str">
            <v>14</v>
          </cell>
          <cell r="D701" t="str">
            <v>0195</v>
          </cell>
        </row>
        <row r="702">
          <cell r="B702" t="str">
            <v>03</v>
          </cell>
          <cell r="C702" t="str">
            <v>14</v>
          </cell>
          <cell r="D702" t="str">
            <v>0196</v>
          </cell>
        </row>
        <row r="703">
          <cell r="B703" t="str">
            <v>03</v>
          </cell>
          <cell r="C703" t="str">
            <v>14</v>
          </cell>
          <cell r="D703" t="str">
            <v>0197</v>
          </cell>
        </row>
        <row r="704">
          <cell r="B704" t="str">
            <v>03</v>
          </cell>
          <cell r="C704" t="str">
            <v>14</v>
          </cell>
          <cell r="D704" t="str">
            <v>0198</v>
          </cell>
        </row>
        <row r="705">
          <cell r="B705" t="str">
            <v>03</v>
          </cell>
          <cell r="C705" t="str">
            <v>14</v>
          </cell>
          <cell r="D705" t="str">
            <v>0199</v>
          </cell>
        </row>
        <row r="706">
          <cell r="B706" t="str">
            <v>03</v>
          </cell>
          <cell r="C706" t="str">
            <v>14</v>
          </cell>
          <cell r="D706" t="str">
            <v>0200</v>
          </cell>
        </row>
        <row r="707">
          <cell r="B707" t="str">
            <v>03</v>
          </cell>
          <cell r="C707" t="str">
            <v>14</v>
          </cell>
          <cell r="D707" t="str">
            <v>0201</v>
          </cell>
        </row>
        <row r="708">
          <cell r="B708" t="str">
            <v>03</v>
          </cell>
          <cell r="C708" t="str">
            <v>14</v>
          </cell>
          <cell r="D708" t="str">
            <v>0202</v>
          </cell>
        </row>
        <row r="709">
          <cell r="B709" t="str">
            <v>03</v>
          </cell>
          <cell r="C709" t="str">
            <v>16</v>
          </cell>
          <cell r="D709" t="str">
            <v>0203</v>
          </cell>
        </row>
        <row r="710">
          <cell r="B710" t="str">
            <v>03</v>
          </cell>
          <cell r="C710" t="str">
            <v>16</v>
          </cell>
          <cell r="D710" t="str">
            <v>0204</v>
          </cell>
        </row>
        <row r="711">
          <cell r="B711" t="str">
            <v>03</v>
          </cell>
          <cell r="C711" t="str">
            <v>16</v>
          </cell>
          <cell r="D711" t="str">
            <v>0205</v>
          </cell>
        </row>
        <row r="712">
          <cell r="B712" t="str">
            <v>03</v>
          </cell>
          <cell r="C712" t="str">
            <v>16</v>
          </cell>
          <cell r="D712" t="str">
            <v>0206</v>
          </cell>
        </row>
        <row r="713">
          <cell r="B713" t="str">
            <v>03</v>
          </cell>
          <cell r="C713" t="str">
            <v>16</v>
          </cell>
          <cell r="D713" t="str">
            <v>0207</v>
          </cell>
        </row>
        <row r="714">
          <cell r="B714" t="str">
            <v>03</v>
          </cell>
          <cell r="C714" t="str">
            <v>16</v>
          </cell>
          <cell r="D714" t="str">
            <v>0208</v>
          </cell>
        </row>
        <row r="715">
          <cell r="B715" t="str">
            <v>03</v>
          </cell>
          <cell r="C715" t="str">
            <v>03</v>
          </cell>
          <cell r="D715" t="str">
            <v>0707</v>
          </cell>
        </row>
        <row r="716">
          <cell r="B716" t="str">
            <v>04</v>
          </cell>
          <cell r="C716" t="str">
            <v>2P</v>
          </cell>
          <cell r="D716" t="str">
            <v>0708</v>
          </cell>
        </row>
        <row r="717">
          <cell r="B717" t="str">
            <v>03</v>
          </cell>
          <cell r="C717" t="str">
            <v>07</v>
          </cell>
          <cell r="D717" t="str">
            <v>0295</v>
          </cell>
        </row>
        <row r="718">
          <cell r="B718" t="str">
            <v>03</v>
          </cell>
          <cell r="C718" t="str">
            <v>05</v>
          </cell>
          <cell r="D718" t="str">
            <v>0297</v>
          </cell>
        </row>
        <row r="719">
          <cell r="B719" t="str">
            <v>03</v>
          </cell>
          <cell r="C719" t="str">
            <v>05</v>
          </cell>
          <cell r="D719" t="str">
            <v>0298</v>
          </cell>
        </row>
        <row r="720">
          <cell r="B720" t="str">
            <v>03</v>
          </cell>
          <cell r="C720" t="str">
            <v>05</v>
          </cell>
          <cell r="D720" t="str">
            <v>0299</v>
          </cell>
        </row>
        <row r="721">
          <cell r="B721" t="str">
            <v>03</v>
          </cell>
          <cell r="C721" t="str">
            <v>05</v>
          </cell>
          <cell r="D721" t="str">
            <v>0300</v>
          </cell>
        </row>
        <row r="722">
          <cell r="B722" t="str">
            <v>03</v>
          </cell>
          <cell r="C722" t="str">
            <v>05</v>
          </cell>
          <cell r="D722" t="str">
            <v>0301</v>
          </cell>
        </row>
        <row r="723">
          <cell r="B723" t="str">
            <v>03</v>
          </cell>
          <cell r="C723" t="str">
            <v>05</v>
          </cell>
          <cell r="D723" t="str">
            <v>0302</v>
          </cell>
        </row>
        <row r="724">
          <cell r="B724" t="str">
            <v>03</v>
          </cell>
          <cell r="C724" t="str">
            <v>05</v>
          </cell>
          <cell r="D724" t="str">
            <v>0303</v>
          </cell>
        </row>
        <row r="725">
          <cell r="B725" t="str">
            <v>03</v>
          </cell>
          <cell r="C725" t="str">
            <v>05</v>
          </cell>
          <cell r="D725" t="str">
            <v>0304</v>
          </cell>
        </row>
        <row r="726">
          <cell r="B726" t="str">
            <v>03</v>
          </cell>
          <cell r="C726" t="str">
            <v>05</v>
          </cell>
          <cell r="D726" t="str">
            <v>0305</v>
          </cell>
        </row>
        <row r="727">
          <cell r="B727" t="str">
            <v>03</v>
          </cell>
          <cell r="C727" t="str">
            <v>03</v>
          </cell>
          <cell r="D727" t="str">
            <v>0306</v>
          </cell>
        </row>
        <row r="728">
          <cell r="B728" t="str">
            <v>03</v>
          </cell>
          <cell r="C728" t="str">
            <v>03</v>
          </cell>
          <cell r="D728" t="str">
            <v>0307</v>
          </cell>
        </row>
        <row r="729">
          <cell r="B729" t="str">
            <v>03</v>
          </cell>
          <cell r="C729" t="str">
            <v>05</v>
          </cell>
          <cell r="D729" t="str">
            <v>0531</v>
          </cell>
        </row>
        <row r="730">
          <cell r="B730" t="str">
            <v>03</v>
          </cell>
          <cell r="C730" t="str">
            <v>05</v>
          </cell>
          <cell r="D730" t="str">
            <v>0532</v>
          </cell>
        </row>
        <row r="731">
          <cell r="B731" t="str">
            <v>03</v>
          </cell>
          <cell r="C731" t="str">
            <v>05</v>
          </cell>
          <cell r="D731" t="str">
            <v>0534</v>
          </cell>
        </row>
        <row r="732">
          <cell r="B732" t="str">
            <v>03</v>
          </cell>
          <cell r="C732" t="str">
            <v>05</v>
          </cell>
          <cell r="D732" t="str">
            <v>0536</v>
          </cell>
        </row>
        <row r="733">
          <cell r="B733" t="str">
            <v>03</v>
          </cell>
          <cell r="C733" t="str">
            <v>03</v>
          </cell>
          <cell r="D733" t="str">
            <v>0537</v>
          </cell>
        </row>
        <row r="734">
          <cell r="B734" t="str">
            <v>03</v>
          </cell>
          <cell r="C734" t="str">
            <v>03</v>
          </cell>
          <cell r="D734" t="str">
            <v>0538</v>
          </cell>
        </row>
        <row r="735">
          <cell r="B735" t="str">
            <v>03</v>
          </cell>
          <cell r="C735" t="str">
            <v>03</v>
          </cell>
          <cell r="D735" t="str">
            <v>0539</v>
          </cell>
        </row>
        <row r="736">
          <cell r="B736" t="str">
            <v>03</v>
          </cell>
          <cell r="C736" t="str">
            <v>03</v>
          </cell>
          <cell r="D736" t="str">
            <v>0540</v>
          </cell>
        </row>
        <row r="737">
          <cell r="B737" t="str">
            <v>03</v>
          </cell>
          <cell r="C737" t="str">
            <v>03</v>
          </cell>
          <cell r="D737" t="str">
            <v>0541</v>
          </cell>
        </row>
        <row r="738">
          <cell r="B738" t="str">
            <v>04</v>
          </cell>
          <cell r="C738" t="str">
            <v>2P</v>
          </cell>
          <cell r="D738" t="str">
            <v>0709</v>
          </cell>
        </row>
        <row r="739">
          <cell r="B739" t="str">
            <v>04</v>
          </cell>
          <cell r="C739" t="str">
            <v>2P</v>
          </cell>
          <cell r="D739" t="str">
            <v>0710</v>
          </cell>
        </row>
        <row r="740">
          <cell r="B740" t="str">
            <v>04</v>
          </cell>
          <cell r="C740" t="str">
            <v>2P</v>
          </cell>
          <cell r="D740" t="str">
            <v>0711</v>
          </cell>
        </row>
        <row r="741">
          <cell r="B741" t="str">
            <v>04</v>
          </cell>
          <cell r="C741" t="str">
            <v>2P</v>
          </cell>
          <cell r="D741" t="str">
            <v>0712</v>
          </cell>
        </row>
        <row r="742">
          <cell r="B742" t="str">
            <v>04</v>
          </cell>
          <cell r="C742" t="str">
            <v>2P</v>
          </cell>
          <cell r="D742" t="str">
            <v>0713</v>
          </cell>
        </row>
        <row r="743">
          <cell r="B743" t="str">
            <v>04</v>
          </cell>
          <cell r="C743" t="str">
            <v>2P</v>
          </cell>
          <cell r="D743" t="str">
            <v>0714</v>
          </cell>
        </row>
        <row r="744">
          <cell r="B744" t="str">
            <v>04</v>
          </cell>
          <cell r="C744" t="str">
            <v>2P</v>
          </cell>
          <cell r="D744" t="str">
            <v>0715</v>
          </cell>
        </row>
        <row r="745">
          <cell r="B745" t="str">
            <v>04</v>
          </cell>
          <cell r="C745" t="str">
            <v>2P</v>
          </cell>
          <cell r="D745" t="str">
            <v>0716</v>
          </cell>
        </row>
        <row r="746">
          <cell r="B746" t="str">
            <v>04</v>
          </cell>
          <cell r="C746" t="str">
            <v>2P</v>
          </cell>
          <cell r="D746" t="str">
            <v>0717</v>
          </cell>
        </row>
        <row r="747">
          <cell r="B747" t="str">
            <v>03</v>
          </cell>
          <cell r="C747" t="str">
            <v>05</v>
          </cell>
          <cell r="D747" t="str">
            <v>0718</v>
          </cell>
        </row>
        <row r="748">
          <cell r="B748" t="str">
            <v>03</v>
          </cell>
          <cell r="C748" t="str">
            <v>05</v>
          </cell>
          <cell r="D748" t="str">
            <v>0719</v>
          </cell>
        </row>
        <row r="749">
          <cell r="B749" t="str">
            <v>03</v>
          </cell>
          <cell r="C749" t="str">
            <v>05</v>
          </cell>
          <cell r="D749" t="str">
            <v>0720</v>
          </cell>
        </row>
        <row r="750">
          <cell r="B750" t="str">
            <v>03</v>
          </cell>
          <cell r="C750" t="str">
            <v>05</v>
          </cell>
          <cell r="D750" t="str">
            <v>0721</v>
          </cell>
        </row>
        <row r="751">
          <cell r="B751" t="str">
            <v>03</v>
          </cell>
          <cell r="C751" t="str">
            <v>05</v>
          </cell>
          <cell r="D751" t="str">
            <v>0722</v>
          </cell>
        </row>
        <row r="752">
          <cell r="B752" t="str">
            <v>03</v>
          </cell>
          <cell r="C752" t="str">
            <v>05</v>
          </cell>
          <cell r="D752" t="str">
            <v>0723</v>
          </cell>
        </row>
        <row r="753">
          <cell r="B753" t="str">
            <v>03</v>
          </cell>
          <cell r="C753" t="str">
            <v>07</v>
          </cell>
          <cell r="D753" t="str">
            <v>0726</v>
          </cell>
        </row>
        <row r="754">
          <cell r="B754" t="str">
            <v>03</v>
          </cell>
          <cell r="C754" t="str">
            <v>07</v>
          </cell>
          <cell r="D754" t="str">
            <v>0727</v>
          </cell>
        </row>
        <row r="755">
          <cell r="B755" t="str">
            <v>03</v>
          </cell>
          <cell r="C755" t="str">
            <v>07</v>
          </cell>
          <cell r="D755" t="str">
            <v>0730</v>
          </cell>
        </row>
        <row r="756">
          <cell r="B756" t="str">
            <v>03</v>
          </cell>
          <cell r="C756" t="str">
            <v>07</v>
          </cell>
          <cell r="D756" t="str">
            <v>0731</v>
          </cell>
        </row>
        <row r="757">
          <cell r="B757" t="str">
            <v>03</v>
          </cell>
          <cell r="C757" t="str">
            <v>03</v>
          </cell>
          <cell r="D757" t="str">
            <v>0309</v>
          </cell>
        </row>
        <row r="758">
          <cell r="B758" t="str">
            <v>03</v>
          </cell>
          <cell r="C758" t="str">
            <v>03</v>
          </cell>
          <cell r="D758" t="str">
            <v>0311</v>
          </cell>
        </row>
        <row r="759">
          <cell r="B759" t="str">
            <v>03</v>
          </cell>
          <cell r="C759" t="str">
            <v>03</v>
          </cell>
          <cell r="D759" t="str">
            <v>0312</v>
          </cell>
        </row>
        <row r="760">
          <cell r="B760" t="str">
            <v>03</v>
          </cell>
          <cell r="C760" t="str">
            <v>03</v>
          </cell>
          <cell r="D760" t="str">
            <v>0313</v>
          </cell>
        </row>
        <row r="761">
          <cell r="B761" t="str">
            <v>03</v>
          </cell>
          <cell r="C761" t="str">
            <v>03</v>
          </cell>
          <cell r="D761" t="str">
            <v>0314</v>
          </cell>
        </row>
        <row r="762">
          <cell r="B762" t="str">
            <v>03</v>
          </cell>
          <cell r="C762" t="str">
            <v>03</v>
          </cell>
          <cell r="D762" t="str">
            <v>0315</v>
          </cell>
        </row>
        <row r="763">
          <cell r="B763" t="str">
            <v>03</v>
          </cell>
          <cell r="C763" t="str">
            <v>07</v>
          </cell>
          <cell r="D763" t="str">
            <v>0105</v>
          </cell>
        </row>
        <row r="764">
          <cell r="B764" t="str">
            <v>03</v>
          </cell>
          <cell r="C764" t="str">
            <v>07</v>
          </cell>
          <cell r="D764" t="str">
            <v>0107</v>
          </cell>
        </row>
        <row r="765">
          <cell r="B765" t="str">
            <v>03</v>
          </cell>
          <cell r="C765" t="str">
            <v>07</v>
          </cell>
          <cell r="D765" t="str">
            <v>0108</v>
          </cell>
        </row>
        <row r="766">
          <cell r="B766" t="str">
            <v>03</v>
          </cell>
          <cell r="C766" t="str">
            <v>05</v>
          </cell>
          <cell r="D766" t="str">
            <v>0115</v>
          </cell>
        </row>
        <row r="767">
          <cell r="B767" t="str">
            <v>03</v>
          </cell>
          <cell r="C767" t="str">
            <v>05</v>
          </cell>
          <cell r="D767" t="str">
            <v>0116</v>
          </cell>
        </row>
        <row r="768">
          <cell r="B768" t="str">
            <v>03</v>
          </cell>
          <cell r="C768" t="str">
            <v>03</v>
          </cell>
          <cell r="D768" t="str">
            <v>0542</v>
          </cell>
        </row>
        <row r="769">
          <cell r="B769" t="str">
            <v>03</v>
          </cell>
          <cell r="C769" t="str">
            <v>03</v>
          </cell>
          <cell r="D769" t="str">
            <v>0543</v>
          </cell>
        </row>
        <row r="770">
          <cell r="B770" t="str">
            <v>03</v>
          </cell>
          <cell r="C770" t="str">
            <v>03</v>
          </cell>
          <cell r="D770" t="str">
            <v>0544</v>
          </cell>
        </row>
        <row r="771">
          <cell r="B771" t="str">
            <v>03</v>
          </cell>
          <cell r="C771" t="str">
            <v>03</v>
          </cell>
          <cell r="D771" t="str">
            <v>0545</v>
          </cell>
        </row>
        <row r="772">
          <cell r="B772" t="str">
            <v>03</v>
          </cell>
          <cell r="C772" t="str">
            <v>03</v>
          </cell>
          <cell r="D772" t="str">
            <v>0546</v>
          </cell>
        </row>
        <row r="773">
          <cell r="B773" t="str">
            <v>03</v>
          </cell>
          <cell r="C773" t="str">
            <v>03</v>
          </cell>
          <cell r="D773" t="str">
            <v>0547</v>
          </cell>
        </row>
        <row r="774">
          <cell r="B774" t="str">
            <v>03</v>
          </cell>
          <cell r="C774" t="str">
            <v>11</v>
          </cell>
          <cell r="D774" t="str">
            <v>0089</v>
          </cell>
        </row>
        <row r="775">
          <cell r="B775" t="str">
            <v>03</v>
          </cell>
          <cell r="C775" t="str">
            <v>11</v>
          </cell>
          <cell r="D775" t="str">
            <v>0090</v>
          </cell>
        </row>
        <row r="776">
          <cell r="B776" t="str">
            <v>03</v>
          </cell>
          <cell r="C776" t="str">
            <v>11</v>
          </cell>
          <cell r="D776" t="str">
            <v>0091</v>
          </cell>
        </row>
        <row r="777">
          <cell r="B777" t="str">
            <v>03</v>
          </cell>
          <cell r="C777" t="str">
            <v>11</v>
          </cell>
          <cell r="D777" t="str">
            <v>0092</v>
          </cell>
        </row>
        <row r="778">
          <cell r="B778" t="str">
            <v>03</v>
          </cell>
          <cell r="C778" t="str">
            <v>09</v>
          </cell>
          <cell r="D778" t="str">
            <v>0097</v>
          </cell>
        </row>
        <row r="779">
          <cell r="B779" t="str">
            <v>03</v>
          </cell>
          <cell r="C779" t="str">
            <v>09</v>
          </cell>
          <cell r="D779" t="str">
            <v>0098</v>
          </cell>
        </row>
        <row r="780">
          <cell r="B780" t="str">
            <v>03</v>
          </cell>
          <cell r="C780" t="str">
            <v>09</v>
          </cell>
          <cell r="D780" t="str">
            <v>0099</v>
          </cell>
        </row>
        <row r="781">
          <cell r="B781" t="str">
            <v>03</v>
          </cell>
          <cell r="C781" t="str">
            <v>09</v>
          </cell>
          <cell r="D781" t="str">
            <v>0100</v>
          </cell>
        </row>
        <row r="782">
          <cell r="B782" t="str">
            <v>03</v>
          </cell>
          <cell r="C782" t="str">
            <v>15</v>
          </cell>
          <cell r="D782" t="str">
            <v>0246</v>
          </cell>
        </row>
        <row r="783">
          <cell r="B783" t="str">
            <v>03</v>
          </cell>
          <cell r="C783" t="str">
            <v>15</v>
          </cell>
          <cell r="D783" t="str">
            <v>0247</v>
          </cell>
        </row>
        <row r="784">
          <cell r="B784" t="str">
            <v>03</v>
          </cell>
          <cell r="C784" t="str">
            <v>15</v>
          </cell>
          <cell r="D784" t="str">
            <v>0249</v>
          </cell>
        </row>
        <row r="785">
          <cell r="B785" t="str">
            <v>03</v>
          </cell>
          <cell r="C785" t="str">
            <v>15</v>
          </cell>
          <cell r="D785" t="str">
            <v>0250</v>
          </cell>
        </row>
        <row r="786">
          <cell r="B786" t="str">
            <v>03</v>
          </cell>
          <cell r="C786" t="str">
            <v>15</v>
          </cell>
          <cell r="D786" t="str">
            <v>0252</v>
          </cell>
        </row>
        <row r="787">
          <cell r="B787" t="str">
            <v>03</v>
          </cell>
          <cell r="C787" t="str">
            <v>15</v>
          </cell>
          <cell r="D787" t="str">
            <v>0253</v>
          </cell>
        </row>
        <row r="788">
          <cell r="B788" t="str">
            <v>03</v>
          </cell>
          <cell r="C788" t="str">
            <v>15</v>
          </cell>
          <cell r="D788" t="str">
            <v>0254</v>
          </cell>
        </row>
        <row r="789">
          <cell r="B789" t="str">
            <v>03</v>
          </cell>
          <cell r="C789" t="str">
            <v>15</v>
          </cell>
          <cell r="D789" t="str">
            <v>0255</v>
          </cell>
        </row>
        <row r="790">
          <cell r="B790" t="str">
            <v>03</v>
          </cell>
          <cell r="C790" t="str">
            <v>13</v>
          </cell>
          <cell r="D790" t="str">
            <v>0256</v>
          </cell>
        </row>
        <row r="791">
          <cell r="B791" t="str">
            <v>03</v>
          </cell>
          <cell r="C791" t="str">
            <v>13</v>
          </cell>
          <cell r="D791" t="str">
            <v>0257</v>
          </cell>
        </row>
        <row r="792">
          <cell r="B792" t="str">
            <v>03</v>
          </cell>
          <cell r="C792" t="str">
            <v>13</v>
          </cell>
          <cell r="D792" t="str">
            <v>0259</v>
          </cell>
        </row>
        <row r="793">
          <cell r="B793" t="str">
            <v>03</v>
          </cell>
          <cell r="C793" t="str">
            <v>13</v>
          </cell>
          <cell r="D793" t="str">
            <v>0260</v>
          </cell>
        </row>
        <row r="794">
          <cell r="B794" t="str">
            <v>03</v>
          </cell>
          <cell r="C794" t="str">
            <v>13</v>
          </cell>
          <cell r="D794" t="str">
            <v>0262</v>
          </cell>
        </row>
        <row r="795">
          <cell r="B795" t="str">
            <v>03</v>
          </cell>
          <cell r="C795" t="str">
            <v>13</v>
          </cell>
          <cell r="D795" t="str">
            <v>0263</v>
          </cell>
        </row>
        <row r="796">
          <cell r="B796" t="str">
            <v>03</v>
          </cell>
          <cell r="C796" t="str">
            <v>13</v>
          </cell>
          <cell r="D796" t="str">
            <v>0264</v>
          </cell>
        </row>
        <row r="797">
          <cell r="B797" t="str">
            <v>03</v>
          </cell>
          <cell r="C797" t="str">
            <v>13</v>
          </cell>
          <cell r="D797" t="str">
            <v>0265</v>
          </cell>
        </row>
        <row r="798">
          <cell r="B798" t="str">
            <v>03</v>
          </cell>
          <cell r="C798" t="str">
            <v>07</v>
          </cell>
          <cell r="D798" t="str">
            <v>0732</v>
          </cell>
        </row>
        <row r="799">
          <cell r="B799" t="str">
            <v>03</v>
          </cell>
          <cell r="C799" t="str">
            <v>07</v>
          </cell>
          <cell r="D799" t="str">
            <v>0733</v>
          </cell>
        </row>
        <row r="800">
          <cell r="B800" t="str">
            <v>04</v>
          </cell>
          <cell r="C800" t="str">
            <v>3P</v>
          </cell>
          <cell r="D800" t="str">
            <v>0734</v>
          </cell>
        </row>
        <row r="801">
          <cell r="B801" t="str">
            <v>04</v>
          </cell>
          <cell r="C801" t="str">
            <v>2P</v>
          </cell>
          <cell r="D801" t="str">
            <v>0740</v>
          </cell>
        </row>
        <row r="802">
          <cell r="B802" t="str">
            <v>04</v>
          </cell>
          <cell r="C802" t="str">
            <v>2P</v>
          </cell>
          <cell r="D802" t="str">
            <v>0741</v>
          </cell>
        </row>
        <row r="803">
          <cell r="B803" t="str">
            <v>04</v>
          </cell>
          <cell r="C803" t="str">
            <v>3P</v>
          </cell>
          <cell r="D803" t="str">
            <v>0742</v>
          </cell>
        </row>
        <row r="804">
          <cell r="B804" t="str">
            <v>04</v>
          </cell>
          <cell r="C804" t="str">
            <v>3P</v>
          </cell>
          <cell r="D804" t="str">
            <v>0743</v>
          </cell>
        </row>
        <row r="805">
          <cell r="B805" t="str">
            <v>04</v>
          </cell>
          <cell r="C805" t="str">
            <v>3P</v>
          </cell>
          <cell r="D805" t="str">
            <v>0744</v>
          </cell>
        </row>
        <row r="806">
          <cell r="B806" t="str">
            <v>04</v>
          </cell>
          <cell r="C806" t="str">
            <v>3P</v>
          </cell>
          <cell r="D806" t="str">
            <v>0745</v>
          </cell>
        </row>
        <row r="807">
          <cell r="B807" t="str">
            <v>03</v>
          </cell>
          <cell r="C807" t="str">
            <v>05</v>
          </cell>
          <cell r="D807" t="str">
            <v>0748</v>
          </cell>
        </row>
        <row r="808">
          <cell r="B808" t="str">
            <v>03</v>
          </cell>
          <cell r="C808" t="str">
            <v>05</v>
          </cell>
          <cell r="D808" t="str">
            <v>0749</v>
          </cell>
        </row>
        <row r="809">
          <cell r="B809" t="str">
            <v>03</v>
          </cell>
          <cell r="C809" t="str">
            <v>05</v>
          </cell>
          <cell r="D809" t="str">
            <v>0751</v>
          </cell>
        </row>
        <row r="810">
          <cell r="B810" t="str">
            <v>03</v>
          </cell>
          <cell r="C810" t="str">
            <v>07</v>
          </cell>
          <cell r="D810" t="str">
            <v>0752</v>
          </cell>
        </row>
        <row r="811">
          <cell r="B811" t="str">
            <v>03</v>
          </cell>
          <cell r="C811" t="str">
            <v>07</v>
          </cell>
          <cell r="D811" t="str">
            <v>0753</v>
          </cell>
        </row>
        <row r="812">
          <cell r="B812" t="str">
            <v>03</v>
          </cell>
          <cell r="C812" t="str">
            <v>05</v>
          </cell>
          <cell r="D812" t="str">
            <v>0754</v>
          </cell>
        </row>
        <row r="813">
          <cell r="B813" t="str">
            <v>03</v>
          </cell>
          <cell r="C813" t="str">
            <v>05</v>
          </cell>
          <cell r="D813" t="str">
            <v>0755</v>
          </cell>
        </row>
        <row r="814">
          <cell r="B814" t="str">
            <v>03</v>
          </cell>
          <cell r="C814" t="str">
            <v>15</v>
          </cell>
          <cell r="D814" t="str">
            <v>0073</v>
          </cell>
        </row>
        <row r="815">
          <cell r="B815" t="str">
            <v>03</v>
          </cell>
          <cell r="C815" t="str">
            <v>15</v>
          </cell>
          <cell r="D815" t="str">
            <v>0074</v>
          </cell>
        </row>
        <row r="816">
          <cell r="B816" t="str">
            <v>03</v>
          </cell>
          <cell r="C816" t="str">
            <v>15</v>
          </cell>
          <cell r="D816" t="str">
            <v>0075</v>
          </cell>
        </row>
        <row r="817">
          <cell r="B817" t="str">
            <v>03</v>
          </cell>
          <cell r="C817" t="str">
            <v>15</v>
          </cell>
          <cell r="D817" t="str">
            <v>0076</v>
          </cell>
        </row>
        <row r="818">
          <cell r="B818" t="str">
            <v>03</v>
          </cell>
          <cell r="C818" t="str">
            <v>13</v>
          </cell>
          <cell r="D818" t="str">
            <v>0081</v>
          </cell>
        </row>
        <row r="819">
          <cell r="B819" t="str">
            <v>03</v>
          </cell>
          <cell r="C819" t="str">
            <v>13</v>
          </cell>
          <cell r="D819" t="str">
            <v>0082</v>
          </cell>
        </row>
        <row r="820">
          <cell r="B820" t="str">
            <v>03</v>
          </cell>
          <cell r="C820" t="str">
            <v>13</v>
          </cell>
          <cell r="D820" t="str">
            <v>0083</v>
          </cell>
        </row>
        <row r="821">
          <cell r="B821" t="str">
            <v>03</v>
          </cell>
          <cell r="C821" t="str">
            <v>13</v>
          </cell>
          <cell r="D821" t="str">
            <v>0084</v>
          </cell>
        </row>
        <row r="822">
          <cell r="B822" t="str">
            <v>03</v>
          </cell>
          <cell r="C822" t="str">
            <v>16</v>
          </cell>
          <cell r="D822" t="str">
            <v>0209</v>
          </cell>
        </row>
        <row r="823">
          <cell r="B823" t="str">
            <v>03</v>
          </cell>
          <cell r="C823" t="str">
            <v>16</v>
          </cell>
          <cell r="D823" t="str">
            <v>0210</v>
          </cell>
        </row>
        <row r="824">
          <cell r="B824" t="str">
            <v>03</v>
          </cell>
          <cell r="C824" t="str">
            <v>18</v>
          </cell>
          <cell r="D824" t="str">
            <v>0211</v>
          </cell>
        </row>
        <row r="825">
          <cell r="B825" t="str">
            <v>03</v>
          </cell>
          <cell r="C825" t="str">
            <v>18</v>
          </cell>
          <cell r="D825" t="str">
            <v>0212</v>
          </cell>
        </row>
        <row r="826">
          <cell r="B826" t="str">
            <v>03</v>
          </cell>
          <cell r="C826" t="str">
            <v>18</v>
          </cell>
          <cell r="D826" t="str">
            <v>0213</v>
          </cell>
        </row>
        <row r="827">
          <cell r="B827" t="str">
            <v>03</v>
          </cell>
          <cell r="C827" t="str">
            <v>18</v>
          </cell>
          <cell r="D827" t="str">
            <v>0214</v>
          </cell>
        </row>
        <row r="828">
          <cell r="B828" t="str">
            <v>03</v>
          </cell>
          <cell r="C828" t="str">
            <v>18</v>
          </cell>
          <cell r="D828" t="str">
            <v>0215</v>
          </cell>
        </row>
        <row r="829">
          <cell r="B829" t="str">
            <v>03</v>
          </cell>
          <cell r="C829" t="str">
            <v>18</v>
          </cell>
          <cell r="D829" t="str">
            <v>0216</v>
          </cell>
        </row>
        <row r="830">
          <cell r="B830" t="str">
            <v>03</v>
          </cell>
          <cell r="C830" t="str">
            <v>18</v>
          </cell>
          <cell r="D830" t="str">
            <v>0217</v>
          </cell>
        </row>
        <row r="831">
          <cell r="B831" t="str">
            <v>03</v>
          </cell>
          <cell r="C831" t="str">
            <v>18</v>
          </cell>
          <cell r="D831" t="str">
            <v>0218</v>
          </cell>
        </row>
        <row r="832">
          <cell r="B832" t="str">
            <v>04</v>
          </cell>
          <cell r="C832" t="str">
            <v>1P</v>
          </cell>
          <cell r="D832" t="str">
            <v>0582</v>
          </cell>
        </row>
        <row r="833">
          <cell r="B833" t="str">
            <v>04</v>
          </cell>
          <cell r="C833" t="str">
            <v>1P</v>
          </cell>
          <cell r="D833" t="str">
            <v>0583</v>
          </cell>
        </row>
        <row r="834">
          <cell r="B834" t="str">
            <v>04</v>
          </cell>
          <cell r="C834" t="str">
            <v>1P</v>
          </cell>
          <cell r="D834" t="str">
            <v>0584</v>
          </cell>
        </row>
        <row r="835">
          <cell r="B835" t="str">
            <v>04</v>
          </cell>
          <cell r="C835" t="str">
            <v>1P</v>
          </cell>
          <cell r="D835" t="str">
            <v>0585</v>
          </cell>
        </row>
        <row r="836">
          <cell r="B836" t="str">
            <v>04</v>
          </cell>
          <cell r="C836" t="str">
            <v>1P</v>
          </cell>
          <cell r="D836" t="str">
            <v>0586</v>
          </cell>
        </row>
        <row r="837">
          <cell r="B837" t="str">
            <v>04</v>
          </cell>
          <cell r="C837" t="str">
            <v>1P</v>
          </cell>
          <cell r="D837" t="str">
            <v>0588</v>
          </cell>
        </row>
        <row r="838">
          <cell r="B838" t="str">
            <v>04</v>
          </cell>
          <cell r="C838" t="str">
            <v>1P</v>
          </cell>
          <cell r="D838" t="str">
            <v>0589</v>
          </cell>
        </row>
        <row r="839">
          <cell r="B839" t="str">
            <v>04</v>
          </cell>
          <cell r="C839" t="str">
            <v>1P</v>
          </cell>
          <cell r="D839" t="str">
            <v>0590</v>
          </cell>
        </row>
        <row r="840">
          <cell r="B840" t="str">
            <v>04</v>
          </cell>
          <cell r="C840" t="str">
            <v>57</v>
          </cell>
          <cell r="D840" t="str">
            <v>0869</v>
          </cell>
        </row>
        <row r="841">
          <cell r="B841" t="str">
            <v>04</v>
          </cell>
          <cell r="C841" t="str">
            <v>57</v>
          </cell>
          <cell r="D841" t="str">
            <v>0870</v>
          </cell>
        </row>
        <row r="842">
          <cell r="B842" t="str">
            <v>04</v>
          </cell>
          <cell r="C842" t="str">
            <v>57</v>
          </cell>
          <cell r="D842" t="str">
            <v>0871</v>
          </cell>
        </row>
        <row r="843">
          <cell r="B843" t="str">
            <v>04</v>
          </cell>
          <cell r="C843" t="str">
            <v>57</v>
          </cell>
          <cell r="D843" t="str">
            <v>0872</v>
          </cell>
        </row>
        <row r="844">
          <cell r="B844" t="str">
            <v>04</v>
          </cell>
          <cell r="C844" t="str">
            <v>57</v>
          </cell>
          <cell r="D844" t="str">
            <v>0873</v>
          </cell>
        </row>
        <row r="845">
          <cell r="B845" t="str">
            <v>04</v>
          </cell>
          <cell r="C845" t="str">
            <v>57</v>
          </cell>
          <cell r="D845" t="str">
            <v>0874</v>
          </cell>
        </row>
        <row r="846">
          <cell r="B846" t="str">
            <v>04</v>
          </cell>
          <cell r="C846" t="str">
            <v>57</v>
          </cell>
          <cell r="D846" t="str">
            <v>0875</v>
          </cell>
        </row>
        <row r="847">
          <cell r="B847" t="str">
            <v>04</v>
          </cell>
          <cell r="C847" t="str">
            <v>57</v>
          </cell>
          <cell r="D847" t="str">
            <v>0876</v>
          </cell>
        </row>
        <row r="848">
          <cell r="B848" t="str">
            <v>04</v>
          </cell>
          <cell r="C848" t="str">
            <v>55</v>
          </cell>
          <cell r="D848" t="str">
            <v>0877</v>
          </cell>
        </row>
        <row r="849">
          <cell r="B849" t="str">
            <v>04</v>
          </cell>
          <cell r="C849" t="str">
            <v>55</v>
          </cell>
          <cell r="D849" t="str">
            <v>0878</v>
          </cell>
        </row>
        <row r="850">
          <cell r="B850" t="str">
            <v>04</v>
          </cell>
          <cell r="C850" t="str">
            <v>55</v>
          </cell>
          <cell r="D850" t="str">
            <v>0879</v>
          </cell>
        </row>
        <row r="851">
          <cell r="B851" t="str">
            <v>04</v>
          </cell>
          <cell r="C851" t="str">
            <v>55</v>
          </cell>
          <cell r="D851" t="str">
            <v>0880</v>
          </cell>
        </row>
        <row r="852">
          <cell r="B852" t="str">
            <v>04</v>
          </cell>
          <cell r="C852" t="str">
            <v>55</v>
          </cell>
          <cell r="D852" t="str">
            <v>0881</v>
          </cell>
        </row>
        <row r="853">
          <cell r="B853" t="str">
            <v>04</v>
          </cell>
          <cell r="C853" t="str">
            <v>55</v>
          </cell>
          <cell r="D853" t="str">
            <v>0882</v>
          </cell>
        </row>
        <row r="854">
          <cell r="B854" t="str">
            <v>04</v>
          </cell>
          <cell r="C854" t="str">
            <v>55</v>
          </cell>
          <cell r="D854" t="str">
            <v>0883</v>
          </cell>
        </row>
        <row r="855">
          <cell r="B855" t="str">
            <v>04</v>
          </cell>
          <cell r="C855" t="str">
            <v>55</v>
          </cell>
          <cell r="D855" t="str">
            <v>0884</v>
          </cell>
        </row>
        <row r="856">
          <cell r="B856" t="str">
            <v>04</v>
          </cell>
          <cell r="C856" t="str">
            <v>8P</v>
          </cell>
          <cell r="D856" t="str">
            <v>0765</v>
          </cell>
        </row>
        <row r="857">
          <cell r="B857" t="str">
            <v>04</v>
          </cell>
          <cell r="C857" t="str">
            <v>8P</v>
          </cell>
          <cell r="D857" t="str">
            <v>0764</v>
          </cell>
        </row>
        <row r="858">
          <cell r="B858" t="str">
            <v>04</v>
          </cell>
          <cell r="C858" t="str">
            <v>8P</v>
          </cell>
          <cell r="D858" t="str">
            <v>0767</v>
          </cell>
        </row>
        <row r="859">
          <cell r="B859" t="str">
            <v>04</v>
          </cell>
          <cell r="C859" t="str">
            <v>8P</v>
          </cell>
          <cell r="D859" t="str">
            <v>0768</v>
          </cell>
        </row>
        <row r="860">
          <cell r="B860" t="str">
            <v>04</v>
          </cell>
          <cell r="C860" t="str">
            <v>8P</v>
          </cell>
          <cell r="D860" t="str">
            <v>0766</v>
          </cell>
        </row>
        <row r="861">
          <cell r="B861" t="str">
            <v>04</v>
          </cell>
          <cell r="C861" t="str">
            <v>8P</v>
          </cell>
          <cell r="D861" t="str">
            <v>0770</v>
          </cell>
        </row>
        <row r="862">
          <cell r="B862" t="str">
            <v>04</v>
          </cell>
          <cell r="C862" t="str">
            <v>8P</v>
          </cell>
          <cell r="D862" t="str">
            <v>0769</v>
          </cell>
        </row>
        <row r="863">
          <cell r="B863" t="str">
            <v>04</v>
          </cell>
          <cell r="C863" t="str">
            <v>8P</v>
          </cell>
          <cell r="D863" t="str">
            <v>0772</v>
          </cell>
        </row>
        <row r="864">
          <cell r="B864" t="str">
            <v>04</v>
          </cell>
          <cell r="C864" t="str">
            <v>8P</v>
          </cell>
          <cell r="D864" t="str">
            <v>0773</v>
          </cell>
        </row>
        <row r="865">
          <cell r="B865" t="str">
            <v>04</v>
          </cell>
          <cell r="C865" t="str">
            <v>8P</v>
          </cell>
          <cell r="D865" t="str">
            <v>0771</v>
          </cell>
        </row>
        <row r="866">
          <cell r="B866" t="str">
            <v>04</v>
          </cell>
          <cell r="C866" t="str">
            <v>8P</v>
          </cell>
          <cell r="D866" t="str">
            <v>0775</v>
          </cell>
        </row>
        <row r="867">
          <cell r="B867" t="str">
            <v>04</v>
          </cell>
          <cell r="C867" t="str">
            <v>8P</v>
          </cell>
          <cell r="D867" t="str">
            <v>0774</v>
          </cell>
        </row>
        <row r="868">
          <cell r="B868" t="str">
            <v>04</v>
          </cell>
          <cell r="C868" t="str">
            <v>8P</v>
          </cell>
          <cell r="D868" t="str">
            <v>0777</v>
          </cell>
        </row>
        <row r="869">
          <cell r="B869" t="str">
            <v>04</v>
          </cell>
          <cell r="C869" t="str">
            <v>8P</v>
          </cell>
          <cell r="D869" t="str">
            <v>0778</v>
          </cell>
        </row>
        <row r="870">
          <cell r="B870" t="str">
            <v>04</v>
          </cell>
          <cell r="C870" t="str">
            <v>8P</v>
          </cell>
          <cell r="D870" t="str">
            <v>0776</v>
          </cell>
        </row>
        <row r="871">
          <cell r="B871" t="str">
            <v>04</v>
          </cell>
          <cell r="C871" t="str">
            <v>8P</v>
          </cell>
          <cell r="D871" t="str">
            <v>0780</v>
          </cell>
        </row>
        <row r="872">
          <cell r="B872" t="str">
            <v>04</v>
          </cell>
          <cell r="C872" t="str">
            <v>8P</v>
          </cell>
          <cell r="D872" t="str">
            <v>0781</v>
          </cell>
        </row>
        <row r="873">
          <cell r="B873" t="str">
            <v>04</v>
          </cell>
          <cell r="C873" t="str">
            <v>8P</v>
          </cell>
          <cell r="D873" t="str">
            <v>0779</v>
          </cell>
        </row>
        <row r="874">
          <cell r="B874" t="str">
            <v>04</v>
          </cell>
          <cell r="C874" t="str">
            <v>8P</v>
          </cell>
          <cell r="D874" t="str">
            <v>0783</v>
          </cell>
        </row>
        <row r="875">
          <cell r="B875" t="str">
            <v>04</v>
          </cell>
          <cell r="C875" t="str">
            <v>8P</v>
          </cell>
          <cell r="D875" t="str">
            <v>0784</v>
          </cell>
        </row>
        <row r="876">
          <cell r="B876" t="str">
            <v>04</v>
          </cell>
          <cell r="C876" t="str">
            <v>8P</v>
          </cell>
          <cell r="D876" t="str">
            <v>0782</v>
          </cell>
        </row>
        <row r="877">
          <cell r="B877" t="str">
            <v>04</v>
          </cell>
          <cell r="C877" t="str">
            <v>3P</v>
          </cell>
          <cell r="D877" t="str">
            <v>0156</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1"/>
      <sheetName val="Table2"/>
      <sheetName val="Table3"/>
    </sheetNames>
    <sheetDataSet>
      <sheetData sheetId="0">
        <row r="2">
          <cell r="D2" t="str">
            <v>DAAT, DAPP</v>
          </cell>
          <cell r="G2" t="str">
            <v>13/12/2018</v>
          </cell>
          <cell r="P2" t="str">
            <v>ST HERBLAIN</v>
          </cell>
          <cell r="Q2" t="str">
            <v>007L0412</v>
          </cell>
          <cell r="X2" t="str">
            <v>8ème étage - WC</v>
          </cell>
          <cell r="Z2" t="str">
            <v>Sol</v>
          </cell>
          <cell r="AA2" t="str">
            <v>Revêtement souple marron</v>
          </cell>
          <cell r="AC2" t="str">
            <v>Absence</v>
          </cell>
          <cell r="AE2" t="str">
            <v/>
          </cell>
        </row>
        <row r="3">
          <cell r="D3" t="str">
            <v>DAAT, DAPP</v>
          </cell>
          <cell r="G3" t="str">
            <v>13/12/2018</v>
          </cell>
          <cell r="P3" t="str">
            <v>ST HERBLAIN</v>
          </cell>
          <cell r="Q3" t="str">
            <v>007L0412</v>
          </cell>
          <cell r="X3" t="str">
            <v>8ème étage - WC</v>
          </cell>
          <cell r="Z3" t="str">
            <v>Sol</v>
          </cell>
          <cell r="AA3" t="str">
            <v>Colle polymère blanche en faible quantité non séparable   colle polymère jaune en faible quantité non séparable   colle bitumineuse noire en faible quantité   ragréage gris en faible quantité non séparable</v>
          </cell>
          <cell r="AC3" t="str">
            <v>Présence</v>
          </cell>
          <cell r="AE3" t="str">
            <v>Score EP</v>
          </cell>
        </row>
        <row r="4">
          <cell r="D4" t="str">
            <v>DAAT, DAPP</v>
          </cell>
          <cell r="G4" t="str">
            <v>13/12/2018</v>
          </cell>
          <cell r="P4" t="str">
            <v>ST HERBLAIN</v>
          </cell>
          <cell r="Q4" t="str">
            <v>007L0412</v>
          </cell>
          <cell r="X4" t="str">
            <v>8ème étage - WC</v>
          </cell>
          <cell r="Z4" t="str">
            <v>Sol</v>
          </cell>
          <cell r="AA4" t="str">
            <v>Revêtement bicouche souple gris et noir</v>
          </cell>
          <cell r="AC4" t="str">
            <v>Absence</v>
          </cell>
          <cell r="AE4" t="str">
            <v/>
          </cell>
        </row>
        <row r="5">
          <cell r="D5" t="str">
            <v>DAAT, DAPP</v>
          </cell>
          <cell r="G5" t="str">
            <v>13/12/2018</v>
          </cell>
          <cell r="P5" t="str">
            <v>ST HERBLAIN</v>
          </cell>
          <cell r="Q5" t="str">
            <v>007L0412</v>
          </cell>
          <cell r="X5" t="str">
            <v>8ème étage - WC</v>
          </cell>
          <cell r="Z5" t="str">
            <v>Sol</v>
          </cell>
          <cell r="AA5" t="str">
            <v>Revêtement bicouche souple gris et noir</v>
          </cell>
          <cell r="AC5" t="str">
            <v>Absence</v>
          </cell>
          <cell r="AE5" t="str">
            <v/>
          </cell>
        </row>
        <row r="6">
          <cell r="D6" t="str">
            <v>DAAT, DAPP</v>
          </cell>
          <cell r="G6" t="str">
            <v>13/12/2018</v>
          </cell>
          <cell r="P6" t="str">
            <v>ST HERBLAIN</v>
          </cell>
          <cell r="Q6" t="str">
            <v>007L0412</v>
          </cell>
          <cell r="X6" t="str">
            <v>8ème étage - Entrée</v>
          </cell>
          <cell r="Z6" t="str">
            <v>Mur A,B,C,D</v>
          </cell>
          <cell r="AA6" t="str">
            <v>Plinthes bois</v>
          </cell>
          <cell r="AC6" t="str">
            <v>Absence</v>
          </cell>
          <cell r="AE6" t="str">
            <v/>
          </cell>
        </row>
        <row r="7">
          <cell r="D7" t="str">
            <v>DAAT</v>
          </cell>
          <cell r="G7" t="str">
            <v>22/12/2016</v>
          </cell>
          <cell r="P7" t="str">
            <v>ST HERBLAIN</v>
          </cell>
          <cell r="Q7" t="str">
            <v>DAAT_007L0582_A_2016.12</v>
          </cell>
          <cell r="X7" t="str">
            <v>12ème étage - Entrée</v>
          </cell>
          <cell r="Z7" t="str">
            <v>Sol</v>
          </cell>
          <cell r="AA7" t="str">
            <v>Dalles plastiques + colle + ragréage</v>
          </cell>
          <cell r="AC7" t="str">
            <v>Absence</v>
          </cell>
          <cell r="AE7" t="str">
            <v/>
          </cell>
        </row>
        <row r="8">
          <cell r="D8" t="str">
            <v>DAAT</v>
          </cell>
          <cell r="G8" t="str">
            <v>22/12/2016</v>
          </cell>
          <cell r="P8" t="str">
            <v>ST HERBLAIN</v>
          </cell>
          <cell r="Q8" t="str">
            <v>DAAT_007L0582_A_2016.12</v>
          </cell>
          <cell r="X8" t="str">
            <v>12ème étage - Entrée</v>
          </cell>
          <cell r="Z8" t="str">
            <v>Mur D</v>
          </cell>
          <cell r="AA8" t="str">
            <v>Enduits à base de plâtre</v>
          </cell>
          <cell r="AC8" t="str">
            <v>Présence</v>
          </cell>
          <cell r="AE8" t="str">
            <v>Score EP</v>
          </cell>
        </row>
        <row r="9">
          <cell r="D9" t="str">
            <v>DAAT</v>
          </cell>
          <cell r="G9" t="str">
            <v>22/12/2016</v>
          </cell>
          <cell r="P9" t="str">
            <v>ST HERBLAIN</v>
          </cell>
          <cell r="Q9" t="str">
            <v>DAAT_007L0582_A_2016.12</v>
          </cell>
          <cell r="X9" t="str">
            <v>12ème étage - Entrée</v>
          </cell>
          <cell r="Z9" t="str">
            <v>Plafond</v>
          </cell>
          <cell r="AA9" t="str">
            <v>Enduits à base de plâtre</v>
          </cell>
          <cell r="AC9" t="str">
            <v>Présence</v>
          </cell>
          <cell r="AE9" t="str">
            <v>Score EP</v>
          </cell>
        </row>
        <row r="10">
          <cell r="D10" t="str">
            <v>DAAT</v>
          </cell>
          <cell r="G10" t="str">
            <v>22/12/2016</v>
          </cell>
          <cell r="P10" t="str">
            <v>ST HERBLAIN</v>
          </cell>
          <cell r="Q10" t="str">
            <v>DAAT_007L0582_A_2016.12</v>
          </cell>
          <cell r="X10" t="str">
            <v>12ème étage - Salon</v>
          </cell>
          <cell r="Z10" t="str">
            <v>Sol</v>
          </cell>
          <cell r="AA10" t="str">
            <v>Dalles plastiques + colle + ragréage</v>
          </cell>
          <cell r="AC10" t="str">
            <v>Absence</v>
          </cell>
          <cell r="AE10" t="str">
            <v/>
          </cell>
        </row>
        <row r="11">
          <cell r="D11" t="str">
            <v>DAAT</v>
          </cell>
          <cell r="G11" t="str">
            <v>22/12/2016</v>
          </cell>
          <cell r="P11" t="str">
            <v>ST HERBLAIN</v>
          </cell>
          <cell r="Q11" t="str">
            <v>DAAT_007L0582_A_2016.12</v>
          </cell>
          <cell r="X11" t="str">
            <v>12ème étage - Cuisine</v>
          </cell>
          <cell r="Z11" t="str">
            <v>Mur D</v>
          </cell>
          <cell r="AA11" t="str">
            <v>Colle de carrelage + faïence</v>
          </cell>
          <cell r="AC11" t="str">
            <v>Absence</v>
          </cell>
          <cell r="AE11" t="str">
            <v/>
          </cell>
        </row>
        <row r="12">
          <cell r="D12" t="str">
            <v>DAAT</v>
          </cell>
          <cell r="G12" t="str">
            <v>22/12/2016</v>
          </cell>
          <cell r="P12" t="str">
            <v>ST HERBLAIN</v>
          </cell>
          <cell r="Q12" t="str">
            <v>DAAT_007L0582_A_2016.12</v>
          </cell>
          <cell r="X12" t="str">
            <v>12ème étage - Cuisine</v>
          </cell>
          <cell r="Z12" t="str">
            <v>Mur D</v>
          </cell>
          <cell r="AA12" t="str">
            <v>Plaques isolantes sous évier</v>
          </cell>
          <cell r="AC12" t="str">
            <v>Absence</v>
          </cell>
          <cell r="AE12" t="str">
            <v/>
          </cell>
        </row>
        <row r="13">
          <cell r="D13" t="str">
            <v>DAAT</v>
          </cell>
          <cell r="G13" t="str">
            <v>22/12/2016</v>
          </cell>
          <cell r="P13" t="str">
            <v>ST HERBLAIN</v>
          </cell>
          <cell r="Q13" t="str">
            <v>DAAT_007L0582_A_2016.12</v>
          </cell>
          <cell r="X13" t="str">
            <v>12ème étage - Salle de bain</v>
          </cell>
          <cell r="Z13" t="str">
            <v>Sol</v>
          </cell>
          <cell r="AA13" t="str">
            <v>colle + ragréage</v>
          </cell>
          <cell r="AC13" t="str">
            <v>Présence</v>
          </cell>
          <cell r="AE13" t="str">
            <v>Score EP</v>
          </cell>
        </row>
        <row r="14">
          <cell r="D14" t="str">
            <v>DAAT</v>
          </cell>
          <cell r="G14" t="str">
            <v>22/12/2016</v>
          </cell>
          <cell r="P14" t="str">
            <v>ST HERBLAIN</v>
          </cell>
          <cell r="Q14" t="str">
            <v>DAAT_007L0582_A_2016.12</v>
          </cell>
          <cell r="X14" t="str">
            <v>12ème étage - Salle de bain</v>
          </cell>
          <cell r="Z14" t="str">
            <v>Mur B</v>
          </cell>
          <cell r="AA14" t="str">
            <v>Enduits à base de plâtre</v>
          </cell>
          <cell r="AC14" t="str">
            <v>Présence</v>
          </cell>
          <cell r="AE14" t="str">
            <v>Score EP</v>
          </cell>
        </row>
        <row r="15">
          <cell r="D15" t="str">
            <v>DAAT</v>
          </cell>
          <cell r="G15" t="str">
            <v>22/12/2016</v>
          </cell>
          <cell r="P15" t="str">
            <v>ST HERBLAIN</v>
          </cell>
          <cell r="Q15" t="str">
            <v>DAAT_007L0582_A_2016.12</v>
          </cell>
          <cell r="X15" t="str">
            <v>12ème étage - Salle de bain</v>
          </cell>
          <cell r="Z15" t="str">
            <v>Mur F</v>
          </cell>
          <cell r="AA15" t="str">
            <v>Colle de carrelage + faïence</v>
          </cell>
          <cell r="AC15" t="str">
            <v>Absence</v>
          </cell>
          <cell r="AE15" t="str">
            <v/>
          </cell>
        </row>
        <row r="16">
          <cell r="D16" t="str">
            <v>DAAT</v>
          </cell>
          <cell r="G16" t="str">
            <v>22/12/2016</v>
          </cell>
          <cell r="P16" t="str">
            <v>ST HERBLAIN</v>
          </cell>
          <cell r="Q16" t="str">
            <v>DAAT_007L0582_A_2016.12</v>
          </cell>
          <cell r="X16" t="str">
            <v>12ème étage - Salle de bain</v>
          </cell>
          <cell r="Z16" t="str">
            <v>Plafond</v>
          </cell>
          <cell r="AA16" t="str">
            <v>Enduits à base de plâtre ou ciment ou autres, projetés, lissés ou talochés</v>
          </cell>
          <cell r="AC16" t="str">
            <v>Absence</v>
          </cell>
          <cell r="AE16" t="str">
            <v/>
          </cell>
        </row>
        <row r="17">
          <cell r="D17" t="str">
            <v>DAAT</v>
          </cell>
          <cell r="G17" t="str">
            <v>22/12/2016</v>
          </cell>
          <cell r="P17" t="str">
            <v>ST HERBLAIN</v>
          </cell>
          <cell r="Q17" t="str">
            <v>DAAT_007L0582_A_2016.12</v>
          </cell>
          <cell r="X17" t="str">
            <v>12ème étage - Chambre 2</v>
          </cell>
          <cell r="Z17" t="str">
            <v>Sol</v>
          </cell>
          <cell r="AA17" t="str">
            <v>colle + ragréage</v>
          </cell>
          <cell r="AC17" t="str">
            <v>Présence</v>
          </cell>
          <cell r="AE17" t="str">
            <v>Score EP</v>
          </cell>
        </row>
        <row r="18">
          <cell r="D18" t="str">
            <v>DAAT</v>
          </cell>
          <cell r="G18" t="str">
            <v>20/12/2016</v>
          </cell>
          <cell r="P18" t="str">
            <v>ST HERBLAIN</v>
          </cell>
          <cell r="Q18" t="str">
            <v>DAAT_007L0955_S.O_2016.12</v>
          </cell>
          <cell r="X18" t="str">
            <v>4ème étage - Entrée</v>
          </cell>
          <cell r="Z18" t="str">
            <v>Sol</v>
          </cell>
          <cell r="AA18" t="str">
            <v>Dalles plastiques + colle + ragréage</v>
          </cell>
          <cell r="AC18" t="str">
            <v>Absence</v>
          </cell>
          <cell r="AE18" t="str">
            <v/>
          </cell>
        </row>
        <row r="19">
          <cell r="D19" t="str">
            <v>DAAT</v>
          </cell>
          <cell r="G19" t="str">
            <v>20/12/2016</v>
          </cell>
          <cell r="P19" t="str">
            <v>ST HERBLAIN</v>
          </cell>
          <cell r="Q19" t="str">
            <v>DAAT_007L0955_S.O_2016.12</v>
          </cell>
          <cell r="X19" t="str">
            <v>4ème étage - Entrée</v>
          </cell>
          <cell r="Z19" t="str">
            <v>Mur C</v>
          </cell>
          <cell r="AA19" t="str">
            <v>Enduits à base de plâtre ou ciment ou autres, projetés, lissés ou talochés</v>
          </cell>
          <cell r="AC19" t="str">
            <v>Absence</v>
          </cell>
          <cell r="AE19" t="str">
            <v/>
          </cell>
        </row>
        <row r="20">
          <cell r="D20" t="str">
            <v>DAAT</v>
          </cell>
          <cell r="G20" t="str">
            <v>20/12/2016</v>
          </cell>
          <cell r="P20" t="str">
            <v>ST HERBLAIN</v>
          </cell>
          <cell r="Q20" t="str">
            <v>DAAT_007L0955_S.O_2016.12</v>
          </cell>
          <cell r="X20" t="str">
            <v>4ème étage - Entrée</v>
          </cell>
          <cell r="Z20" t="str">
            <v>Plafond</v>
          </cell>
          <cell r="AA20" t="str">
            <v>Enduits à base de plâtre ou ciment ou autres, projetés, lissés ou talochés</v>
          </cell>
          <cell r="AC20" t="str">
            <v>Absence</v>
          </cell>
          <cell r="AE20" t="str">
            <v/>
          </cell>
        </row>
        <row r="21">
          <cell r="D21" t="str">
            <v>DAAT</v>
          </cell>
          <cell r="G21" t="str">
            <v>20/12/2016</v>
          </cell>
          <cell r="P21" t="str">
            <v>ST HERBLAIN</v>
          </cell>
          <cell r="Q21" t="str">
            <v>DAAT_007L0955_S.O_2016.12</v>
          </cell>
          <cell r="X21" t="str">
            <v>4ème étage - Séjour</v>
          </cell>
          <cell r="Z21" t="str">
            <v>Sol</v>
          </cell>
          <cell r="AA21" t="str">
            <v>Dalles plastiques + colle + ragréage</v>
          </cell>
          <cell r="AC21" t="str">
            <v>Absence</v>
          </cell>
          <cell r="AE21" t="str">
            <v/>
          </cell>
        </row>
        <row r="22">
          <cell r="D22" t="str">
            <v>DAAT</v>
          </cell>
          <cell r="G22" t="str">
            <v>20/12/2016</v>
          </cell>
          <cell r="P22" t="str">
            <v>ST HERBLAIN</v>
          </cell>
          <cell r="Q22" t="str">
            <v>DAAT_007L0955_S.O_2016.12</v>
          </cell>
          <cell r="X22" t="str">
            <v>4ème étage - Chambre 1</v>
          </cell>
          <cell r="Z22" t="str">
            <v>Mur C</v>
          </cell>
          <cell r="AA22" t="str">
            <v>Enduits à base de plâtre ou ciment ou autres, projetés, lissés ou talochés</v>
          </cell>
          <cell r="AC22" t="str">
            <v>Absence</v>
          </cell>
          <cell r="AE22" t="str">
            <v/>
          </cell>
        </row>
        <row r="23">
          <cell r="D23" t="str">
            <v>DAAT</v>
          </cell>
          <cell r="G23" t="str">
            <v>20/12/2016</v>
          </cell>
          <cell r="P23" t="str">
            <v>ST HERBLAIN</v>
          </cell>
          <cell r="Q23" t="str">
            <v>DAAT_007L0955_S.O_2016.12</v>
          </cell>
          <cell r="X23" t="str">
            <v>4ème étage - Chambre 1</v>
          </cell>
          <cell r="Z23" t="str">
            <v>Plafond</v>
          </cell>
          <cell r="AA23" t="str">
            <v>Enduits à base de plâtre ou ciment ou autres, projetés, lissés ou talochés</v>
          </cell>
          <cell r="AC23" t="str">
            <v>Absence</v>
          </cell>
          <cell r="AE23" t="str">
            <v/>
          </cell>
        </row>
        <row r="24">
          <cell r="D24" t="str">
            <v>DAAT</v>
          </cell>
          <cell r="G24" t="str">
            <v>20/12/2016</v>
          </cell>
          <cell r="P24" t="str">
            <v>ST HERBLAIN</v>
          </cell>
          <cell r="Q24" t="str">
            <v>DAAT_007L0955_S.O_2016.12</v>
          </cell>
          <cell r="X24" t="str">
            <v>4ème étage - Cuisine</v>
          </cell>
          <cell r="Z24" t="str">
            <v>Plafond</v>
          </cell>
          <cell r="AA24" t="str">
            <v>Enduits à base de plâtre ou ciment ou autres, projetés, lissés ou talochés</v>
          </cell>
          <cell r="AC24" t="str">
            <v>Absence</v>
          </cell>
          <cell r="AE24" t="str">
            <v/>
          </cell>
        </row>
        <row r="25">
          <cell r="D25" t="str">
            <v>DAAT</v>
          </cell>
          <cell r="G25" t="str">
            <v>20/12/2016</v>
          </cell>
          <cell r="P25" t="str">
            <v>ST HERBLAIN</v>
          </cell>
          <cell r="Q25" t="str">
            <v>DAAT_007L0955_S.O_2016.12</v>
          </cell>
          <cell r="X25" t="str">
            <v>4ème étage - Cuisine</v>
          </cell>
          <cell r="Z25" t="str">
            <v>Mur C</v>
          </cell>
          <cell r="AA25" t="str">
            <v>Plaques isolantes sous évier</v>
          </cell>
          <cell r="AC25" t="str">
            <v>Absence</v>
          </cell>
          <cell r="AE25" t="str">
            <v/>
          </cell>
        </row>
        <row r="26">
          <cell r="D26" t="str">
            <v>DAAT</v>
          </cell>
          <cell r="G26" t="str">
            <v>20/12/2016</v>
          </cell>
          <cell r="P26" t="str">
            <v>ST HERBLAIN</v>
          </cell>
          <cell r="Q26" t="str">
            <v>DAAT_007L0955_S.O_2016.12</v>
          </cell>
          <cell r="X26" t="str">
            <v>4ème étage - Salle de bain</v>
          </cell>
          <cell r="Z26" t="str">
            <v>Sol</v>
          </cell>
          <cell r="AA26" t="str">
            <v>Dalles plastiques + colle + ragréage</v>
          </cell>
          <cell r="AC26" t="str">
            <v>Absence</v>
          </cell>
          <cell r="AE26" t="str">
            <v/>
          </cell>
        </row>
        <row r="27">
          <cell r="D27" t="str">
            <v>DAAT</v>
          </cell>
          <cell r="G27" t="str">
            <v>20/12/2016</v>
          </cell>
          <cell r="P27" t="str">
            <v>ST HERBLAIN</v>
          </cell>
          <cell r="Q27" t="str">
            <v>DAAT_007L0955_S.O_2016.12</v>
          </cell>
          <cell r="X27" t="str">
            <v>4ème étage - Salle de bain</v>
          </cell>
          <cell r="Z27" t="str">
            <v>Mur B</v>
          </cell>
          <cell r="AA27" t="str">
            <v>Enduits à base de plâtre ou ciment ou autres, projetés, lissés ou talochés</v>
          </cell>
          <cell r="AC27" t="str">
            <v>Absence</v>
          </cell>
          <cell r="AE27" t="str">
            <v/>
          </cell>
        </row>
        <row r="28">
          <cell r="D28" t="str">
            <v>DAAT</v>
          </cell>
          <cell r="G28" t="str">
            <v>20/12/2016</v>
          </cell>
          <cell r="P28" t="str">
            <v>ST HERBLAIN</v>
          </cell>
          <cell r="Q28" t="str">
            <v>DAAT_007L0955_S.O_2016.12</v>
          </cell>
          <cell r="X28" t="str">
            <v>4ème étage - Salle de bain</v>
          </cell>
          <cell r="Z28" t="str">
            <v>Plafond</v>
          </cell>
          <cell r="AA28" t="str">
            <v>Enduits à base de plâtre ou ciment ou autres, projetés, lissés ou talochés</v>
          </cell>
          <cell r="AC28" t="str">
            <v>Absence</v>
          </cell>
          <cell r="AE28" t="str">
            <v/>
          </cell>
        </row>
        <row r="29">
          <cell r="D29" t="str">
            <v>DAAT</v>
          </cell>
          <cell r="G29" t="str">
            <v>20/12/2016</v>
          </cell>
          <cell r="P29" t="str">
            <v>ST HERBLAIN</v>
          </cell>
          <cell r="Q29" t="str">
            <v>DAAT_007L0955_S.O_2016.12</v>
          </cell>
          <cell r="X29" t="str">
            <v>4ème étage - Chambre 2</v>
          </cell>
          <cell r="Z29" t="str">
            <v>Mur C</v>
          </cell>
          <cell r="AA29" t="str">
            <v>Enduits à base de plâtre ou ciment ou autres, projetés, lissés ou talochés</v>
          </cell>
          <cell r="AC29" t="str">
            <v>Absence</v>
          </cell>
          <cell r="AE29" t="str">
            <v/>
          </cell>
        </row>
        <row r="30">
          <cell r="D30" t="str">
            <v>DAAT</v>
          </cell>
          <cell r="G30" t="str">
            <v>20/12/2016</v>
          </cell>
          <cell r="P30" t="str">
            <v>ST HERBLAIN</v>
          </cell>
          <cell r="Q30" t="str">
            <v>DAAT_007L0920_A_2016.12</v>
          </cell>
          <cell r="X30" t="str">
            <v>1er étage - Chambre 1</v>
          </cell>
          <cell r="Z30" t="str">
            <v>Mur A</v>
          </cell>
          <cell r="AA30" t="str">
            <v>Enduits à base de plâtre</v>
          </cell>
          <cell r="AC30" t="str">
            <v>Présence</v>
          </cell>
          <cell r="AE30" t="str">
            <v>Score EP</v>
          </cell>
        </row>
        <row r="31">
          <cell r="D31" t="str">
            <v>DAAT</v>
          </cell>
          <cell r="G31" t="str">
            <v>20/12/2016</v>
          </cell>
          <cell r="P31" t="str">
            <v>ST HERBLAIN</v>
          </cell>
          <cell r="Q31" t="str">
            <v>DAAT_007L0920_A_2016.12</v>
          </cell>
          <cell r="X31" t="str">
            <v>1er étage - Chambre 2</v>
          </cell>
          <cell r="Z31" t="str">
            <v>Mur D</v>
          </cell>
          <cell r="AA31" t="str">
            <v>Enduits à base de plâtre ou ciment ou autres, projetés, lissés ou talochés</v>
          </cell>
          <cell r="AC31" t="str">
            <v>Absence</v>
          </cell>
          <cell r="AE31" t="str">
            <v/>
          </cell>
        </row>
        <row r="32">
          <cell r="D32" t="str">
            <v>DAAT</v>
          </cell>
          <cell r="G32" t="str">
            <v>20/12/2016</v>
          </cell>
          <cell r="P32" t="str">
            <v>ST HERBLAIN</v>
          </cell>
          <cell r="Q32" t="str">
            <v>DAAT_007L0920_A_2016.12</v>
          </cell>
          <cell r="X32" t="str">
            <v>1er étage - Salle de bain</v>
          </cell>
          <cell r="Z32" t="str">
            <v>Sol</v>
          </cell>
          <cell r="AA32" t="str">
            <v>colle + ragréage</v>
          </cell>
          <cell r="AC32" t="str">
            <v>Présence</v>
          </cell>
          <cell r="AE32" t="str">
            <v>Score EP</v>
          </cell>
        </row>
        <row r="33">
          <cell r="D33" t="str">
            <v>DAAT</v>
          </cell>
          <cell r="G33" t="str">
            <v>20/12/2016</v>
          </cell>
          <cell r="P33" t="str">
            <v>ST HERBLAIN</v>
          </cell>
          <cell r="Q33" t="str">
            <v>DAAT_007L0920_A_2016.12</v>
          </cell>
          <cell r="X33" t="str">
            <v>1er étage - Salle de bain</v>
          </cell>
          <cell r="Z33" t="str">
            <v>Mur B</v>
          </cell>
          <cell r="AA33" t="str">
            <v>Enduits à base de plâtre ou ciment ou autres, projetés, lissés ou talochés</v>
          </cell>
          <cell r="AC33" t="str">
            <v>Absence</v>
          </cell>
          <cell r="AE33" t="str">
            <v/>
          </cell>
        </row>
        <row r="34">
          <cell r="D34" t="str">
            <v>DAAT</v>
          </cell>
          <cell r="G34" t="str">
            <v>20/12/2016</v>
          </cell>
          <cell r="P34" t="str">
            <v>ST HERBLAIN</v>
          </cell>
          <cell r="Q34" t="str">
            <v>DAAT_007L0920_A_2016.12</v>
          </cell>
          <cell r="X34" t="str">
            <v>1er étage - Salle de bain</v>
          </cell>
          <cell r="Z34" t="str">
            <v>Plafond</v>
          </cell>
          <cell r="AA34" t="str">
            <v>Enduits à base de plâtre</v>
          </cell>
          <cell r="AC34" t="str">
            <v>Présence</v>
          </cell>
          <cell r="AE34" t="str">
            <v>Score EP</v>
          </cell>
        </row>
        <row r="35">
          <cell r="D35" t="str">
            <v>DAAT</v>
          </cell>
          <cell r="G35" t="str">
            <v>20/12/2016</v>
          </cell>
          <cell r="P35" t="str">
            <v>ST HERBLAIN</v>
          </cell>
          <cell r="Q35" t="str">
            <v>DAAT_007L0920_A_2016.12</v>
          </cell>
          <cell r="X35" t="str">
            <v>1er étage - Cellier</v>
          </cell>
          <cell r="Z35" t="str">
            <v>Sol</v>
          </cell>
          <cell r="AA35" t="str">
            <v>Dalles plastiques + colle + ragréage</v>
          </cell>
          <cell r="AC35" t="str">
            <v>Absence</v>
          </cell>
          <cell r="AE35" t="str">
            <v/>
          </cell>
        </row>
        <row r="36">
          <cell r="D36" t="str">
            <v>DAAT</v>
          </cell>
          <cell r="G36" t="str">
            <v>20/12/2016</v>
          </cell>
          <cell r="P36" t="str">
            <v>ST HERBLAIN</v>
          </cell>
          <cell r="Q36" t="str">
            <v>DAAT_007L0920_A_2016.12</v>
          </cell>
          <cell r="X36" t="str">
            <v>1er étage - Cuisine</v>
          </cell>
          <cell r="Z36" t="str">
            <v>Mur A</v>
          </cell>
          <cell r="AA36" t="str">
            <v>Enduits à base de plâtre ou ciment ou autres, projetés, lissés ou talochés</v>
          </cell>
          <cell r="AC36" t="str">
            <v>Absence</v>
          </cell>
          <cell r="AE36" t="str">
            <v/>
          </cell>
        </row>
        <row r="37">
          <cell r="D37" t="str">
            <v>DAAT</v>
          </cell>
          <cell r="G37" t="str">
            <v>20/12/2016</v>
          </cell>
          <cell r="P37" t="str">
            <v>ST HERBLAIN</v>
          </cell>
          <cell r="Q37" t="str">
            <v>DAAT_007L0920_A_2016.12</v>
          </cell>
          <cell r="X37" t="str">
            <v>1er étage - Cuisine</v>
          </cell>
          <cell r="Z37" t="str">
            <v>Mur B</v>
          </cell>
          <cell r="AA37" t="str">
            <v>Colle de carrelage + faïence</v>
          </cell>
          <cell r="AC37" t="str">
            <v>Absence</v>
          </cell>
          <cell r="AE37" t="str">
            <v/>
          </cell>
        </row>
        <row r="38">
          <cell r="D38" t="str">
            <v>DAAT</v>
          </cell>
          <cell r="G38" t="str">
            <v>20/12/2016</v>
          </cell>
          <cell r="P38" t="str">
            <v>ST HERBLAIN</v>
          </cell>
          <cell r="Q38" t="str">
            <v>DAAT_007L0920_A_2016.12</v>
          </cell>
          <cell r="X38" t="str">
            <v>1er étage - Cuisine</v>
          </cell>
          <cell r="Z38" t="str">
            <v>Mur B</v>
          </cell>
          <cell r="AA38" t="str">
            <v>Plaques isolantes sous évier</v>
          </cell>
          <cell r="AC38" t="str">
            <v>Absence</v>
          </cell>
          <cell r="AE38" t="str">
            <v/>
          </cell>
        </row>
        <row r="39">
          <cell r="D39" t="str">
            <v>DAAT</v>
          </cell>
          <cell r="G39" t="str">
            <v>20/12/2016</v>
          </cell>
          <cell r="P39" t="str">
            <v>ST HERBLAIN</v>
          </cell>
          <cell r="Q39" t="str">
            <v>DAAT_007L0920_A_2016.12</v>
          </cell>
          <cell r="X39" t="str">
            <v>1er étage - Cuisine</v>
          </cell>
          <cell r="Z39" t="str">
            <v>Plafond</v>
          </cell>
          <cell r="AA39" t="str">
            <v>Enduits à base de plâtre ou ciment ou autres, projetés, lissés ou talochés</v>
          </cell>
          <cell r="AC39" t="str">
            <v>Absence</v>
          </cell>
          <cell r="AE39" t="str">
            <v/>
          </cell>
        </row>
        <row r="40">
          <cell r="D40" t="str">
            <v>DAAT</v>
          </cell>
          <cell r="G40" t="str">
            <v>20/12/2016</v>
          </cell>
          <cell r="P40" t="str">
            <v>ST HERBLAIN</v>
          </cell>
          <cell r="Q40" t="str">
            <v>DAAT_007L0920_A_2016.12</v>
          </cell>
          <cell r="X40" t="str">
            <v>1er étage - Séjour</v>
          </cell>
          <cell r="Z40" t="str">
            <v>Plafond</v>
          </cell>
          <cell r="AA40" t="str">
            <v>Enduits à base de plâtre ou ciment ou autres, projetés, lissés ou talochés</v>
          </cell>
          <cell r="AC40" t="str">
            <v>Absence</v>
          </cell>
          <cell r="AE40" t="str">
            <v/>
          </cell>
        </row>
        <row r="41">
          <cell r="D41" t="str">
            <v>DAAT</v>
          </cell>
          <cell r="G41" t="str">
            <v>19/12/2016</v>
          </cell>
          <cell r="P41" t="str">
            <v>ST HERBLAIN</v>
          </cell>
          <cell r="Q41" t="str">
            <v>DAAT_007L0591_A_2016.12</v>
          </cell>
          <cell r="X41" t="str">
            <v>16 ème étage - Dégagement 1</v>
          </cell>
          <cell r="Z41" t="str">
            <v>Sol</v>
          </cell>
          <cell r="AA41" t="str">
            <v>Colle + Ragréage</v>
          </cell>
          <cell r="AC41" t="str">
            <v>Présence</v>
          </cell>
          <cell r="AE41" t="str">
            <v>Score EP</v>
          </cell>
        </row>
        <row r="42">
          <cell r="D42" t="str">
            <v>DAAT</v>
          </cell>
          <cell r="G42" t="str">
            <v>19/12/2016</v>
          </cell>
          <cell r="P42" t="str">
            <v>ST HERBLAIN</v>
          </cell>
          <cell r="Q42" t="str">
            <v>DAAT_007L0591_A_2016.12</v>
          </cell>
          <cell r="X42" t="str">
            <v>16 ème étage - Dégagement 1</v>
          </cell>
          <cell r="Z42" t="str">
            <v>Mur cloisons</v>
          </cell>
          <cell r="AA42" t="str">
            <v>Enduits à base de plâtre</v>
          </cell>
          <cell r="AC42" t="str">
            <v>Présence</v>
          </cell>
          <cell r="AE42" t="str">
            <v>Score EP</v>
          </cell>
        </row>
        <row r="43">
          <cell r="D43" t="str">
            <v>DAAT</v>
          </cell>
          <cell r="G43" t="str">
            <v>19/12/2016</v>
          </cell>
          <cell r="P43" t="str">
            <v>ST HERBLAIN</v>
          </cell>
          <cell r="Q43" t="str">
            <v>DAAT_007L0591_A_2016.12</v>
          </cell>
          <cell r="X43" t="str">
            <v>16 ème étage - Dégagement 1</v>
          </cell>
          <cell r="Z43" t="str">
            <v>Mur porteur</v>
          </cell>
          <cell r="AA43" t="str">
            <v>Enduits à base de plâtre</v>
          </cell>
          <cell r="AC43" t="str">
            <v>Présence</v>
          </cell>
          <cell r="AE43" t="str">
            <v>Score EP</v>
          </cell>
        </row>
        <row r="44">
          <cell r="D44" t="str">
            <v>DAAT</v>
          </cell>
          <cell r="G44" t="str">
            <v>19/12/2016</v>
          </cell>
          <cell r="P44" t="str">
            <v>ST HERBLAIN</v>
          </cell>
          <cell r="Q44" t="str">
            <v>DAAT_007L0591_A_2016.12</v>
          </cell>
          <cell r="X44" t="str">
            <v>16 ème étage - Dégagement 1</v>
          </cell>
          <cell r="Z44" t="str">
            <v>Plafond</v>
          </cell>
          <cell r="AA44" t="str">
            <v>Enduits à base de plâtre</v>
          </cell>
          <cell r="AC44" t="str">
            <v>Présence</v>
          </cell>
          <cell r="AE44" t="str">
            <v>Score EP</v>
          </cell>
        </row>
        <row r="45">
          <cell r="D45" t="str">
            <v>DAAT</v>
          </cell>
          <cell r="G45" t="str">
            <v>19/12/2016</v>
          </cell>
          <cell r="P45" t="str">
            <v>ST HERBLAIN</v>
          </cell>
          <cell r="Q45" t="str">
            <v>DAAT_007L0591_A_2016.12</v>
          </cell>
          <cell r="X45" t="str">
            <v>16 ème étage - Cuisine</v>
          </cell>
          <cell r="Z45" t="str">
            <v>Mur B</v>
          </cell>
          <cell r="AA45" t="str">
            <v>Colle de carrelage + faïence</v>
          </cell>
          <cell r="AC45" t="str">
            <v>Absence</v>
          </cell>
          <cell r="AE45" t="str">
            <v/>
          </cell>
        </row>
        <row r="46">
          <cell r="D46" t="str">
            <v>DAAT</v>
          </cell>
          <cell r="G46" t="str">
            <v>19/12/2016</v>
          </cell>
          <cell r="P46" t="str">
            <v>ST HERBLAIN</v>
          </cell>
          <cell r="Q46" t="str">
            <v>DAAT_007L0591_A_2016.12</v>
          </cell>
          <cell r="X46" t="str">
            <v>16 ème étage - Cuisine</v>
          </cell>
          <cell r="Z46" t="str">
            <v>Evier</v>
          </cell>
          <cell r="AA46" t="str">
            <v>Plaques isolantes sous évier</v>
          </cell>
          <cell r="AC46" t="str">
            <v>Absence</v>
          </cell>
          <cell r="AE46" t="str">
            <v/>
          </cell>
        </row>
        <row r="47">
          <cell r="D47" t="str">
            <v>DAAT</v>
          </cell>
          <cell r="G47" t="str">
            <v>19/12/2016</v>
          </cell>
          <cell r="P47" t="str">
            <v>ST HERBLAIN</v>
          </cell>
          <cell r="Q47" t="str">
            <v>DAAT_007L0591_A_2016.12</v>
          </cell>
          <cell r="X47" t="str">
            <v>16 ème étage - Cuisine</v>
          </cell>
          <cell r="Z47" t="str">
            <v>Plafond</v>
          </cell>
          <cell r="AA47" t="str">
            <v>Enduits à base de plâtre</v>
          </cell>
          <cell r="AC47" t="str">
            <v>Présence</v>
          </cell>
          <cell r="AE47" t="str">
            <v>Score EP</v>
          </cell>
        </row>
        <row r="48">
          <cell r="D48" t="str">
            <v>DAAT</v>
          </cell>
          <cell r="G48" t="str">
            <v>19/12/2016</v>
          </cell>
          <cell r="P48" t="str">
            <v>ST HERBLAIN</v>
          </cell>
          <cell r="Q48" t="str">
            <v>DAAT_007L0591_A_2016.12</v>
          </cell>
          <cell r="X48" t="str">
            <v>16 ème étage - Salle de bain</v>
          </cell>
          <cell r="Z48" t="str">
            <v>Sol</v>
          </cell>
          <cell r="AA48" t="str">
            <v>Colle + Ragréage</v>
          </cell>
          <cell r="AC48" t="str">
            <v>Présence</v>
          </cell>
          <cell r="AE48" t="str">
            <v>Score EP</v>
          </cell>
        </row>
        <row r="49">
          <cell r="D49" t="str">
            <v>DAAT</v>
          </cell>
          <cell r="G49" t="str">
            <v>19/12/2016</v>
          </cell>
          <cell r="P49" t="str">
            <v>ST HERBLAIN</v>
          </cell>
          <cell r="Q49" t="str">
            <v>DAAT_007L0591_A_2016.12</v>
          </cell>
          <cell r="X49" t="str">
            <v>16 ème étage - Salle de bain</v>
          </cell>
          <cell r="Z49" t="str">
            <v>Mur A,B,C,D</v>
          </cell>
          <cell r="AA49" t="str">
            <v>Enduits à base de plâtre ou ciment ou autres, projetés, lissés ou talochés</v>
          </cell>
          <cell r="AC49" t="str">
            <v>Absence</v>
          </cell>
          <cell r="AE49" t="str">
            <v/>
          </cell>
        </row>
        <row r="50">
          <cell r="D50" t="str">
            <v>DAAT</v>
          </cell>
          <cell r="G50" t="str">
            <v>19/12/2016</v>
          </cell>
          <cell r="P50" t="str">
            <v>ST HERBLAIN</v>
          </cell>
          <cell r="Q50" t="str">
            <v>DAAT_007L0591_A_2016.12</v>
          </cell>
          <cell r="X50" t="str">
            <v>16 ème étage - Salle de bain</v>
          </cell>
          <cell r="Z50" t="str">
            <v>Mur A</v>
          </cell>
          <cell r="AA50" t="str">
            <v>Colle de carrelage + faïence</v>
          </cell>
          <cell r="AC50" t="str">
            <v>Absence</v>
          </cell>
          <cell r="AE50" t="str">
            <v/>
          </cell>
        </row>
        <row r="51">
          <cell r="D51" t="str">
            <v>DAAT</v>
          </cell>
          <cell r="G51" t="str">
            <v>19/12/2016</v>
          </cell>
          <cell r="P51" t="str">
            <v>ST HERBLAIN</v>
          </cell>
          <cell r="Q51" t="str">
            <v>DAAT_007L0591_A_2016.12</v>
          </cell>
          <cell r="X51" t="str">
            <v>16 ème étage - Salle de bain</v>
          </cell>
          <cell r="Z51" t="str">
            <v>Plafond</v>
          </cell>
          <cell r="AA51" t="str">
            <v>Enduits à base de plâtre</v>
          </cell>
          <cell r="AC51" t="str">
            <v>Présence</v>
          </cell>
          <cell r="AE51" t="str">
            <v>Score EP</v>
          </cell>
        </row>
        <row r="52">
          <cell r="D52" t="str">
            <v>DAAT</v>
          </cell>
          <cell r="G52" t="str">
            <v>19/12/2016</v>
          </cell>
          <cell r="P52" t="str">
            <v>ST HERBLAIN</v>
          </cell>
          <cell r="Q52" t="str">
            <v>DAAT_007L0591_A_2016.12</v>
          </cell>
          <cell r="X52" t="str">
            <v>16 ème étage - Chambre 1</v>
          </cell>
          <cell r="Z52" t="str">
            <v>Sol</v>
          </cell>
          <cell r="AA52" t="str">
            <v>Colles + ragréage</v>
          </cell>
          <cell r="AC52" t="str">
            <v>Absence</v>
          </cell>
          <cell r="AE52" t="str">
            <v/>
          </cell>
        </row>
        <row r="53">
          <cell r="D53" t="str">
            <v>DAAT, DAPP</v>
          </cell>
          <cell r="G53" t="str">
            <v>12/07/2019</v>
          </cell>
          <cell r="P53" t="str">
            <v>ST HERBLAIN</v>
          </cell>
          <cell r="Q53" t="str">
            <v>007L0392</v>
          </cell>
          <cell r="X53" t="str">
            <v>10ème étage - Salle d'eau</v>
          </cell>
          <cell r="Z53" t="str">
            <v>Colle de faïence</v>
          </cell>
          <cell r="AA53" t="str">
            <v>Colle de faïence</v>
          </cell>
          <cell r="AC53" t="str">
            <v>Absence</v>
          </cell>
          <cell r="AE53" t="str">
            <v/>
          </cell>
        </row>
        <row r="54">
          <cell r="D54" t="str">
            <v>DAAT</v>
          </cell>
          <cell r="G54" t="str">
            <v>05/09/2017</v>
          </cell>
          <cell r="P54" t="str">
            <v>ST HERBLAIN</v>
          </cell>
          <cell r="Q54" t="str">
            <v>AVENUE DE L ANGEVINIERE
007L0000</v>
          </cell>
          <cell r="X54" t="str">
            <v>2ème étage - Entrée</v>
          </cell>
          <cell r="Z54" t="str">
            <v>Mur porteur (parties communes)</v>
          </cell>
          <cell r="AA54" t="str">
            <v>Enduits à base de plâtre ou ciment</v>
          </cell>
          <cell r="AC54" t="str">
            <v>Présence</v>
          </cell>
          <cell r="AE54" t="str">
            <v>Score EP</v>
          </cell>
        </row>
        <row r="55">
          <cell r="D55" t="str">
            <v>DAAT</v>
          </cell>
          <cell r="G55" t="str">
            <v>05/09/2017</v>
          </cell>
          <cell r="P55" t="str">
            <v>ST HERBLAIN</v>
          </cell>
          <cell r="Q55" t="str">
            <v>AVENUE DE L ANGEVINIERE
007L0000</v>
          </cell>
          <cell r="X55" t="str">
            <v>2ème étage - Chambre 1</v>
          </cell>
          <cell r="Z55" t="str">
            <v>Mur porteur (parties communes)</v>
          </cell>
          <cell r="AA55" t="str">
            <v>Enduits à base de plâtre ou ciment</v>
          </cell>
          <cell r="AC55" t="str">
            <v>Présence</v>
          </cell>
          <cell r="AE55" t="str">
            <v>Score EP</v>
          </cell>
        </row>
        <row r="56">
          <cell r="D56" t="str">
            <v>DAAT</v>
          </cell>
          <cell r="G56" t="str">
            <v>05/09/2017</v>
          </cell>
          <cell r="P56" t="str">
            <v>ST HERBLAIN</v>
          </cell>
          <cell r="Q56" t="str">
            <v>AVENUE DE L ANGEVINIERE
007L0000</v>
          </cell>
          <cell r="X56" t="str">
            <v>2ème étage - Séjour</v>
          </cell>
          <cell r="Z56" t="str">
            <v>Mur porteur (parties communes)</v>
          </cell>
          <cell r="AA56" t="str">
            <v>Enduits à base de plâtre ou ciment</v>
          </cell>
          <cell r="AC56" t="str">
            <v>Présence</v>
          </cell>
          <cell r="AE56" t="str">
            <v>Score EP</v>
          </cell>
        </row>
        <row r="57">
          <cell r="D57" t="str">
            <v>DAAT</v>
          </cell>
          <cell r="G57" t="str">
            <v>05/09/2017</v>
          </cell>
          <cell r="P57" t="str">
            <v>ST HERBLAIN</v>
          </cell>
          <cell r="Q57" t="str">
            <v>AVENUE DE L ANGEVINIERE
007L0000</v>
          </cell>
          <cell r="X57" t="str">
            <v>2ème étage - Chambre 1</v>
          </cell>
          <cell r="Z57" t="str">
            <v>Mur porteur</v>
          </cell>
          <cell r="AA57" t="str">
            <v>Enduits à base de plâtre ou ciment</v>
          </cell>
          <cell r="AC57" t="str">
            <v>Présence</v>
          </cell>
          <cell r="AE57" t="str">
            <v>Score EP</v>
          </cell>
        </row>
        <row r="58">
          <cell r="D58" t="str">
            <v>DAAT</v>
          </cell>
          <cell r="G58" t="str">
            <v>05/09/2017</v>
          </cell>
          <cell r="P58" t="str">
            <v>ST HERBLAIN</v>
          </cell>
          <cell r="Q58" t="str">
            <v>AVENUE DE L ANGEVINIERE
007L0000</v>
          </cell>
          <cell r="X58" t="str">
            <v>2ème étage - Chambre 2</v>
          </cell>
          <cell r="Z58" t="str">
            <v>Mur porteur</v>
          </cell>
          <cell r="AA58" t="str">
            <v>Enduits à base de plâtre ou ciment</v>
          </cell>
          <cell r="AC58" t="str">
            <v>Présence</v>
          </cell>
          <cell r="AE58" t="str">
            <v>Score EP</v>
          </cell>
        </row>
        <row r="59">
          <cell r="D59" t="str">
            <v>DAAT</v>
          </cell>
          <cell r="G59" t="str">
            <v>05/09/2017</v>
          </cell>
          <cell r="P59" t="str">
            <v>ST HERBLAIN</v>
          </cell>
          <cell r="Q59" t="str">
            <v>AVENUE DE L ANGEVINIERE
007L0000</v>
          </cell>
          <cell r="X59" t="str">
            <v>2ème étage - Chambre 3</v>
          </cell>
          <cell r="Z59" t="str">
            <v>Mur porteur</v>
          </cell>
          <cell r="AA59" t="str">
            <v>Enduits à base de plâtre ou ciment</v>
          </cell>
          <cell r="AC59" t="str">
            <v>Présence</v>
          </cell>
          <cell r="AE59" t="str">
            <v>Score EP</v>
          </cell>
        </row>
        <row r="60">
          <cell r="D60" t="str">
            <v>DAAT</v>
          </cell>
          <cell r="G60" t="str">
            <v>05/09/2017</v>
          </cell>
          <cell r="P60" t="str">
            <v>ST HERBLAIN</v>
          </cell>
          <cell r="Q60" t="str">
            <v>AVENUE DE L ANGEVINIERE
007L0000</v>
          </cell>
          <cell r="X60" t="str">
            <v>2ème étage - Entrée</v>
          </cell>
          <cell r="Z60" t="str">
            <v>Murs cloisons</v>
          </cell>
          <cell r="AA60" t="str">
            <v>Enduits à base de plâtre ou ciment ou autres, projetés, lissés ou talochés</v>
          </cell>
          <cell r="AC60" t="str">
            <v>Absence</v>
          </cell>
          <cell r="AE60" t="str">
            <v/>
          </cell>
        </row>
        <row r="61">
          <cell r="D61" t="str">
            <v>DAAT</v>
          </cell>
          <cell r="G61" t="str">
            <v>05/09/2017</v>
          </cell>
          <cell r="P61" t="str">
            <v>ST HERBLAIN</v>
          </cell>
          <cell r="Q61" t="str">
            <v>AVENUE DE L ANGEVINIERE
007L0000</v>
          </cell>
          <cell r="X61" t="str">
            <v>2ème étage - Couloir</v>
          </cell>
          <cell r="Z61" t="str">
            <v>Murs cloisons</v>
          </cell>
          <cell r="AA61" t="str">
            <v>Enduits à base de plâtre ou ciment ou autres, projetés, lissés ou talochés</v>
          </cell>
          <cell r="AC61" t="str">
            <v>Absence</v>
          </cell>
          <cell r="AE61" t="str">
            <v/>
          </cell>
        </row>
        <row r="62">
          <cell r="D62" t="str">
            <v>DAAT</v>
          </cell>
          <cell r="G62" t="str">
            <v>05/09/2017</v>
          </cell>
          <cell r="P62" t="str">
            <v>ST HERBLAIN</v>
          </cell>
          <cell r="Q62" t="str">
            <v>AVENUE DE L ANGEVINIERE
007L0000</v>
          </cell>
          <cell r="X62" t="str">
            <v>2ème étage - Chambre 1</v>
          </cell>
          <cell r="Z62" t="str">
            <v>Murs cloisons</v>
          </cell>
          <cell r="AA62" t="str">
            <v>Enduits à base de plâtre ou ciment ou autres, projetés, lissés ou talochés</v>
          </cell>
          <cell r="AC62" t="str">
            <v>Absence</v>
          </cell>
          <cell r="AE62" t="str">
            <v/>
          </cell>
        </row>
        <row r="63">
          <cell r="D63" t="str">
            <v>DAAT</v>
          </cell>
          <cell r="G63" t="str">
            <v>05/09/2017</v>
          </cell>
          <cell r="P63" t="str">
            <v>ST HERBLAIN</v>
          </cell>
          <cell r="Q63" t="str">
            <v>AVENUE DE L ANGEVINIERE
007L0000</v>
          </cell>
          <cell r="X63" t="str">
            <v>2ème étage - Chambre 2</v>
          </cell>
          <cell r="Z63" t="str">
            <v>Murs cloisons</v>
          </cell>
          <cell r="AA63" t="str">
            <v>Enduits à base de plâtre ou ciment ou autres, projetés, lissés ou talochés</v>
          </cell>
          <cell r="AC63" t="str">
            <v>Absence</v>
          </cell>
          <cell r="AE63" t="str">
            <v/>
          </cell>
        </row>
        <row r="64">
          <cell r="D64" t="str">
            <v>DAAT</v>
          </cell>
          <cell r="G64" t="str">
            <v>05/09/2017</v>
          </cell>
          <cell r="P64" t="str">
            <v>ST HERBLAIN</v>
          </cell>
          <cell r="Q64" t="str">
            <v>AVENUE DE L ANGEVINIERE
007L0000</v>
          </cell>
          <cell r="X64" t="str">
            <v>2ème étage - Chambre 3</v>
          </cell>
          <cell r="Z64" t="str">
            <v>Murs cloisons</v>
          </cell>
          <cell r="AA64" t="str">
            <v>Enduits à base de plâtre ou ciment ou autres, projetés, lissés ou talochés</v>
          </cell>
          <cell r="AC64" t="str">
            <v>Absence</v>
          </cell>
          <cell r="AE64" t="str">
            <v/>
          </cell>
        </row>
        <row r="65">
          <cell r="D65" t="str">
            <v>DAAT</v>
          </cell>
          <cell r="G65" t="str">
            <v>05/09/2017</v>
          </cell>
          <cell r="P65" t="str">
            <v>ST HERBLAIN</v>
          </cell>
          <cell r="Q65" t="str">
            <v>AVENUE DE L ANGEVINIERE
007L0000</v>
          </cell>
          <cell r="X65" t="str">
            <v>2ème étage - Cellier</v>
          </cell>
          <cell r="Z65" t="str">
            <v>Murs cloisons</v>
          </cell>
          <cell r="AA65" t="str">
            <v>Enduits à base de plâtre ou ciment ou autres, projetés, lissés ou talochés</v>
          </cell>
          <cell r="AC65" t="str">
            <v>Absence</v>
          </cell>
          <cell r="AE65" t="str">
            <v/>
          </cell>
        </row>
        <row r="66">
          <cell r="D66" t="str">
            <v>DAAT</v>
          </cell>
          <cell r="G66" t="str">
            <v>05/09/2017</v>
          </cell>
          <cell r="P66" t="str">
            <v>ST HERBLAIN</v>
          </cell>
          <cell r="Q66" t="str">
            <v>AVENUE DE L ANGEVINIERE
007L0000</v>
          </cell>
          <cell r="X66" t="str">
            <v>2ème étage - Séjour</v>
          </cell>
          <cell r="Z66" t="str">
            <v>Murs cloisons</v>
          </cell>
          <cell r="AA66" t="str">
            <v>Enduits à base de plâtre ou ciment ou autres, projetés, lissés ou talochés</v>
          </cell>
          <cell r="AC66" t="str">
            <v>Absence</v>
          </cell>
          <cell r="AE66" t="str">
            <v/>
          </cell>
        </row>
        <row r="67">
          <cell r="D67" t="str">
            <v>DAAT</v>
          </cell>
          <cell r="G67" t="str">
            <v>05/09/2017</v>
          </cell>
          <cell r="P67" t="str">
            <v>ST HERBLAIN</v>
          </cell>
          <cell r="Q67" t="str">
            <v>AVENUE DE L ANGEVINIERE
007L0000</v>
          </cell>
          <cell r="X67" t="str">
            <v>2ème étage - Entrée</v>
          </cell>
          <cell r="Z67" t="str">
            <v>Plafond</v>
          </cell>
          <cell r="AA67" t="str">
            <v>Enduits à base de plâtre ou ciment ou autres, projetés, lissés ou talochés</v>
          </cell>
          <cell r="AC67" t="str">
            <v>Absence</v>
          </cell>
          <cell r="AE67" t="str">
            <v/>
          </cell>
        </row>
        <row r="68">
          <cell r="D68" t="str">
            <v>DAAT</v>
          </cell>
          <cell r="G68" t="str">
            <v>05/09/2017</v>
          </cell>
          <cell r="P68" t="str">
            <v>ST HERBLAIN</v>
          </cell>
          <cell r="Q68" t="str">
            <v>AVENUE DE L ANGEVINIERE
007L0000</v>
          </cell>
          <cell r="X68" t="str">
            <v>2ème étage - Couloir</v>
          </cell>
          <cell r="Z68" t="str">
            <v>Plafond</v>
          </cell>
          <cell r="AA68" t="str">
            <v>Enduits à base de plâtre ou ciment ou autres, projetés, lissés ou talochés</v>
          </cell>
          <cell r="AC68" t="str">
            <v>Absence</v>
          </cell>
          <cell r="AE68" t="str">
            <v/>
          </cell>
        </row>
        <row r="69">
          <cell r="D69" t="str">
            <v>DAAT</v>
          </cell>
          <cell r="G69" t="str">
            <v>05/09/2017</v>
          </cell>
          <cell r="P69" t="str">
            <v>ST HERBLAIN</v>
          </cell>
          <cell r="Q69" t="str">
            <v>AVENUE DE L ANGEVINIERE
007L0000</v>
          </cell>
          <cell r="X69" t="str">
            <v>2ème étage - Chambre 1</v>
          </cell>
          <cell r="Z69" t="str">
            <v>Plafond</v>
          </cell>
          <cell r="AA69" t="str">
            <v>Enduits à base de plâtre ou ciment ou autres, projetés, lissés ou talochés</v>
          </cell>
          <cell r="AC69" t="str">
            <v>Absence</v>
          </cell>
          <cell r="AE69" t="str">
            <v/>
          </cell>
        </row>
        <row r="70">
          <cell r="D70" t="str">
            <v>DAAT</v>
          </cell>
          <cell r="G70" t="str">
            <v>05/09/2017</v>
          </cell>
          <cell r="P70" t="str">
            <v>ST HERBLAIN</v>
          </cell>
          <cell r="Q70" t="str">
            <v>AVENUE DE L ANGEVINIERE
007L0000</v>
          </cell>
          <cell r="X70" t="str">
            <v>2ème étage - Chambre 2</v>
          </cell>
          <cell r="Z70" t="str">
            <v>Plafond</v>
          </cell>
          <cell r="AA70" t="str">
            <v>Enduits à base de plâtre ou ciment ou autres, projetés, lissés ou talochés</v>
          </cell>
          <cell r="AC70" t="str">
            <v>Absence</v>
          </cell>
          <cell r="AE70" t="str">
            <v/>
          </cell>
        </row>
        <row r="71">
          <cell r="D71" t="str">
            <v>DAAT</v>
          </cell>
          <cell r="G71" t="str">
            <v>05/09/2017</v>
          </cell>
          <cell r="P71" t="str">
            <v>ST HERBLAIN</v>
          </cell>
          <cell r="Q71" t="str">
            <v>AVENUE DE L ANGEVINIERE
007L0000</v>
          </cell>
          <cell r="X71" t="str">
            <v>2ème étage - Chambre 3</v>
          </cell>
          <cell r="Z71" t="str">
            <v>Plafond</v>
          </cell>
          <cell r="AA71" t="str">
            <v>Enduits à base de plâtre ou ciment ou autres, projetés, lissés ou talochés</v>
          </cell>
          <cell r="AC71" t="str">
            <v>Absence</v>
          </cell>
          <cell r="AE71" t="str">
            <v/>
          </cell>
        </row>
        <row r="72">
          <cell r="D72" t="str">
            <v>DAAT</v>
          </cell>
          <cell r="G72" t="str">
            <v>05/09/2017</v>
          </cell>
          <cell r="P72" t="str">
            <v>ST HERBLAIN</v>
          </cell>
          <cell r="Q72" t="str">
            <v>AVENUE DE L ANGEVINIERE
007L0000</v>
          </cell>
          <cell r="X72" t="str">
            <v>2ème étage - Cellier</v>
          </cell>
          <cell r="Z72" t="str">
            <v>Plafond</v>
          </cell>
          <cell r="AA72" t="str">
            <v>Enduits à base de plâtre ou ciment ou autres, projetés, lissés ou talochés</v>
          </cell>
          <cell r="AC72" t="str">
            <v>Absence</v>
          </cell>
          <cell r="AE72" t="str">
            <v/>
          </cell>
        </row>
        <row r="73">
          <cell r="D73" t="str">
            <v>DAAT</v>
          </cell>
          <cell r="G73" t="str">
            <v>05/09/2017</v>
          </cell>
          <cell r="P73" t="str">
            <v>ST HERBLAIN</v>
          </cell>
          <cell r="Q73" t="str">
            <v>AVENUE DE L ANGEVINIERE
007L0000</v>
          </cell>
          <cell r="X73" t="str">
            <v>2ème étage - Séjour</v>
          </cell>
          <cell r="Z73" t="str">
            <v>Plafond</v>
          </cell>
          <cell r="AA73" t="str">
            <v>Enduits à base de plâtre ou ciment ou autres, projetés, lissés ou talochés</v>
          </cell>
          <cell r="AC73" t="str">
            <v>Absence</v>
          </cell>
          <cell r="AE73" t="str">
            <v/>
          </cell>
        </row>
        <row r="74">
          <cell r="D74" t="str">
            <v>DAAT</v>
          </cell>
          <cell r="G74" t="str">
            <v>05/09/2017</v>
          </cell>
          <cell r="P74" t="str">
            <v>ST HERBLAIN</v>
          </cell>
          <cell r="Q74" t="str">
            <v>AVENUE DE L ANGEVINIERE
007L0000</v>
          </cell>
          <cell r="X74" t="str">
            <v>2ème étage - Entrée</v>
          </cell>
          <cell r="Z74" t="str">
            <v>Sol</v>
          </cell>
          <cell r="AA74" t="str">
            <v>Dalles plastiques + colle + ragréage</v>
          </cell>
          <cell r="AC74" t="str">
            <v>Absence</v>
          </cell>
          <cell r="AE74" t="str">
            <v/>
          </cell>
        </row>
        <row r="75">
          <cell r="D75" t="str">
            <v>DAAT</v>
          </cell>
          <cell r="G75" t="str">
            <v>05/09/2017</v>
          </cell>
          <cell r="P75" t="str">
            <v>ST HERBLAIN</v>
          </cell>
          <cell r="Q75" t="str">
            <v>AVENUE DE L ANGEVINIERE
007L0000</v>
          </cell>
          <cell r="X75" t="str">
            <v>2ème étage - Couloir</v>
          </cell>
          <cell r="Z75" t="str">
            <v>Sol</v>
          </cell>
          <cell r="AA75" t="str">
            <v>Dalles plastiques + colle + ragréage</v>
          </cell>
          <cell r="AC75" t="str">
            <v>Absence</v>
          </cell>
          <cell r="AE75" t="str">
            <v/>
          </cell>
        </row>
        <row r="76">
          <cell r="D76" t="str">
            <v>DAAT</v>
          </cell>
          <cell r="G76" t="str">
            <v>05/09/2017</v>
          </cell>
          <cell r="P76" t="str">
            <v>ST HERBLAIN</v>
          </cell>
          <cell r="Q76" t="str">
            <v>AVENUE DE L ANGEVINIERE
007L0000</v>
          </cell>
          <cell r="X76" t="str">
            <v>2ème étage - Chambre 1</v>
          </cell>
          <cell r="Z76" t="str">
            <v>Sol</v>
          </cell>
          <cell r="AA76" t="str">
            <v>Dalles plastiques + colle + ragréage</v>
          </cell>
          <cell r="AC76" t="str">
            <v>Absence</v>
          </cell>
          <cell r="AE76" t="str">
            <v/>
          </cell>
        </row>
        <row r="77">
          <cell r="D77" t="str">
            <v>DAAT</v>
          </cell>
          <cell r="G77" t="str">
            <v>05/09/2017</v>
          </cell>
          <cell r="P77" t="str">
            <v>ST HERBLAIN</v>
          </cell>
          <cell r="Q77" t="str">
            <v>AVENUE DE L ANGEVINIERE
007L0000</v>
          </cell>
          <cell r="X77" t="str">
            <v>2ème étage - Chambre 2</v>
          </cell>
          <cell r="Z77" t="str">
            <v>Sol</v>
          </cell>
          <cell r="AA77" t="str">
            <v>Dalles plastiques + colle + ragréage</v>
          </cell>
          <cell r="AC77" t="str">
            <v>Absence</v>
          </cell>
          <cell r="AE77" t="str">
            <v/>
          </cell>
        </row>
        <row r="78">
          <cell r="D78" t="str">
            <v>DAAT</v>
          </cell>
          <cell r="G78" t="str">
            <v>05/09/2017</v>
          </cell>
          <cell r="P78" t="str">
            <v>ST HERBLAIN</v>
          </cell>
          <cell r="Q78" t="str">
            <v>AVENUE DE L ANGEVINIERE
007L0000</v>
          </cell>
          <cell r="X78" t="str">
            <v>2ème étage - Chambre 3</v>
          </cell>
          <cell r="Z78" t="str">
            <v>Sol</v>
          </cell>
          <cell r="AA78" t="str">
            <v>Dalles plastiques + colle + ragréage</v>
          </cell>
          <cell r="AC78" t="str">
            <v>Absence</v>
          </cell>
          <cell r="AE78" t="str">
            <v/>
          </cell>
        </row>
        <row r="79">
          <cell r="D79" t="str">
            <v>DAAT</v>
          </cell>
          <cell r="G79" t="str">
            <v>05/09/2017</v>
          </cell>
          <cell r="P79" t="str">
            <v>ST HERBLAIN</v>
          </cell>
          <cell r="Q79" t="str">
            <v>AVENUE DE L ANGEVINIERE
007L0000</v>
          </cell>
          <cell r="X79" t="str">
            <v>2ème étage - Cellier</v>
          </cell>
          <cell r="Z79" t="str">
            <v>Sol</v>
          </cell>
          <cell r="AA79" t="str">
            <v>Dalles plastiques + colle + ragréage</v>
          </cell>
          <cell r="AC79" t="str">
            <v>Absence</v>
          </cell>
          <cell r="AE79" t="str">
            <v/>
          </cell>
        </row>
        <row r="80">
          <cell r="D80" t="str">
            <v>DAAT</v>
          </cell>
          <cell r="G80" t="str">
            <v>05/09/2017</v>
          </cell>
          <cell r="P80" t="str">
            <v>ST HERBLAIN</v>
          </cell>
          <cell r="Q80" t="str">
            <v>AVENUE DE L ANGEVINIERE
007L0000</v>
          </cell>
          <cell r="X80" t="str">
            <v>2ème étage - Séjour</v>
          </cell>
          <cell r="Z80" t="str">
            <v>Sol</v>
          </cell>
          <cell r="AA80" t="str">
            <v>Dalles plastiques + colle + ragréage</v>
          </cell>
          <cell r="AC80" t="str">
            <v>Absence</v>
          </cell>
          <cell r="AE80" t="str">
            <v/>
          </cell>
        </row>
        <row r="81">
          <cell r="D81" t="str">
            <v>DAAT</v>
          </cell>
          <cell r="G81" t="str">
            <v>05/09/2017</v>
          </cell>
          <cell r="P81" t="str">
            <v>ST HERBLAIN</v>
          </cell>
          <cell r="Q81" t="str">
            <v>AVENUE DE L ANGEVINIERE
007L0000</v>
          </cell>
          <cell r="X81" t="str">
            <v>2ème étage - Salle d'eau</v>
          </cell>
          <cell r="Z81" t="str">
            <v>Mur porteur</v>
          </cell>
          <cell r="AA81" t="str">
            <v>Enduits à base de plâtre ou ciment ou autres, projetés, lissés ou talochés</v>
          </cell>
          <cell r="AC81" t="str">
            <v>Absence</v>
          </cell>
          <cell r="AE81" t="str">
            <v/>
          </cell>
        </row>
        <row r="82">
          <cell r="D82" t="str">
            <v>DAAT</v>
          </cell>
          <cell r="G82" t="str">
            <v>05/09/2017</v>
          </cell>
          <cell r="P82" t="str">
            <v>ST HERBLAIN</v>
          </cell>
          <cell r="Q82" t="str">
            <v>AVENUE DE L ANGEVINIERE
007L0000</v>
          </cell>
          <cell r="X82" t="str">
            <v>2ème étage - WC</v>
          </cell>
          <cell r="Z82" t="str">
            <v>Mur porteur</v>
          </cell>
          <cell r="AA82" t="str">
            <v>Enduits à base de plâtre ou ciment ou autres, projetés, lissés ou talochés</v>
          </cell>
          <cell r="AC82" t="str">
            <v>Absence</v>
          </cell>
          <cell r="AE82" t="str">
            <v/>
          </cell>
        </row>
        <row r="83">
          <cell r="D83" t="str">
            <v>DAAT</v>
          </cell>
          <cell r="G83" t="str">
            <v>05/09/2017</v>
          </cell>
          <cell r="P83" t="str">
            <v>ST HERBLAIN</v>
          </cell>
          <cell r="Q83" t="str">
            <v>AVENUE DE L ANGEVINIERE
007L0000</v>
          </cell>
          <cell r="X83" t="str">
            <v>2ème étage - Cuisine</v>
          </cell>
          <cell r="Z83" t="str">
            <v>Mur porteur</v>
          </cell>
          <cell r="AA83" t="str">
            <v>Enduits à base de plâtre ou ciment ou autres, projetés, lissés ou talochés</v>
          </cell>
          <cell r="AC83" t="str">
            <v>Absence</v>
          </cell>
          <cell r="AE83" t="str">
            <v/>
          </cell>
        </row>
        <row r="84">
          <cell r="D84" t="str">
            <v>DAAT</v>
          </cell>
          <cell r="G84" t="str">
            <v>05/09/2017</v>
          </cell>
          <cell r="P84" t="str">
            <v>ST HERBLAIN</v>
          </cell>
          <cell r="Q84" t="str">
            <v>AVENUE DE L ANGEVINIERE
007L0000</v>
          </cell>
          <cell r="X84" t="str">
            <v>2ème étage - WC</v>
          </cell>
          <cell r="Z84" t="str">
            <v>Murs cloisons</v>
          </cell>
          <cell r="AA84" t="str">
            <v>Enduits à base de plâtre ou ciment</v>
          </cell>
          <cell r="AC84" t="str">
            <v>Présence</v>
          </cell>
          <cell r="AE84" t="str">
            <v>Score EP</v>
          </cell>
        </row>
        <row r="85">
          <cell r="D85" t="str">
            <v>DAAT</v>
          </cell>
          <cell r="G85" t="str">
            <v>05/09/2017</v>
          </cell>
          <cell r="P85" t="str">
            <v>ST HERBLAIN</v>
          </cell>
          <cell r="Q85" t="str">
            <v>AVENUE DE L ANGEVINIERE
007L0000</v>
          </cell>
          <cell r="X85" t="str">
            <v>2ème étage - Cuisine</v>
          </cell>
          <cell r="Z85" t="str">
            <v>Murs cloisons</v>
          </cell>
          <cell r="AA85" t="str">
            <v>Enduits à base de plâtre ou ciment</v>
          </cell>
          <cell r="AC85" t="str">
            <v>Présence</v>
          </cell>
          <cell r="AE85" t="str">
            <v>Score EP</v>
          </cell>
        </row>
        <row r="86">
          <cell r="D86" t="str">
            <v>DAAT</v>
          </cell>
          <cell r="G86" t="str">
            <v>05/09/2017</v>
          </cell>
          <cell r="P86" t="str">
            <v>ST HERBLAIN</v>
          </cell>
          <cell r="Q86" t="str">
            <v>AVENUE DE L ANGEVINIERE
007L0000</v>
          </cell>
          <cell r="X86" t="str">
            <v>2ème étage - Salle d'eau</v>
          </cell>
          <cell r="Z86" t="str">
            <v>Murs cloisons</v>
          </cell>
          <cell r="AA86" t="str">
            <v>Enduits à base de plâtre ou ciment</v>
          </cell>
          <cell r="AC86" t="str">
            <v>Présence</v>
          </cell>
          <cell r="AE86" t="str">
            <v>Score EP</v>
          </cell>
        </row>
        <row r="87">
          <cell r="D87" t="str">
            <v>DAAT</v>
          </cell>
          <cell r="G87" t="str">
            <v>05/09/2017</v>
          </cell>
          <cell r="P87" t="str">
            <v>ST HERBLAIN</v>
          </cell>
          <cell r="Q87" t="str">
            <v>AVENUE DE L ANGEVINIERE
007L0000</v>
          </cell>
          <cell r="X87" t="str">
            <v>2ème étage - Salle d'eau</v>
          </cell>
          <cell r="Z87" t="str">
            <v>Plafond</v>
          </cell>
          <cell r="AA87" t="str">
            <v>Enduits à base de plâtre ou ciment</v>
          </cell>
          <cell r="AC87" t="str">
            <v>Présence</v>
          </cell>
          <cell r="AE87" t="str">
            <v>Score EP</v>
          </cell>
        </row>
        <row r="88">
          <cell r="D88" t="str">
            <v>DAAT</v>
          </cell>
          <cell r="G88" t="str">
            <v>05/09/2017</v>
          </cell>
          <cell r="P88" t="str">
            <v>ST HERBLAIN</v>
          </cell>
          <cell r="Q88" t="str">
            <v>AVENUE DE L ANGEVINIERE
007L0000</v>
          </cell>
          <cell r="X88" t="str">
            <v>2ème étage - WC</v>
          </cell>
          <cell r="Z88" t="str">
            <v>Plafond</v>
          </cell>
          <cell r="AA88" t="str">
            <v>Enduits à base de plâtre ou ciment</v>
          </cell>
          <cell r="AC88" t="str">
            <v>Présence</v>
          </cell>
          <cell r="AE88" t="str">
            <v>Score EP</v>
          </cell>
        </row>
        <row r="89">
          <cell r="D89" t="str">
            <v>DAAT</v>
          </cell>
          <cell r="G89" t="str">
            <v>05/09/2017</v>
          </cell>
          <cell r="P89" t="str">
            <v>ST HERBLAIN</v>
          </cell>
          <cell r="Q89" t="str">
            <v>AVENUE DE L ANGEVINIERE
007L0000</v>
          </cell>
          <cell r="X89" t="str">
            <v>2ème étage - Cuisine</v>
          </cell>
          <cell r="Z89" t="str">
            <v>Plafond</v>
          </cell>
          <cell r="AA89" t="str">
            <v>Enduits à base de plâtre ou ciment</v>
          </cell>
          <cell r="AC89" t="str">
            <v>Présence</v>
          </cell>
          <cell r="AE89" t="str">
            <v>Score EP</v>
          </cell>
        </row>
        <row r="90">
          <cell r="D90" t="str">
            <v>DAAT</v>
          </cell>
          <cell r="G90" t="str">
            <v>05/09/2017</v>
          </cell>
          <cell r="P90" t="str">
            <v>ST HERBLAIN</v>
          </cell>
          <cell r="Q90" t="str">
            <v>AVENUE DE L ANGEVINIERE
007L0000</v>
          </cell>
          <cell r="X90" t="str">
            <v>2ème étage - Salle d'eau</v>
          </cell>
          <cell r="Z90" t="str">
            <v>Sol</v>
          </cell>
          <cell r="AA90" t="str">
            <v>colle + ragréage</v>
          </cell>
          <cell r="AC90" t="str">
            <v>Présence</v>
          </cell>
          <cell r="AE90" t="str">
            <v>Score EP</v>
          </cell>
        </row>
        <row r="91">
          <cell r="D91" t="str">
            <v>DAAT</v>
          </cell>
          <cell r="G91" t="str">
            <v>05/09/2017</v>
          </cell>
          <cell r="P91" t="str">
            <v>ST HERBLAIN</v>
          </cell>
          <cell r="Q91" t="str">
            <v>AVENUE DE L ANGEVINIERE
007L0000</v>
          </cell>
          <cell r="X91" t="str">
            <v>2ème étage - WC</v>
          </cell>
          <cell r="Z91" t="str">
            <v>Sol</v>
          </cell>
          <cell r="AA91" t="str">
            <v>colle + ragréage</v>
          </cell>
          <cell r="AC91" t="str">
            <v>Présence</v>
          </cell>
          <cell r="AE91" t="str">
            <v>Score EP</v>
          </cell>
        </row>
        <row r="92">
          <cell r="D92" t="str">
            <v>DAAT</v>
          </cell>
          <cell r="G92" t="str">
            <v>05/09/2017</v>
          </cell>
          <cell r="P92" t="str">
            <v>ST HERBLAIN</v>
          </cell>
          <cell r="Q92" t="str">
            <v>AVENUE DE L ANGEVINIERE
007L0000</v>
          </cell>
          <cell r="X92" t="str">
            <v>2ème étage - Cuisine</v>
          </cell>
          <cell r="Z92" t="str">
            <v>Sol</v>
          </cell>
          <cell r="AA92" t="str">
            <v>colle + ragréage</v>
          </cell>
          <cell r="AC92" t="str">
            <v>Présence</v>
          </cell>
          <cell r="AE92" t="str">
            <v>Score EP</v>
          </cell>
        </row>
        <row r="93">
          <cell r="D93" t="str">
            <v>DAAT, DAPP</v>
          </cell>
          <cell r="G93" t="str">
            <v>27/11/2018</v>
          </cell>
          <cell r="P93" t="str">
            <v>ST HERBLAIN</v>
          </cell>
          <cell r="Q93" t="str">
            <v>007L0253</v>
          </cell>
          <cell r="X93" t="str">
            <v>6ème étage - Salle de bain</v>
          </cell>
          <cell r="Z93" t="str">
            <v>Mur C D E</v>
          </cell>
          <cell r="AA93" t="str">
            <v>Enduit à base de plâtre lissé ou taloché (et Peinture; Mur Porteur)</v>
          </cell>
          <cell r="AC93" t="str">
            <v>Présence</v>
          </cell>
          <cell r="AE93" t="str">
            <v>Score EP</v>
          </cell>
        </row>
        <row r="94">
          <cell r="D94" t="str">
            <v>DAAT, DAPP</v>
          </cell>
          <cell r="G94" t="str">
            <v>27/11/2018</v>
          </cell>
          <cell r="P94" t="str">
            <v>ST HERBLAIN</v>
          </cell>
          <cell r="Q94" t="str">
            <v>007L0253</v>
          </cell>
          <cell r="X94" t="str">
            <v>6ème étage - Salle de bain</v>
          </cell>
          <cell r="Z94" t="str">
            <v>Mur A B F</v>
          </cell>
          <cell r="AA94" t="str">
            <v>Enduit à base de plâtre ou ciment projetés; lissés ou talochés (et Peinture; Mur Cloison)</v>
          </cell>
          <cell r="AC94" t="str">
            <v>Absence</v>
          </cell>
          <cell r="AE94" t="str">
            <v/>
          </cell>
        </row>
        <row r="95">
          <cell r="D95" t="str">
            <v>DAAT, DAPP</v>
          </cell>
          <cell r="G95" t="str">
            <v>27/11/2018</v>
          </cell>
          <cell r="P95" t="str">
            <v>ST HERBLAIN</v>
          </cell>
          <cell r="Q95" t="str">
            <v>007L0253</v>
          </cell>
          <cell r="X95" t="str">
            <v>6ème étage - Salle de bain</v>
          </cell>
          <cell r="Z95" t="str">
            <v>Plafond</v>
          </cell>
          <cell r="AA95" t="str">
            <v>Enduit à base de plâtre lissé ou taloché (et Peinture)</v>
          </cell>
          <cell r="AC95" t="str">
            <v>Absence</v>
          </cell>
          <cell r="AE95" t="str">
            <v/>
          </cell>
        </row>
        <row r="96">
          <cell r="D96" t="str">
            <v>DAAT, DAPP</v>
          </cell>
          <cell r="G96" t="str">
            <v>05/07/2019</v>
          </cell>
          <cell r="P96" t="str">
            <v>ST HERBLAIN</v>
          </cell>
          <cell r="Q96" t="str">
            <v>007L0434</v>
          </cell>
          <cell r="X96" t="str">
            <v>12ème étage - Salle de bain</v>
          </cell>
          <cell r="Z96" t="str">
            <v>Cloison</v>
          </cell>
          <cell r="AA96" t="str">
            <v>Enduit à base de plâtre ou ciment projetés, lissés ou talochés</v>
          </cell>
          <cell r="AC96" t="str">
            <v>Présence</v>
          </cell>
          <cell r="AE96" t="str">
            <v>Score EP</v>
          </cell>
        </row>
        <row r="97">
          <cell r="D97" t="str">
            <v>DAAT, DAPP</v>
          </cell>
          <cell r="G97" t="str">
            <v>05/07/2019</v>
          </cell>
          <cell r="P97" t="str">
            <v>ST HERBLAIN</v>
          </cell>
          <cell r="Q97" t="str">
            <v>007L0434</v>
          </cell>
          <cell r="X97" t="str">
            <v>12ème étage - WC</v>
          </cell>
          <cell r="Z97" t="str">
            <v>Cloison</v>
          </cell>
          <cell r="AA97" t="str">
            <v>Enduit à base de plâtre ou ciment projetés, lissés ou talochés</v>
          </cell>
          <cell r="AC97" t="str">
            <v>Absence</v>
          </cell>
          <cell r="AE97" t="str">
            <v/>
          </cell>
        </row>
        <row r="98">
          <cell r="D98" t="str">
            <v>DAAT, DAPP</v>
          </cell>
          <cell r="G98" t="str">
            <v>05/07/2019</v>
          </cell>
          <cell r="P98" t="str">
            <v>ST HERBLAIN</v>
          </cell>
          <cell r="Q98" t="str">
            <v>007L0434</v>
          </cell>
          <cell r="X98" t="str">
            <v>12ème étage - Cuisine</v>
          </cell>
          <cell r="Z98" t="str">
            <v>Cloison</v>
          </cell>
          <cell r="AA98" t="str">
            <v>Enduit à base de plâtre ou ciment projetés, lissés ou talochés</v>
          </cell>
          <cell r="AC98" t="str">
            <v>Présence</v>
          </cell>
          <cell r="AE98" t="str">
            <v>Score EP</v>
          </cell>
        </row>
        <row r="99">
          <cell r="D99" t="str">
            <v>DAAT, DAPP</v>
          </cell>
          <cell r="G99" t="str">
            <v>05/07/2019</v>
          </cell>
          <cell r="P99" t="str">
            <v>ST HERBLAIN</v>
          </cell>
          <cell r="Q99" t="str">
            <v>007L0434</v>
          </cell>
          <cell r="X99" t="str">
            <v>12ème étage - Salle de bain</v>
          </cell>
          <cell r="Z99" t="str">
            <v>Mur porteur</v>
          </cell>
          <cell r="AA99" t="str">
            <v>Enduit à base de plâtre lissé ou taloché</v>
          </cell>
          <cell r="AC99" t="str">
            <v>Présence</v>
          </cell>
          <cell r="AE99" t="str">
            <v>Score EP</v>
          </cell>
        </row>
        <row r="100">
          <cell r="D100" t="str">
            <v>DAAT, DAPP</v>
          </cell>
          <cell r="G100" t="str">
            <v>05/07/2019</v>
          </cell>
          <cell r="P100" t="str">
            <v>ST HERBLAIN</v>
          </cell>
          <cell r="Q100" t="str">
            <v>007L0434</v>
          </cell>
          <cell r="X100" t="str">
            <v>12ème étage - WC</v>
          </cell>
          <cell r="Z100" t="str">
            <v>Mur porteur</v>
          </cell>
          <cell r="AA100" t="str">
            <v>Enduit à base de plâtre lissé ou taloché</v>
          </cell>
          <cell r="AC100" t="str">
            <v>Présence</v>
          </cell>
          <cell r="AE100" t="str">
            <v>Score EP</v>
          </cell>
        </row>
        <row r="101">
          <cell r="D101" t="str">
            <v>DAAT, DAPP</v>
          </cell>
          <cell r="G101" t="str">
            <v>05/07/2019</v>
          </cell>
          <cell r="P101" t="str">
            <v>ST HERBLAIN</v>
          </cell>
          <cell r="Q101" t="str">
            <v>007L0434</v>
          </cell>
          <cell r="X101" t="str">
            <v>12ème étage - Cuisine</v>
          </cell>
          <cell r="Z101" t="str">
            <v>Mur porteur</v>
          </cell>
          <cell r="AA101" t="str">
            <v>Enduit à base de plâtre lissé ou taloché</v>
          </cell>
          <cell r="AC101" t="str">
            <v>Présence</v>
          </cell>
          <cell r="AE101" t="str">
            <v>Score EP</v>
          </cell>
        </row>
        <row r="102">
          <cell r="D102" t="str">
            <v>DAAT, DAPP</v>
          </cell>
          <cell r="G102" t="str">
            <v>05/07/2019</v>
          </cell>
          <cell r="P102" t="str">
            <v>ST HERBLAIN</v>
          </cell>
          <cell r="Q102" t="str">
            <v>007L0434</v>
          </cell>
          <cell r="X102" t="str">
            <v>12ème étage - Salle de bain</v>
          </cell>
          <cell r="Z102" t="str">
            <v>Plafond</v>
          </cell>
          <cell r="AA102" t="str">
            <v>Enduit à base de plâtre lissé ou taloché</v>
          </cell>
          <cell r="AC102" t="str">
            <v>Présence</v>
          </cell>
          <cell r="AE102" t="str">
            <v>Score EP</v>
          </cell>
        </row>
        <row r="103">
          <cell r="D103" t="str">
            <v>DAAT, DAPP</v>
          </cell>
          <cell r="G103" t="str">
            <v>05/07/2019</v>
          </cell>
          <cell r="P103" t="str">
            <v>ST HERBLAIN</v>
          </cell>
          <cell r="Q103" t="str">
            <v>007L0434</v>
          </cell>
          <cell r="X103" t="str">
            <v>12ème étage - WC</v>
          </cell>
          <cell r="Z103" t="str">
            <v>Plafond</v>
          </cell>
          <cell r="AA103" t="str">
            <v>Enduit à base de plâtre lissé ou taloché</v>
          </cell>
          <cell r="AC103" t="str">
            <v>Absence</v>
          </cell>
          <cell r="AE103" t="str">
            <v/>
          </cell>
        </row>
        <row r="104">
          <cell r="D104" t="str">
            <v>DAAT, DAPP</v>
          </cell>
          <cell r="G104" t="str">
            <v>05/07/2019</v>
          </cell>
          <cell r="P104" t="str">
            <v>ST HERBLAIN</v>
          </cell>
          <cell r="Q104" t="str">
            <v>007L0434</v>
          </cell>
          <cell r="X104" t="str">
            <v>12ème étage - Cuisine</v>
          </cell>
          <cell r="Z104" t="str">
            <v>Plafond</v>
          </cell>
          <cell r="AA104" t="str">
            <v>Enduit à base de plâtre lissé ou taloché</v>
          </cell>
          <cell r="AC104" t="str">
            <v>Présence</v>
          </cell>
          <cell r="AE104" t="str">
            <v>Score EP</v>
          </cell>
        </row>
        <row r="105">
          <cell r="D105" t="str">
            <v>DAAT, DAPP</v>
          </cell>
          <cell r="G105" t="str">
            <v>05/07/2019</v>
          </cell>
          <cell r="P105" t="str">
            <v>ST HERBLAIN</v>
          </cell>
          <cell r="Q105" t="str">
            <v>007L0434</v>
          </cell>
          <cell r="X105" t="str">
            <v>12ème étage - Entrée</v>
          </cell>
          <cell r="Z105" t="str">
            <v>Cloison</v>
          </cell>
          <cell r="AA105" t="str">
            <v>Enduit à base de plâtre ou ciment projetés, lissés ou talochés</v>
          </cell>
          <cell r="AC105" t="str">
            <v>Présence</v>
          </cell>
          <cell r="AE105" t="str">
            <v/>
          </cell>
        </row>
        <row r="106">
          <cell r="D106" t="str">
            <v>DAAT, DAPP</v>
          </cell>
          <cell r="G106" t="str">
            <v>05/07/2019</v>
          </cell>
          <cell r="P106" t="str">
            <v>ST HERBLAIN</v>
          </cell>
          <cell r="Q106" t="str">
            <v>007L0434</v>
          </cell>
          <cell r="X106" t="str">
            <v>12ème étage - Dégagement 1</v>
          </cell>
          <cell r="Z106" t="str">
            <v>Cloison</v>
          </cell>
          <cell r="AA106" t="str">
            <v>Enduit à base de plâtre ou ciment projetés, lissés ou talochés</v>
          </cell>
          <cell r="AC106" t="str">
            <v>Présence</v>
          </cell>
          <cell r="AE106" t="str">
            <v>Score EP</v>
          </cell>
        </row>
        <row r="107">
          <cell r="D107" t="str">
            <v>DAAT, DAPP</v>
          </cell>
          <cell r="G107" t="str">
            <v>05/07/2019</v>
          </cell>
          <cell r="P107" t="str">
            <v>ST HERBLAIN</v>
          </cell>
          <cell r="Q107" t="str">
            <v>007L0434</v>
          </cell>
          <cell r="X107" t="str">
            <v>12ème étage - Debarras 1</v>
          </cell>
          <cell r="Z107" t="str">
            <v>Cloison</v>
          </cell>
          <cell r="AA107" t="str">
            <v>Enduit à base de plâtre ou ciment projetés, lissés ou talochés</v>
          </cell>
          <cell r="AC107" t="str">
            <v>Absence</v>
          </cell>
          <cell r="AE107" t="str">
            <v/>
          </cell>
        </row>
        <row r="108">
          <cell r="D108" t="str">
            <v>DAAT, DAPP</v>
          </cell>
          <cell r="G108" t="str">
            <v>05/07/2019</v>
          </cell>
          <cell r="P108" t="str">
            <v>ST HERBLAIN</v>
          </cell>
          <cell r="Q108" t="str">
            <v>007L0434</v>
          </cell>
          <cell r="X108" t="str">
            <v>12ème étage - Chambre 1</v>
          </cell>
          <cell r="Z108" t="str">
            <v>Cloison</v>
          </cell>
          <cell r="AA108" t="str">
            <v>Enduit à base de plâtre ou ciment projetés, lissés ou talochés</v>
          </cell>
          <cell r="AC108" t="str">
            <v>Présence</v>
          </cell>
          <cell r="AE108" t="str">
            <v/>
          </cell>
        </row>
        <row r="109">
          <cell r="D109" t="str">
            <v>DAAT, DAPP</v>
          </cell>
          <cell r="G109" t="str">
            <v>05/07/2019</v>
          </cell>
          <cell r="P109" t="str">
            <v>ST HERBLAIN</v>
          </cell>
          <cell r="Q109" t="str">
            <v>007L0434</v>
          </cell>
          <cell r="X109" t="str">
            <v>12ème étage - Dégagement 2</v>
          </cell>
          <cell r="Z109" t="str">
            <v>Cloison</v>
          </cell>
          <cell r="AA109" t="str">
            <v>Enduit à base de plâtre ou ciment projetés, lissés ou talochés</v>
          </cell>
          <cell r="AC109" t="str">
            <v>Présence</v>
          </cell>
          <cell r="AE109" t="str">
            <v/>
          </cell>
        </row>
        <row r="110">
          <cell r="D110" t="str">
            <v>DAAT, DAPP</v>
          </cell>
          <cell r="G110" t="str">
            <v>05/07/2019</v>
          </cell>
          <cell r="P110" t="str">
            <v>ST HERBLAIN</v>
          </cell>
          <cell r="Q110" t="str">
            <v>007L0434</v>
          </cell>
          <cell r="X110" t="str">
            <v>12ème étage - Debarras 2</v>
          </cell>
          <cell r="Z110" t="str">
            <v>Cloison</v>
          </cell>
          <cell r="AA110" t="str">
            <v>Enduit à base de plâtre ou ciment projetés, lissés ou talochés</v>
          </cell>
          <cell r="AC110" t="str">
            <v>Présence</v>
          </cell>
          <cell r="AE110" t="str">
            <v/>
          </cell>
        </row>
        <row r="111">
          <cell r="D111" t="str">
            <v>DAAT, DAPP</v>
          </cell>
          <cell r="G111" t="str">
            <v>05/07/2019</v>
          </cell>
          <cell r="P111" t="str">
            <v>ST HERBLAIN</v>
          </cell>
          <cell r="Q111" t="str">
            <v>007L0434</v>
          </cell>
          <cell r="X111" t="str">
            <v>12ème étage - Chambre 2</v>
          </cell>
          <cell r="Z111" t="str">
            <v>Cloison</v>
          </cell>
          <cell r="AA111" t="str">
            <v>Enduit à base de plâtre ou ciment projetés, lissés ou talochés</v>
          </cell>
          <cell r="AC111" t="str">
            <v>Présence</v>
          </cell>
          <cell r="AE111" t="str">
            <v/>
          </cell>
        </row>
        <row r="112">
          <cell r="D112" t="str">
            <v>DAAT, DAPP</v>
          </cell>
          <cell r="G112" t="str">
            <v>05/07/2019</v>
          </cell>
          <cell r="P112" t="str">
            <v>ST HERBLAIN</v>
          </cell>
          <cell r="Q112" t="str">
            <v>007L0434</v>
          </cell>
          <cell r="X112" t="str">
            <v>12ème étage - Chambre 3</v>
          </cell>
          <cell r="Z112" t="str">
            <v>Cloison</v>
          </cell>
          <cell r="AA112" t="str">
            <v>Enduit à base de plâtre ou ciment projetés, lissés ou talochés</v>
          </cell>
          <cell r="AC112" t="str">
            <v>Présence</v>
          </cell>
          <cell r="AE112" t="str">
            <v/>
          </cell>
        </row>
        <row r="113">
          <cell r="D113" t="str">
            <v>DAAT, DAPP</v>
          </cell>
          <cell r="G113" t="str">
            <v>05/07/2019</v>
          </cell>
          <cell r="P113" t="str">
            <v>ST HERBLAIN</v>
          </cell>
          <cell r="Q113" t="str">
            <v>007L0434</v>
          </cell>
          <cell r="X113" t="str">
            <v>12ème étage - Salon</v>
          </cell>
          <cell r="Z113" t="str">
            <v>Cloison</v>
          </cell>
          <cell r="AA113" t="str">
            <v>Enduit à base de plâtre ou ciment projetés, lissés ou talochés</v>
          </cell>
          <cell r="AC113" t="str">
            <v>Présence</v>
          </cell>
          <cell r="AE113" t="str">
            <v/>
          </cell>
        </row>
        <row r="114">
          <cell r="D114" t="str">
            <v>DAAT, DAPP</v>
          </cell>
          <cell r="G114" t="str">
            <v>05/07/2019</v>
          </cell>
          <cell r="P114" t="str">
            <v>ST HERBLAIN</v>
          </cell>
          <cell r="Q114" t="str">
            <v>007L0434</v>
          </cell>
          <cell r="X114" t="str">
            <v>12ème étage - Chambre 4</v>
          </cell>
          <cell r="Z114" t="str">
            <v>Cloison</v>
          </cell>
          <cell r="AA114" t="str">
            <v>Enduit à base de plâtre ou ciment projetés, lissés ou talochés</v>
          </cell>
          <cell r="AC114" t="str">
            <v>Présence</v>
          </cell>
          <cell r="AE114" t="str">
            <v/>
          </cell>
        </row>
        <row r="115">
          <cell r="D115" t="str">
            <v>DAAT, DAPP</v>
          </cell>
          <cell r="G115" t="str">
            <v>05/07/2019</v>
          </cell>
          <cell r="P115" t="str">
            <v>ST HERBLAIN</v>
          </cell>
          <cell r="Q115" t="str">
            <v>007L0434</v>
          </cell>
          <cell r="X115" t="str">
            <v>12ème étage - Entrée</v>
          </cell>
          <cell r="Z115" t="str">
            <v>Mur porteur</v>
          </cell>
          <cell r="AA115" t="str">
            <v>Enduit à base de plâtre lissé ou taloché</v>
          </cell>
          <cell r="AC115" t="str">
            <v>Présence</v>
          </cell>
          <cell r="AE115" t="str">
            <v>Score EP</v>
          </cell>
        </row>
        <row r="116">
          <cell r="D116" t="str">
            <v>DAAT, DAPP</v>
          </cell>
          <cell r="G116" t="str">
            <v>05/07/2019</v>
          </cell>
          <cell r="P116" t="str">
            <v>ST HERBLAIN</v>
          </cell>
          <cell r="Q116" t="str">
            <v>007L0434</v>
          </cell>
          <cell r="X116" t="str">
            <v>12ème étage - Dégagement 1</v>
          </cell>
          <cell r="Z116" t="str">
            <v>Mur porteur</v>
          </cell>
          <cell r="AA116" t="str">
            <v>Enduit à base de plâtre lissé ou taloché</v>
          </cell>
          <cell r="AC116" t="str">
            <v>Présence</v>
          </cell>
          <cell r="AE116" t="str">
            <v>Score EP</v>
          </cell>
        </row>
        <row r="117">
          <cell r="D117" t="str">
            <v>DAAT, DAPP</v>
          </cell>
          <cell r="G117" t="str">
            <v>05/07/2019</v>
          </cell>
          <cell r="P117" t="str">
            <v>ST HERBLAIN</v>
          </cell>
          <cell r="Q117" t="str">
            <v>007L0434</v>
          </cell>
          <cell r="X117" t="str">
            <v>12ème étage - Debarras 1</v>
          </cell>
          <cell r="Z117" t="str">
            <v>Mur porteur</v>
          </cell>
          <cell r="AA117" t="str">
            <v>Enduit à base de plâtre lissé ou taloché</v>
          </cell>
          <cell r="AC117" t="str">
            <v>Présence</v>
          </cell>
          <cell r="AE117" t="str">
            <v>Score EP</v>
          </cell>
        </row>
        <row r="118">
          <cell r="D118" t="str">
            <v>DAAT, DAPP</v>
          </cell>
          <cell r="G118" t="str">
            <v>05/07/2019</v>
          </cell>
          <cell r="P118" t="str">
            <v>ST HERBLAIN</v>
          </cell>
          <cell r="Q118" t="str">
            <v>007L0434</v>
          </cell>
          <cell r="X118" t="str">
            <v>12ème étage - Chambre 1</v>
          </cell>
          <cell r="Z118" t="str">
            <v>Mur porteur</v>
          </cell>
          <cell r="AA118" t="str">
            <v>Enduit à base de plâtre lissé ou taloché</v>
          </cell>
          <cell r="AC118" t="str">
            <v>Présence</v>
          </cell>
          <cell r="AE118" t="str">
            <v>Score EP</v>
          </cell>
        </row>
        <row r="119">
          <cell r="D119" t="str">
            <v>DAAT, DAPP</v>
          </cell>
          <cell r="G119" t="str">
            <v>05/07/2019</v>
          </cell>
          <cell r="P119" t="str">
            <v>ST HERBLAIN</v>
          </cell>
          <cell r="Q119" t="str">
            <v>007L0434</v>
          </cell>
          <cell r="X119" t="str">
            <v>12ème étage - Dégagement 2</v>
          </cell>
          <cell r="Z119" t="str">
            <v>Mur porteur</v>
          </cell>
          <cell r="AA119" t="str">
            <v>Enduit à base de plâtre lissé ou taloché</v>
          </cell>
          <cell r="AC119" t="str">
            <v>Présence</v>
          </cell>
          <cell r="AE119" t="str">
            <v>Score EP</v>
          </cell>
        </row>
        <row r="120">
          <cell r="D120" t="str">
            <v>DAAT, DAPP</v>
          </cell>
          <cell r="G120" t="str">
            <v>05/07/2019</v>
          </cell>
          <cell r="P120" t="str">
            <v>ST HERBLAIN</v>
          </cell>
          <cell r="Q120" t="str">
            <v>007L0434</v>
          </cell>
          <cell r="X120" t="str">
            <v>12ème étage - Debarras 2</v>
          </cell>
          <cell r="Z120" t="str">
            <v>Mur porteur</v>
          </cell>
          <cell r="AA120" t="str">
            <v>Enduit à base de plâtre lissé ou taloché</v>
          </cell>
          <cell r="AC120" t="str">
            <v>Présence</v>
          </cell>
          <cell r="AE120" t="str">
            <v>Score EP</v>
          </cell>
        </row>
        <row r="121">
          <cell r="D121" t="str">
            <v>DAAT, DAPP</v>
          </cell>
          <cell r="G121" t="str">
            <v>05/07/2019</v>
          </cell>
          <cell r="P121" t="str">
            <v>ST HERBLAIN</v>
          </cell>
          <cell r="Q121" t="str">
            <v>007L0434</v>
          </cell>
          <cell r="X121" t="str">
            <v>12ème étage - Chambre 2</v>
          </cell>
          <cell r="Z121" t="str">
            <v>Mur porteur</v>
          </cell>
          <cell r="AA121" t="str">
            <v>Enduit à base de plâtre lissé ou taloché</v>
          </cell>
          <cell r="AC121" t="str">
            <v>Présence</v>
          </cell>
          <cell r="AE121" t="str">
            <v>Score EP</v>
          </cell>
        </row>
        <row r="122">
          <cell r="D122" t="str">
            <v>DAAT, DAPP</v>
          </cell>
          <cell r="G122" t="str">
            <v>05/07/2019</v>
          </cell>
          <cell r="P122" t="str">
            <v>ST HERBLAIN</v>
          </cell>
          <cell r="Q122" t="str">
            <v>007L0434</v>
          </cell>
          <cell r="X122" t="str">
            <v>12ème étage - Chambre 3</v>
          </cell>
          <cell r="Z122" t="str">
            <v>Mur porteur</v>
          </cell>
          <cell r="AA122" t="str">
            <v>Enduit à base de plâtre lissé ou taloché</v>
          </cell>
          <cell r="AC122" t="str">
            <v>Présence</v>
          </cell>
          <cell r="AE122" t="str">
            <v>Score EP</v>
          </cell>
        </row>
        <row r="123">
          <cell r="D123" t="str">
            <v>DAAT, DAPP</v>
          </cell>
          <cell r="G123" t="str">
            <v>05/07/2019</v>
          </cell>
          <cell r="P123" t="str">
            <v>ST HERBLAIN</v>
          </cell>
          <cell r="Q123" t="str">
            <v>007L0434</v>
          </cell>
          <cell r="X123" t="str">
            <v>12ème étage - Salon</v>
          </cell>
          <cell r="Z123" t="str">
            <v>Mur porteur</v>
          </cell>
          <cell r="AA123" t="str">
            <v>Enduit à base de plâtre lissé ou taloché</v>
          </cell>
          <cell r="AC123" t="str">
            <v>Présence</v>
          </cell>
          <cell r="AE123" t="str">
            <v>Score EP</v>
          </cell>
        </row>
        <row r="124">
          <cell r="D124" t="str">
            <v>DAAT, DAPP</v>
          </cell>
          <cell r="G124" t="str">
            <v>05/07/2019</v>
          </cell>
          <cell r="P124" t="str">
            <v>ST HERBLAIN</v>
          </cell>
          <cell r="Q124" t="str">
            <v>007L0434</v>
          </cell>
          <cell r="X124" t="str">
            <v>12ème étage - Chambre 4</v>
          </cell>
          <cell r="Z124" t="str">
            <v>Mur porteur</v>
          </cell>
          <cell r="AA124" t="str">
            <v>Enduit à base de plâtre lissé ou taloché</v>
          </cell>
          <cell r="AC124" t="str">
            <v>Présence</v>
          </cell>
          <cell r="AE124" t="str">
            <v>Score EP</v>
          </cell>
        </row>
        <row r="125">
          <cell r="D125" t="str">
            <v>DAAT, DAPP</v>
          </cell>
          <cell r="G125" t="str">
            <v>05/07/2019</v>
          </cell>
          <cell r="P125" t="str">
            <v>ST HERBLAIN</v>
          </cell>
          <cell r="Q125" t="str">
            <v>007L0434</v>
          </cell>
          <cell r="X125" t="str">
            <v>12ème étage - Entrée</v>
          </cell>
          <cell r="Z125" t="str">
            <v>Plafond</v>
          </cell>
          <cell r="AA125" t="str">
            <v>Enduit à base de plâtre lissé ou taloché</v>
          </cell>
          <cell r="AC125" t="str">
            <v>Présence</v>
          </cell>
          <cell r="AE125" t="str">
            <v>Score EP</v>
          </cell>
        </row>
        <row r="126">
          <cell r="D126" t="str">
            <v>DAAT, DAPP</v>
          </cell>
          <cell r="G126" t="str">
            <v>05/07/2019</v>
          </cell>
          <cell r="P126" t="str">
            <v>ST HERBLAIN</v>
          </cell>
          <cell r="Q126" t="str">
            <v>007L0434</v>
          </cell>
          <cell r="X126" t="str">
            <v>12ème étage - Dégagement 1</v>
          </cell>
          <cell r="Z126" t="str">
            <v>Plafond</v>
          </cell>
          <cell r="AA126" t="str">
            <v>Enduit à base de plâtre lissé ou taloché</v>
          </cell>
          <cell r="AC126" t="str">
            <v>Présence</v>
          </cell>
          <cell r="AE126" t="str">
            <v>Score EP</v>
          </cell>
        </row>
        <row r="127">
          <cell r="D127" t="str">
            <v>DAAT, DAPP</v>
          </cell>
          <cell r="G127" t="str">
            <v>05/07/2019</v>
          </cell>
          <cell r="P127" t="str">
            <v>ST HERBLAIN</v>
          </cell>
          <cell r="Q127" t="str">
            <v>007L0434</v>
          </cell>
          <cell r="X127" t="str">
            <v>12ème étage - Debarras 1</v>
          </cell>
          <cell r="Z127" t="str">
            <v>Plafond</v>
          </cell>
          <cell r="AA127" t="str">
            <v>Enduit à base de plâtre lissé ou taloché</v>
          </cell>
          <cell r="AC127" t="str">
            <v>Présence</v>
          </cell>
          <cell r="AE127" t="str">
            <v>Score EP</v>
          </cell>
        </row>
        <row r="128">
          <cell r="D128" t="str">
            <v>DAAT, DAPP</v>
          </cell>
          <cell r="G128" t="str">
            <v>05/07/2019</v>
          </cell>
          <cell r="P128" t="str">
            <v>ST HERBLAIN</v>
          </cell>
          <cell r="Q128" t="str">
            <v>007L0434</v>
          </cell>
          <cell r="X128" t="str">
            <v>12ème étage - Chambre 1</v>
          </cell>
          <cell r="Z128" t="str">
            <v>Plafond</v>
          </cell>
          <cell r="AA128" t="str">
            <v>Enduit à base de plâtre lissé ou taloché</v>
          </cell>
          <cell r="AC128" t="str">
            <v>Présence</v>
          </cell>
          <cell r="AE128" t="str">
            <v>Score EP</v>
          </cell>
        </row>
        <row r="129">
          <cell r="D129" t="str">
            <v>DAAT, DAPP</v>
          </cell>
          <cell r="G129" t="str">
            <v>05/07/2019</v>
          </cell>
          <cell r="P129" t="str">
            <v>ST HERBLAIN</v>
          </cell>
          <cell r="Q129" t="str">
            <v>007L0434</v>
          </cell>
          <cell r="X129" t="str">
            <v>12ème étage - Dégagement 2</v>
          </cell>
          <cell r="Z129" t="str">
            <v>Plafond</v>
          </cell>
          <cell r="AA129" t="str">
            <v>Enduit à base de plâtre lissé ou taloché</v>
          </cell>
          <cell r="AC129" t="str">
            <v>Présence</v>
          </cell>
          <cell r="AE129" t="str">
            <v>Score EP</v>
          </cell>
        </row>
        <row r="130">
          <cell r="D130" t="str">
            <v>DAAT, DAPP</v>
          </cell>
          <cell r="G130" t="str">
            <v>05/07/2019</v>
          </cell>
          <cell r="P130" t="str">
            <v>ST HERBLAIN</v>
          </cell>
          <cell r="Q130" t="str">
            <v>007L0434</v>
          </cell>
          <cell r="X130" t="str">
            <v>12ème étage - Debarras 2</v>
          </cell>
          <cell r="Z130" t="str">
            <v>Plafond</v>
          </cell>
          <cell r="AA130" t="str">
            <v>Enduit à base de plâtre lissé ou taloché</v>
          </cell>
          <cell r="AC130" t="str">
            <v>Présence</v>
          </cell>
          <cell r="AE130" t="str">
            <v>Score EP</v>
          </cell>
        </row>
        <row r="131">
          <cell r="D131" t="str">
            <v>DAAT, DAPP</v>
          </cell>
          <cell r="G131" t="str">
            <v>05/07/2019</v>
          </cell>
          <cell r="P131" t="str">
            <v>ST HERBLAIN</v>
          </cell>
          <cell r="Q131" t="str">
            <v>007L0434</v>
          </cell>
          <cell r="X131" t="str">
            <v>12ème étage - Chambre 2</v>
          </cell>
          <cell r="Z131" t="str">
            <v>Plafond</v>
          </cell>
          <cell r="AA131" t="str">
            <v>Enduit à base de plâtre lissé ou taloché</v>
          </cell>
          <cell r="AC131" t="str">
            <v>Présence</v>
          </cell>
          <cell r="AE131" t="str">
            <v>Score EP</v>
          </cell>
        </row>
        <row r="132">
          <cell r="D132" t="str">
            <v>DAAT, DAPP</v>
          </cell>
          <cell r="G132" t="str">
            <v>05/07/2019</v>
          </cell>
          <cell r="P132" t="str">
            <v>ST HERBLAIN</v>
          </cell>
          <cell r="Q132" t="str">
            <v>007L0434</v>
          </cell>
          <cell r="X132" t="str">
            <v>12ème étage - Chambre 3</v>
          </cell>
          <cell r="Z132" t="str">
            <v>Plafond</v>
          </cell>
          <cell r="AA132" t="str">
            <v>Enduit à base de plâtre lissé ou taloché</v>
          </cell>
          <cell r="AC132" t="str">
            <v>Présence</v>
          </cell>
          <cell r="AE132" t="str">
            <v>Score EP</v>
          </cell>
        </row>
        <row r="133">
          <cell r="D133" t="str">
            <v>DAAT, DAPP</v>
          </cell>
          <cell r="G133" t="str">
            <v>05/07/2019</v>
          </cell>
          <cell r="P133" t="str">
            <v>ST HERBLAIN</v>
          </cell>
          <cell r="Q133" t="str">
            <v>007L0434</v>
          </cell>
          <cell r="X133" t="str">
            <v>12ème étage - Salon</v>
          </cell>
          <cell r="Z133" t="str">
            <v>Plafond</v>
          </cell>
          <cell r="AA133" t="str">
            <v>Enduit à base de plâtre lissé ou taloché</v>
          </cell>
          <cell r="AC133" t="str">
            <v>Présence</v>
          </cell>
          <cell r="AE133" t="str">
            <v>Score EP</v>
          </cell>
        </row>
        <row r="134">
          <cell r="D134" t="str">
            <v>DAAT, DAPP</v>
          </cell>
          <cell r="G134" t="str">
            <v>05/07/2019</v>
          </cell>
          <cell r="P134" t="str">
            <v>ST HERBLAIN</v>
          </cell>
          <cell r="Q134" t="str">
            <v>007L0434</v>
          </cell>
          <cell r="X134" t="str">
            <v>12ème étage - Chambre 4</v>
          </cell>
          <cell r="Z134" t="str">
            <v>Plafond</v>
          </cell>
          <cell r="AA134" t="str">
            <v>Enduit à base de plâtre lissé ou taloché</v>
          </cell>
          <cell r="AC134" t="str">
            <v>Présence</v>
          </cell>
          <cell r="AE134" t="str">
            <v>Score EP</v>
          </cell>
        </row>
        <row r="135">
          <cell r="D135" t="str">
            <v>DAAT</v>
          </cell>
          <cell r="G135" t="str">
            <v>05/07/2019</v>
          </cell>
          <cell r="P135" t="str">
            <v>ST HERBLAIN</v>
          </cell>
          <cell r="Q135" t="str">
            <v>007L</v>
          </cell>
          <cell r="X135" t="str">
            <v>Rez de chaussée - Entrée</v>
          </cell>
          <cell r="Z135" t="str">
            <v>Mur porteur</v>
          </cell>
          <cell r="AA135" t="str">
            <v>Enduit à base de plâtre lissé ou taloché</v>
          </cell>
          <cell r="AC135" t="str">
            <v>Absence</v>
          </cell>
          <cell r="AE135" t="str">
            <v/>
          </cell>
        </row>
        <row r="136">
          <cell r="D136" t="str">
            <v>DAAT</v>
          </cell>
          <cell r="G136" t="str">
            <v>05/07/2019</v>
          </cell>
          <cell r="P136" t="str">
            <v>ST HERBLAIN</v>
          </cell>
          <cell r="Q136" t="str">
            <v>007L</v>
          </cell>
          <cell r="X136" t="str">
            <v>Rez de chaussée - Cage d'escalier</v>
          </cell>
          <cell r="Z136" t="str">
            <v>Mur porteur</v>
          </cell>
          <cell r="AA136" t="str">
            <v>Enduit à base de plâtre lissé ou taloché</v>
          </cell>
          <cell r="AC136" t="str">
            <v>Présence</v>
          </cell>
          <cell r="AE136" t="str">
            <v>Score EP</v>
          </cell>
        </row>
        <row r="137">
          <cell r="D137" t="str">
            <v>DAAT</v>
          </cell>
          <cell r="G137" t="str">
            <v>05/07/2019</v>
          </cell>
          <cell r="P137" t="str">
            <v>ST HERBLAIN</v>
          </cell>
          <cell r="Q137" t="str">
            <v>007L</v>
          </cell>
          <cell r="X137" t="str">
            <v>1er étage - Palier</v>
          </cell>
          <cell r="Z137" t="str">
            <v>Mur porteur</v>
          </cell>
          <cell r="AA137" t="str">
            <v>Enduit à base de plâtre lissé ou taloché</v>
          </cell>
          <cell r="AC137" t="str">
            <v>Présence</v>
          </cell>
          <cell r="AE137" t="str">
            <v>Score EP</v>
          </cell>
        </row>
        <row r="138">
          <cell r="D138" t="str">
            <v>DAAT</v>
          </cell>
          <cell r="G138" t="str">
            <v>05/07/2019</v>
          </cell>
          <cell r="P138" t="str">
            <v>ST HERBLAIN</v>
          </cell>
          <cell r="Q138" t="str">
            <v>007L</v>
          </cell>
          <cell r="X138" t="str">
            <v>1er étage - Cage d'escalier</v>
          </cell>
          <cell r="Z138" t="str">
            <v>Mur porteur</v>
          </cell>
          <cell r="AA138" t="str">
            <v>Enduit à base de plâtre lissé ou taloché</v>
          </cell>
          <cell r="AC138" t="str">
            <v>Présence</v>
          </cell>
          <cell r="AE138" t="str">
            <v>Score EP</v>
          </cell>
        </row>
        <row r="139">
          <cell r="D139" t="str">
            <v>DAAT</v>
          </cell>
          <cell r="G139" t="str">
            <v>05/07/2019</v>
          </cell>
          <cell r="P139" t="str">
            <v>ST HERBLAIN</v>
          </cell>
          <cell r="Q139" t="str">
            <v>007L</v>
          </cell>
          <cell r="X139" t="str">
            <v>2ème étage - Palier</v>
          </cell>
          <cell r="Z139" t="str">
            <v>Mur porteur</v>
          </cell>
          <cell r="AA139" t="str">
            <v>Enduit à base de plâtre lissé ou taloché</v>
          </cell>
          <cell r="AC139" t="str">
            <v>Présence</v>
          </cell>
          <cell r="AE139" t="str">
            <v>Score EP</v>
          </cell>
        </row>
        <row r="140">
          <cell r="D140" t="str">
            <v>DAAT</v>
          </cell>
          <cell r="G140" t="str">
            <v>05/07/2019</v>
          </cell>
          <cell r="P140" t="str">
            <v>ST HERBLAIN</v>
          </cell>
          <cell r="Q140" t="str">
            <v>007L</v>
          </cell>
          <cell r="X140" t="str">
            <v>2ème étage - Cage d'escalier</v>
          </cell>
          <cell r="Z140" t="str">
            <v>Mur porteur</v>
          </cell>
          <cell r="AA140" t="str">
            <v>Enduit à base de plâtre lissé ou taloché</v>
          </cell>
          <cell r="AC140" t="str">
            <v>Présence</v>
          </cell>
          <cell r="AE140" t="str">
            <v>Score EP</v>
          </cell>
        </row>
        <row r="141">
          <cell r="D141" t="str">
            <v>DAAT</v>
          </cell>
          <cell r="G141" t="str">
            <v>05/07/2019</v>
          </cell>
          <cell r="P141" t="str">
            <v>ST HERBLAIN</v>
          </cell>
          <cell r="Q141" t="str">
            <v>007L</v>
          </cell>
          <cell r="X141" t="str">
            <v>3ème étage - Palier</v>
          </cell>
          <cell r="Z141" t="str">
            <v>Mur porteur</v>
          </cell>
          <cell r="AA141" t="str">
            <v>Enduit à base de plâtre lissé ou taloché</v>
          </cell>
          <cell r="AC141" t="str">
            <v>Présence</v>
          </cell>
          <cell r="AE141" t="str">
            <v>Score EP</v>
          </cell>
        </row>
        <row r="142">
          <cell r="D142" t="str">
            <v>DAAT</v>
          </cell>
          <cell r="G142" t="str">
            <v>05/07/2019</v>
          </cell>
          <cell r="P142" t="str">
            <v>ST HERBLAIN</v>
          </cell>
          <cell r="Q142" t="str">
            <v>007L</v>
          </cell>
          <cell r="X142" t="str">
            <v>3ème étage - Cage d'escalier</v>
          </cell>
          <cell r="Z142" t="str">
            <v>Mur porteur</v>
          </cell>
          <cell r="AA142" t="str">
            <v>Enduit à base de plâtre lissé ou taloché</v>
          </cell>
          <cell r="AC142" t="str">
            <v>Présence</v>
          </cell>
          <cell r="AE142" t="str">
            <v>Score EP</v>
          </cell>
        </row>
        <row r="143">
          <cell r="D143" t="str">
            <v>DAAT</v>
          </cell>
          <cell r="G143" t="str">
            <v>05/07/2019</v>
          </cell>
          <cell r="P143" t="str">
            <v>ST HERBLAIN</v>
          </cell>
          <cell r="Q143" t="str">
            <v>007L</v>
          </cell>
          <cell r="X143" t="str">
            <v>4ème étage - Palier</v>
          </cell>
          <cell r="Z143" t="str">
            <v>Mur porteur</v>
          </cell>
          <cell r="AA143" t="str">
            <v>Enduit à base de plâtre lissé ou taloché</v>
          </cell>
          <cell r="AC143" t="str">
            <v>Présence</v>
          </cell>
          <cell r="AE143" t="str">
            <v>Score EP</v>
          </cell>
        </row>
        <row r="144">
          <cell r="D144" t="str">
            <v>DAAT</v>
          </cell>
          <cell r="G144" t="str">
            <v>05/07/2019</v>
          </cell>
          <cell r="P144" t="str">
            <v>ST HERBLAIN</v>
          </cell>
          <cell r="Q144" t="str">
            <v>007L</v>
          </cell>
          <cell r="X144" t="str">
            <v>4ème étage - Cage d'escalier</v>
          </cell>
          <cell r="Z144" t="str">
            <v>Mur porteur</v>
          </cell>
          <cell r="AA144" t="str">
            <v>Enduit à base de plâtre lissé ou taloché</v>
          </cell>
          <cell r="AC144" t="str">
            <v>Présence</v>
          </cell>
          <cell r="AE144" t="str">
            <v>Score EP</v>
          </cell>
        </row>
        <row r="145">
          <cell r="D145" t="str">
            <v>DAAT</v>
          </cell>
          <cell r="G145" t="str">
            <v>05/07/2019</v>
          </cell>
          <cell r="P145" t="str">
            <v>ST HERBLAIN</v>
          </cell>
          <cell r="Q145" t="str">
            <v>007L</v>
          </cell>
          <cell r="X145" t="str">
            <v>5ème étage - Palier</v>
          </cell>
          <cell r="Z145" t="str">
            <v>Mur porteur</v>
          </cell>
          <cell r="AA145" t="str">
            <v>Enduit à base de plâtre lissé ou taloché</v>
          </cell>
          <cell r="AC145" t="str">
            <v>Présence</v>
          </cell>
          <cell r="AE145" t="str">
            <v>Score EP</v>
          </cell>
        </row>
        <row r="146">
          <cell r="D146" t="str">
            <v>DAAT</v>
          </cell>
          <cell r="G146" t="str">
            <v>05/07/2019</v>
          </cell>
          <cell r="P146" t="str">
            <v>ST HERBLAIN</v>
          </cell>
          <cell r="Q146" t="str">
            <v>007L</v>
          </cell>
          <cell r="X146" t="str">
            <v>Rez de chaussée - Entrée</v>
          </cell>
          <cell r="Z146" t="str">
            <v>Cloison</v>
          </cell>
          <cell r="AA146" t="str">
            <v>Enduit à base de plâtre ou ciment projetés, lissés ou talochés</v>
          </cell>
          <cell r="AC146" t="str">
            <v>Présence</v>
          </cell>
          <cell r="AE146" t="str">
            <v>Score EP</v>
          </cell>
        </row>
        <row r="147">
          <cell r="D147" t="str">
            <v>DAAT</v>
          </cell>
          <cell r="G147" t="str">
            <v>05/07/2019</v>
          </cell>
          <cell r="P147" t="str">
            <v>ST HERBLAIN</v>
          </cell>
          <cell r="Q147" t="str">
            <v>007L</v>
          </cell>
          <cell r="X147" t="str">
            <v>Rez de chaussée - Cage d'escalier</v>
          </cell>
          <cell r="Z147" t="str">
            <v>Cloison</v>
          </cell>
          <cell r="AA147" t="str">
            <v>Enduit à base de plâtre ou ciment projetés, lissés ou talochés</v>
          </cell>
          <cell r="AC147" t="str">
            <v>Présence</v>
          </cell>
          <cell r="AE147" t="str">
            <v>Score EP</v>
          </cell>
        </row>
        <row r="148">
          <cell r="D148" t="str">
            <v>DAAT</v>
          </cell>
          <cell r="G148" t="str">
            <v>05/07/2019</v>
          </cell>
          <cell r="P148" t="str">
            <v>ST HERBLAIN</v>
          </cell>
          <cell r="Q148" t="str">
            <v>007L</v>
          </cell>
          <cell r="X148" t="str">
            <v>1er étage - Palier</v>
          </cell>
          <cell r="Z148" t="str">
            <v>Cloison</v>
          </cell>
          <cell r="AA148" t="str">
            <v>Enduit à base de plâtre ou ciment projetés, lissés ou talochés</v>
          </cell>
          <cell r="AC148" t="str">
            <v>Présence</v>
          </cell>
          <cell r="AE148" t="str">
            <v>Score EP</v>
          </cell>
        </row>
        <row r="149">
          <cell r="D149" t="str">
            <v>DAAT</v>
          </cell>
          <cell r="G149" t="str">
            <v>05/07/2019</v>
          </cell>
          <cell r="P149" t="str">
            <v>ST HERBLAIN</v>
          </cell>
          <cell r="Q149" t="str">
            <v>007L</v>
          </cell>
          <cell r="X149" t="str">
            <v>1er étage - Cage d'escalier</v>
          </cell>
          <cell r="Z149" t="str">
            <v>Cloison</v>
          </cell>
          <cell r="AA149" t="str">
            <v>Enduit à base de plâtre ou ciment projetés, lissés ou talochés</v>
          </cell>
          <cell r="AC149" t="str">
            <v>Présence</v>
          </cell>
          <cell r="AE149" t="str">
            <v>Score EP</v>
          </cell>
        </row>
        <row r="150">
          <cell r="D150" t="str">
            <v>DAAT</v>
          </cell>
          <cell r="G150" t="str">
            <v>05/07/2019</v>
          </cell>
          <cell r="P150" t="str">
            <v>ST HERBLAIN</v>
          </cell>
          <cell r="Q150" t="str">
            <v>007L</v>
          </cell>
          <cell r="X150" t="str">
            <v>2ème étage - Palier</v>
          </cell>
          <cell r="Z150" t="str">
            <v>Cloison</v>
          </cell>
          <cell r="AA150" t="str">
            <v>Enduit à base de plâtre ou ciment projetés, lissés ou talochés</v>
          </cell>
          <cell r="AC150" t="str">
            <v>Présence</v>
          </cell>
          <cell r="AE150" t="str">
            <v>Score EP</v>
          </cell>
        </row>
        <row r="151">
          <cell r="D151" t="str">
            <v>DAAT</v>
          </cell>
          <cell r="G151" t="str">
            <v>05/07/2019</v>
          </cell>
          <cell r="P151" t="str">
            <v>ST HERBLAIN</v>
          </cell>
          <cell r="Q151" t="str">
            <v>007L</v>
          </cell>
          <cell r="X151" t="str">
            <v>2ème étage - Cage d'escalier</v>
          </cell>
          <cell r="Z151" t="str">
            <v>Cloison</v>
          </cell>
          <cell r="AA151" t="str">
            <v>Enduit à base de plâtre ou ciment projetés, lissés ou talochés</v>
          </cell>
          <cell r="AC151" t="str">
            <v>Présence</v>
          </cell>
          <cell r="AE151" t="str">
            <v>Score EP</v>
          </cell>
        </row>
        <row r="152">
          <cell r="D152" t="str">
            <v>DAAT</v>
          </cell>
          <cell r="G152" t="str">
            <v>05/07/2019</v>
          </cell>
          <cell r="P152" t="str">
            <v>ST HERBLAIN</v>
          </cell>
          <cell r="Q152" t="str">
            <v>007L</v>
          </cell>
          <cell r="X152" t="str">
            <v>3ème étage - Palier</v>
          </cell>
          <cell r="Z152" t="str">
            <v>Cloison</v>
          </cell>
          <cell r="AA152" t="str">
            <v>Enduit à base de plâtre ou ciment projetés, lissés ou talochés</v>
          </cell>
          <cell r="AC152" t="str">
            <v>Présence</v>
          </cell>
          <cell r="AE152" t="str">
            <v>Score EP</v>
          </cell>
        </row>
        <row r="153">
          <cell r="D153" t="str">
            <v>DAAT</v>
          </cell>
          <cell r="G153" t="str">
            <v>05/07/2019</v>
          </cell>
          <cell r="P153" t="str">
            <v>ST HERBLAIN</v>
          </cell>
          <cell r="Q153" t="str">
            <v>007L</v>
          </cell>
          <cell r="X153" t="str">
            <v>3ème étage - Cage d'escalier</v>
          </cell>
          <cell r="Z153" t="str">
            <v>Cloison</v>
          </cell>
          <cell r="AA153" t="str">
            <v>Enduit à base de plâtre ou ciment projetés, lissés ou talochés</v>
          </cell>
          <cell r="AC153" t="str">
            <v>Présence</v>
          </cell>
          <cell r="AE153" t="str">
            <v>Score EP</v>
          </cell>
        </row>
        <row r="154">
          <cell r="D154" t="str">
            <v>DAAT</v>
          </cell>
          <cell r="G154" t="str">
            <v>05/07/2019</v>
          </cell>
          <cell r="P154" t="str">
            <v>ST HERBLAIN</v>
          </cell>
          <cell r="Q154" t="str">
            <v>007L</v>
          </cell>
          <cell r="X154" t="str">
            <v>4ème étage - Palier</v>
          </cell>
          <cell r="Z154" t="str">
            <v>Cloison</v>
          </cell>
          <cell r="AA154" t="str">
            <v>Enduit à base de plâtre ou ciment projetés, lissés ou talochés</v>
          </cell>
          <cell r="AC154" t="str">
            <v>Présence</v>
          </cell>
          <cell r="AE154" t="str">
            <v>Score EP</v>
          </cell>
        </row>
        <row r="155">
          <cell r="D155" t="str">
            <v>DAAT</v>
          </cell>
          <cell r="G155" t="str">
            <v>05/07/2019</v>
          </cell>
          <cell r="P155" t="str">
            <v>ST HERBLAIN</v>
          </cell>
          <cell r="Q155" t="str">
            <v>007L</v>
          </cell>
          <cell r="X155" t="str">
            <v>4ème étage - Cage d'escalier</v>
          </cell>
          <cell r="Z155" t="str">
            <v>Cloison</v>
          </cell>
          <cell r="AA155" t="str">
            <v>Enduit à base de plâtre ou ciment projetés, lissés ou talochés</v>
          </cell>
          <cell r="AC155" t="str">
            <v>Présence</v>
          </cell>
          <cell r="AE155" t="str">
            <v>Score EP</v>
          </cell>
        </row>
        <row r="156">
          <cell r="D156" t="str">
            <v>DAAT</v>
          </cell>
          <cell r="G156" t="str">
            <v>05/07/2019</v>
          </cell>
          <cell r="P156" t="str">
            <v>ST HERBLAIN</v>
          </cell>
          <cell r="Q156" t="str">
            <v>007L</v>
          </cell>
          <cell r="X156" t="str">
            <v>5ème étage - Palier</v>
          </cell>
          <cell r="Z156" t="str">
            <v>Cloison</v>
          </cell>
          <cell r="AA156" t="str">
            <v>Enduit à base de plâtre ou ciment projetés, lissés ou talochés</v>
          </cell>
          <cell r="AC156" t="str">
            <v>Présence</v>
          </cell>
          <cell r="AE156" t="str">
            <v>Score EP</v>
          </cell>
        </row>
        <row r="157">
          <cell r="D157" t="str">
            <v>DAAT</v>
          </cell>
          <cell r="G157" t="str">
            <v>05/07/2019</v>
          </cell>
          <cell r="P157" t="str">
            <v>ST HERBLAIN</v>
          </cell>
          <cell r="Q157" t="str">
            <v>007L</v>
          </cell>
          <cell r="X157" t="str">
            <v>Rez de chaussée - Entrée</v>
          </cell>
          <cell r="Z157" t="str">
            <v>Mur porteur</v>
          </cell>
          <cell r="AA157" t="str">
            <v>Peinture décorative (pailletées, gouttelettes, …)</v>
          </cell>
          <cell r="AC157" t="str">
            <v>Présence</v>
          </cell>
          <cell r="AE157" t="str">
            <v>Score EP</v>
          </cell>
        </row>
        <row r="158">
          <cell r="D158" t="str">
            <v>DAAT</v>
          </cell>
          <cell r="G158" t="str">
            <v>05/07/2019</v>
          </cell>
          <cell r="P158" t="str">
            <v>ST HERBLAIN</v>
          </cell>
          <cell r="Q158" t="str">
            <v>007L</v>
          </cell>
          <cell r="X158" t="str">
            <v>Rez de chaussée - Cage d'escalier</v>
          </cell>
          <cell r="Z158" t="str">
            <v>Mur porteur</v>
          </cell>
          <cell r="AA158" t="str">
            <v>Peinture décorative (pailletées, gouttelettes, …)</v>
          </cell>
          <cell r="AC158" t="str">
            <v>Présence</v>
          </cell>
          <cell r="AE158" t="str">
            <v>Score EP</v>
          </cell>
        </row>
        <row r="159">
          <cell r="D159" t="str">
            <v>DAAT</v>
          </cell>
          <cell r="G159" t="str">
            <v>05/07/2019</v>
          </cell>
          <cell r="P159" t="str">
            <v>ST HERBLAIN</v>
          </cell>
          <cell r="Q159" t="str">
            <v>007L</v>
          </cell>
          <cell r="X159" t="str">
            <v>1er étage - Palier</v>
          </cell>
          <cell r="Z159" t="str">
            <v>Mur porteur</v>
          </cell>
          <cell r="AA159" t="str">
            <v>Peinture décorative (pailletées, gouttelettes, …)</v>
          </cell>
          <cell r="AC159" t="str">
            <v>Présence</v>
          </cell>
          <cell r="AE159" t="str">
            <v>Score EP</v>
          </cell>
        </row>
        <row r="160">
          <cell r="D160" t="str">
            <v>DAAT</v>
          </cell>
          <cell r="G160" t="str">
            <v>05/07/2019</v>
          </cell>
          <cell r="P160" t="str">
            <v>ST HERBLAIN</v>
          </cell>
          <cell r="Q160" t="str">
            <v>007L</v>
          </cell>
          <cell r="X160" t="str">
            <v>1er étage - Cage d'escalier</v>
          </cell>
          <cell r="Z160" t="str">
            <v>Mur porteur</v>
          </cell>
          <cell r="AA160" t="str">
            <v>Peinture décorative (pailletées, gouttelettes, …)</v>
          </cell>
          <cell r="AC160" t="str">
            <v>Présence</v>
          </cell>
          <cell r="AE160" t="str">
            <v>Score EP</v>
          </cell>
        </row>
        <row r="161">
          <cell r="D161" t="str">
            <v>DAAT</v>
          </cell>
          <cell r="G161" t="str">
            <v>05/07/2019</v>
          </cell>
          <cell r="P161" t="str">
            <v>ST HERBLAIN</v>
          </cell>
          <cell r="Q161" t="str">
            <v>007L</v>
          </cell>
          <cell r="X161" t="str">
            <v>2ème étage - Palier</v>
          </cell>
          <cell r="Z161" t="str">
            <v>Mur porteur</v>
          </cell>
          <cell r="AA161" t="str">
            <v>Peinture décorative (pailletées, gouttelettes, …)</v>
          </cell>
          <cell r="AC161" t="str">
            <v>Présence</v>
          </cell>
          <cell r="AE161" t="str">
            <v>Score EP</v>
          </cell>
        </row>
        <row r="162">
          <cell r="D162" t="str">
            <v>DAAT</v>
          </cell>
          <cell r="G162" t="str">
            <v>05/07/2019</v>
          </cell>
          <cell r="P162" t="str">
            <v>ST HERBLAIN</v>
          </cell>
          <cell r="Q162" t="str">
            <v>007L</v>
          </cell>
          <cell r="X162" t="str">
            <v>2ème étage - Cage d'escalier</v>
          </cell>
          <cell r="Z162" t="str">
            <v>Mur porteur</v>
          </cell>
          <cell r="AA162" t="str">
            <v>Peinture décorative (pailletées, gouttelettes, …)</v>
          </cell>
          <cell r="AC162" t="str">
            <v>Présence</v>
          </cell>
          <cell r="AE162" t="str">
            <v>Score EP</v>
          </cell>
        </row>
        <row r="163">
          <cell r="D163" t="str">
            <v>DAAT</v>
          </cell>
          <cell r="G163" t="str">
            <v>05/07/2019</v>
          </cell>
          <cell r="P163" t="str">
            <v>ST HERBLAIN</v>
          </cell>
          <cell r="Q163" t="str">
            <v>007L</v>
          </cell>
          <cell r="X163" t="str">
            <v>3ème étage - Palier</v>
          </cell>
          <cell r="Z163" t="str">
            <v>Mur porteur</v>
          </cell>
          <cell r="AA163" t="str">
            <v>Peinture décorative (pailletées, gouttelettes, …)</v>
          </cell>
          <cell r="AC163" t="str">
            <v>Présence</v>
          </cell>
          <cell r="AE163" t="str">
            <v>Score EP</v>
          </cell>
        </row>
        <row r="164">
          <cell r="D164" t="str">
            <v>DAAT</v>
          </cell>
          <cell r="G164" t="str">
            <v>05/07/2019</v>
          </cell>
          <cell r="P164" t="str">
            <v>ST HERBLAIN</v>
          </cell>
          <cell r="Q164" t="str">
            <v>007L</v>
          </cell>
          <cell r="X164" t="str">
            <v>3ème étage - Cage d'escalier</v>
          </cell>
          <cell r="Z164" t="str">
            <v>Mur porteur</v>
          </cell>
          <cell r="AA164" t="str">
            <v>Peinture décorative (pailletées, gouttelettes, …)</v>
          </cell>
          <cell r="AC164" t="str">
            <v>Présence</v>
          </cell>
          <cell r="AE164" t="str">
            <v>Score EP</v>
          </cell>
        </row>
        <row r="165">
          <cell r="D165" t="str">
            <v>DAAT</v>
          </cell>
          <cell r="G165" t="str">
            <v>05/07/2019</v>
          </cell>
          <cell r="P165" t="str">
            <v>ST HERBLAIN</v>
          </cell>
          <cell r="Q165" t="str">
            <v>007L</v>
          </cell>
          <cell r="X165" t="str">
            <v>4ème étage - Palier</v>
          </cell>
          <cell r="Z165" t="str">
            <v>Mur porteur</v>
          </cell>
          <cell r="AA165" t="str">
            <v>Peinture décorative (pailletées, gouttelettes, …)</v>
          </cell>
          <cell r="AC165" t="str">
            <v>Présence</v>
          </cell>
          <cell r="AE165" t="str">
            <v>Score EP</v>
          </cell>
        </row>
        <row r="166">
          <cell r="D166" t="str">
            <v>DAAT</v>
          </cell>
          <cell r="G166" t="str">
            <v>05/07/2019</v>
          </cell>
          <cell r="P166" t="str">
            <v>ST HERBLAIN</v>
          </cell>
          <cell r="Q166" t="str">
            <v>007L</v>
          </cell>
          <cell r="X166" t="str">
            <v>4ème étage - Cage d'escalier</v>
          </cell>
          <cell r="Z166" t="str">
            <v>Mur porteur</v>
          </cell>
          <cell r="AA166" t="str">
            <v>Peinture décorative (pailletées, gouttelettes, …)</v>
          </cell>
          <cell r="AC166" t="str">
            <v>Présence</v>
          </cell>
          <cell r="AE166" t="str">
            <v>Score EP</v>
          </cell>
        </row>
        <row r="167">
          <cell r="D167" t="str">
            <v>DAAT</v>
          </cell>
          <cell r="G167" t="str">
            <v>05/07/2019</v>
          </cell>
          <cell r="P167" t="str">
            <v>ST HERBLAIN</v>
          </cell>
          <cell r="Q167" t="str">
            <v>007L</v>
          </cell>
          <cell r="X167" t="str">
            <v>5ème étage - Palier</v>
          </cell>
          <cell r="Z167" t="str">
            <v>Mur porteur</v>
          </cell>
          <cell r="AA167" t="str">
            <v>Peinture décorative (pailletées, gouttelettes, …)</v>
          </cell>
          <cell r="AC167" t="str">
            <v>Présence</v>
          </cell>
          <cell r="AE167" t="str">
            <v>Score EP</v>
          </cell>
        </row>
        <row r="168">
          <cell r="D168" t="str">
            <v>DAAT</v>
          </cell>
          <cell r="G168" t="str">
            <v>05/07/2019</v>
          </cell>
          <cell r="P168" t="str">
            <v>ST HERBLAIN</v>
          </cell>
          <cell r="Q168" t="str">
            <v>007L</v>
          </cell>
          <cell r="X168" t="str">
            <v>Rez de chaussée - Entrée</v>
          </cell>
          <cell r="Z168" t="str">
            <v>Cloison</v>
          </cell>
          <cell r="AA168" t="str">
            <v>Peinture décorative (pailletées, gouttelettes, …)</v>
          </cell>
          <cell r="AC168" t="str">
            <v>Présence</v>
          </cell>
          <cell r="AE168" t="str">
            <v>Score EP</v>
          </cell>
        </row>
        <row r="169">
          <cell r="D169" t="str">
            <v>DAAT</v>
          </cell>
          <cell r="G169" t="str">
            <v>05/07/2019</v>
          </cell>
          <cell r="P169" t="str">
            <v>ST HERBLAIN</v>
          </cell>
          <cell r="Q169" t="str">
            <v>007L</v>
          </cell>
          <cell r="X169" t="str">
            <v>Rez de chaussée - Cage d'escalier</v>
          </cell>
          <cell r="Z169" t="str">
            <v>Cloison</v>
          </cell>
          <cell r="AA169" t="str">
            <v>Peinture décorative (pailletées, gouttelettes, …)</v>
          </cell>
          <cell r="AC169" t="str">
            <v>Présence</v>
          </cell>
          <cell r="AE169" t="str">
            <v>Score EP</v>
          </cell>
        </row>
        <row r="170">
          <cell r="D170" t="str">
            <v>DAAT</v>
          </cell>
          <cell r="G170" t="str">
            <v>05/07/2019</v>
          </cell>
          <cell r="P170" t="str">
            <v>ST HERBLAIN</v>
          </cell>
          <cell r="Q170" t="str">
            <v>007L</v>
          </cell>
          <cell r="X170" t="str">
            <v>1er étage - Palier</v>
          </cell>
          <cell r="Z170" t="str">
            <v>Cloison</v>
          </cell>
          <cell r="AA170" t="str">
            <v>Peinture décorative (pailletées, gouttelettes, …)</v>
          </cell>
          <cell r="AC170" t="str">
            <v>Présence</v>
          </cell>
          <cell r="AE170" t="str">
            <v>Score EP</v>
          </cell>
        </row>
        <row r="171">
          <cell r="D171" t="str">
            <v>DAAT</v>
          </cell>
          <cell r="G171" t="str">
            <v>05/07/2019</v>
          </cell>
          <cell r="P171" t="str">
            <v>ST HERBLAIN</v>
          </cell>
          <cell r="Q171" t="str">
            <v>007L</v>
          </cell>
          <cell r="X171" t="str">
            <v>1er étage - Cage d'escalier</v>
          </cell>
          <cell r="Z171" t="str">
            <v>Cloison</v>
          </cell>
          <cell r="AA171" t="str">
            <v>Peinture décorative (pailletées, gouttelettes, …)</v>
          </cell>
          <cell r="AC171" t="str">
            <v>Présence</v>
          </cell>
          <cell r="AE171" t="str">
            <v>Score EP</v>
          </cell>
        </row>
        <row r="172">
          <cell r="D172" t="str">
            <v>DAAT</v>
          </cell>
          <cell r="G172" t="str">
            <v>05/07/2019</v>
          </cell>
          <cell r="P172" t="str">
            <v>ST HERBLAIN</v>
          </cell>
          <cell r="Q172" t="str">
            <v>007L</v>
          </cell>
          <cell r="X172" t="str">
            <v>2ème étage - Palier</v>
          </cell>
          <cell r="Z172" t="str">
            <v>Cloison</v>
          </cell>
          <cell r="AA172" t="str">
            <v>Peinture décorative (pailletées, gouttelettes, …)</v>
          </cell>
          <cell r="AC172" t="str">
            <v>Présence</v>
          </cell>
          <cell r="AE172" t="str">
            <v>Score EP</v>
          </cell>
        </row>
        <row r="173">
          <cell r="D173" t="str">
            <v>DAAT</v>
          </cell>
          <cell r="G173" t="str">
            <v>05/07/2019</v>
          </cell>
          <cell r="P173" t="str">
            <v>ST HERBLAIN</v>
          </cell>
          <cell r="Q173" t="str">
            <v>007L</v>
          </cell>
          <cell r="X173" t="str">
            <v>2ème étage - Cage d'escalier</v>
          </cell>
          <cell r="Z173" t="str">
            <v>Cloison</v>
          </cell>
          <cell r="AA173" t="str">
            <v>Peinture décorative (pailletées, gouttelettes, …)</v>
          </cell>
          <cell r="AC173" t="str">
            <v>Présence</v>
          </cell>
          <cell r="AE173" t="str">
            <v>Score EP</v>
          </cell>
        </row>
        <row r="174">
          <cell r="D174" t="str">
            <v>DAAT</v>
          </cell>
          <cell r="G174" t="str">
            <v>05/07/2019</v>
          </cell>
          <cell r="P174" t="str">
            <v>ST HERBLAIN</v>
          </cell>
          <cell r="Q174" t="str">
            <v>007L</v>
          </cell>
          <cell r="X174" t="str">
            <v>3ème étage - Palier</v>
          </cell>
          <cell r="Z174" t="str">
            <v>Cloison</v>
          </cell>
          <cell r="AA174" t="str">
            <v>Peinture décorative (pailletées, gouttelettes, …)</v>
          </cell>
          <cell r="AC174" t="str">
            <v>Présence</v>
          </cell>
          <cell r="AE174" t="str">
            <v>Score EP</v>
          </cell>
        </row>
        <row r="175">
          <cell r="D175" t="str">
            <v>DAAT</v>
          </cell>
          <cell r="G175" t="str">
            <v>05/07/2019</v>
          </cell>
          <cell r="P175" t="str">
            <v>ST HERBLAIN</v>
          </cell>
          <cell r="Q175" t="str">
            <v>007L</v>
          </cell>
          <cell r="X175" t="str">
            <v>3ème étage - Cage d'escalier</v>
          </cell>
          <cell r="Z175" t="str">
            <v>Cloison</v>
          </cell>
          <cell r="AA175" t="str">
            <v>Peinture décorative (pailletées, gouttelettes, …)</v>
          </cell>
          <cell r="AC175" t="str">
            <v>Présence</v>
          </cell>
          <cell r="AE175" t="str">
            <v>Score EP</v>
          </cell>
        </row>
        <row r="176">
          <cell r="D176" t="str">
            <v>DAAT</v>
          </cell>
          <cell r="G176" t="str">
            <v>05/07/2019</v>
          </cell>
          <cell r="P176" t="str">
            <v>ST HERBLAIN</v>
          </cell>
          <cell r="Q176" t="str">
            <v>007L</v>
          </cell>
          <cell r="X176" t="str">
            <v>4ème étage - Palier</v>
          </cell>
          <cell r="Z176" t="str">
            <v>Cloison</v>
          </cell>
          <cell r="AA176" t="str">
            <v>Peinture décorative (pailletées, gouttelettes, …)</v>
          </cell>
          <cell r="AC176" t="str">
            <v>Présence</v>
          </cell>
          <cell r="AE176" t="str">
            <v>Score EP</v>
          </cell>
        </row>
        <row r="177">
          <cell r="D177" t="str">
            <v>DAAT</v>
          </cell>
          <cell r="G177" t="str">
            <v>05/07/2019</v>
          </cell>
          <cell r="P177" t="str">
            <v>ST HERBLAIN</v>
          </cell>
          <cell r="Q177" t="str">
            <v>007L</v>
          </cell>
          <cell r="X177" t="str">
            <v>4ème étage - Cage d'escalier</v>
          </cell>
          <cell r="Z177" t="str">
            <v>Cloison</v>
          </cell>
          <cell r="AA177" t="str">
            <v>Peinture décorative (pailletées, gouttelettes, …)</v>
          </cell>
          <cell r="AC177" t="str">
            <v>Présence</v>
          </cell>
          <cell r="AE177" t="str">
            <v>Score EP</v>
          </cell>
        </row>
        <row r="178">
          <cell r="D178" t="str">
            <v>DAAT</v>
          </cell>
          <cell r="G178" t="str">
            <v>05/07/2019</v>
          </cell>
          <cell r="P178" t="str">
            <v>ST HERBLAIN</v>
          </cell>
          <cell r="Q178" t="str">
            <v>007L</v>
          </cell>
          <cell r="X178" t="str">
            <v>5ème étage - Palier</v>
          </cell>
          <cell r="Z178" t="str">
            <v>Cloison</v>
          </cell>
          <cell r="AA178" t="str">
            <v>Peinture décorative (pailletées, gouttelettes, …)</v>
          </cell>
          <cell r="AC178" t="str">
            <v>Présence</v>
          </cell>
          <cell r="AE178" t="str">
            <v>Score EP</v>
          </cell>
        </row>
        <row r="179">
          <cell r="D179" t="str">
            <v>DAAT, DAPP</v>
          </cell>
          <cell r="G179" t="str">
            <v>05/07/2019</v>
          </cell>
          <cell r="P179" t="str">
            <v>ST HERBLAIN</v>
          </cell>
          <cell r="Q179" t="str">
            <v>007L0976</v>
          </cell>
          <cell r="X179" t="str">
            <v>4ème étage - Entrée</v>
          </cell>
          <cell r="Z179" t="str">
            <v>Sol</v>
          </cell>
          <cell r="AA179" t="str">
            <v>Ragréage+colle+Revetement souple</v>
          </cell>
          <cell r="AC179" t="str">
            <v>Présence</v>
          </cell>
          <cell r="AE179" t="str">
            <v>Score EP</v>
          </cell>
        </row>
        <row r="180">
          <cell r="D180" t="str">
            <v>DAAT, DAPP</v>
          </cell>
          <cell r="G180" t="str">
            <v>05/07/2019</v>
          </cell>
          <cell r="P180" t="str">
            <v>ST HERBLAIN</v>
          </cell>
          <cell r="Q180" t="str">
            <v>007L0976</v>
          </cell>
          <cell r="X180" t="str">
            <v>4ème étage - Dégagement</v>
          </cell>
          <cell r="Z180" t="str">
            <v>Sol</v>
          </cell>
          <cell r="AA180" t="str">
            <v>Ragréage+colle+Revetement souple</v>
          </cell>
          <cell r="AC180" t="str">
            <v>Présence</v>
          </cell>
          <cell r="AE180" t="str">
            <v>Score EP</v>
          </cell>
        </row>
        <row r="181">
          <cell r="D181" t="str">
            <v>DAAT, DAPP</v>
          </cell>
          <cell r="G181" t="str">
            <v>05/07/2019</v>
          </cell>
          <cell r="P181" t="str">
            <v>ST HERBLAIN</v>
          </cell>
          <cell r="Q181" t="str">
            <v>007L0976</v>
          </cell>
          <cell r="X181" t="str">
            <v>4ème étage - Debarras</v>
          </cell>
          <cell r="Z181" t="str">
            <v>Sol</v>
          </cell>
          <cell r="AA181" t="str">
            <v>Ragréage+colle+Revetement souple</v>
          </cell>
          <cell r="AC181" t="str">
            <v>Présence</v>
          </cell>
          <cell r="AE181" t="str">
            <v>Score EP</v>
          </cell>
        </row>
        <row r="182">
          <cell r="D182" t="str">
            <v>DAAT, DAPP</v>
          </cell>
          <cell r="G182" t="str">
            <v>05/07/2019</v>
          </cell>
          <cell r="P182" t="str">
            <v>ST HERBLAIN</v>
          </cell>
          <cell r="Q182" t="str">
            <v>007L0976</v>
          </cell>
          <cell r="X182" t="str">
            <v>4ème étage - Chambre 1</v>
          </cell>
          <cell r="Z182" t="str">
            <v>Sol</v>
          </cell>
          <cell r="AA182" t="str">
            <v>Ragréage+colle+Revetement souple</v>
          </cell>
          <cell r="AC182" t="str">
            <v>Présence</v>
          </cell>
          <cell r="AE182" t="str">
            <v>Score EP</v>
          </cell>
        </row>
        <row r="183">
          <cell r="D183" t="str">
            <v>DAAT, DAPP</v>
          </cell>
          <cell r="G183" t="str">
            <v>05/07/2019</v>
          </cell>
          <cell r="P183" t="str">
            <v>ST HERBLAIN</v>
          </cell>
          <cell r="Q183" t="str">
            <v>007L0976</v>
          </cell>
          <cell r="X183" t="str">
            <v>4ème étage - Chambre 2</v>
          </cell>
          <cell r="Z183" t="str">
            <v>Sol</v>
          </cell>
          <cell r="AA183" t="str">
            <v>Ragréage+colle+Revetement souple</v>
          </cell>
          <cell r="AC183" t="str">
            <v>Présence</v>
          </cell>
          <cell r="AE183" t="str">
            <v>Score EP</v>
          </cell>
        </row>
        <row r="184">
          <cell r="D184" t="str">
            <v>DAAT, DAPP</v>
          </cell>
          <cell r="G184" t="str">
            <v>05/07/2019</v>
          </cell>
          <cell r="P184" t="str">
            <v>ST HERBLAIN</v>
          </cell>
          <cell r="Q184" t="str">
            <v>007L0976</v>
          </cell>
          <cell r="X184" t="str">
            <v>4ème étage - Salle de bain</v>
          </cell>
          <cell r="Z184" t="str">
            <v>Sol</v>
          </cell>
          <cell r="AA184" t="str">
            <v>Ragréage+colle+Revetement souple</v>
          </cell>
          <cell r="AC184" t="str">
            <v>Présence</v>
          </cell>
          <cell r="AE184" t="str">
            <v>Score EP</v>
          </cell>
        </row>
        <row r="185">
          <cell r="D185" t="str">
            <v>DAAT, DAPP</v>
          </cell>
          <cell r="G185" t="str">
            <v>05/07/2019</v>
          </cell>
          <cell r="P185" t="str">
            <v>ST HERBLAIN</v>
          </cell>
          <cell r="Q185" t="str">
            <v>007L0976</v>
          </cell>
          <cell r="X185" t="str">
            <v>4ème étage - WC</v>
          </cell>
          <cell r="Z185" t="str">
            <v>Sol</v>
          </cell>
          <cell r="AA185" t="str">
            <v>Ragréage+colle+Revetement souple</v>
          </cell>
          <cell r="AC185" t="str">
            <v>Présence</v>
          </cell>
          <cell r="AE185" t="str">
            <v>Score EP</v>
          </cell>
        </row>
        <row r="186">
          <cell r="D186" t="str">
            <v>DAAT, DAPP</v>
          </cell>
          <cell r="G186" t="str">
            <v>05/07/2019</v>
          </cell>
          <cell r="P186" t="str">
            <v>ST HERBLAIN</v>
          </cell>
          <cell r="Q186" t="str">
            <v>007L0976</v>
          </cell>
          <cell r="X186" t="str">
            <v>4ème étage - Cuisine</v>
          </cell>
          <cell r="Z186" t="str">
            <v>Sol</v>
          </cell>
          <cell r="AA186" t="str">
            <v>Ragréage+colle+Revetement souple</v>
          </cell>
          <cell r="AC186" t="str">
            <v>Présence</v>
          </cell>
          <cell r="AE186" t="str">
            <v>Score EP</v>
          </cell>
        </row>
        <row r="187">
          <cell r="D187" t="str">
            <v>DAAT, DAPP</v>
          </cell>
          <cell r="G187" t="str">
            <v>05/07/2019</v>
          </cell>
          <cell r="P187" t="str">
            <v>ST HERBLAIN</v>
          </cell>
          <cell r="Q187" t="str">
            <v>007L0976</v>
          </cell>
          <cell r="X187" t="str">
            <v>4ème étage - Salon</v>
          </cell>
          <cell r="Z187" t="str">
            <v>Sol</v>
          </cell>
          <cell r="AA187" t="str">
            <v>Ragréage+colle+Revetement souple</v>
          </cell>
          <cell r="AC187" t="str">
            <v>Présence</v>
          </cell>
          <cell r="AE187" t="str">
            <v>Score EP</v>
          </cell>
        </row>
        <row r="188">
          <cell r="D188" t="str">
            <v>DAAT, DAPP</v>
          </cell>
          <cell r="G188" t="str">
            <v>05/07/2019</v>
          </cell>
          <cell r="P188" t="str">
            <v>ST HERBLAIN</v>
          </cell>
          <cell r="Q188" t="str">
            <v>007L0976</v>
          </cell>
          <cell r="X188" t="str">
            <v>4ème étage - Chambre 3</v>
          </cell>
          <cell r="Z188" t="str">
            <v>Sol</v>
          </cell>
          <cell r="AA188" t="str">
            <v>Ragréage+colle+Revetement souple</v>
          </cell>
          <cell r="AC188" t="str">
            <v>Présence</v>
          </cell>
          <cell r="AE188" t="str">
            <v>Score EP</v>
          </cell>
        </row>
        <row r="189">
          <cell r="D189" t="str">
            <v>DAAT, DAPP</v>
          </cell>
          <cell r="G189" t="str">
            <v>05/07/2019</v>
          </cell>
          <cell r="P189" t="str">
            <v>ST HERBLAIN</v>
          </cell>
          <cell r="Q189" t="str">
            <v>007L0976</v>
          </cell>
          <cell r="X189" t="str">
            <v>4ème étage - Entrée</v>
          </cell>
          <cell r="Z189" t="str">
            <v>Cloison</v>
          </cell>
          <cell r="AA189" t="str">
            <v>Enduit à base de plâtre ou ciment projetés, lissés ou talochés</v>
          </cell>
          <cell r="AC189" t="str">
            <v>Présence</v>
          </cell>
          <cell r="AE189" t="str">
            <v>Score EP</v>
          </cell>
        </row>
        <row r="190">
          <cell r="D190" t="str">
            <v>DAAT, DAPP</v>
          </cell>
          <cell r="G190" t="str">
            <v>05/07/2019</v>
          </cell>
          <cell r="P190" t="str">
            <v>ST HERBLAIN</v>
          </cell>
          <cell r="Q190" t="str">
            <v>007L0976</v>
          </cell>
          <cell r="X190" t="str">
            <v>4ème étage - Dégagement</v>
          </cell>
          <cell r="Z190" t="str">
            <v>Cloison</v>
          </cell>
          <cell r="AA190" t="str">
            <v>Enduit à base de plâtre ou ciment projetés, lissés ou talochés</v>
          </cell>
          <cell r="AC190" t="str">
            <v>Présence</v>
          </cell>
          <cell r="AE190" t="str">
            <v>Score EP</v>
          </cell>
        </row>
        <row r="191">
          <cell r="D191" t="str">
            <v>DAAT, DAPP</v>
          </cell>
          <cell r="G191" t="str">
            <v>05/07/2019</v>
          </cell>
          <cell r="P191" t="str">
            <v>ST HERBLAIN</v>
          </cell>
          <cell r="Q191" t="str">
            <v>007L0976</v>
          </cell>
          <cell r="X191" t="str">
            <v>4ème étage - Debarras</v>
          </cell>
          <cell r="Z191" t="str">
            <v>Cloison</v>
          </cell>
          <cell r="AA191" t="str">
            <v>Enduit à base de plâtre ou ciment projetés, lissés ou talochés</v>
          </cell>
          <cell r="AC191" t="str">
            <v>Présence</v>
          </cell>
          <cell r="AE191" t="str">
            <v>Score EP</v>
          </cell>
        </row>
        <row r="192">
          <cell r="D192" t="str">
            <v>DAAT, DAPP</v>
          </cell>
          <cell r="G192" t="str">
            <v>05/07/2019</v>
          </cell>
          <cell r="P192" t="str">
            <v>ST HERBLAIN</v>
          </cell>
          <cell r="Q192" t="str">
            <v>007L0976</v>
          </cell>
          <cell r="X192" t="str">
            <v>4ème étage - Chambre 1</v>
          </cell>
          <cell r="Z192" t="str">
            <v>Cloison</v>
          </cell>
          <cell r="AA192" t="str">
            <v>Enduit à base de plâtre ou ciment projetés, lissés ou talochés</v>
          </cell>
          <cell r="AC192" t="str">
            <v>Présence</v>
          </cell>
          <cell r="AE192" t="str">
            <v>Score EP</v>
          </cell>
        </row>
        <row r="193">
          <cell r="D193" t="str">
            <v>DAAT, DAPP</v>
          </cell>
          <cell r="G193" t="str">
            <v>05/07/2019</v>
          </cell>
          <cell r="P193" t="str">
            <v>ST HERBLAIN</v>
          </cell>
          <cell r="Q193" t="str">
            <v>007L0976</v>
          </cell>
          <cell r="X193" t="str">
            <v>4ème étage - Chambre 2</v>
          </cell>
          <cell r="Z193" t="str">
            <v>Cloison</v>
          </cell>
          <cell r="AA193" t="str">
            <v>Enduit à base de plâtre ou ciment projetés, lissés ou talochés</v>
          </cell>
          <cell r="AC193" t="str">
            <v>Présence</v>
          </cell>
          <cell r="AE193" t="str">
            <v>Score EP</v>
          </cell>
        </row>
        <row r="194">
          <cell r="D194" t="str">
            <v>DAAT, DAPP</v>
          </cell>
          <cell r="G194" t="str">
            <v>05/07/2019</v>
          </cell>
          <cell r="P194" t="str">
            <v>ST HERBLAIN</v>
          </cell>
          <cell r="Q194" t="str">
            <v>007L0976</v>
          </cell>
          <cell r="X194" t="str">
            <v>4ème étage - Salle de bain</v>
          </cell>
          <cell r="Z194" t="str">
            <v>Cloison</v>
          </cell>
          <cell r="AA194" t="str">
            <v>Enduit à base de plâtre ou ciment projetés, lissés ou talochés</v>
          </cell>
          <cell r="AC194" t="str">
            <v>Présence</v>
          </cell>
          <cell r="AE194" t="str">
            <v>Score EP</v>
          </cell>
        </row>
        <row r="195">
          <cell r="D195" t="str">
            <v>DAAT, DAPP</v>
          </cell>
          <cell r="G195" t="str">
            <v>05/07/2019</v>
          </cell>
          <cell r="P195" t="str">
            <v>ST HERBLAIN</v>
          </cell>
          <cell r="Q195" t="str">
            <v>007L0976</v>
          </cell>
          <cell r="X195" t="str">
            <v>4ème étage - WC</v>
          </cell>
          <cell r="Z195" t="str">
            <v>Cloison</v>
          </cell>
          <cell r="AA195" t="str">
            <v>Enduit à base de plâtre ou ciment projetés, lissés ou talochés</v>
          </cell>
          <cell r="AC195" t="str">
            <v>Présence</v>
          </cell>
          <cell r="AE195" t="str">
            <v>Score EP</v>
          </cell>
        </row>
        <row r="196">
          <cell r="D196" t="str">
            <v>DAAT, DAPP</v>
          </cell>
          <cell r="G196" t="str">
            <v>05/07/2019</v>
          </cell>
          <cell r="P196" t="str">
            <v>ST HERBLAIN</v>
          </cell>
          <cell r="Q196" t="str">
            <v>007L0976</v>
          </cell>
          <cell r="X196" t="str">
            <v>4ème étage - Cuisine</v>
          </cell>
          <cell r="Z196" t="str">
            <v>Cloison</v>
          </cell>
          <cell r="AA196" t="str">
            <v>Enduit à base de plâtre ou ciment projetés, lissés ou talochés</v>
          </cell>
          <cell r="AC196" t="str">
            <v>Présence</v>
          </cell>
          <cell r="AE196" t="str">
            <v>Score EP</v>
          </cell>
        </row>
        <row r="197">
          <cell r="D197" t="str">
            <v>DAAT, DAPP</v>
          </cell>
          <cell r="G197" t="str">
            <v>05/07/2019</v>
          </cell>
          <cell r="P197" t="str">
            <v>ST HERBLAIN</v>
          </cell>
          <cell r="Q197" t="str">
            <v>007L0976</v>
          </cell>
          <cell r="X197" t="str">
            <v>4ème étage - Salon</v>
          </cell>
          <cell r="Z197" t="str">
            <v>Cloison</v>
          </cell>
          <cell r="AA197" t="str">
            <v>Enduit à base de plâtre ou ciment projetés, lissés ou talochés</v>
          </cell>
          <cell r="AC197" t="str">
            <v>Présence</v>
          </cell>
          <cell r="AE197" t="str">
            <v>Score EP</v>
          </cell>
        </row>
        <row r="198">
          <cell r="D198" t="str">
            <v>DAAT, DAPP</v>
          </cell>
          <cell r="G198" t="str">
            <v>05/07/2019</v>
          </cell>
          <cell r="P198" t="str">
            <v>ST HERBLAIN</v>
          </cell>
          <cell r="Q198" t="str">
            <v>007L0976</v>
          </cell>
          <cell r="X198" t="str">
            <v>4ème étage - Chambre 3</v>
          </cell>
          <cell r="Z198" t="str">
            <v>Cloison</v>
          </cell>
          <cell r="AA198" t="str">
            <v>Enduit à base de plâtre ou ciment projetés, lissés ou talochés</v>
          </cell>
          <cell r="AC198" t="str">
            <v>Présence</v>
          </cell>
          <cell r="AE198" t="str">
            <v>Score EP</v>
          </cell>
        </row>
        <row r="199">
          <cell r="D199" t="str">
            <v>DAAT, DAPP</v>
          </cell>
          <cell r="G199" t="str">
            <v>05/07/2019</v>
          </cell>
          <cell r="P199" t="str">
            <v>ST HERBLAIN</v>
          </cell>
          <cell r="Q199" t="str">
            <v>007L0976</v>
          </cell>
          <cell r="X199" t="str">
            <v>4ème étage - Entrée</v>
          </cell>
          <cell r="Z199" t="str">
            <v>Mur porteur</v>
          </cell>
          <cell r="AA199" t="str">
            <v>Enduit à base de plâtre lissé ou taloché</v>
          </cell>
          <cell r="AC199" t="str">
            <v>Présence</v>
          </cell>
          <cell r="AE199" t="str">
            <v>Score EP</v>
          </cell>
        </row>
        <row r="200">
          <cell r="D200" t="str">
            <v>DAAT, DAPP</v>
          </cell>
          <cell r="G200" t="str">
            <v>05/07/2019</v>
          </cell>
          <cell r="P200" t="str">
            <v>ST HERBLAIN</v>
          </cell>
          <cell r="Q200" t="str">
            <v>007L0976</v>
          </cell>
          <cell r="X200" t="str">
            <v>4ème étage - Dégagement</v>
          </cell>
          <cell r="Z200" t="str">
            <v>Mur porteur</v>
          </cell>
          <cell r="AA200" t="str">
            <v>Enduit à base de plâtre lissé ou taloché</v>
          </cell>
          <cell r="AC200" t="str">
            <v>Présence</v>
          </cell>
          <cell r="AE200" t="str">
            <v>Score EP</v>
          </cell>
        </row>
        <row r="201">
          <cell r="D201" t="str">
            <v>DAAT, DAPP</v>
          </cell>
          <cell r="G201" t="str">
            <v>05/07/2019</v>
          </cell>
          <cell r="P201" t="str">
            <v>ST HERBLAIN</v>
          </cell>
          <cell r="Q201" t="str">
            <v>007L0976</v>
          </cell>
          <cell r="X201" t="str">
            <v>4ème étage - Debarras</v>
          </cell>
          <cell r="Z201" t="str">
            <v>Mur porteur</v>
          </cell>
          <cell r="AA201" t="str">
            <v>Enduit à base de plâtre lissé ou taloché</v>
          </cell>
          <cell r="AC201" t="str">
            <v>Présence</v>
          </cell>
          <cell r="AE201" t="str">
            <v>Score EP</v>
          </cell>
        </row>
        <row r="202">
          <cell r="D202" t="str">
            <v>DAAT, DAPP</v>
          </cell>
          <cell r="G202" t="str">
            <v>05/07/2019</v>
          </cell>
          <cell r="P202" t="str">
            <v>ST HERBLAIN</v>
          </cell>
          <cell r="Q202" t="str">
            <v>007L0976</v>
          </cell>
          <cell r="X202" t="str">
            <v>4ème étage - Chambre 1</v>
          </cell>
          <cell r="Z202" t="str">
            <v>Mur porteur</v>
          </cell>
          <cell r="AA202" t="str">
            <v>Enduit à base de plâtre lissé ou taloché</v>
          </cell>
          <cell r="AC202" t="str">
            <v>Présence</v>
          </cell>
          <cell r="AE202" t="str">
            <v>Score EP</v>
          </cell>
        </row>
        <row r="203">
          <cell r="D203" t="str">
            <v>DAAT, DAPP</v>
          </cell>
          <cell r="G203" t="str">
            <v>05/07/2019</v>
          </cell>
          <cell r="P203" t="str">
            <v>ST HERBLAIN</v>
          </cell>
          <cell r="Q203" t="str">
            <v>007L0976</v>
          </cell>
          <cell r="X203" t="str">
            <v>4ème étage - Chambre 2</v>
          </cell>
          <cell r="Z203" t="str">
            <v>Mur porteur</v>
          </cell>
          <cell r="AA203" t="str">
            <v>Enduit à base de plâtre lissé ou taloché</v>
          </cell>
          <cell r="AC203" t="str">
            <v>Présence</v>
          </cell>
          <cell r="AE203" t="str">
            <v>Score EP</v>
          </cell>
        </row>
        <row r="204">
          <cell r="D204" t="str">
            <v>DAAT, DAPP</v>
          </cell>
          <cell r="G204" t="str">
            <v>05/07/2019</v>
          </cell>
          <cell r="P204" t="str">
            <v>ST HERBLAIN</v>
          </cell>
          <cell r="Q204" t="str">
            <v>007L0976</v>
          </cell>
          <cell r="X204" t="str">
            <v>4ème étage - Salle de bain</v>
          </cell>
          <cell r="Z204" t="str">
            <v>Mur porteur</v>
          </cell>
          <cell r="AA204" t="str">
            <v>Enduit à base de plâtre lissé ou taloché</v>
          </cell>
          <cell r="AC204" t="str">
            <v>Présence</v>
          </cell>
          <cell r="AE204" t="str">
            <v>Score EP</v>
          </cell>
        </row>
        <row r="205">
          <cell r="D205" t="str">
            <v>DAAT, DAPP</v>
          </cell>
          <cell r="G205" t="str">
            <v>05/07/2019</v>
          </cell>
          <cell r="P205" t="str">
            <v>ST HERBLAIN</v>
          </cell>
          <cell r="Q205" t="str">
            <v>007L0976</v>
          </cell>
          <cell r="X205" t="str">
            <v>4ème étage - WC</v>
          </cell>
          <cell r="Z205" t="str">
            <v>Mur porteur</v>
          </cell>
          <cell r="AA205" t="str">
            <v>Enduit à base de plâtre lissé ou taloché</v>
          </cell>
          <cell r="AC205" t="str">
            <v>Présence</v>
          </cell>
          <cell r="AE205" t="str">
            <v>Score EP</v>
          </cell>
        </row>
        <row r="206">
          <cell r="D206" t="str">
            <v>DAAT, DAPP</v>
          </cell>
          <cell r="G206" t="str">
            <v>05/07/2019</v>
          </cell>
          <cell r="P206" t="str">
            <v>ST HERBLAIN</v>
          </cell>
          <cell r="Q206" t="str">
            <v>007L0976</v>
          </cell>
          <cell r="X206" t="str">
            <v>4ème étage - Cuisine</v>
          </cell>
          <cell r="Z206" t="str">
            <v>Mur porteur</v>
          </cell>
          <cell r="AA206" t="str">
            <v>Enduit à base de plâtre lissé ou taloché</v>
          </cell>
          <cell r="AC206" t="str">
            <v>Présence</v>
          </cell>
          <cell r="AE206" t="str">
            <v>Score EP</v>
          </cell>
        </row>
        <row r="207">
          <cell r="D207" t="str">
            <v>DAAT, DAPP</v>
          </cell>
          <cell r="G207" t="str">
            <v>05/07/2019</v>
          </cell>
          <cell r="P207" t="str">
            <v>ST HERBLAIN</v>
          </cell>
          <cell r="Q207" t="str">
            <v>007L0976</v>
          </cell>
          <cell r="X207" t="str">
            <v>4ème étage - Salon</v>
          </cell>
          <cell r="Z207" t="str">
            <v>Mur porteur</v>
          </cell>
          <cell r="AA207" t="str">
            <v>Enduit à base de plâtre lissé ou taloché</v>
          </cell>
          <cell r="AC207" t="str">
            <v>Présence</v>
          </cell>
          <cell r="AE207" t="str">
            <v>Score EP</v>
          </cell>
        </row>
        <row r="208">
          <cell r="D208" t="str">
            <v>DAAT, DAPP</v>
          </cell>
          <cell r="G208" t="str">
            <v>05/07/2019</v>
          </cell>
          <cell r="P208" t="str">
            <v>ST HERBLAIN</v>
          </cell>
          <cell r="Q208" t="str">
            <v>007L0976</v>
          </cell>
          <cell r="X208" t="str">
            <v>4ème étage - Chambre 3</v>
          </cell>
          <cell r="Z208" t="str">
            <v>Mur porteur</v>
          </cell>
          <cell r="AA208" t="str">
            <v>Enduit à base de plâtre lissé ou taloché</v>
          </cell>
          <cell r="AC208" t="str">
            <v>Présence</v>
          </cell>
          <cell r="AE208" t="str">
            <v>Score EP</v>
          </cell>
        </row>
        <row r="209">
          <cell r="D209" t="str">
            <v>DAAT, DAPP</v>
          </cell>
          <cell r="G209" t="str">
            <v>05/07/2019</v>
          </cell>
          <cell r="P209" t="str">
            <v>ST HERBLAIN</v>
          </cell>
          <cell r="Q209" t="str">
            <v>007L0976</v>
          </cell>
          <cell r="X209" t="str">
            <v>4ème étage - Entrée</v>
          </cell>
          <cell r="Z209" t="str">
            <v>Plafond</v>
          </cell>
          <cell r="AA209" t="str">
            <v>Enduit à base de plâtre lissé ou taloché</v>
          </cell>
          <cell r="AC209" t="str">
            <v>Présence</v>
          </cell>
          <cell r="AE209" t="str">
            <v>Score EP</v>
          </cell>
        </row>
        <row r="210">
          <cell r="D210" t="str">
            <v>DAAT, DAPP</v>
          </cell>
          <cell r="G210" t="str">
            <v>05/07/2019</v>
          </cell>
          <cell r="P210" t="str">
            <v>ST HERBLAIN</v>
          </cell>
          <cell r="Q210" t="str">
            <v>007L0976</v>
          </cell>
          <cell r="X210" t="str">
            <v>4ème étage - Dégagement</v>
          </cell>
          <cell r="Z210" t="str">
            <v>Plafond</v>
          </cell>
          <cell r="AA210" t="str">
            <v>Enduit à base de plâtre lissé ou taloché</v>
          </cell>
          <cell r="AC210" t="str">
            <v>Présence</v>
          </cell>
          <cell r="AE210" t="str">
            <v>Score EP</v>
          </cell>
        </row>
        <row r="211">
          <cell r="D211" t="str">
            <v>DAAT, DAPP</v>
          </cell>
          <cell r="G211" t="str">
            <v>05/07/2019</v>
          </cell>
          <cell r="P211" t="str">
            <v>ST HERBLAIN</v>
          </cell>
          <cell r="Q211" t="str">
            <v>007L0976</v>
          </cell>
          <cell r="X211" t="str">
            <v>4ème étage - Debarras</v>
          </cell>
          <cell r="Z211" t="str">
            <v>Plafond</v>
          </cell>
          <cell r="AA211" t="str">
            <v>Enduit à base de plâtre lissé ou taloché</v>
          </cell>
          <cell r="AC211" t="str">
            <v>Présence</v>
          </cell>
          <cell r="AE211" t="str">
            <v>Score EP</v>
          </cell>
        </row>
        <row r="212">
          <cell r="D212" t="str">
            <v>DAAT, DAPP</v>
          </cell>
          <cell r="G212" t="str">
            <v>05/07/2019</v>
          </cell>
          <cell r="P212" t="str">
            <v>ST HERBLAIN</v>
          </cell>
          <cell r="Q212" t="str">
            <v>007L0976</v>
          </cell>
          <cell r="X212" t="str">
            <v>4ème étage - Chambre 1</v>
          </cell>
          <cell r="Z212" t="str">
            <v>Plafond</v>
          </cell>
          <cell r="AA212" t="str">
            <v>Enduit à base de plâtre lissé ou taloché</v>
          </cell>
          <cell r="AC212" t="str">
            <v>Présence</v>
          </cell>
          <cell r="AE212" t="str">
            <v>Score EP</v>
          </cell>
        </row>
        <row r="213">
          <cell r="D213" t="str">
            <v>DAAT, DAPP</v>
          </cell>
          <cell r="G213" t="str">
            <v>05/07/2019</v>
          </cell>
          <cell r="P213" t="str">
            <v>ST HERBLAIN</v>
          </cell>
          <cell r="Q213" t="str">
            <v>007L0976</v>
          </cell>
          <cell r="X213" t="str">
            <v>4ème étage - Chambre 2</v>
          </cell>
          <cell r="Z213" t="str">
            <v>Plafond</v>
          </cell>
          <cell r="AA213" t="str">
            <v>Enduit à base de plâtre lissé ou taloché</v>
          </cell>
          <cell r="AC213" t="str">
            <v>Présence</v>
          </cell>
          <cell r="AE213" t="str">
            <v>Score EP</v>
          </cell>
        </row>
        <row r="214">
          <cell r="D214" t="str">
            <v>DAAT, DAPP</v>
          </cell>
          <cell r="G214" t="str">
            <v>05/07/2019</v>
          </cell>
          <cell r="P214" t="str">
            <v>ST HERBLAIN</v>
          </cell>
          <cell r="Q214" t="str">
            <v>007L0976</v>
          </cell>
          <cell r="X214" t="str">
            <v>4ème étage - Salle de bain</v>
          </cell>
          <cell r="Z214" t="str">
            <v>Plafond</v>
          </cell>
          <cell r="AA214" t="str">
            <v>Enduit à base de plâtre lissé ou taloché</v>
          </cell>
          <cell r="AC214" t="str">
            <v>Présence</v>
          </cell>
          <cell r="AE214" t="str">
            <v>Score EP</v>
          </cell>
        </row>
        <row r="215">
          <cell r="D215" t="str">
            <v>DAAT, DAPP</v>
          </cell>
          <cell r="G215" t="str">
            <v>05/07/2019</v>
          </cell>
          <cell r="P215" t="str">
            <v>ST HERBLAIN</v>
          </cell>
          <cell r="Q215" t="str">
            <v>007L0976</v>
          </cell>
          <cell r="X215" t="str">
            <v>4ème étage - WC</v>
          </cell>
          <cell r="Z215" t="str">
            <v>Plafond</v>
          </cell>
          <cell r="AA215" t="str">
            <v>Enduit à base de plâtre lissé ou taloché</v>
          </cell>
          <cell r="AC215" t="str">
            <v>Présence</v>
          </cell>
          <cell r="AE215" t="str">
            <v>Score EP</v>
          </cell>
        </row>
        <row r="216">
          <cell r="D216" t="str">
            <v>DAAT, DAPP</v>
          </cell>
          <cell r="G216" t="str">
            <v>05/07/2019</v>
          </cell>
          <cell r="P216" t="str">
            <v>ST HERBLAIN</v>
          </cell>
          <cell r="Q216" t="str">
            <v>007L0976</v>
          </cell>
          <cell r="X216" t="str">
            <v>4ème étage - Cuisine</v>
          </cell>
          <cell r="Z216" t="str">
            <v>Plafond</v>
          </cell>
          <cell r="AA216" t="str">
            <v>Enduit à base de plâtre lissé ou taloché</v>
          </cell>
          <cell r="AC216" t="str">
            <v>Présence</v>
          </cell>
          <cell r="AE216" t="str">
            <v>Score EP</v>
          </cell>
        </row>
        <row r="217">
          <cell r="D217" t="str">
            <v>DAAT, DAPP</v>
          </cell>
          <cell r="G217" t="str">
            <v>05/07/2019</v>
          </cell>
          <cell r="P217" t="str">
            <v>ST HERBLAIN</v>
          </cell>
          <cell r="Q217" t="str">
            <v>007L0976</v>
          </cell>
          <cell r="X217" t="str">
            <v>4ème étage - Salon</v>
          </cell>
          <cell r="Z217" t="str">
            <v>Plafond</v>
          </cell>
          <cell r="AA217" t="str">
            <v>Enduit à base de plâtre lissé ou taloché</v>
          </cell>
          <cell r="AC217" t="str">
            <v>Présence</v>
          </cell>
          <cell r="AE217" t="str">
            <v>Score EP</v>
          </cell>
        </row>
        <row r="218">
          <cell r="D218" t="str">
            <v>DAAT, DAPP</v>
          </cell>
          <cell r="G218" t="str">
            <v>05/07/2019</v>
          </cell>
          <cell r="P218" t="str">
            <v>ST HERBLAIN</v>
          </cell>
          <cell r="Q218" t="str">
            <v>007L0976</v>
          </cell>
          <cell r="X218" t="str">
            <v>4ème étage - Chambre 3</v>
          </cell>
          <cell r="Z218" t="str">
            <v>Plafond</v>
          </cell>
          <cell r="AA218" t="str">
            <v>Enduit à base de plâtre lissé ou taloché</v>
          </cell>
          <cell r="AC218" t="str">
            <v>Présence</v>
          </cell>
          <cell r="AE218" t="str">
            <v>Score EP</v>
          </cell>
        </row>
        <row r="219">
          <cell r="D219" t="str">
            <v>DAAT, DAPP</v>
          </cell>
          <cell r="G219" t="str">
            <v>05/07/2019</v>
          </cell>
          <cell r="P219" t="str">
            <v>ST HERBLAIN</v>
          </cell>
          <cell r="Q219" t="str">
            <v>007L0976</v>
          </cell>
          <cell r="X219" t="str">
            <v>4ème étage - Cuisine</v>
          </cell>
          <cell r="Z219" t="str">
            <v>EVIER</v>
          </cell>
          <cell r="AA219" t="str">
            <v>Plaque souple bitumineuse antivibratile</v>
          </cell>
          <cell r="AC219" t="str">
            <v>Absence</v>
          </cell>
          <cell r="AE219" t="str">
            <v/>
          </cell>
        </row>
        <row r="220">
          <cell r="D220" t="str">
            <v>DAAT, DAPP</v>
          </cell>
          <cell r="G220" t="str">
            <v>02/07/2019</v>
          </cell>
          <cell r="P220" t="str">
            <v>ST HERBLAIN</v>
          </cell>
          <cell r="Q220" t="str">
            <v>007L0899</v>
          </cell>
          <cell r="X220" t="str">
            <v>2ème étage - Cuisine</v>
          </cell>
          <cell r="Z220" t="str">
            <v>Sol</v>
          </cell>
          <cell r="AA220" t="str">
            <v>Dalle de sol+Colle+Ragréage</v>
          </cell>
          <cell r="AC220" t="str">
            <v>Présence</v>
          </cell>
          <cell r="AE220" t="str">
            <v>Score EP</v>
          </cell>
        </row>
        <row r="221">
          <cell r="D221" t="str">
            <v>DAAT, DAPP</v>
          </cell>
          <cell r="G221" t="str">
            <v>02/07/2019</v>
          </cell>
          <cell r="P221" t="str">
            <v>ST HERBLAIN</v>
          </cell>
          <cell r="Q221" t="str">
            <v>007L0899</v>
          </cell>
          <cell r="X221" t="str">
            <v>2ème étage - Entrée</v>
          </cell>
          <cell r="Z221" t="str">
            <v>Sol</v>
          </cell>
          <cell r="AA221" t="str">
            <v>Colle+Ragréage</v>
          </cell>
          <cell r="AC221" t="str">
            <v>Absence</v>
          </cell>
          <cell r="AE221" t="str">
            <v/>
          </cell>
        </row>
        <row r="222">
          <cell r="D222" t="str">
            <v>DAAT, DAPP</v>
          </cell>
          <cell r="G222" t="str">
            <v>02/07/2019</v>
          </cell>
          <cell r="P222" t="str">
            <v>ST HERBLAIN</v>
          </cell>
          <cell r="Q222" t="str">
            <v>007L0899</v>
          </cell>
          <cell r="X222" t="str">
            <v>2ème étage - Cellier</v>
          </cell>
          <cell r="Z222" t="str">
            <v>Sol</v>
          </cell>
          <cell r="AA222" t="str">
            <v>Colle+Ragréage</v>
          </cell>
          <cell r="AC222" t="str">
            <v>Absence</v>
          </cell>
          <cell r="AE222" t="str">
            <v/>
          </cell>
        </row>
        <row r="223">
          <cell r="D223" t="str">
            <v>DAAT, DAPP</v>
          </cell>
          <cell r="G223" t="str">
            <v>02/07/2019</v>
          </cell>
          <cell r="P223" t="str">
            <v>ST HERBLAIN</v>
          </cell>
          <cell r="Q223" t="str">
            <v>007L0899</v>
          </cell>
          <cell r="X223" t="str">
            <v>2ème étage - Séjour</v>
          </cell>
          <cell r="Z223" t="str">
            <v>Sol</v>
          </cell>
          <cell r="AA223" t="str">
            <v>Colle+Ragréage</v>
          </cell>
          <cell r="AC223" t="str">
            <v>Absence</v>
          </cell>
          <cell r="AE223" t="str">
            <v/>
          </cell>
        </row>
        <row r="224">
          <cell r="D224" t="str">
            <v>DAAT, DAPP</v>
          </cell>
          <cell r="G224" t="str">
            <v>02/07/2019</v>
          </cell>
          <cell r="P224" t="str">
            <v>ST HERBLAIN</v>
          </cell>
          <cell r="Q224" t="str">
            <v>007L0899</v>
          </cell>
          <cell r="X224" t="str">
            <v>2ème étage - Chambre 1</v>
          </cell>
          <cell r="Z224" t="str">
            <v>Sol</v>
          </cell>
          <cell r="AA224" t="str">
            <v>Colle+Ragréage</v>
          </cell>
          <cell r="AC224" t="str">
            <v>Absence</v>
          </cell>
          <cell r="AE224" t="str">
            <v/>
          </cell>
        </row>
        <row r="225">
          <cell r="D225" t="str">
            <v>DAAT, DAPP</v>
          </cell>
          <cell r="G225" t="str">
            <v>02/07/2019</v>
          </cell>
          <cell r="P225" t="str">
            <v>ST HERBLAIN</v>
          </cell>
          <cell r="Q225" t="str">
            <v>007L0899</v>
          </cell>
          <cell r="X225" t="str">
            <v>2ème étage - Dégagement 1</v>
          </cell>
          <cell r="Z225" t="str">
            <v>Sol</v>
          </cell>
          <cell r="AA225" t="str">
            <v>Colle+Ragréage</v>
          </cell>
          <cell r="AC225" t="str">
            <v>Absence</v>
          </cell>
          <cell r="AE225" t="str">
            <v/>
          </cell>
        </row>
        <row r="226">
          <cell r="D226" t="str">
            <v>DAAT, DAPP</v>
          </cell>
          <cell r="G226" t="str">
            <v>02/07/2019</v>
          </cell>
          <cell r="P226" t="str">
            <v>ST HERBLAIN</v>
          </cell>
          <cell r="Q226" t="str">
            <v>007L0899</v>
          </cell>
          <cell r="X226" t="str">
            <v>2ème étage - WC</v>
          </cell>
          <cell r="Z226" t="str">
            <v>Sol</v>
          </cell>
          <cell r="AA226" t="str">
            <v>Colle+Ragréage</v>
          </cell>
          <cell r="AC226" t="str">
            <v>Absence</v>
          </cell>
          <cell r="AE226" t="str">
            <v/>
          </cell>
        </row>
        <row r="227">
          <cell r="D227" t="str">
            <v>DAAT, DAPP</v>
          </cell>
          <cell r="G227" t="str">
            <v>02/07/2019</v>
          </cell>
          <cell r="P227" t="str">
            <v>ST HERBLAIN</v>
          </cell>
          <cell r="Q227" t="str">
            <v>007L0899</v>
          </cell>
          <cell r="X227" t="str">
            <v>2ème étage - Dégagement 2</v>
          </cell>
          <cell r="Z227" t="str">
            <v>Sol</v>
          </cell>
          <cell r="AA227" t="str">
            <v>Colle+Ragréage</v>
          </cell>
          <cell r="AC227" t="str">
            <v>Absence</v>
          </cell>
          <cell r="AE227" t="str">
            <v/>
          </cell>
        </row>
        <row r="228">
          <cell r="D228" t="str">
            <v>DAAT, DAPP</v>
          </cell>
          <cell r="G228" t="str">
            <v>02/07/2019</v>
          </cell>
          <cell r="P228" t="str">
            <v>ST HERBLAIN</v>
          </cell>
          <cell r="Q228" t="str">
            <v>007L0899</v>
          </cell>
          <cell r="X228" t="str">
            <v>2ème étage - Salle de bain</v>
          </cell>
          <cell r="Z228" t="str">
            <v>Sol</v>
          </cell>
          <cell r="AA228" t="str">
            <v>Colle+Ragréage</v>
          </cell>
          <cell r="AC228" t="str">
            <v>Absence</v>
          </cell>
          <cell r="AE228" t="str">
            <v/>
          </cell>
        </row>
        <row r="229">
          <cell r="D229" t="str">
            <v>DAAT, DAPP</v>
          </cell>
          <cell r="G229" t="str">
            <v>02/07/2019</v>
          </cell>
          <cell r="P229" t="str">
            <v>ST HERBLAIN</v>
          </cell>
          <cell r="Q229" t="str">
            <v>007L0899</v>
          </cell>
          <cell r="X229" t="str">
            <v>2ème étage - Chambre 2</v>
          </cell>
          <cell r="Z229" t="str">
            <v>Sol</v>
          </cell>
          <cell r="AA229" t="str">
            <v>Colle+Ragréage</v>
          </cell>
          <cell r="AC229" t="str">
            <v>Absence</v>
          </cell>
          <cell r="AE229" t="str">
            <v/>
          </cell>
        </row>
        <row r="230">
          <cell r="D230" t="str">
            <v>DAAT, DAPP</v>
          </cell>
          <cell r="G230" t="str">
            <v>02/07/2019</v>
          </cell>
          <cell r="P230" t="str">
            <v>ST HERBLAIN</v>
          </cell>
          <cell r="Q230" t="str">
            <v>007L0899</v>
          </cell>
          <cell r="X230" t="str">
            <v>2ème étage - Chambre 3</v>
          </cell>
          <cell r="Z230" t="str">
            <v>Sol</v>
          </cell>
          <cell r="AA230" t="str">
            <v>Colle+Ragréage</v>
          </cell>
          <cell r="AC230" t="str">
            <v>Absence</v>
          </cell>
          <cell r="AE230" t="str">
            <v/>
          </cell>
        </row>
        <row r="231">
          <cell r="D231" t="str">
            <v>DAAT, DAPP</v>
          </cell>
          <cell r="G231" t="str">
            <v>02/07/2019</v>
          </cell>
          <cell r="P231" t="str">
            <v>ST HERBLAIN</v>
          </cell>
          <cell r="Q231" t="str">
            <v>007L0899</v>
          </cell>
          <cell r="X231" t="str">
            <v>2ème étage - Cuisine</v>
          </cell>
          <cell r="Z231" t="str">
            <v>Mur cloison</v>
          </cell>
          <cell r="AA231" t="str">
            <v>Enduit à base de plâtre+Peinture (Mur Cloison; Pièce humide)</v>
          </cell>
          <cell r="AC231" t="str">
            <v>Absence</v>
          </cell>
          <cell r="AE231" t="str">
            <v/>
          </cell>
        </row>
        <row r="232">
          <cell r="D232" t="str">
            <v>DAAT, DAPP</v>
          </cell>
          <cell r="G232" t="str">
            <v>02/07/2019</v>
          </cell>
          <cell r="P232" t="str">
            <v>ST HERBLAIN</v>
          </cell>
          <cell r="Q232" t="str">
            <v>007L0899</v>
          </cell>
          <cell r="X232" t="str">
            <v>2ème étage - WC</v>
          </cell>
          <cell r="Z232" t="str">
            <v>Mur cloison</v>
          </cell>
          <cell r="AA232" t="str">
            <v>Enduit à base de plâtre+Peinture (Mur Cloison; Pièce humide)</v>
          </cell>
          <cell r="AC232" t="str">
            <v>Absence</v>
          </cell>
          <cell r="AE232" t="str">
            <v/>
          </cell>
        </row>
        <row r="233">
          <cell r="D233" t="str">
            <v>DAAT, DAPP</v>
          </cell>
          <cell r="G233" t="str">
            <v>02/07/2019</v>
          </cell>
          <cell r="P233" t="str">
            <v>ST HERBLAIN</v>
          </cell>
          <cell r="Q233" t="str">
            <v>007L0899</v>
          </cell>
          <cell r="X233" t="str">
            <v>2ème étage - Salle de bain</v>
          </cell>
          <cell r="Z233" t="str">
            <v>Mur cloison</v>
          </cell>
          <cell r="AA233" t="str">
            <v>Enduit à base de plâtre+Peinture (Mur Cloison; Pièce humide)</v>
          </cell>
          <cell r="AC233" t="str">
            <v>Absence</v>
          </cell>
          <cell r="AE233" t="str">
            <v/>
          </cell>
        </row>
        <row r="234">
          <cell r="D234" t="str">
            <v>DAAT, DAPP</v>
          </cell>
          <cell r="G234" t="str">
            <v>02/07/2019</v>
          </cell>
          <cell r="P234" t="str">
            <v>ST HERBLAIN</v>
          </cell>
          <cell r="Q234" t="str">
            <v>007L0899</v>
          </cell>
          <cell r="X234" t="str">
            <v>2ème étage - Cuisine</v>
          </cell>
          <cell r="Z234" t="str">
            <v>Mur porteur</v>
          </cell>
          <cell r="AA234" t="str">
            <v>Enduit à base de plâtre+Peinture (Mur Porteur; Pièce humide)</v>
          </cell>
          <cell r="AC234" t="str">
            <v>Présence</v>
          </cell>
          <cell r="AE234" t="str">
            <v>Score EP</v>
          </cell>
        </row>
        <row r="235">
          <cell r="D235" t="str">
            <v>DAAT, DAPP</v>
          </cell>
          <cell r="G235" t="str">
            <v>02/07/2019</v>
          </cell>
          <cell r="P235" t="str">
            <v>ST HERBLAIN</v>
          </cell>
          <cell r="Q235" t="str">
            <v>007L0899</v>
          </cell>
          <cell r="X235" t="str">
            <v>2ème étage - WC</v>
          </cell>
          <cell r="Z235" t="str">
            <v>Mur porteur</v>
          </cell>
          <cell r="AA235" t="str">
            <v>Enduit à base de plâtre+Peinture (Mur Porteur; Pièce humide)</v>
          </cell>
          <cell r="AC235" t="str">
            <v>Présence</v>
          </cell>
          <cell r="AE235" t="str">
            <v>Score EP</v>
          </cell>
        </row>
        <row r="236">
          <cell r="D236" t="str">
            <v>DAAT, DAPP</v>
          </cell>
          <cell r="G236" t="str">
            <v>02/07/2019</v>
          </cell>
          <cell r="P236" t="str">
            <v>ST HERBLAIN</v>
          </cell>
          <cell r="Q236" t="str">
            <v>007L0899</v>
          </cell>
          <cell r="X236" t="str">
            <v>2ème étage - Salle de bain</v>
          </cell>
          <cell r="Z236" t="str">
            <v>Mur porteur</v>
          </cell>
          <cell r="AA236" t="str">
            <v>Enduit à base de plâtre+Peinture (Mur Porteur; Pièce humide)</v>
          </cell>
          <cell r="AC236" t="str">
            <v>Présence</v>
          </cell>
          <cell r="AE236" t="str">
            <v>Score EP</v>
          </cell>
        </row>
        <row r="237">
          <cell r="D237" t="str">
            <v>DAAT, DAPP</v>
          </cell>
          <cell r="G237" t="str">
            <v>02/07/2019</v>
          </cell>
          <cell r="P237" t="str">
            <v>ST HERBLAIN</v>
          </cell>
          <cell r="Q237" t="str">
            <v>007L0899</v>
          </cell>
          <cell r="X237" t="str">
            <v>2ème étage - Entrée</v>
          </cell>
          <cell r="Z237" t="str">
            <v>Mur cloison</v>
          </cell>
          <cell r="AA237" t="str">
            <v>Enduit à base de plâtre+Peinture (Mur Cloison; Pièce sèche)</v>
          </cell>
          <cell r="AC237" t="str">
            <v>Présence</v>
          </cell>
          <cell r="AE237" t="str">
            <v>Score EP</v>
          </cell>
        </row>
        <row r="238">
          <cell r="D238" t="str">
            <v>DAAT, DAPP</v>
          </cell>
          <cell r="G238" t="str">
            <v>02/07/2019</v>
          </cell>
          <cell r="P238" t="str">
            <v>ST HERBLAIN</v>
          </cell>
          <cell r="Q238" t="str">
            <v>007L0899</v>
          </cell>
          <cell r="X238" t="str">
            <v>2ème étage - Cellier</v>
          </cell>
          <cell r="Z238" t="str">
            <v>Mur cloison</v>
          </cell>
          <cell r="AA238" t="str">
            <v>Enduit à base de plâtre+Peinture (Mur Cloison; Pièce sèche)</v>
          </cell>
          <cell r="AC238" t="str">
            <v>Présence</v>
          </cell>
          <cell r="AE238" t="str">
            <v>Score EP</v>
          </cell>
        </row>
        <row r="239">
          <cell r="D239" t="str">
            <v>DAAT, DAPP</v>
          </cell>
          <cell r="G239" t="str">
            <v>02/07/2019</v>
          </cell>
          <cell r="P239" t="str">
            <v>ST HERBLAIN</v>
          </cell>
          <cell r="Q239" t="str">
            <v>007L0899</v>
          </cell>
          <cell r="X239" t="str">
            <v>2ème étage - Séjour</v>
          </cell>
          <cell r="Z239" t="str">
            <v>Mur cloison</v>
          </cell>
          <cell r="AA239" t="str">
            <v>Enduit à base de plâtre+Peinture (Mur Cloison; Pièce sèche)</v>
          </cell>
          <cell r="AC239" t="str">
            <v>Présence</v>
          </cell>
          <cell r="AE239" t="str">
            <v>Score EP</v>
          </cell>
        </row>
        <row r="240">
          <cell r="D240" t="str">
            <v>DAAT, DAPP</v>
          </cell>
          <cell r="G240" t="str">
            <v>02/07/2019</v>
          </cell>
          <cell r="P240" t="str">
            <v>ST HERBLAIN</v>
          </cell>
          <cell r="Q240" t="str">
            <v>007L0899</v>
          </cell>
          <cell r="X240" t="str">
            <v>2ème étage - Chambre 1</v>
          </cell>
          <cell r="Z240" t="str">
            <v>Mur cloison</v>
          </cell>
          <cell r="AA240" t="str">
            <v>Enduit à base de plâtre+Peinture (Mur Cloison; Pièce sèche)</v>
          </cell>
          <cell r="AC240" t="str">
            <v>Présence</v>
          </cell>
          <cell r="AE240" t="str">
            <v>Score EP</v>
          </cell>
        </row>
        <row r="241">
          <cell r="D241" t="str">
            <v>DAAT, DAPP</v>
          </cell>
          <cell r="G241" t="str">
            <v>02/07/2019</v>
          </cell>
          <cell r="P241" t="str">
            <v>ST HERBLAIN</v>
          </cell>
          <cell r="Q241" t="str">
            <v>007L0899</v>
          </cell>
          <cell r="X241" t="str">
            <v>2ème étage - Dégagement 1</v>
          </cell>
          <cell r="Z241" t="str">
            <v>Mur cloison</v>
          </cell>
          <cell r="AA241" t="str">
            <v>Enduit à base de plâtre+Peinture (Mur Cloison; Pièce sèche)</v>
          </cell>
          <cell r="AC241" t="str">
            <v>Présence</v>
          </cell>
          <cell r="AE241" t="str">
            <v>Score EP</v>
          </cell>
        </row>
        <row r="242">
          <cell r="D242" t="str">
            <v>DAAT, DAPP</v>
          </cell>
          <cell r="G242" t="str">
            <v>02/07/2019</v>
          </cell>
          <cell r="P242" t="str">
            <v>ST HERBLAIN</v>
          </cell>
          <cell r="Q242" t="str">
            <v>007L0899</v>
          </cell>
          <cell r="X242" t="str">
            <v>2ème étage - Dégagement 2</v>
          </cell>
          <cell r="Z242" t="str">
            <v>Mur cloison</v>
          </cell>
          <cell r="AA242" t="str">
            <v>Enduit à base de plâtre+Peinture (Mur Cloison; Pièce sèche)</v>
          </cell>
          <cell r="AC242" t="str">
            <v>Présence</v>
          </cell>
          <cell r="AE242" t="str">
            <v>Score EP</v>
          </cell>
        </row>
        <row r="243">
          <cell r="D243" t="str">
            <v>DAAT, DAPP</v>
          </cell>
          <cell r="G243" t="str">
            <v>02/07/2019</v>
          </cell>
          <cell r="P243" t="str">
            <v>ST HERBLAIN</v>
          </cell>
          <cell r="Q243" t="str">
            <v>007L0899</v>
          </cell>
          <cell r="X243" t="str">
            <v>2ème étage - Chambre 2</v>
          </cell>
          <cell r="Z243" t="str">
            <v>Mur cloison</v>
          </cell>
          <cell r="AA243" t="str">
            <v>Enduit à base de plâtre+Peinture (Mur Cloison; Pièce sèche)</v>
          </cell>
          <cell r="AC243" t="str">
            <v>Présence</v>
          </cell>
          <cell r="AE243" t="str">
            <v>Score EP</v>
          </cell>
        </row>
        <row r="244">
          <cell r="D244" t="str">
            <v>DAAT, DAPP</v>
          </cell>
          <cell r="G244" t="str">
            <v>02/07/2019</v>
          </cell>
          <cell r="P244" t="str">
            <v>ST HERBLAIN</v>
          </cell>
          <cell r="Q244" t="str">
            <v>007L0899</v>
          </cell>
          <cell r="X244" t="str">
            <v>2ème étage - Chambre 3</v>
          </cell>
          <cell r="Z244" t="str">
            <v>Mur cloison</v>
          </cell>
          <cell r="AA244" t="str">
            <v>Enduit à base de plâtre+Peinture (Mur Cloison; Pièce sèche)</v>
          </cell>
          <cell r="AC244" t="str">
            <v>Présence</v>
          </cell>
          <cell r="AE244" t="str">
            <v>Score EP</v>
          </cell>
        </row>
        <row r="245">
          <cell r="D245" t="str">
            <v>DAAT, DAPP</v>
          </cell>
          <cell r="G245" t="str">
            <v>02/07/2019</v>
          </cell>
          <cell r="P245" t="str">
            <v>ST HERBLAIN</v>
          </cell>
          <cell r="Q245" t="str">
            <v>007L0899</v>
          </cell>
          <cell r="X245" t="str">
            <v>2ème étage - Entrée</v>
          </cell>
          <cell r="Z245" t="str">
            <v>Mur porteur</v>
          </cell>
          <cell r="AA245" t="str">
            <v>Enduit à base de plâtre+Peinture (Mur Porteur; Pièce sèche)</v>
          </cell>
          <cell r="AC245" t="str">
            <v>Présence</v>
          </cell>
          <cell r="AE245" t="str">
            <v>Score EP</v>
          </cell>
        </row>
        <row r="246">
          <cell r="D246" t="str">
            <v>DAAT, DAPP</v>
          </cell>
          <cell r="G246" t="str">
            <v>02/07/2019</v>
          </cell>
          <cell r="P246" t="str">
            <v>ST HERBLAIN</v>
          </cell>
          <cell r="Q246" t="str">
            <v>007L0899</v>
          </cell>
          <cell r="X246" t="str">
            <v>2ème étage - Cellier</v>
          </cell>
          <cell r="Z246" t="str">
            <v>Mur porteur</v>
          </cell>
          <cell r="AA246" t="str">
            <v>Enduit à base de plâtre+Peinture (Mur Porteur; Pièce sèche)</v>
          </cell>
          <cell r="AC246" t="str">
            <v>Présence</v>
          </cell>
          <cell r="AE246" t="str">
            <v>Score EP</v>
          </cell>
        </row>
        <row r="247">
          <cell r="D247" t="str">
            <v>DAAT, DAPP</v>
          </cell>
          <cell r="G247" t="str">
            <v>02/07/2019</v>
          </cell>
          <cell r="P247" t="str">
            <v>ST HERBLAIN</v>
          </cell>
          <cell r="Q247" t="str">
            <v>007L0899</v>
          </cell>
          <cell r="X247" t="str">
            <v>2ème étage - Séjour</v>
          </cell>
          <cell r="Z247" t="str">
            <v>Mur porteur</v>
          </cell>
          <cell r="AA247" t="str">
            <v>Enduit à base de plâtre+Peinture (Mur Porteur; Pièce sèche)</v>
          </cell>
          <cell r="AC247" t="str">
            <v>Présence</v>
          </cell>
          <cell r="AE247" t="str">
            <v>Score EP</v>
          </cell>
        </row>
        <row r="248">
          <cell r="D248" t="str">
            <v>DAAT, DAPP</v>
          </cell>
          <cell r="G248" t="str">
            <v>02/07/2019</v>
          </cell>
          <cell r="P248" t="str">
            <v>ST HERBLAIN</v>
          </cell>
          <cell r="Q248" t="str">
            <v>007L0899</v>
          </cell>
          <cell r="X248" t="str">
            <v>2ème étage - Chambre 1</v>
          </cell>
          <cell r="Z248" t="str">
            <v>Mur porteur</v>
          </cell>
          <cell r="AA248" t="str">
            <v>Enduit à base de plâtre+Peinture (Mur Porteur; Pièce sèche)</v>
          </cell>
          <cell r="AC248" t="str">
            <v>Présence</v>
          </cell>
          <cell r="AE248" t="str">
            <v>Score EP</v>
          </cell>
        </row>
        <row r="249">
          <cell r="D249" t="str">
            <v>DAAT, DAPP</v>
          </cell>
          <cell r="G249" t="str">
            <v>02/07/2019</v>
          </cell>
          <cell r="P249" t="str">
            <v>ST HERBLAIN</v>
          </cell>
          <cell r="Q249" t="str">
            <v>007L0899</v>
          </cell>
          <cell r="X249" t="str">
            <v>2ème étage - Chambre 2</v>
          </cell>
          <cell r="Z249" t="str">
            <v>Mur porteur</v>
          </cell>
          <cell r="AA249" t="str">
            <v>Enduit à base de plâtre+Peinture (Mur Porteur; Pièce sèche)</v>
          </cell>
          <cell r="AC249" t="str">
            <v>Présence</v>
          </cell>
          <cell r="AE249" t="str">
            <v>Score EP</v>
          </cell>
        </row>
        <row r="250">
          <cell r="D250" t="str">
            <v>DAAT, DAPP</v>
          </cell>
          <cell r="G250" t="str">
            <v>02/07/2019</v>
          </cell>
          <cell r="P250" t="str">
            <v>ST HERBLAIN</v>
          </cell>
          <cell r="Q250" t="str">
            <v>007L0899</v>
          </cell>
          <cell r="X250" t="str">
            <v>2ème étage - Chambre 3</v>
          </cell>
          <cell r="Z250" t="str">
            <v>Mur porteur</v>
          </cell>
          <cell r="AA250" t="str">
            <v>Enduit à base de plâtre+Peinture (Mur Porteur; Pièce sèche)</v>
          </cell>
          <cell r="AC250" t="str">
            <v>Présence</v>
          </cell>
          <cell r="AE250" t="str">
            <v>Score EP</v>
          </cell>
        </row>
        <row r="251">
          <cell r="D251" t="str">
            <v>DAAT, DAPP</v>
          </cell>
          <cell r="G251" t="str">
            <v>02/07/2019</v>
          </cell>
          <cell r="P251" t="str">
            <v>ST HERBLAIN</v>
          </cell>
          <cell r="Q251" t="str">
            <v>007L0899</v>
          </cell>
          <cell r="X251" t="str">
            <v>2ème étage - Cuisine</v>
          </cell>
          <cell r="Z251" t="str">
            <v>Plafond</v>
          </cell>
          <cell r="AA251" t="str">
            <v>Enduit à base de plâtre+Peinture (Pièce humide; plafond)</v>
          </cell>
          <cell r="AC251" t="str">
            <v>Présence</v>
          </cell>
          <cell r="AE251" t="str">
            <v>Score EP</v>
          </cell>
        </row>
        <row r="252">
          <cell r="D252" t="str">
            <v>DAAT, DAPP</v>
          </cell>
          <cell r="G252" t="str">
            <v>02/07/2019</v>
          </cell>
          <cell r="P252" t="str">
            <v>ST HERBLAIN</v>
          </cell>
          <cell r="Q252" t="str">
            <v>007L0899</v>
          </cell>
          <cell r="X252" t="str">
            <v>2ème étage - WC</v>
          </cell>
          <cell r="Z252" t="str">
            <v>Plafond</v>
          </cell>
          <cell r="AA252" t="str">
            <v>Enduit à base de plâtre+Peinture (Pièce humide; plafond)</v>
          </cell>
          <cell r="AC252" t="str">
            <v>Présence</v>
          </cell>
          <cell r="AE252" t="str">
            <v>Score EP</v>
          </cell>
        </row>
        <row r="253">
          <cell r="D253" t="str">
            <v>DAAT, DAPP</v>
          </cell>
          <cell r="G253" t="str">
            <v>02/07/2019</v>
          </cell>
          <cell r="P253" t="str">
            <v>ST HERBLAIN</v>
          </cell>
          <cell r="Q253" t="str">
            <v>007L0899</v>
          </cell>
          <cell r="X253" t="str">
            <v>2ème étage - Salle de bain</v>
          </cell>
          <cell r="Z253" t="str">
            <v>Plafond</v>
          </cell>
          <cell r="AA253" t="str">
            <v>Enduit à base de plâtre+Peinture (Pièce humide; plafond)</v>
          </cell>
          <cell r="AC253" t="str">
            <v>Présence</v>
          </cell>
          <cell r="AE253" t="str">
            <v>Score EP</v>
          </cell>
        </row>
        <row r="254">
          <cell r="D254" t="str">
            <v>DAAT, DAPP</v>
          </cell>
          <cell r="G254" t="str">
            <v>02/07/2019</v>
          </cell>
          <cell r="P254" t="str">
            <v>ST HERBLAIN</v>
          </cell>
          <cell r="Q254" t="str">
            <v>007L0899</v>
          </cell>
          <cell r="X254" t="str">
            <v>2ème étage - Entrée</v>
          </cell>
          <cell r="Z254" t="str">
            <v>Plafond</v>
          </cell>
          <cell r="AA254" t="str">
            <v>Enduit à base de plâtre+Peinture (Pièce sèche; plafond)</v>
          </cell>
          <cell r="AC254" t="str">
            <v>Absence</v>
          </cell>
          <cell r="AE254" t="str">
            <v/>
          </cell>
        </row>
        <row r="255">
          <cell r="D255" t="str">
            <v>DAAT, DAPP</v>
          </cell>
          <cell r="G255" t="str">
            <v>02/07/2019</v>
          </cell>
          <cell r="P255" t="str">
            <v>ST HERBLAIN</v>
          </cell>
          <cell r="Q255" t="str">
            <v>007L0899</v>
          </cell>
          <cell r="X255" t="str">
            <v>2ème étage - Cellier</v>
          </cell>
          <cell r="Z255" t="str">
            <v>Plafond</v>
          </cell>
          <cell r="AA255" t="str">
            <v>Enduit à base de plâtre+Peinture (Pièce sèche; plafond)</v>
          </cell>
          <cell r="AC255" t="str">
            <v>Absence</v>
          </cell>
          <cell r="AE255" t="str">
            <v/>
          </cell>
        </row>
        <row r="256">
          <cell r="D256" t="str">
            <v>DAAT, DAPP</v>
          </cell>
          <cell r="G256" t="str">
            <v>02/07/2019</v>
          </cell>
          <cell r="P256" t="str">
            <v>ST HERBLAIN</v>
          </cell>
          <cell r="Q256" t="str">
            <v>007L0899</v>
          </cell>
          <cell r="X256" t="str">
            <v>2ème étage - Séjour</v>
          </cell>
          <cell r="Z256" t="str">
            <v>Plafond</v>
          </cell>
          <cell r="AA256" t="str">
            <v>Enduit à base de plâtre+Peinture (Pièce sèche; plafond)</v>
          </cell>
          <cell r="AC256" t="str">
            <v>Absence</v>
          </cell>
          <cell r="AE256" t="str">
            <v/>
          </cell>
        </row>
        <row r="257">
          <cell r="D257" t="str">
            <v>DAAT, DAPP</v>
          </cell>
          <cell r="G257" t="str">
            <v>02/07/2019</v>
          </cell>
          <cell r="P257" t="str">
            <v>ST HERBLAIN</v>
          </cell>
          <cell r="Q257" t="str">
            <v>007L0899</v>
          </cell>
          <cell r="X257" t="str">
            <v>2ème étage - Chambre 1</v>
          </cell>
          <cell r="Z257" t="str">
            <v>Plafond</v>
          </cell>
          <cell r="AA257" t="str">
            <v>Enduit à base de plâtre+Peinture (Pièce sèche; plafond)</v>
          </cell>
          <cell r="AC257" t="str">
            <v>Absence</v>
          </cell>
          <cell r="AE257" t="str">
            <v/>
          </cell>
        </row>
        <row r="258">
          <cell r="D258" t="str">
            <v>DAAT, DAPP</v>
          </cell>
          <cell r="G258" t="str">
            <v>02/07/2019</v>
          </cell>
          <cell r="P258" t="str">
            <v>ST HERBLAIN</v>
          </cell>
          <cell r="Q258" t="str">
            <v>007L0899</v>
          </cell>
          <cell r="X258" t="str">
            <v>2ème étage - Dégagement 1</v>
          </cell>
          <cell r="Z258" t="str">
            <v>Plafond</v>
          </cell>
          <cell r="AA258" t="str">
            <v>Enduit à base de plâtre+Peinture (Pièce sèche; plafond)</v>
          </cell>
          <cell r="AC258" t="str">
            <v>Absence</v>
          </cell>
          <cell r="AE258" t="str">
            <v/>
          </cell>
        </row>
        <row r="259">
          <cell r="D259" t="str">
            <v>DAAT, DAPP</v>
          </cell>
          <cell r="G259" t="str">
            <v>02/07/2019</v>
          </cell>
          <cell r="P259" t="str">
            <v>ST HERBLAIN</v>
          </cell>
          <cell r="Q259" t="str">
            <v>007L0899</v>
          </cell>
          <cell r="X259" t="str">
            <v>2ème étage - Dégagement 2</v>
          </cell>
          <cell r="Z259" t="str">
            <v>Plafond</v>
          </cell>
          <cell r="AA259" t="str">
            <v>Enduit à base de plâtre+Peinture (Pièce sèche; plafond)</v>
          </cell>
          <cell r="AC259" t="str">
            <v>Absence</v>
          </cell>
          <cell r="AE259" t="str">
            <v/>
          </cell>
        </row>
        <row r="260">
          <cell r="D260" t="str">
            <v>DAAT, DAPP</v>
          </cell>
          <cell r="G260" t="str">
            <v>02/07/2019</v>
          </cell>
          <cell r="P260" t="str">
            <v>ST HERBLAIN</v>
          </cell>
          <cell r="Q260" t="str">
            <v>007L0899</v>
          </cell>
          <cell r="X260" t="str">
            <v>2ème étage - Chambre 2</v>
          </cell>
          <cell r="Z260" t="str">
            <v>Plafond</v>
          </cell>
          <cell r="AA260" t="str">
            <v>Enduit à base de plâtre+Peinture (Pièce sèche; plafond)</v>
          </cell>
          <cell r="AC260" t="str">
            <v>Absence</v>
          </cell>
          <cell r="AE260" t="str">
            <v/>
          </cell>
        </row>
        <row r="261">
          <cell r="D261" t="str">
            <v>DAAT, DAPP</v>
          </cell>
          <cell r="G261" t="str">
            <v>02/07/2019</v>
          </cell>
          <cell r="P261" t="str">
            <v>ST HERBLAIN</v>
          </cell>
          <cell r="Q261" t="str">
            <v>007L0899</v>
          </cell>
          <cell r="X261" t="str">
            <v>2ème étage - Chambre 3</v>
          </cell>
          <cell r="Z261" t="str">
            <v>Plafond</v>
          </cell>
          <cell r="AA261" t="str">
            <v>Enduit à base de plâtre+Peinture (Pièce sèche; plafond)</v>
          </cell>
          <cell r="AC261" t="str">
            <v>Absence</v>
          </cell>
          <cell r="AE261" t="str">
            <v/>
          </cell>
        </row>
        <row r="262">
          <cell r="D262" t="str">
            <v>DAAT, DAPP</v>
          </cell>
          <cell r="G262" t="str">
            <v>02/07/2019</v>
          </cell>
          <cell r="P262" t="str">
            <v>ST HERBLAIN</v>
          </cell>
          <cell r="Q262" t="str">
            <v>007L0899</v>
          </cell>
          <cell r="X262" t="str">
            <v>2ème étage - Cuisine</v>
          </cell>
          <cell r="Z262" t="str">
            <v>Evier</v>
          </cell>
          <cell r="AA262" t="str">
            <v>Plaque souple bitumineuse antivibratile</v>
          </cell>
          <cell r="AC262" t="str">
            <v>Absence</v>
          </cell>
          <cell r="AE262" t="str">
            <v/>
          </cell>
        </row>
        <row r="263">
          <cell r="D263" t="str">
            <v>DAAT, DAPP</v>
          </cell>
          <cell r="G263" t="str">
            <v>02/07/2019</v>
          </cell>
          <cell r="P263" t="str">
            <v>ST HERBLAIN</v>
          </cell>
          <cell r="Q263" t="str">
            <v>007L0905</v>
          </cell>
          <cell r="X263" t="str">
            <v>2ème étage - Cuisine</v>
          </cell>
          <cell r="Z263" t="str">
            <v>Sol</v>
          </cell>
          <cell r="AA263" t="str">
            <v>Dalle de sol+Colle+Ragréage</v>
          </cell>
          <cell r="AC263" t="str">
            <v>Présence</v>
          </cell>
          <cell r="AE263" t="str">
            <v>Score EP</v>
          </cell>
        </row>
        <row r="264">
          <cell r="D264" t="str">
            <v>DAAT, DAPP</v>
          </cell>
          <cell r="G264" t="str">
            <v>02/07/2019</v>
          </cell>
          <cell r="P264" t="str">
            <v>ST HERBLAIN</v>
          </cell>
          <cell r="Q264" t="str">
            <v>007L0905</v>
          </cell>
          <cell r="X264" t="str">
            <v>2ème étage - WC</v>
          </cell>
          <cell r="Z264" t="str">
            <v>Sol</v>
          </cell>
          <cell r="AA264" t="str">
            <v>Dalle de sol+Colle+Ragréage</v>
          </cell>
          <cell r="AC264" t="str">
            <v>Présence</v>
          </cell>
          <cell r="AE264" t="str">
            <v>Score EP</v>
          </cell>
        </row>
        <row r="265">
          <cell r="D265" t="str">
            <v>DAAT, DAPP</v>
          </cell>
          <cell r="G265" t="str">
            <v>02/07/2019</v>
          </cell>
          <cell r="P265" t="str">
            <v>ST HERBLAIN</v>
          </cell>
          <cell r="Q265" t="str">
            <v>007L0905</v>
          </cell>
          <cell r="X265" t="str">
            <v>2ème étage - Salle de bain</v>
          </cell>
          <cell r="Z265" t="str">
            <v>Sol</v>
          </cell>
          <cell r="AA265" t="str">
            <v>Dalle de sol+Colle+Ragréage</v>
          </cell>
          <cell r="AC265" t="str">
            <v>Présence</v>
          </cell>
          <cell r="AE265" t="str">
            <v>Score EP</v>
          </cell>
        </row>
        <row r="266">
          <cell r="D266" t="str">
            <v>DAAT, DAPP</v>
          </cell>
          <cell r="G266" t="str">
            <v>02/07/2019</v>
          </cell>
          <cell r="P266" t="str">
            <v>ST HERBLAIN</v>
          </cell>
          <cell r="Q266" t="str">
            <v>007L0905</v>
          </cell>
          <cell r="X266" t="str">
            <v>2ème étage - Entrée</v>
          </cell>
          <cell r="Z266" t="str">
            <v>Sol</v>
          </cell>
          <cell r="AA266" t="str">
            <v>Colle+Ragréage</v>
          </cell>
          <cell r="AC266" t="str">
            <v>Absence</v>
          </cell>
          <cell r="AE266" t="str">
            <v/>
          </cell>
        </row>
        <row r="267">
          <cell r="D267" t="str">
            <v>DAAT, DAPP</v>
          </cell>
          <cell r="G267" t="str">
            <v>02/07/2019</v>
          </cell>
          <cell r="P267" t="str">
            <v>ST HERBLAIN</v>
          </cell>
          <cell r="Q267" t="str">
            <v>007L0905</v>
          </cell>
          <cell r="X267" t="str">
            <v>2ème étage - Cellier</v>
          </cell>
          <cell r="Z267" t="str">
            <v>Sol</v>
          </cell>
          <cell r="AA267" t="str">
            <v>Colle+Ragréage</v>
          </cell>
          <cell r="AC267" t="str">
            <v>Absence</v>
          </cell>
          <cell r="AE267" t="str">
            <v/>
          </cell>
        </row>
        <row r="268">
          <cell r="D268" t="str">
            <v>DAAT, DAPP</v>
          </cell>
          <cell r="G268" t="str">
            <v>02/07/2019</v>
          </cell>
          <cell r="P268" t="str">
            <v>ST HERBLAIN</v>
          </cell>
          <cell r="Q268" t="str">
            <v>007L0905</v>
          </cell>
          <cell r="X268" t="str">
            <v>2ème étage - Séjour</v>
          </cell>
          <cell r="Z268" t="str">
            <v>Sol</v>
          </cell>
          <cell r="AA268" t="str">
            <v>Colle+Ragréage</v>
          </cell>
          <cell r="AC268" t="str">
            <v>Absence</v>
          </cell>
          <cell r="AE268" t="str">
            <v/>
          </cell>
        </row>
        <row r="269">
          <cell r="D269" t="str">
            <v>DAAT, DAPP</v>
          </cell>
          <cell r="G269" t="str">
            <v>02/07/2019</v>
          </cell>
          <cell r="P269" t="str">
            <v>ST HERBLAIN</v>
          </cell>
          <cell r="Q269" t="str">
            <v>007L0905</v>
          </cell>
          <cell r="X269" t="str">
            <v>2ème étage - Chambre 1</v>
          </cell>
          <cell r="Z269" t="str">
            <v>Sol</v>
          </cell>
          <cell r="AA269" t="str">
            <v>Colle+Ragréage</v>
          </cell>
          <cell r="AC269" t="str">
            <v>Absence</v>
          </cell>
          <cell r="AE269" t="str">
            <v/>
          </cell>
        </row>
        <row r="270">
          <cell r="D270" t="str">
            <v>DAAT, DAPP</v>
          </cell>
          <cell r="G270" t="str">
            <v>02/07/2019</v>
          </cell>
          <cell r="P270" t="str">
            <v>ST HERBLAIN</v>
          </cell>
          <cell r="Q270" t="str">
            <v>007L0905</v>
          </cell>
          <cell r="X270" t="str">
            <v>2ème étage - Dégagement 1</v>
          </cell>
          <cell r="Z270" t="str">
            <v>Sol</v>
          </cell>
          <cell r="AA270" t="str">
            <v>Colle+Ragréage</v>
          </cell>
          <cell r="AC270" t="str">
            <v>Absence</v>
          </cell>
          <cell r="AE270" t="str">
            <v/>
          </cell>
        </row>
        <row r="271">
          <cell r="D271" t="str">
            <v>DAAT, DAPP</v>
          </cell>
          <cell r="G271" t="str">
            <v>02/07/2019</v>
          </cell>
          <cell r="P271" t="str">
            <v>ST HERBLAIN</v>
          </cell>
          <cell r="Q271" t="str">
            <v>007L0905</v>
          </cell>
          <cell r="X271" t="str">
            <v>2ème étage - Dégagement 2</v>
          </cell>
          <cell r="Z271" t="str">
            <v>Sol</v>
          </cell>
          <cell r="AA271" t="str">
            <v>Colle+Ragréage</v>
          </cell>
          <cell r="AC271" t="str">
            <v>Absence</v>
          </cell>
          <cell r="AE271" t="str">
            <v/>
          </cell>
        </row>
        <row r="272">
          <cell r="D272" t="str">
            <v>DAAT, DAPP</v>
          </cell>
          <cell r="G272" t="str">
            <v>02/07/2019</v>
          </cell>
          <cell r="P272" t="str">
            <v>ST HERBLAIN</v>
          </cell>
          <cell r="Q272" t="str">
            <v>007L0905</v>
          </cell>
          <cell r="X272" t="str">
            <v>2ème étage - Chambre 2</v>
          </cell>
          <cell r="Z272" t="str">
            <v>Sol</v>
          </cell>
          <cell r="AA272" t="str">
            <v>Colle+Ragréage</v>
          </cell>
          <cell r="AC272" t="str">
            <v>Absence</v>
          </cell>
          <cell r="AE272" t="str">
            <v/>
          </cell>
        </row>
        <row r="273">
          <cell r="D273" t="str">
            <v>DAAT, DAPP</v>
          </cell>
          <cell r="G273" t="str">
            <v>02/07/2019</v>
          </cell>
          <cell r="P273" t="str">
            <v>ST HERBLAIN</v>
          </cell>
          <cell r="Q273" t="str">
            <v>007L0905</v>
          </cell>
          <cell r="X273" t="str">
            <v>2ème étage - Chambre 3</v>
          </cell>
          <cell r="Z273" t="str">
            <v>Sol</v>
          </cell>
          <cell r="AA273" t="str">
            <v>Colle+Ragréage</v>
          </cell>
          <cell r="AC273" t="str">
            <v>Absence</v>
          </cell>
          <cell r="AE273" t="str">
            <v/>
          </cell>
        </row>
        <row r="274">
          <cell r="D274" t="str">
            <v>DAAT, DAPP</v>
          </cell>
          <cell r="G274" t="str">
            <v>02/07/2019</v>
          </cell>
          <cell r="P274" t="str">
            <v>ST HERBLAIN</v>
          </cell>
          <cell r="Q274" t="str">
            <v>007L0905</v>
          </cell>
          <cell r="X274" t="str">
            <v>2ème étage - Cuisine</v>
          </cell>
          <cell r="Z274" t="str">
            <v>Mur porteur</v>
          </cell>
          <cell r="AA274" t="str">
            <v>Enduit à base de plâtre+Peinture (Mur Porteur; Pièce humide)</v>
          </cell>
          <cell r="AC274" t="str">
            <v>Absence</v>
          </cell>
          <cell r="AE274" t="str">
            <v/>
          </cell>
        </row>
        <row r="275">
          <cell r="D275" t="str">
            <v>DAAT, DAPP</v>
          </cell>
          <cell r="G275" t="str">
            <v>02/07/2019</v>
          </cell>
          <cell r="P275" t="str">
            <v>ST HERBLAIN</v>
          </cell>
          <cell r="Q275" t="str">
            <v>007L0905</v>
          </cell>
          <cell r="X275" t="str">
            <v>2ème étage - WC</v>
          </cell>
          <cell r="Z275" t="str">
            <v>Mur porteur</v>
          </cell>
          <cell r="AA275" t="str">
            <v>Enduit à base de plâtre+Peinture (Mur Porteur; Pièce humide)</v>
          </cell>
          <cell r="AC275" t="str">
            <v>Absence</v>
          </cell>
          <cell r="AE275" t="str">
            <v/>
          </cell>
        </row>
        <row r="276">
          <cell r="D276" t="str">
            <v>DAAT, DAPP</v>
          </cell>
          <cell r="G276" t="str">
            <v>02/07/2019</v>
          </cell>
          <cell r="P276" t="str">
            <v>ST HERBLAIN</v>
          </cell>
          <cell r="Q276" t="str">
            <v>007L0905</v>
          </cell>
          <cell r="X276" t="str">
            <v>2ème étage - Salle de bain</v>
          </cell>
          <cell r="Z276" t="str">
            <v>Mur porteur</v>
          </cell>
          <cell r="AA276" t="str">
            <v>Enduit à base de plâtre+Peinture (Mur Porteur; Pièce humide)</v>
          </cell>
          <cell r="AC276" t="str">
            <v>Absence</v>
          </cell>
          <cell r="AE276" t="str">
            <v/>
          </cell>
        </row>
        <row r="277">
          <cell r="D277" t="str">
            <v>DAAT, DAPP</v>
          </cell>
          <cell r="G277" t="str">
            <v>02/07/2019</v>
          </cell>
          <cell r="P277" t="str">
            <v>ST HERBLAIN</v>
          </cell>
          <cell r="Q277" t="str">
            <v>007L0905</v>
          </cell>
          <cell r="X277" t="str">
            <v>2ème étage - Cuisine</v>
          </cell>
          <cell r="Z277" t="str">
            <v>Mur cloison</v>
          </cell>
          <cell r="AA277" t="str">
            <v>Enduit à base de plâtre+Peinture (Mur Cloison; Pièce humide)</v>
          </cell>
          <cell r="AC277" t="str">
            <v>Présence</v>
          </cell>
          <cell r="AE277" t="str">
            <v>Score EP</v>
          </cell>
        </row>
        <row r="278">
          <cell r="D278" t="str">
            <v>DAAT, DAPP</v>
          </cell>
          <cell r="G278" t="str">
            <v>02/07/2019</v>
          </cell>
          <cell r="P278" t="str">
            <v>ST HERBLAIN</v>
          </cell>
          <cell r="Q278" t="str">
            <v>007L0905</v>
          </cell>
          <cell r="X278" t="str">
            <v>2ème étage - WC</v>
          </cell>
          <cell r="Z278" t="str">
            <v>Mur cloison</v>
          </cell>
          <cell r="AA278" t="str">
            <v>Enduit à base de plâtre+Peinture (Mur Cloison; Pièce humide)</v>
          </cell>
          <cell r="AC278" t="str">
            <v>Présence</v>
          </cell>
          <cell r="AE278" t="str">
            <v>Score EP</v>
          </cell>
        </row>
        <row r="279">
          <cell r="D279" t="str">
            <v>DAAT, DAPP</v>
          </cell>
          <cell r="G279" t="str">
            <v>02/07/2019</v>
          </cell>
          <cell r="P279" t="str">
            <v>ST HERBLAIN</v>
          </cell>
          <cell r="Q279" t="str">
            <v>007L0905</v>
          </cell>
          <cell r="X279" t="str">
            <v>2ème étage - Salle de bain</v>
          </cell>
          <cell r="Z279" t="str">
            <v>Mur cloison</v>
          </cell>
          <cell r="AA279" t="str">
            <v>Enduit à base de plâtre+Peinture (Mur Cloison; Pièce humide)</v>
          </cell>
          <cell r="AC279" t="str">
            <v>Présence</v>
          </cell>
          <cell r="AE279" t="str">
            <v>Score EP</v>
          </cell>
        </row>
        <row r="280">
          <cell r="D280" t="str">
            <v>DAAT, DAPP</v>
          </cell>
          <cell r="G280" t="str">
            <v>02/07/2019</v>
          </cell>
          <cell r="P280" t="str">
            <v>ST HERBLAIN</v>
          </cell>
          <cell r="Q280" t="str">
            <v>007L0905</v>
          </cell>
          <cell r="X280" t="str">
            <v>2ème étage - Entrée</v>
          </cell>
          <cell r="Z280" t="str">
            <v>Mur porteur</v>
          </cell>
          <cell r="AA280" t="str">
            <v>Enduit à base de plâtre+Peinture (Mur Porteur; Pièce sèche)</v>
          </cell>
          <cell r="AC280" t="str">
            <v>Absence</v>
          </cell>
          <cell r="AE280" t="str">
            <v/>
          </cell>
        </row>
        <row r="281">
          <cell r="D281" t="str">
            <v>DAAT, DAPP</v>
          </cell>
          <cell r="G281" t="str">
            <v>02/07/2019</v>
          </cell>
          <cell r="P281" t="str">
            <v>ST HERBLAIN</v>
          </cell>
          <cell r="Q281" t="str">
            <v>007L0905</v>
          </cell>
          <cell r="X281" t="str">
            <v>2ème étage - Cellier</v>
          </cell>
          <cell r="Z281" t="str">
            <v>Mur porteur</v>
          </cell>
          <cell r="AA281" t="str">
            <v>Enduit à base de plâtre+Peinture (Mur Porteur; Pièce sèche)</v>
          </cell>
          <cell r="AC281" t="str">
            <v>Absence</v>
          </cell>
          <cell r="AE281" t="str">
            <v/>
          </cell>
        </row>
        <row r="282">
          <cell r="D282" t="str">
            <v>DAAT, DAPP</v>
          </cell>
          <cell r="G282" t="str">
            <v>02/07/2019</v>
          </cell>
          <cell r="P282" t="str">
            <v>ST HERBLAIN</v>
          </cell>
          <cell r="Q282" t="str">
            <v>007L0905</v>
          </cell>
          <cell r="X282" t="str">
            <v>2ème étage - Séjour</v>
          </cell>
          <cell r="Z282" t="str">
            <v>Mur porteur</v>
          </cell>
          <cell r="AA282" t="str">
            <v>Enduit à base de plâtre+Peinture (Mur Porteur; Pièce sèche)</v>
          </cell>
          <cell r="AC282" t="str">
            <v>Absence</v>
          </cell>
          <cell r="AE282" t="str">
            <v/>
          </cell>
        </row>
        <row r="283">
          <cell r="D283" t="str">
            <v>DAAT, DAPP</v>
          </cell>
          <cell r="G283" t="str">
            <v>02/07/2019</v>
          </cell>
          <cell r="P283" t="str">
            <v>ST HERBLAIN</v>
          </cell>
          <cell r="Q283" t="str">
            <v>007L0905</v>
          </cell>
          <cell r="X283" t="str">
            <v>2ème étage - Chambre 1</v>
          </cell>
          <cell r="Z283" t="str">
            <v>Mur porteur</v>
          </cell>
          <cell r="AA283" t="str">
            <v>Enduit à base de plâtre+Peinture (Mur Porteur; Pièce sèche)</v>
          </cell>
          <cell r="AC283" t="str">
            <v>Absence</v>
          </cell>
          <cell r="AE283" t="str">
            <v/>
          </cell>
        </row>
        <row r="284">
          <cell r="D284" t="str">
            <v>DAAT, DAPP</v>
          </cell>
          <cell r="G284" t="str">
            <v>02/07/2019</v>
          </cell>
          <cell r="P284" t="str">
            <v>ST HERBLAIN</v>
          </cell>
          <cell r="Q284" t="str">
            <v>007L0905</v>
          </cell>
          <cell r="X284" t="str">
            <v>2ème étage - Chambre 2</v>
          </cell>
          <cell r="Z284" t="str">
            <v>Mur porteur</v>
          </cell>
          <cell r="AA284" t="str">
            <v>Enduit à base de plâtre+Peinture (Mur Porteur; Pièce sèche)</v>
          </cell>
          <cell r="AC284" t="str">
            <v>Absence</v>
          </cell>
          <cell r="AE284" t="str">
            <v/>
          </cell>
        </row>
        <row r="285">
          <cell r="D285" t="str">
            <v>DAAT, DAPP</v>
          </cell>
          <cell r="G285" t="str">
            <v>02/07/2019</v>
          </cell>
          <cell r="P285" t="str">
            <v>ST HERBLAIN</v>
          </cell>
          <cell r="Q285" t="str">
            <v>007L0905</v>
          </cell>
          <cell r="X285" t="str">
            <v>2ème étage - Chambre 3</v>
          </cell>
          <cell r="Z285" t="str">
            <v>Mur porteur</v>
          </cell>
          <cell r="AA285" t="str">
            <v>Enduit à base de plâtre+Peinture (Mur Porteur; Pièce sèche)</v>
          </cell>
          <cell r="AC285" t="str">
            <v>Absence</v>
          </cell>
          <cell r="AE285" t="str">
            <v/>
          </cell>
        </row>
        <row r="286">
          <cell r="D286" t="str">
            <v>DAAT, DAPP</v>
          </cell>
          <cell r="G286" t="str">
            <v>02/07/2019</v>
          </cell>
          <cell r="P286" t="str">
            <v>ST HERBLAIN</v>
          </cell>
          <cell r="Q286" t="str">
            <v>007L0905</v>
          </cell>
          <cell r="X286" t="str">
            <v>2ème étage - Entrée</v>
          </cell>
          <cell r="Z286" t="str">
            <v>Mur cloison</v>
          </cell>
          <cell r="AA286" t="str">
            <v>Enduit à base de plâtre+Peinture (Mur Cloison; Pièce sèche)</v>
          </cell>
          <cell r="AC286" t="str">
            <v>Absence</v>
          </cell>
          <cell r="AE286" t="str">
            <v/>
          </cell>
        </row>
        <row r="287">
          <cell r="D287" t="str">
            <v>DAAT, DAPP</v>
          </cell>
          <cell r="G287" t="str">
            <v>02/07/2019</v>
          </cell>
          <cell r="P287" t="str">
            <v>ST HERBLAIN</v>
          </cell>
          <cell r="Q287" t="str">
            <v>007L0905</v>
          </cell>
          <cell r="X287" t="str">
            <v>2ème étage - Cellier</v>
          </cell>
          <cell r="Z287" t="str">
            <v>Mur cloison</v>
          </cell>
          <cell r="AA287" t="str">
            <v>Enduit à base de plâtre+Peinture (Mur Cloison; Pièce sèche)</v>
          </cell>
          <cell r="AC287" t="str">
            <v>Absence</v>
          </cell>
          <cell r="AE287" t="str">
            <v/>
          </cell>
        </row>
        <row r="288">
          <cell r="D288" t="str">
            <v>DAAT, DAPP</v>
          </cell>
          <cell r="G288" t="str">
            <v>02/07/2019</v>
          </cell>
          <cell r="P288" t="str">
            <v>ST HERBLAIN</v>
          </cell>
          <cell r="Q288" t="str">
            <v>007L0905</v>
          </cell>
          <cell r="X288" t="str">
            <v>2ème étage - Séjour</v>
          </cell>
          <cell r="Z288" t="str">
            <v>Mur cloison</v>
          </cell>
          <cell r="AA288" t="str">
            <v>Enduit à base de plâtre+Peinture (Mur Cloison; Pièce sèche)</v>
          </cell>
          <cell r="AC288" t="str">
            <v>Absence</v>
          </cell>
          <cell r="AE288" t="str">
            <v/>
          </cell>
        </row>
        <row r="289">
          <cell r="D289" t="str">
            <v>DAAT, DAPP</v>
          </cell>
          <cell r="G289" t="str">
            <v>02/07/2019</v>
          </cell>
          <cell r="P289" t="str">
            <v>ST HERBLAIN</v>
          </cell>
          <cell r="Q289" t="str">
            <v>007L0905</v>
          </cell>
          <cell r="X289" t="str">
            <v>2ème étage - Chambre 1</v>
          </cell>
          <cell r="Z289" t="str">
            <v>Mur cloison</v>
          </cell>
          <cell r="AA289" t="str">
            <v>Enduit à base de plâtre+Peinture (Mur Cloison; Pièce sèche)</v>
          </cell>
          <cell r="AC289" t="str">
            <v>Absence</v>
          </cell>
          <cell r="AE289" t="str">
            <v/>
          </cell>
        </row>
        <row r="290">
          <cell r="D290" t="str">
            <v>DAAT, DAPP</v>
          </cell>
          <cell r="G290" t="str">
            <v>02/07/2019</v>
          </cell>
          <cell r="P290" t="str">
            <v>ST HERBLAIN</v>
          </cell>
          <cell r="Q290" t="str">
            <v>007L0905</v>
          </cell>
          <cell r="X290" t="str">
            <v>2ème étage - Dégagement 1</v>
          </cell>
          <cell r="Z290" t="str">
            <v>Mur cloison</v>
          </cell>
          <cell r="AA290" t="str">
            <v>Enduit à base de plâtre+Peinture (Mur Cloison; Pièce sèche)</v>
          </cell>
          <cell r="AC290" t="str">
            <v>Absence</v>
          </cell>
          <cell r="AE290" t="str">
            <v/>
          </cell>
        </row>
        <row r="291">
          <cell r="D291" t="str">
            <v>DAAT, DAPP</v>
          </cell>
          <cell r="G291" t="str">
            <v>02/07/2019</v>
          </cell>
          <cell r="P291" t="str">
            <v>ST HERBLAIN</v>
          </cell>
          <cell r="Q291" t="str">
            <v>007L0905</v>
          </cell>
          <cell r="X291" t="str">
            <v>2ème étage - Dégagement 2</v>
          </cell>
          <cell r="Z291" t="str">
            <v>Mur cloison</v>
          </cell>
          <cell r="AA291" t="str">
            <v>Enduit à base de plâtre+Peinture (Mur Cloison; Pièce sèche)</v>
          </cell>
          <cell r="AC291" t="str">
            <v>Absence</v>
          </cell>
          <cell r="AE291" t="str">
            <v/>
          </cell>
        </row>
        <row r="292">
          <cell r="D292" t="str">
            <v>DAAT, DAPP</v>
          </cell>
          <cell r="G292" t="str">
            <v>02/07/2019</v>
          </cell>
          <cell r="P292" t="str">
            <v>ST HERBLAIN</v>
          </cell>
          <cell r="Q292" t="str">
            <v>007L0905</v>
          </cell>
          <cell r="X292" t="str">
            <v>2ème étage - Chambre 2</v>
          </cell>
          <cell r="Z292" t="str">
            <v>Mur cloison</v>
          </cell>
          <cell r="AA292" t="str">
            <v>Enduit à base de plâtre+Peinture (Mur Cloison; Pièce sèche)</v>
          </cell>
          <cell r="AC292" t="str">
            <v>Absence</v>
          </cell>
          <cell r="AE292" t="str">
            <v/>
          </cell>
        </row>
        <row r="293">
          <cell r="D293" t="str">
            <v>DAAT, DAPP</v>
          </cell>
          <cell r="G293" t="str">
            <v>02/07/2019</v>
          </cell>
          <cell r="P293" t="str">
            <v>ST HERBLAIN</v>
          </cell>
          <cell r="Q293" t="str">
            <v>007L0905</v>
          </cell>
          <cell r="X293" t="str">
            <v>2ème étage - Chambre 3</v>
          </cell>
          <cell r="Z293" t="str">
            <v>Mur cloison</v>
          </cell>
          <cell r="AA293" t="str">
            <v>Enduit à base de plâtre+Peinture (Mur Cloison; Pièce sèche)</v>
          </cell>
          <cell r="AC293" t="str">
            <v>Absence</v>
          </cell>
          <cell r="AE293" t="str">
            <v/>
          </cell>
        </row>
        <row r="294">
          <cell r="D294" t="str">
            <v>DAAT, DAPP</v>
          </cell>
          <cell r="G294" t="str">
            <v>02/07/2019</v>
          </cell>
          <cell r="P294" t="str">
            <v>ST HERBLAIN</v>
          </cell>
          <cell r="Q294" t="str">
            <v>007L0905</v>
          </cell>
          <cell r="X294" t="str">
            <v>2ème étage - Cuisine</v>
          </cell>
          <cell r="Z294" t="str">
            <v>Plafond</v>
          </cell>
          <cell r="AA294" t="str">
            <v>Enduit à base de plâtre+Peinture (Pièce humide; plafond)</v>
          </cell>
          <cell r="AC294" t="str">
            <v>Présence</v>
          </cell>
          <cell r="AE294" t="str">
            <v>Score EP</v>
          </cell>
        </row>
        <row r="295">
          <cell r="D295" t="str">
            <v>DAAT, DAPP</v>
          </cell>
          <cell r="G295" t="str">
            <v>02/07/2019</v>
          </cell>
          <cell r="P295" t="str">
            <v>ST HERBLAIN</v>
          </cell>
          <cell r="Q295" t="str">
            <v>007L0905</v>
          </cell>
          <cell r="X295" t="str">
            <v>2ème étage - WC</v>
          </cell>
          <cell r="Z295" t="str">
            <v>Plafond</v>
          </cell>
          <cell r="AA295" t="str">
            <v>Enduit à base de plâtre+Peinture (Pièce humide; plafond)</v>
          </cell>
          <cell r="AC295" t="str">
            <v>Présence</v>
          </cell>
          <cell r="AE295" t="str">
            <v>Score EP</v>
          </cell>
        </row>
        <row r="296">
          <cell r="D296" t="str">
            <v>DAAT, DAPP</v>
          </cell>
          <cell r="G296" t="str">
            <v>02/07/2019</v>
          </cell>
          <cell r="P296" t="str">
            <v>ST HERBLAIN</v>
          </cell>
          <cell r="Q296" t="str">
            <v>007L0905</v>
          </cell>
          <cell r="X296" t="str">
            <v>2ème étage - Salle de bain</v>
          </cell>
          <cell r="Z296" t="str">
            <v>Plafond</v>
          </cell>
          <cell r="AA296" t="str">
            <v>Enduit à base de plâtre+Peinture (Pièce humide; plafond)</v>
          </cell>
          <cell r="AC296" t="str">
            <v>Présence</v>
          </cell>
          <cell r="AE296" t="str">
            <v>Score EP</v>
          </cell>
        </row>
        <row r="297">
          <cell r="D297" t="str">
            <v>DAAT, DAPP</v>
          </cell>
          <cell r="G297" t="str">
            <v>02/07/2019</v>
          </cell>
          <cell r="P297" t="str">
            <v>ST HERBLAIN</v>
          </cell>
          <cell r="Q297" t="str">
            <v>007L0905</v>
          </cell>
          <cell r="X297" t="str">
            <v>2ème étage - Entrée</v>
          </cell>
          <cell r="Z297" t="str">
            <v>Plafond</v>
          </cell>
          <cell r="AA297" t="str">
            <v>Enduit à base de plâtre+Peinture (Pièce sèche; plafond)</v>
          </cell>
          <cell r="AC297" t="str">
            <v>Présence</v>
          </cell>
          <cell r="AE297" t="str">
            <v>Score EP</v>
          </cell>
        </row>
        <row r="298">
          <cell r="D298" t="str">
            <v>DAAT, DAPP</v>
          </cell>
          <cell r="G298" t="str">
            <v>02/07/2019</v>
          </cell>
          <cell r="P298" t="str">
            <v>ST HERBLAIN</v>
          </cell>
          <cell r="Q298" t="str">
            <v>007L0905</v>
          </cell>
          <cell r="X298" t="str">
            <v>2ème étage - Cellier</v>
          </cell>
          <cell r="Z298" t="str">
            <v>Plafond</v>
          </cell>
          <cell r="AA298" t="str">
            <v>Enduit à base de plâtre+Peinture (Pièce sèche; plafond)</v>
          </cell>
          <cell r="AC298" t="str">
            <v>Présence</v>
          </cell>
          <cell r="AE298" t="str">
            <v>Score EP</v>
          </cell>
        </row>
        <row r="299">
          <cell r="D299" t="str">
            <v>DAAT, DAPP</v>
          </cell>
          <cell r="G299" t="str">
            <v>02/07/2019</v>
          </cell>
          <cell r="P299" t="str">
            <v>ST HERBLAIN</v>
          </cell>
          <cell r="Q299" t="str">
            <v>007L0905</v>
          </cell>
          <cell r="X299" t="str">
            <v>2ème étage - Séjour</v>
          </cell>
          <cell r="Z299" t="str">
            <v>Plafond</v>
          </cell>
          <cell r="AA299" t="str">
            <v>Enduit à base de plâtre+Peinture (Pièce sèche; plafond)</v>
          </cell>
          <cell r="AC299" t="str">
            <v>Présence</v>
          </cell>
          <cell r="AE299" t="str">
            <v>Score EP</v>
          </cell>
        </row>
        <row r="300">
          <cell r="D300" t="str">
            <v>DAAT, DAPP</v>
          </cell>
          <cell r="G300" t="str">
            <v>02/07/2019</v>
          </cell>
          <cell r="P300" t="str">
            <v>ST HERBLAIN</v>
          </cell>
          <cell r="Q300" t="str">
            <v>007L0905</v>
          </cell>
          <cell r="X300" t="str">
            <v>2ème étage - Chambre 1</v>
          </cell>
          <cell r="Z300" t="str">
            <v>Plafond</v>
          </cell>
          <cell r="AA300" t="str">
            <v>Enduit à base de plâtre+Peinture (Pièce sèche; plafond)</v>
          </cell>
          <cell r="AC300" t="str">
            <v>Présence</v>
          </cell>
          <cell r="AE300" t="str">
            <v>Score EP</v>
          </cell>
        </row>
        <row r="301">
          <cell r="D301" t="str">
            <v>DAAT, DAPP</v>
          </cell>
          <cell r="G301" t="str">
            <v>02/07/2019</v>
          </cell>
          <cell r="P301" t="str">
            <v>ST HERBLAIN</v>
          </cell>
          <cell r="Q301" t="str">
            <v>007L0905</v>
          </cell>
          <cell r="X301" t="str">
            <v>2ème étage - Dégagement 1</v>
          </cell>
          <cell r="Z301" t="str">
            <v>Plafond</v>
          </cell>
          <cell r="AA301" t="str">
            <v>Enduit à base de plâtre+Peinture (Pièce sèche; plafond)</v>
          </cell>
          <cell r="AC301" t="str">
            <v>Présence</v>
          </cell>
          <cell r="AE301" t="str">
            <v>Score EP</v>
          </cell>
        </row>
        <row r="302">
          <cell r="D302" t="str">
            <v>DAAT, DAPP</v>
          </cell>
          <cell r="G302" t="str">
            <v>02/07/2019</v>
          </cell>
          <cell r="P302" t="str">
            <v>ST HERBLAIN</v>
          </cell>
          <cell r="Q302" t="str">
            <v>007L0905</v>
          </cell>
          <cell r="X302" t="str">
            <v>2ème étage - Dégagement 2</v>
          </cell>
          <cell r="Z302" t="str">
            <v>Plafond</v>
          </cell>
          <cell r="AA302" t="str">
            <v>Enduit à base de plâtre+Peinture (Pièce sèche; plafond)</v>
          </cell>
          <cell r="AC302" t="str">
            <v>Présence</v>
          </cell>
          <cell r="AE302" t="str">
            <v>Score EP</v>
          </cell>
        </row>
        <row r="303">
          <cell r="D303" t="str">
            <v>DAAT, DAPP</v>
          </cell>
          <cell r="G303" t="str">
            <v>02/07/2019</v>
          </cell>
          <cell r="P303" t="str">
            <v>ST HERBLAIN</v>
          </cell>
          <cell r="Q303" t="str">
            <v>007L0905</v>
          </cell>
          <cell r="X303" t="str">
            <v>2ème étage - Chambre 2</v>
          </cell>
          <cell r="Z303" t="str">
            <v>Plafond</v>
          </cell>
          <cell r="AA303" t="str">
            <v>Enduit à base de plâtre+Peinture (Pièce sèche; plafond)</v>
          </cell>
          <cell r="AC303" t="str">
            <v>Présence</v>
          </cell>
          <cell r="AE303" t="str">
            <v>Score EP</v>
          </cell>
        </row>
        <row r="304">
          <cell r="D304" t="str">
            <v>DAAT, DAPP</v>
          </cell>
          <cell r="G304" t="str">
            <v>02/07/2019</v>
          </cell>
          <cell r="P304" t="str">
            <v>ST HERBLAIN</v>
          </cell>
          <cell r="Q304" t="str">
            <v>007L0905</v>
          </cell>
          <cell r="X304" t="str">
            <v>2ème étage - Chambre 3</v>
          </cell>
          <cell r="Z304" t="str">
            <v>Plafond</v>
          </cell>
          <cell r="AA304" t="str">
            <v>Enduit à base de plâtre+Peinture (Pièce sèche; plafond)</v>
          </cell>
          <cell r="AC304" t="str">
            <v>Présence</v>
          </cell>
          <cell r="AE304" t="str">
            <v>Score EP</v>
          </cell>
        </row>
        <row r="305">
          <cell r="D305" t="str">
            <v>DAAT, DAPP</v>
          </cell>
          <cell r="G305" t="str">
            <v>02/07/2019</v>
          </cell>
          <cell r="P305" t="str">
            <v>ST HERBLAIN</v>
          </cell>
          <cell r="Q305" t="str">
            <v>007L0905</v>
          </cell>
          <cell r="X305" t="str">
            <v>2ème étage - Salle de bain</v>
          </cell>
          <cell r="Z305" t="str">
            <v>Baignoire</v>
          </cell>
          <cell r="AA305" t="str">
            <v>Plaque souple bitumineuse antivibratile</v>
          </cell>
          <cell r="AC305" t="str">
            <v>Absence</v>
          </cell>
          <cell r="AE305" t="str">
            <v/>
          </cell>
        </row>
        <row r="306">
          <cell r="D306" t="str">
            <v>DAAT</v>
          </cell>
          <cell r="G306" t="str">
            <v>27/01/2017</v>
          </cell>
          <cell r="P306" t="str">
            <v>ST HERBLAIN</v>
          </cell>
          <cell r="Q306" t="str">
            <v>DAAT_007L0304_A_2017.01</v>
          </cell>
          <cell r="X306" t="str">
            <v>7ème étage - Entrée</v>
          </cell>
          <cell r="Z306" t="str">
            <v>Sol</v>
          </cell>
          <cell r="AA306" t="str">
            <v>Colle + ragréage</v>
          </cell>
          <cell r="AC306" t="str">
            <v>Présence</v>
          </cell>
          <cell r="AE306" t="str">
            <v>Score EP</v>
          </cell>
        </row>
        <row r="307">
          <cell r="D307" t="str">
            <v>DAAT</v>
          </cell>
          <cell r="G307" t="str">
            <v>27/01/2017</v>
          </cell>
          <cell r="P307" t="str">
            <v>ST HERBLAIN</v>
          </cell>
          <cell r="Q307" t="str">
            <v>DAAT_007L0304_A_2017.01</v>
          </cell>
          <cell r="X307" t="str">
            <v>7ème étage - Entrée</v>
          </cell>
          <cell r="Z307" t="str">
            <v>Mur cloisons</v>
          </cell>
          <cell r="AA307" t="str">
            <v>Enduits à base de plâtre ou ciment ou autres, projetés, lissés ou talochés</v>
          </cell>
          <cell r="AC307" t="str">
            <v>Absence</v>
          </cell>
          <cell r="AE307" t="str">
            <v/>
          </cell>
        </row>
        <row r="308">
          <cell r="D308" t="str">
            <v>DAAT</v>
          </cell>
          <cell r="G308" t="str">
            <v>27/01/2017</v>
          </cell>
          <cell r="P308" t="str">
            <v>ST HERBLAIN</v>
          </cell>
          <cell r="Q308" t="str">
            <v>DAAT_007L0304_A_2017.01</v>
          </cell>
          <cell r="X308" t="str">
            <v>7ème étage - Entrée</v>
          </cell>
          <cell r="Z308" t="str">
            <v>Mur porteur</v>
          </cell>
          <cell r="AA308" t="str">
            <v>Enduits à base de plâtre</v>
          </cell>
          <cell r="AC308" t="str">
            <v>Présence</v>
          </cell>
          <cell r="AE308" t="str">
            <v>Score EP</v>
          </cell>
        </row>
        <row r="309">
          <cell r="D309" t="str">
            <v>DAAT</v>
          </cell>
          <cell r="G309" t="str">
            <v>27/01/2017</v>
          </cell>
          <cell r="P309" t="str">
            <v>ST HERBLAIN</v>
          </cell>
          <cell r="Q309" t="str">
            <v>DAAT_007L0304_A_2017.01</v>
          </cell>
          <cell r="X309" t="str">
            <v>7ème étage - Entrée</v>
          </cell>
          <cell r="Z309" t="str">
            <v>Plafond</v>
          </cell>
          <cell r="AA309" t="str">
            <v>Enduits à base de plâtre</v>
          </cell>
          <cell r="AC309" t="str">
            <v>Présence</v>
          </cell>
          <cell r="AE309" t="str">
            <v>Score EP</v>
          </cell>
        </row>
        <row r="310">
          <cell r="D310" t="str">
            <v>DAAT</v>
          </cell>
          <cell r="G310" t="str">
            <v>27/01/2017</v>
          </cell>
          <cell r="P310" t="str">
            <v>ST HERBLAIN</v>
          </cell>
          <cell r="Q310" t="str">
            <v>DAAT_007L0304_A_2017.01</v>
          </cell>
          <cell r="X310" t="str">
            <v>7ème étage - Cuisine</v>
          </cell>
          <cell r="Z310" t="str">
            <v>Sol</v>
          </cell>
          <cell r="AA310" t="str">
            <v>Dalles plastiques + colle + ragréage</v>
          </cell>
          <cell r="AC310" t="str">
            <v>Absence</v>
          </cell>
          <cell r="AE310" t="str">
            <v/>
          </cell>
        </row>
        <row r="311">
          <cell r="D311" t="str">
            <v>DAAT</v>
          </cell>
          <cell r="G311" t="str">
            <v>27/01/2017</v>
          </cell>
          <cell r="P311" t="str">
            <v>ST HERBLAIN</v>
          </cell>
          <cell r="Q311" t="str">
            <v>DAAT_007L0304_A_2017.01</v>
          </cell>
          <cell r="X311" t="str">
            <v>7ème étage - Cuisine</v>
          </cell>
          <cell r="Z311" t="str">
            <v>Mur cloisons</v>
          </cell>
          <cell r="AA311" t="str">
            <v>Enduits à base de plâtre ou ciment ou autres, projetés, lissés ou talochés</v>
          </cell>
          <cell r="AC311" t="str">
            <v>Absence</v>
          </cell>
          <cell r="AE311" t="str">
            <v/>
          </cell>
        </row>
        <row r="312">
          <cell r="D312" t="str">
            <v>DAAT</v>
          </cell>
          <cell r="G312" t="str">
            <v>27/01/2017</v>
          </cell>
          <cell r="P312" t="str">
            <v>ST HERBLAIN</v>
          </cell>
          <cell r="Q312" t="str">
            <v>DAAT_007L0304_A_2017.01</v>
          </cell>
          <cell r="X312" t="str">
            <v>7ème étage - Cuisine</v>
          </cell>
          <cell r="Z312" t="str">
            <v>Mur porteur</v>
          </cell>
          <cell r="AA312" t="str">
            <v>Enduits à base de plâtre</v>
          </cell>
          <cell r="AC312" t="str">
            <v>Présence</v>
          </cell>
          <cell r="AE312" t="str">
            <v>Score EP</v>
          </cell>
        </row>
        <row r="313">
          <cell r="D313" t="str">
            <v>DAAT</v>
          </cell>
          <cell r="G313" t="str">
            <v>27/01/2017</v>
          </cell>
          <cell r="P313" t="str">
            <v>ST HERBLAIN</v>
          </cell>
          <cell r="Q313" t="str">
            <v>DAAT_007L0304_A_2017.01</v>
          </cell>
          <cell r="X313" t="str">
            <v>7ème étage - Cuisine</v>
          </cell>
          <cell r="Z313" t="str">
            <v>Evier</v>
          </cell>
          <cell r="AA313" t="str">
            <v>Plaques isolantes sous évier</v>
          </cell>
          <cell r="AC313" t="str">
            <v>Absence</v>
          </cell>
          <cell r="AE313" t="str">
            <v/>
          </cell>
        </row>
        <row r="314">
          <cell r="D314" t="str">
            <v>DAAT</v>
          </cell>
          <cell r="G314" t="str">
            <v>27/01/2017</v>
          </cell>
          <cell r="P314" t="str">
            <v>ST HERBLAIN</v>
          </cell>
          <cell r="Q314" t="str">
            <v>DAAT_007L0304_A_2017.01</v>
          </cell>
          <cell r="X314" t="str">
            <v>7ème étage - Cuisine</v>
          </cell>
          <cell r="Z314" t="str">
            <v>Mur A</v>
          </cell>
          <cell r="AA314" t="str">
            <v>Colle de carrelage + faïence</v>
          </cell>
          <cell r="AC314" t="str">
            <v>Absence</v>
          </cell>
          <cell r="AE314" t="str">
            <v/>
          </cell>
        </row>
        <row r="315">
          <cell r="D315" t="str">
            <v>DAAT</v>
          </cell>
          <cell r="G315" t="str">
            <v>27/01/2017</v>
          </cell>
          <cell r="P315" t="str">
            <v>ST HERBLAIN</v>
          </cell>
          <cell r="Q315" t="str">
            <v>DAAT_007L0304_A_2017.01</v>
          </cell>
          <cell r="X315" t="str">
            <v>7ème étage - Cuisine</v>
          </cell>
          <cell r="Z315" t="str">
            <v>Plafond</v>
          </cell>
          <cell r="AA315" t="str">
            <v>Enduits à base de plâtre</v>
          </cell>
          <cell r="AC315" t="str">
            <v>Présence</v>
          </cell>
          <cell r="AE315" t="str">
            <v>Score EP</v>
          </cell>
        </row>
        <row r="316">
          <cell r="D316" t="str">
            <v>DAAT</v>
          </cell>
          <cell r="G316" t="str">
            <v>27/01/2017</v>
          </cell>
          <cell r="P316" t="str">
            <v>ST HERBLAIN</v>
          </cell>
          <cell r="Q316" t="str">
            <v>DAAT_007L0304_A_2017.01</v>
          </cell>
          <cell r="X316" t="str">
            <v>7ème étage - Salle de bain</v>
          </cell>
          <cell r="Z316" t="str">
            <v>Mur F</v>
          </cell>
          <cell r="AA316" t="str">
            <v>Colle de carrelage + faïence</v>
          </cell>
          <cell r="AC316" t="str">
            <v>Absence</v>
          </cell>
          <cell r="AE316" t="str">
            <v/>
          </cell>
        </row>
        <row r="317">
          <cell r="D317" t="str">
            <v>DAAT</v>
          </cell>
          <cell r="G317" t="str">
            <v>27/01/2017</v>
          </cell>
          <cell r="P317" t="str">
            <v>ST HERBLAIN</v>
          </cell>
          <cell r="Q317" t="str">
            <v>DAAT_007L0304_A_2017.01</v>
          </cell>
          <cell r="X317" t="str">
            <v>7ème étage - Salle de bain</v>
          </cell>
          <cell r="Z317" t="str">
            <v>Plafond</v>
          </cell>
          <cell r="AA317" t="str">
            <v>Enduits à base de plâtre</v>
          </cell>
          <cell r="AC317" t="str">
            <v>Présence</v>
          </cell>
          <cell r="AE317" t="str">
            <v>Score EP</v>
          </cell>
        </row>
        <row r="318">
          <cell r="D318" t="str">
            <v>DAAT</v>
          </cell>
          <cell r="G318" t="str">
            <v>27/01/2017</v>
          </cell>
          <cell r="P318" t="str">
            <v>ST HERBLAIN</v>
          </cell>
          <cell r="Q318" t="str">
            <v>DAAT_007L0304_A_2017.01</v>
          </cell>
          <cell r="X318" t="str">
            <v>7ème étage - Séjour</v>
          </cell>
          <cell r="Z318" t="str">
            <v>Sol</v>
          </cell>
          <cell r="AA318" t="str">
            <v>Colle + ragréage</v>
          </cell>
          <cell r="AC318" t="str">
            <v>Présence</v>
          </cell>
          <cell r="AE318" t="str">
            <v>Score EP</v>
          </cell>
        </row>
        <row r="319">
          <cell r="D319" t="str">
            <v>DAAT</v>
          </cell>
          <cell r="G319" t="str">
            <v>27/01/2017</v>
          </cell>
          <cell r="P319" t="str">
            <v>ST HERBLAIN</v>
          </cell>
          <cell r="Q319" t="str">
            <v>DAAT_007L0304_A_2017.01</v>
          </cell>
          <cell r="X319" t="str">
            <v>7ème étage - Séjour</v>
          </cell>
          <cell r="Z319" t="str">
            <v>Mur cloisons</v>
          </cell>
          <cell r="AA319" t="str">
            <v>Enduits à base de plâtre ou ciment ou autres, projetés, lissés ou talochés</v>
          </cell>
          <cell r="AC319" t="str">
            <v>Absence</v>
          </cell>
          <cell r="AE319" t="str">
            <v/>
          </cell>
        </row>
        <row r="320">
          <cell r="D320" t="str">
            <v>DAAT</v>
          </cell>
          <cell r="G320" t="str">
            <v>27/01/2017</v>
          </cell>
          <cell r="P320" t="str">
            <v>ST HERBLAIN</v>
          </cell>
          <cell r="Q320" t="str">
            <v>DAAT_007L0304_A_2017.01</v>
          </cell>
          <cell r="X320" t="str">
            <v>7ème étage - Séjour</v>
          </cell>
          <cell r="Z320" t="str">
            <v>Mur porteur</v>
          </cell>
          <cell r="AA320" t="str">
            <v>Enduits à base de plâtre</v>
          </cell>
          <cell r="AC320" t="str">
            <v>Présence</v>
          </cell>
          <cell r="AE320" t="str">
            <v>Score EP</v>
          </cell>
        </row>
        <row r="321">
          <cell r="D321" t="str">
            <v>DAAT</v>
          </cell>
          <cell r="G321" t="str">
            <v>27/01/2017</v>
          </cell>
          <cell r="P321" t="str">
            <v>ST HERBLAIN</v>
          </cell>
          <cell r="Q321" t="str">
            <v>DAAT_007L0304_A_2017.01</v>
          </cell>
          <cell r="X321" t="str">
            <v>7ème étage - Séjour</v>
          </cell>
          <cell r="Z321" t="str">
            <v>Plafond</v>
          </cell>
          <cell r="AA321" t="str">
            <v>Enduits à base de plâtre</v>
          </cell>
          <cell r="AC321" t="str">
            <v>Présence</v>
          </cell>
          <cell r="AE321" t="str">
            <v>Score EP</v>
          </cell>
        </row>
        <row r="322">
          <cell r="D322" t="str">
            <v>DAAT</v>
          </cell>
          <cell r="G322" t="str">
            <v>27/01/2017</v>
          </cell>
          <cell r="P322" t="str">
            <v>ST HERBLAIN</v>
          </cell>
          <cell r="Q322" t="str">
            <v>DAAT_007L0304_A_2017.01</v>
          </cell>
          <cell r="X322" t="str">
            <v>7ème étage - Chambre 1</v>
          </cell>
          <cell r="Z322" t="str">
            <v>Sol</v>
          </cell>
          <cell r="AA322" t="str">
            <v>Colle + ragréage</v>
          </cell>
          <cell r="AC322" t="str">
            <v>Présence</v>
          </cell>
          <cell r="AE322" t="str">
            <v>Score EP</v>
          </cell>
        </row>
        <row r="323">
          <cell r="D323" t="str">
            <v>DAAT</v>
          </cell>
          <cell r="G323" t="str">
            <v>27/01/2017</v>
          </cell>
          <cell r="P323" t="str">
            <v>ST HERBLAIN</v>
          </cell>
          <cell r="Q323" t="str">
            <v>DAAT_007L0304_A_2017.01</v>
          </cell>
          <cell r="X323" t="str">
            <v>7ème étage - Chambre 1</v>
          </cell>
          <cell r="Z323" t="str">
            <v>Mur cloisons</v>
          </cell>
          <cell r="AA323" t="str">
            <v>Enduits à base de plâtre ou ciment ou autres, projetés, lissés ou talochés</v>
          </cell>
          <cell r="AC323" t="str">
            <v>Absence</v>
          </cell>
          <cell r="AE323" t="str">
            <v/>
          </cell>
        </row>
        <row r="324">
          <cell r="D324" t="str">
            <v>DAAT</v>
          </cell>
          <cell r="G324" t="str">
            <v>27/01/2017</v>
          </cell>
          <cell r="P324" t="str">
            <v>ST HERBLAIN</v>
          </cell>
          <cell r="Q324" t="str">
            <v>DAAT_007L0304_A_2017.01</v>
          </cell>
          <cell r="X324" t="str">
            <v>7ème étage - Chambre 1</v>
          </cell>
          <cell r="Z324" t="str">
            <v>Mur porteur</v>
          </cell>
          <cell r="AA324" t="str">
            <v>Enduits à base de plâtre</v>
          </cell>
          <cell r="AC324" t="str">
            <v>Présence</v>
          </cell>
          <cell r="AE324" t="str">
            <v>Score EP</v>
          </cell>
        </row>
        <row r="325">
          <cell r="D325" t="str">
            <v>DAAT</v>
          </cell>
          <cell r="G325" t="str">
            <v>27/01/2017</v>
          </cell>
          <cell r="P325" t="str">
            <v>ST HERBLAIN</v>
          </cell>
          <cell r="Q325" t="str">
            <v>DAAT_007L0304_A_2017.01</v>
          </cell>
          <cell r="X325" t="str">
            <v>7ème étage - Chambre 1</v>
          </cell>
          <cell r="Z325" t="str">
            <v>Plafond</v>
          </cell>
          <cell r="AA325" t="str">
            <v>Enduits à base de plâtre</v>
          </cell>
          <cell r="AC325" t="str">
            <v>Présence</v>
          </cell>
          <cell r="AE325" t="str">
            <v>Score EP</v>
          </cell>
        </row>
        <row r="326">
          <cell r="D326" t="str">
            <v>DAAT</v>
          </cell>
          <cell r="G326" t="str">
            <v>27/01/2017</v>
          </cell>
          <cell r="P326" t="str">
            <v>ST HERBLAIN</v>
          </cell>
          <cell r="Q326" t="str">
            <v>DAAT_007L0304_A_2017.01</v>
          </cell>
          <cell r="X326" t="str">
            <v>7ème étage - Dégagement</v>
          </cell>
          <cell r="Z326" t="str">
            <v>Sol</v>
          </cell>
          <cell r="AA326" t="str">
            <v>Colle + ragréage</v>
          </cell>
          <cell r="AC326" t="str">
            <v>Présence</v>
          </cell>
          <cell r="AE326" t="str">
            <v>Score EP</v>
          </cell>
        </row>
        <row r="327">
          <cell r="D327" t="str">
            <v>DAAT</v>
          </cell>
          <cell r="G327" t="str">
            <v>27/01/2017</v>
          </cell>
          <cell r="P327" t="str">
            <v>ST HERBLAIN</v>
          </cell>
          <cell r="Q327" t="str">
            <v>DAAT_007L0304_A_2017.01</v>
          </cell>
          <cell r="X327" t="str">
            <v>7ème étage - Dégagement</v>
          </cell>
          <cell r="Z327" t="str">
            <v>Mur cloisons</v>
          </cell>
          <cell r="AA327" t="str">
            <v>Enduits à base de plâtre ou ciment ou autres, projetés, lissés ou talochés</v>
          </cell>
          <cell r="AC327" t="str">
            <v>Absence</v>
          </cell>
          <cell r="AE327" t="str">
            <v/>
          </cell>
        </row>
        <row r="328">
          <cell r="D328" t="str">
            <v>DAAT</v>
          </cell>
          <cell r="G328" t="str">
            <v>27/01/2017</v>
          </cell>
          <cell r="P328" t="str">
            <v>ST HERBLAIN</v>
          </cell>
          <cell r="Q328" t="str">
            <v>DAAT_007L0304_A_2017.01</v>
          </cell>
          <cell r="X328" t="str">
            <v>7ème étage - Dégagement</v>
          </cell>
          <cell r="Z328" t="str">
            <v>Mur porteur</v>
          </cell>
          <cell r="AA328" t="str">
            <v>Enduits à base de plâtre</v>
          </cell>
          <cell r="AC328" t="str">
            <v>Présence</v>
          </cell>
          <cell r="AE328" t="str">
            <v>Score EP</v>
          </cell>
        </row>
        <row r="329">
          <cell r="D329" t="str">
            <v>DAAT</v>
          </cell>
          <cell r="G329" t="str">
            <v>27/01/2017</v>
          </cell>
          <cell r="P329" t="str">
            <v>ST HERBLAIN</v>
          </cell>
          <cell r="Q329" t="str">
            <v>DAAT_007L0304_A_2017.01</v>
          </cell>
          <cell r="X329" t="str">
            <v>7ème étage - Dégagement</v>
          </cell>
          <cell r="Z329" t="str">
            <v>Plafond</v>
          </cell>
          <cell r="AA329" t="str">
            <v>Enduits à base de plâtre</v>
          </cell>
          <cell r="AC329" t="str">
            <v>Présence</v>
          </cell>
          <cell r="AE329" t="str">
            <v>Score EP</v>
          </cell>
        </row>
        <row r="330">
          <cell r="D330" t="str">
            <v>DAAT</v>
          </cell>
          <cell r="G330" t="str">
            <v>27/01/2017</v>
          </cell>
          <cell r="P330" t="str">
            <v>ST HERBLAIN</v>
          </cell>
          <cell r="Q330" t="str">
            <v>DAAT_007L0304_A_2017.01</v>
          </cell>
          <cell r="X330" t="str">
            <v>7ème étage - WC</v>
          </cell>
          <cell r="Z330" t="str">
            <v>Sol</v>
          </cell>
          <cell r="AA330" t="str">
            <v>Colle + ragréage</v>
          </cell>
          <cell r="AC330" t="str">
            <v>Présence</v>
          </cell>
          <cell r="AE330" t="str">
            <v>Score EP</v>
          </cell>
        </row>
        <row r="331">
          <cell r="D331" t="str">
            <v>DAAT</v>
          </cell>
          <cell r="G331" t="str">
            <v>27/01/2017</v>
          </cell>
          <cell r="P331" t="str">
            <v>ST HERBLAIN</v>
          </cell>
          <cell r="Q331" t="str">
            <v>DAAT_007L0304_A_2017.01</v>
          </cell>
          <cell r="X331" t="str">
            <v>7ème étage - WC</v>
          </cell>
          <cell r="Z331" t="str">
            <v>Mur cloisons</v>
          </cell>
          <cell r="AA331" t="str">
            <v>Enduits à base de plâtre ou ciment ou autres, projetés, lissés ou talochés</v>
          </cell>
          <cell r="AC331" t="str">
            <v>Absence</v>
          </cell>
          <cell r="AE331" t="str">
            <v/>
          </cell>
        </row>
        <row r="332">
          <cell r="D332" t="str">
            <v>DAAT</v>
          </cell>
          <cell r="G332" t="str">
            <v>27/01/2017</v>
          </cell>
          <cell r="P332" t="str">
            <v>ST HERBLAIN</v>
          </cell>
          <cell r="Q332" t="str">
            <v>DAAT_007L0304_A_2017.01</v>
          </cell>
          <cell r="X332" t="str">
            <v>7ème étage - WC</v>
          </cell>
          <cell r="Z332" t="str">
            <v>Mur porteur</v>
          </cell>
          <cell r="AA332" t="str">
            <v>Enduits à base de plâtre</v>
          </cell>
          <cell r="AC332" t="str">
            <v>Présence</v>
          </cell>
          <cell r="AE332" t="str">
            <v>Score EP</v>
          </cell>
        </row>
        <row r="333">
          <cell r="D333" t="str">
            <v>DAAT</v>
          </cell>
          <cell r="G333" t="str">
            <v>27/01/2017</v>
          </cell>
          <cell r="P333" t="str">
            <v>ST HERBLAIN</v>
          </cell>
          <cell r="Q333" t="str">
            <v>DAAT_007L0304_A_2017.01</v>
          </cell>
          <cell r="X333" t="str">
            <v>7ème étage - WC</v>
          </cell>
          <cell r="Z333" t="str">
            <v>Plafond</v>
          </cell>
          <cell r="AA333" t="str">
            <v>Enduits à base de plâtre</v>
          </cell>
          <cell r="AC333" t="str">
            <v>Présence</v>
          </cell>
          <cell r="AE333" t="str">
            <v>Score EP</v>
          </cell>
        </row>
        <row r="334">
          <cell r="D334" t="str">
            <v>DAAT</v>
          </cell>
          <cell r="G334" t="str">
            <v>27/01/2017</v>
          </cell>
          <cell r="P334" t="str">
            <v>ST HERBLAIN</v>
          </cell>
          <cell r="Q334" t="str">
            <v>DAAT_007L0304_A_2017.01</v>
          </cell>
          <cell r="X334" t="str">
            <v>7ème étage - Salle de bain</v>
          </cell>
          <cell r="Z334" t="str">
            <v>Sol</v>
          </cell>
          <cell r="AA334" t="str">
            <v>Dalles plastiques + colle + ragréage</v>
          </cell>
          <cell r="AC334" t="str">
            <v>Absence</v>
          </cell>
          <cell r="AE334" t="str">
            <v/>
          </cell>
        </row>
        <row r="335">
          <cell r="D335" t="str">
            <v>DAAT</v>
          </cell>
          <cell r="G335" t="str">
            <v>27/01/2017</v>
          </cell>
          <cell r="P335" t="str">
            <v>ST HERBLAIN</v>
          </cell>
          <cell r="Q335" t="str">
            <v>DAAT_007L0304_A_2017.01</v>
          </cell>
          <cell r="X335" t="str">
            <v>7ème étage - Salle de bain</v>
          </cell>
          <cell r="Z335" t="str">
            <v>Mur cloisons</v>
          </cell>
          <cell r="AA335" t="str">
            <v>Enduits à base de plâtre ou ciment ou autres, projetés, lissés ou talochés</v>
          </cell>
          <cell r="AC335" t="str">
            <v>Absence</v>
          </cell>
          <cell r="AE335" t="str">
            <v/>
          </cell>
        </row>
        <row r="336">
          <cell r="D336" t="str">
            <v>DAAT</v>
          </cell>
          <cell r="G336" t="str">
            <v>27/01/2017</v>
          </cell>
          <cell r="P336" t="str">
            <v>ST HERBLAIN</v>
          </cell>
          <cell r="Q336" t="str">
            <v>DAAT_007L0304_A_2017.01</v>
          </cell>
          <cell r="X336" t="str">
            <v>7ème étage - Salle de bain</v>
          </cell>
          <cell r="Z336" t="str">
            <v>Mur porteur</v>
          </cell>
          <cell r="AA336" t="str">
            <v>Enduits à base de plâtre</v>
          </cell>
          <cell r="AC336" t="str">
            <v>Présence</v>
          </cell>
          <cell r="AE336" t="str">
            <v>Score EP</v>
          </cell>
        </row>
        <row r="337">
          <cell r="D337" t="str">
            <v>DAAT</v>
          </cell>
          <cell r="G337" t="str">
            <v>27/01/2017</v>
          </cell>
          <cell r="P337" t="str">
            <v>ST HERBLAIN</v>
          </cell>
          <cell r="Q337" t="str">
            <v>DAAT_007L0304_A_2017.01</v>
          </cell>
          <cell r="X337" t="str">
            <v>7ème étage - Chambre 2</v>
          </cell>
          <cell r="Z337" t="str">
            <v>Sol</v>
          </cell>
          <cell r="AA337" t="str">
            <v>Colle + ragréage</v>
          </cell>
          <cell r="AC337" t="str">
            <v>Présence</v>
          </cell>
          <cell r="AE337" t="str">
            <v>Score EP</v>
          </cell>
        </row>
        <row r="338">
          <cell r="D338" t="str">
            <v>DAAT</v>
          </cell>
          <cell r="G338" t="str">
            <v>27/01/2017</v>
          </cell>
          <cell r="P338" t="str">
            <v>ST HERBLAIN</v>
          </cell>
          <cell r="Q338" t="str">
            <v>DAAT_007L0304_A_2017.01</v>
          </cell>
          <cell r="X338" t="str">
            <v>7ème étage - Chambre 2</v>
          </cell>
          <cell r="Z338" t="str">
            <v>Mur cloisons</v>
          </cell>
          <cell r="AA338" t="str">
            <v>Enduits à base de plâtre ou ciment ou autres, projetés, lissés ou talochés</v>
          </cell>
          <cell r="AC338" t="str">
            <v>Absence</v>
          </cell>
          <cell r="AE338" t="str">
            <v/>
          </cell>
        </row>
        <row r="339">
          <cell r="D339" t="str">
            <v>DAAT</v>
          </cell>
          <cell r="G339" t="str">
            <v>27/01/2017</v>
          </cell>
          <cell r="P339" t="str">
            <v>ST HERBLAIN</v>
          </cell>
          <cell r="Q339" t="str">
            <v>DAAT_007L0304_A_2017.01</v>
          </cell>
          <cell r="X339" t="str">
            <v>7ème étage - Chambre 2</v>
          </cell>
          <cell r="Z339" t="str">
            <v>Mur porteur</v>
          </cell>
          <cell r="AA339" t="str">
            <v>Enduits à base de plâtre</v>
          </cell>
          <cell r="AC339" t="str">
            <v>Présence</v>
          </cell>
          <cell r="AE339" t="str">
            <v>Score EP</v>
          </cell>
        </row>
        <row r="340">
          <cell r="D340" t="str">
            <v>DAAT</v>
          </cell>
          <cell r="G340" t="str">
            <v>27/01/2017</v>
          </cell>
          <cell r="P340" t="str">
            <v>ST HERBLAIN</v>
          </cell>
          <cell r="Q340" t="str">
            <v>DAAT_007L0304_A_2017.01</v>
          </cell>
          <cell r="X340" t="str">
            <v>7ème étage - Chambre 2</v>
          </cell>
          <cell r="Z340" t="str">
            <v>Plafond</v>
          </cell>
          <cell r="AA340" t="str">
            <v>Enduits à base de plâtre</v>
          </cell>
          <cell r="AC340" t="str">
            <v>Présence</v>
          </cell>
          <cell r="AE340" t="str">
            <v>Score EP</v>
          </cell>
        </row>
        <row r="341">
          <cell r="D341" t="str">
            <v>DAAT</v>
          </cell>
          <cell r="G341" t="str">
            <v>27/01/2017</v>
          </cell>
          <cell r="P341" t="str">
            <v>ST HERBLAIN</v>
          </cell>
          <cell r="Q341" t="str">
            <v>DAAT_007L0304_A_2017.01</v>
          </cell>
          <cell r="X341" t="str">
            <v>7ème étage - Chambre 3</v>
          </cell>
          <cell r="Z341" t="str">
            <v>Sol</v>
          </cell>
          <cell r="AA341" t="str">
            <v>Colle + ragréage</v>
          </cell>
          <cell r="AC341" t="str">
            <v>Présence</v>
          </cell>
          <cell r="AE341" t="str">
            <v>Score EP</v>
          </cell>
        </row>
        <row r="342">
          <cell r="D342" t="str">
            <v>DAAT</v>
          </cell>
          <cell r="G342" t="str">
            <v>27/01/2017</v>
          </cell>
          <cell r="P342" t="str">
            <v>ST HERBLAIN</v>
          </cell>
          <cell r="Q342" t="str">
            <v>DAAT_007L0304_A_2017.01</v>
          </cell>
          <cell r="X342" t="str">
            <v>7ème étage - Chambre 3</v>
          </cell>
          <cell r="Z342" t="str">
            <v>Mur cloisons</v>
          </cell>
          <cell r="AA342" t="str">
            <v>Enduits à base de plâtre ou ciment ou autres, projetés, lissés ou talochés</v>
          </cell>
          <cell r="AC342" t="str">
            <v>Absence</v>
          </cell>
          <cell r="AE342" t="str">
            <v/>
          </cell>
        </row>
        <row r="343">
          <cell r="D343" t="str">
            <v>DAAT</v>
          </cell>
          <cell r="G343" t="str">
            <v>27/01/2017</v>
          </cell>
          <cell r="P343" t="str">
            <v>ST HERBLAIN</v>
          </cell>
          <cell r="Q343" t="str">
            <v>DAAT_007L0304_A_2017.01</v>
          </cell>
          <cell r="X343" t="str">
            <v>7ème étage - Chambre 3</v>
          </cell>
          <cell r="Z343" t="str">
            <v>Mur porteur</v>
          </cell>
          <cell r="AA343" t="str">
            <v>Enduits à base de plâtre</v>
          </cell>
          <cell r="AC343" t="str">
            <v>Présence</v>
          </cell>
          <cell r="AE343" t="str">
            <v>Score EP</v>
          </cell>
        </row>
        <row r="344">
          <cell r="D344" t="str">
            <v>DAAT</v>
          </cell>
          <cell r="G344" t="str">
            <v>27/01/2017</v>
          </cell>
          <cell r="P344" t="str">
            <v>ST HERBLAIN</v>
          </cell>
          <cell r="Q344" t="str">
            <v>DAAT_007L0304_A_2017.01</v>
          </cell>
          <cell r="X344" t="str">
            <v>7ème étage - Chambre 3</v>
          </cell>
          <cell r="Z344" t="str">
            <v>Plafond</v>
          </cell>
          <cell r="AA344" t="str">
            <v>Enduits à base de plâtre</v>
          </cell>
          <cell r="AC344" t="str">
            <v>Présence</v>
          </cell>
          <cell r="AE344" t="str">
            <v>Score EP</v>
          </cell>
        </row>
        <row r="345">
          <cell r="D345" t="str">
            <v>DAAT</v>
          </cell>
          <cell r="G345" t="str">
            <v>27/01/2017</v>
          </cell>
          <cell r="P345" t="str">
            <v>ST HERBLAIN</v>
          </cell>
          <cell r="Q345" t="str">
            <v>DAAT_007L0304_A_2017.01</v>
          </cell>
          <cell r="X345" t="str">
            <v>7ème étage - Cellier</v>
          </cell>
          <cell r="Z345" t="str">
            <v>Sol</v>
          </cell>
          <cell r="AA345" t="str">
            <v>Colle + ragréage</v>
          </cell>
          <cell r="AC345" t="str">
            <v>Présence</v>
          </cell>
          <cell r="AE345" t="str">
            <v>Score EP</v>
          </cell>
        </row>
        <row r="346">
          <cell r="D346" t="str">
            <v>DAAT</v>
          </cell>
          <cell r="G346" t="str">
            <v>27/01/2017</v>
          </cell>
          <cell r="P346" t="str">
            <v>ST HERBLAIN</v>
          </cell>
          <cell r="Q346" t="str">
            <v>DAAT_007L0304_A_2017.01</v>
          </cell>
          <cell r="X346" t="str">
            <v>7ème étage - Cellier</v>
          </cell>
          <cell r="Z346" t="str">
            <v>Mur cloisons</v>
          </cell>
          <cell r="AA346" t="str">
            <v>Enduits à base de plâtre ou ciment ou autres, projetés, lissés ou talochés</v>
          </cell>
          <cell r="AC346" t="str">
            <v>Absence</v>
          </cell>
          <cell r="AE346" t="str">
            <v/>
          </cell>
        </row>
        <row r="347">
          <cell r="D347" t="str">
            <v>DAAT</v>
          </cell>
          <cell r="G347" t="str">
            <v>27/01/2017</v>
          </cell>
          <cell r="P347" t="str">
            <v>ST HERBLAIN</v>
          </cell>
          <cell r="Q347" t="str">
            <v>DAAT_007L0304_A_2017.01</v>
          </cell>
          <cell r="X347" t="str">
            <v>7ème étage - Cellier</v>
          </cell>
          <cell r="Z347" t="str">
            <v>Mur porteur</v>
          </cell>
          <cell r="AA347" t="str">
            <v>Enduits à base de plâtre</v>
          </cell>
          <cell r="AC347" t="str">
            <v>Présence</v>
          </cell>
          <cell r="AE347" t="str">
            <v>Score EP</v>
          </cell>
        </row>
        <row r="348">
          <cell r="D348" t="str">
            <v>DAAT</v>
          </cell>
          <cell r="G348" t="str">
            <v>27/01/2017</v>
          </cell>
          <cell r="P348" t="str">
            <v>ST HERBLAIN</v>
          </cell>
          <cell r="Q348" t="str">
            <v>DAAT_007L0304_A_2017.01</v>
          </cell>
          <cell r="X348" t="str">
            <v>7ème étage - Cellier</v>
          </cell>
          <cell r="Z348" t="str">
            <v>Plafond</v>
          </cell>
          <cell r="AA348" t="str">
            <v>Enduits à base de plâtre</v>
          </cell>
          <cell r="AC348" t="str">
            <v>Présence</v>
          </cell>
          <cell r="AE348" t="str">
            <v>Score EP</v>
          </cell>
        </row>
        <row r="349">
          <cell r="D349" t="str">
            <v>DAAT</v>
          </cell>
          <cell r="G349" t="str">
            <v>02/09/2019</v>
          </cell>
          <cell r="P349" t="str">
            <v>ST HERBLAIN</v>
          </cell>
          <cell r="Q349" t="str">
            <v>007L0897</v>
          </cell>
          <cell r="X349" t="str">
            <v>3ème étage - Entrée</v>
          </cell>
          <cell r="Z349" t="str">
            <v>sol</v>
          </cell>
          <cell r="AA349" t="str">
            <v>Ragréage + colle + revetement souple</v>
          </cell>
          <cell r="AC349" t="str">
            <v>En attente</v>
          </cell>
          <cell r="AE349" t="str">
            <v>Score EP</v>
          </cell>
        </row>
        <row r="350">
          <cell r="D350" t="str">
            <v>DAAT</v>
          </cell>
          <cell r="G350" t="str">
            <v>02/09/2019</v>
          </cell>
          <cell r="P350" t="str">
            <v>ST HERBLAIN</v>
          </cell>
          <cell r="Q350" t="str">
            <v>007L0897</v>
          </cell>
          <cell r="X350" t="str">
            <v>3ème étage - Debarras</v>
          </cell>
          <cell r="Z350" t="str">
            <v>sol</v>
          </cell>
          <cell r="AA350" t="str">
            <v>Ragréage + colle + revetement souple</v>
          </cell>
          <cell r="AC350" t="str">
            <v>En attente</v>
          </cell>
          <cell r="AE350" t="str">
            <v>Score EP</v>
          </cell>
        </row>
        <row r="351">
          <cell r="D351" t="str">
            <v>DAAT</v>
          </cell>
          <cell r="G351" t="str">
            <v>02/09/2019</v>
          </cell>
          <cell r="P351" t="str">
            <v>ST HERBLAIN</v>
          </cell>
          <cell r="Q351" t="str">
            <v>007L0897</v>
          </cell>
          <cell r="X351" t="str">
            <v>3ème étage - Séjour</v>
          </cell>
          <cell r="Z351" t="str">
            <v>sol</v>
          </cell>
          <cell r="AA351" t="str">
            <v>Ragréage + colle + revetement souple</v>
          </cell>
          <cell r="AC351" t="str">
            <v>En attente</v>
          </cell>
          <cell r="AE351" t="str">
            <v>Score EP</v>
          </cell>
        </row>
        <row r="352">
          <cell r="D352" t="str">
            <v>DAAT</v>
          </cell>
          <cell r="G352" t="str">
            <v>02/09/2019</v>
          </cell>
          <cell r="P352" t="str">
            <v>ST HERBLAIN</v>
          </cell>
          <cell r="Q352" t="str">
            <v>007L0897</v>
          </cell>
          <cell r="X352" t="str">
            <v>3ème étage - Chambre 1</v>
          </cell>
          <cell r="Z352" t="str">
            <v>sol</v>
          </cell>
          <cell r="AA352" t="str">
            <v>Ragréage + colle + revetement souple</v>
          </cell>
          <cell r="AC352" t="str">
            <v>En attente</v>
          </cell>
          <cell r="AE352" t="str">
            <v>Score EP</v>
          </cell>
        </row>
        <row r="353">
          <cell r="D353" t="str">
            <v>DAAT</v>
          </cell>
          <cell r="G353" t="str">
            <v>02/09/2019</v>
          </cell>
          <cell r="P353" t="str">
            <v>ST HERBLAIN</v>
          </cell>
          <cell r="Q353" t="str">
            <v>007L0897</v>
          </cell>
          <cell r="X353" t="str">
            <v>3ème étage - dgt 1</v>
          </cell>
          <cell r="Z353" t="str">
            <v>sol</v>
          </cell>
          <cell r="AA353" t="str">
            <v>Ragréage + colle + revetement souple</v>
          </cell>
          <cell r="AC353" t="str">
            <v>En attente</v>
          </cell>
          <cell r="AE353" t="str">
            <v>Score EP</v>
          </cell>
        </row>
        <row r="354">
          <cell r="D354" t="str">
            <v>DAAT</v>
          </cell>
          <cell r="G354" t="str">
            <v>02/09/2019</v>
          </cell>
          <cell r="P354" t="str">
            <v>ST HERBLAIN</v>
          </cell>
          <cell r="Q354" t="str">
            <v>007L0897</v>
          </cell>
          <cell r="X354" t="str">
            <v>3ème étage - dgt 2</v>
          </cell>
          <cell r="Z354" t="str">
            <v>sol</v>
          </cell>
          <cell r="AA354" t="str">
            <v>Ragréage + colle + revetement souple</v>
          </cell>
          <cell r="AC354" t="str">
            <v>En attente</v>
          </cell>
          <cell r="AE354" t="str">
            <v>Score EP</v>
          </cell>
        </row>
        <row r="355">
          <cell r="D355" t="str">
            <v>DAAT</v>
          </cell>
          <cell r="G355" t="str">
            <v>02/09/2019</v>
          </cell>
          <cell r="P355" t="str">
            <v>ST HERBLAIN</v>
          </cell>
          <cell r="Q355" t="str">
            <v>007L0897</v>
          </cell>
          <cell r="X355" t="str">
            <v>3ème étage - Chambre 2</v>
          </cell>
          <cell r="Z355" t="str">
            <v>sol</v>
          </cell>
          <cell r="AA355" t="str">
            <v>Ragréage + colle + revetement souple</v>
          </cell>
          <cell r="AC355" t="str">
            <v>En attente</v>
          </cell>
          <cell r="AE355" t="str">
            <v>Score EP</v>
          </cell>
        </row>
        <row r="356">
          <cell r="D356" t="str">
            <v>DAAT</v>
          </cell>
          <cell r="G356" t="str">
            <v>02/09/2019</v>
          </cell>
          <cell r="P356" t="str">
            <v>ST HERBLAIN</v>
          </cell>
          <cell r="Q356" t="str">
            <v>007L0897</v>
          </cell>
          <cell r="X356" t="str">
            <v>3ème étage - Chambre 3</v>
          </cell>
          <cell r="Z356" t="str">
            <v>sol</v>
          </cell>
          <cell r="AA356" t="str">
            <v>Ragréage + colle + revetement souple</v>
          </cell>
          <cell r="AC356" t="str">
            <v>En attente</v>
          </cell>
          <cell r="AE356" t="str">
            <v>Score EP</v>
          </cell>
        </row>
        <row r="357">
          <cell r="D357" t="str">
            <v>DAAT</v>
          </cell>
          <cell r="G357" t="str">
            <v>02/09/2019</v>
          </cell>
          <cell r="P357" t="str">
            <v>ST HERBLAIN</v>
          </cell>
          <cell r="Q357" t="str">
            <v>007L0897</v>
          </cell>
          <cell r="X357" t="str">
            <v>3ème étage - WC</v>
          </cell>
          <cell r="Z357" t="str">
            <v>sol</v>
          </cell>
          <cell r="AA357" t="str">
            <v>Ragréage + revetements souple + colle</v>
          </cell>
          <cell r="AC357" t="str">
            <v>En attente</v>
          </cell>
          <cell r="AE357" t="str">
            <v>Score EP</v>
          </cell>
        </row>
        <row r="358">
          <cell r="D358" t="str">
            <v>DAAT</v>
          </cell>
          <cell r="G358" t="str">
            <v>02/09/2019</v>
          </cell>
          <cell r="P358" t="str">
            <v>ST HERBLAIN</v>
          </cell>
          <cell r="Q358" t="str">
            <v>007L0897</v>
          </cell>
          <cell r="X358" t="str">
            <v>3ème étage - Salle de bain</v>
          </cell>
          <cell r="Z358" t="str">
            <v>sol</v>
          </cell>
          <cell r="AA358" t="str">
            <v>Ragréage + revetements souple + colle</v>
          </cell>
          <cell r="AC358" t="str">
            <v>En attente</v>
          </cell>
          <cell r="AE358" t="str">
            <v>Score EP</v>
          </cell>
        </row>
        <row r="359">
          <cell r="D359" t="str">
            <v>DAAT</v>
          </cell>
          <cell r="G359" t="str">
            <v>02/09/2019</v>
          </cell>
          <cell r="P359" t="str">
            <v>ST HERBLAIN</v>
          </cell>
          <cell r="Q359" t="str">
            <v>007L0897</v>
          </cell>
          <cell r="X359" t="str">
            <v>3ème étage - Cuisine</v>
          </cell>
          <cell r="Z359" t="str">
            <v>sol</v>
          </cell>
          <cell r="AA359" t="str">
            <v>Ragréage + colle noire + dalle de sol</v>
          </cell>
          <cell r="AC359" t="str">
            <v>En attente</v>
          </cell>
          <cell r="AE359" t="str">
            <v>Score EP</v>
          </cell>
        </row>
        <row r="360">
          <cell r="D360" t="str">
            <v>DAAT</v>
          </cell>
          <cell r="G360" t="str">
            <v>02/09/2019</v>
          </cell>
          <cell r="P360" t="str">
            <v>ST HERBLAIN</v>
          </cell>
          <cell r="Q360" t="str">
            <v>007L0897</v>
          </cell>
          <cell r="X360" t="str">
            <v>3ème étage - Entrée</v>
          </cell>
          <cell r="Z360" t="str">
            <v>murs porteurs</v>
          </cell>
          <cell r="AA360" t="str">
            <v>Enduit à base de ciment lissé ou taloché</v>
          </cell>
          <cell r="AC360" t="str">
            <v>En attente</v>
          </cell>
          <cell r="AE360" t="str">
            <v>Score EP</v>
          </cell>
        </row>
        <row r="361">
          <cell r="D361" t="str">
            <v>DAAT</v>
          </cell>
          <cell r="G361" t="str">
            <v>02/09/2019</v>
          </cell>
          <cell r="P361" t="str">
            <v>ST HERBLAIN</v>
          </cell>
          <cell r="Q361" t="str">
            <v>007L0897</v>
          </cell>
          <cell r="X361" t="str">
            <v>3ème étage - Debarras</v>
          </cell>
          <cell r="Z361" t="str">
            <v>murs porteurs</v>
          </cell>
          <cell r="AA361" t="str">
            <v>Enduit à base de ciment lissé ou taloché</v>
          </cell>
          <cell r="AC361" t="str">
            <v>En attente</v>
          </cell>
          <cell r="AE361" t="str">
            <v>Score EP</v>
          </cell>
        </row>
        <row r="362">
          <cell r="D362" t="str">
            <v>DAAT</v>
          </cell>
          <cell r="G362" t="str">
            <v>02/09/2019</v>
          </cell>
          <cell r="P362" t="str">
            <v>ST HERBLAIN</v>
          </cell>
          <cell r="Q362" t="str">
            <v>007L0897</v>
          </cell>
          <cell r="X362" t="str">
            <v>3ème étage - Séjour</v>
          </cell>
          <cell r="Z362" t="str">
            <v>murs porteurs</v>
          </cell>
          <cell r="AA362" t="str">
            <v>Enduit à base de ciment lissé ou taloché</v>
          </cell>
          <cell r="AC362" t="str">
            <v>En attente</v>
          </cell>
          <cell r="AE362" t="str">
            <v>Score EP</v>
          </cell>
        </row>
        <row r="363">
          <cell r="D363" t="str">
            <v>DAAT</v>
          </cell>
          <cell r="G363" t="str">
            <v>02/09/2019</v>
          </cell>
          <cell r="P363" t="str">
            <v>ST HERBLAIN</v>
          </cell>
          <cell r="Q363" t="str">
            <v>007L0897</v>
          </cell>
          <cell r="X363" t="str">
            <v>3ème étage - Chambre 1</v>
          </cell>
          <cell r="Z363" t="str">
            <v>murs porteurs</v>
          </cell>
          <cell r="AA363" t="str">
            <v>Enduit à base de ciment lissé ou taloché</v>
          </cell>
          <cell r="AC363" t="str">
            <v>En attente</v>
          </cell>
          <cell r="AE363" t="str">
            <v>Score EP</v>
          </cell>
        </row>
        <row r="364">
          <cell r="D364" t="str">
            <v>DAAT</v>
          </cell>
          <cell r="G364" t="str">
            <v>02/09/2019</v>
          </cell>
          <cell r="P364" t="str">
            <v>ST HERBLAIN</v>
          </cell>
          <cell r="Q364" t="str">
            <v>007L0897</v>
          </cell>
          <cell r="X364" t="str">
            <v>3ème étage - Chambre 3</v>
          </cell>
          <cell r="Z364" t="str">
            <v>murs porteurs</v>
          </cell>
          <cell r="AA364" t="str">
            <v>Enduit à base de ciment lissé ou taloché</v>
          </cell>
          <cell r="AC364" t="str">
            <v>En attente</v>
          </cell>
          <cell r="AE364" t="str">
            <v>Score EP</v>
          </cell>
        </row>
        <row r="365">
          <cell r="D365" t="str">
            <v>DAAT</v>
          </cell>
          <cell r="G365" t="str">
            <v>02/09/2019</v>
          </cell>
          <cell r="P365" t="str">
            <v>ST HERBLAIN</v>
          </cell>
          <cell r="Q365" t="str">
            <v>007L0897</v>
          </cell>
          <cell r="X365" t="str">
            <v>3ème étage - Chambre 2</v>
          </cell>
          <cell r="Z365" t="str">
            <v>murs porteurs</v>
          </cell>
          <cell r="AA365" t="str">
            <v>Enduit à base de ciment lissé ou taloché</v>
          </cell>
          <cell r="AC365" t="str">
            <v>En attente</v>
          </cell>
          <cell r="AE365" t="str">
            <v>Score EP</v>
          </cell>
        </row>
        <row r="366">
          <cell r="D366" t="str">
            <v>DAAT</v>
          </cell>
          <cell r="G366" t="str">
            <v>02/09/2019</v>
          </cell>
          <cell r="P366" t="str">
            <v>ST HERBLAIN</v>
          </cell>
          <cell r="Q366" t="str">
            <v>007L0897</v>
          </cell>
          <cell r="X366" t="str">
            <v>3ème étage - Cuisine</v>
          </cell>
          <cell r="Z366" t="str">
            <v>porteurs</v>
          </cell>
          <cell r="AA366" t="str">
            <v>Enduit à base de ciment lissé ou taloché (Pièce humide)</v>
          </cell>
          <cell r="AC366" t="str">
            <v>En attente</v>
          </cell>
          <cell r="AE366" t="str">
            <v>Score EP</v>
          </cell>
        </row>
        <row r="367">
          <cell r="D367" t="str">
            <v>DAAT</v>
          </cell>
          <cell r="G367" t="str">
            <v>02/09/2019</v>
          </cell>
          <cell r="P367" t="str">
            <v>ST HERBLAIN</v>
          </cell>
          <cell r="Q367" t="str">
            <v>007L0897</v>
          </cell>
          <cell r="X367" t="str">
            <v>3ème étage - WC</v>
          </cell>
          <cell r="Z367" t="str">
            <v>porteurs</v>
          </cell>
          <cell r="AA367" t="str">
            <v>Enduit à base de ciment lissé ou taloché (Pièce humide)</v>
          </cell>
          <cell r="AC367" t="str">
            <v>En attente</v>
          </cell>
          <cell r="AE367" t="str">
            <v>Score EP</v>
          </cell>
        </row>
        <row r="368">
          <cell r="D368" t="str">
            <v>DAAT</v>
          </cell>
          <cell r="G368" t="str">
            <v>02/09/2019</v>
          </cell>
          <cell r="P368" t="str">
            <v>ST HERBLAIN</v>
          </cell>
          <cell r="Q368" t="str">
            <v>007L0897</v>
          </cell>
          <cell r="X368" t="str">
            <v>3ème étage - Salle de bain</v>
          </cell>
          <cell r="Z368" t="str">
            <v>porteurs</v>
          </cell>
          <cell r="AA368" t="str">
            <v>Enduit à base de ciment lissé ou taloché (Pièce humide)</v>
          </cell>
          <cell r="AC368" t="str">
            <v>En attente</v>
          </cell>
          <cell r="AE368" t="str">
            <v>Score EP</v>
          </cell>
        </row>
        <row r="369">
          <cell r="D369" t="str">
            <v>DAAT</v>
          </cell>
          <cell r="G369" t="str">
            <v>02/09/2019</v>
          </cell>
          <cell r="P369" t="str">
            <v>ST HERBLAIN</v>
          </cell>
          <cell r="Q369" t="str">
            <v>007L0897</v>
          </cell>
          <cell r="X369" t="str">
            <v>3ème étage - Séjour</v>
          </cell>
          <cell r="Z369" t="str">
            <v>murs sur exterieur</v>
          </cell>
          <cell r="AA369" t="str">
            <v>Enduit de jointoiement des plaques de plâtre</v>
          </cell>
          <cell r="AC369" t="str">
            <v>En attente</v>
          </cell>
          <cell r="AE369" t="str">
            <v>Score EP</v>
          </cell>
        </row>
        <row r="370">
          <cell r="D370" t="str">
            <v>DAAT</v>
          </cell>
          <cell r="G370" t="str">
            <v>02/09/2019</v>
          </cell>
          <cell r="P370" t="str">
            <v>ST HERBLAIN</v>
          </cell>
          <cell r="Q370" t="str">
            <v>007L0897</v>
          </cell>
          <cell r="X370" t="str">
            <v>3ème étage - Chambre 1</v>
          </cell>
          <cell r="Z370" t="str">
            <v>murs sur exterieur</v>
          </cell>
          <cell r="AA370" t="str">
            <v>Enduit de jointoiement des plaques de plâtre</v>
          </cell>
          <cell r="AC370" t="str">
            <v>En attente</v>
          </cell>
          <cell r="AE370" t="str">
            <v>Score EP</v>
          </cell>
        </row>
        <row r="371">
          <cell r="D371" t="str">
            <v>DAAT</v>
          </cell>
          <cell r="G371" t="str">
            <v>02/09/2019</v>
          </cell>
          <cell r="P371" t="str">
            <v>ST HERBLAIN</v>
          </cell>
          <cell r="Q371" t="str">
            <v>007L0897</v>
          </cell>
          <cell r="X371" t="str">
            <v>3ème étage - Cuisine</v>
          </cell>
          <cell r="Z371" t="str">
            <v>murs sur exterieur</v>
          </cell>
          <cell r="AA371" t="str">
            <v>Enduit de jointoiement des plaques de plâtre</v>
          </cell>
          <cell r="AC371" t="str">
            <v>En attente</v>
          </cell>
          <cell r="AE371" t="str">
            <v>Score EP</v>
          </cell>
        </row>
        <row r="372">
          <cell r="D372" t="str">
            <v>DAAT</v>
          </cell>
          <cell r="G372" t="str">
            <v>02/09/2019</v>
          </cell>
          <cell r="P372" t="str">
            <v>ST HERBLAIN</v>
          </cell>
          <cell r="Q372" t="str">
            <v>007L0897</v>
          </cell>
          <cell r="X372" t="str">
            <v>3ème étage - Chambre 2</v>
          </cell>
          <cell r="Z372" t="str">
            <v>murs sur exterieur</v>
          </cell>
          <cell r="AA372" t="str">
            <v>Enduit de jointoiement des plaques de plâtre</v>
          </cell>
          <cell r="AC372" t="str">
            <v>En attente</v>
          </cell>
          <cell r="AE372" t="str">
            <v>Score EP</v>
          </cell>
        </row>
        <row r="373">
          <cell r="D373" t="str">
            <v>DAAT</v>
          </cell>
          <cell r="G373" t="str">
            <v>02/09/2019</v>
          </cell>
          <cell r="P373" t="str">
            <v>ST HERBLAIN</v>
          </cell>
          <cell r="Q373" t="str">
            <v>007L0897</v>
          </cell>
          <cell r="X373" t="str">
            <v>3ème étage - Chambre 3</v>
          </cell>
          <cell r="Z373" t="str">
            <v>murs sur exterieur</v>
          </cell>
          <cell r="AA373" t="str">
            <v>Enduit de jointoiement des plaques de plâtre</v>
          </cell>
          <cell r="AC373" t="str">
            <v>En attente</v>
          </cell>
          <cell r="AE373" t="str">
            <v>Score EP</v>
          </cell>
        </row>
        <row r="374">
          <cell r="D374" t="str">
            <v>DAAT</v>
          </cell>
          <cell r="G374" t="str">
            <v>02/09/2019</v>
          </cell>
          <cell r="P374" t="str">
            <v>ST HERBLAIN</v>
          </cell>
          <cell r="Q374" t="str">
            <v>007L0897</v>
          </cell>
          <cell r="X374" t="str">
            <v>3ème étage - Entrée</v>
          </cell>
          <cell r="Z374" t="str">
            <v>cloisons</v>
          </cell>
          <cell r="AA374" t="str">
            <v>Enduit de jointoiement des plaques de plâtre</v>
          </cell>
          <cell r="AC374" t="str">
            <v>En attente</v>
          </cell>
          <cell r="AE374" t="str">
            <v>Score EP</v>
          </cell>
        </row>
        <row r="375">
          <cell r="D375" t="str">
            <v>DAAT</v>
          </cell>
          <cell r="G375" t="str">
            <v>02/09/2019</v>
          </cell>
          <cell r="P375" t="str">
            <v>ST HERBLAIN</v>
          </cell>
          <cell r="Q375" t="str">
            <v>007L0897</v>
          </cell>
          <cell r="X375" t="str">
            <v>3ème étage - Debarras</v>
          </cell>
          <cell r="Z375" t="str">
            <v>cloisons</v>
          </cell>
          <cell r="AA375" t="str">
            <v>Enduit de jointoiement des plaques de plâtre</v>
          </cell>
          <cell r="AC375" t="str">
            <v>En attente</v>
          </cell>
          <cell r="AE375" t="str">
            <v>Score EP</v>
          </cell>
        </row>
        <row r="376">
          <cell r="D376" t="str">
            <v>DAAT</v>
          </cell>
          <cell r="G376" t="str">
            <v>02/09/2019</v>
          </cell>
          <cell r="P376" t="str">
            <v>ST HERBLAIN</v>
          </cell>
          <cell r="Q376" t="str">
            <v>007L0897</v>
          </cell>
          <cell r="X376" t="str">
            <v>3ème étage - Séjour</v>
          </cell>
          <cell r="Z376" t="str">
            <v>cloisons</v>
          </cell>
          <cell r="AA376" t="str">
            <v>Enduit de jointoiement des plaques de plâtre</v>
          </cell>
          <cell r="AC376" t="str">
            <v>En attente</v>
          </cell>
          <cell r="AE376" t="str">
            <v>Score EP</v>
          </cell>
        </row>
        <row r="377">
          <cell r="D377" t="str">
            <v>DAAT</v>
          </cell>
          <cell r="G377" t="str">
            <v>02/09/2019</v>
          </cell>
          <cell r="P377" t="str">
            <v>ST HERBLAIN</v>
          </cell>
          <cell r="Q377" t="str">
            <v>007L0897</v>
          </cell>
          <cell r="X377" t="str">
            <v>3ème étage - Chambre 1</v>
          </cell>
          <cell r="Z377" t="str">
            <v>cloisons</v>
          </cell>
          <cell r="AA377" t="str">
            <v>Enduit de jointoiement des plaques de plâtre</v>
          </cell>
          <cell r="AC377" t="str">
            <v>En attente</v>
          </cell>
          <cell r="AE377" t="str">
            <v>Score EP</v>
          </cell>
        </row>
        <row r="378">
          <cell r="D378" t="str">
            <v>DAAT</v>
          </cell>
          <cell r="G378" t="str">
            <v>02/09/2019</v>
          </cell>
          <cell r="P378" t="str">
            <v>ST HERBLAIN</v>
          </cell>
          <cell r="Q378" t="str">
            <v>007L0897</v>
          </cell>
          <cell r="X378" t="str">
            <v>3ème étage - dgt 1</v>
          </cell>
          <cell r="Z378" t="str">
            <v>cloisons</v>
          </cell>
          <cell r="AA378" t="str">
            <v>Enduit de jointoiement des plaques de plâtre</v>
          </cell>
          <cell r="AC378" t="str">
            <v>En attente</v>
          </cell>
          <cell r="AE378" t="str">
            <v>Score EP</v>
          </cell>
        </row>
        <row r="379">
          <cell r="D379" t="str">
            <v>DAAT</v>
          </cell>
          <cell r="G379" t="str">
            <v>02/09/2019</v>
          </cell>
          <cell r="P379" t="str">
            <v>ST HERBLAIN</v>
          </cell>
          <cell r="Q379" t="str">
            <v>007L0897</v>
          </cell>
          <cell r="X379" t="str">
            <v>3ème étage - dgt 2</v>
          </cell>
          <cell r="Z379" t="str">
            <v>cloisons</v>
          </cell>
          <cell r="AA379" t="str">
            <v>Enduit de jointoiement des plaques de plâtre</v>
          </cell>
          <cell r="AC379" t="str">
            <v>En attente</v>
          </cell>
          <cell r="AE379" t="str">
            <v>Score EP</v>
          </cell>
        </row>
        <row r="380">
          <cell r="D380" t="str">
            <v>DAAT</v>
          </cell>
          <cell r="G380" t="str">
            <v>02/09/2019</v>
          </cell>
          <cell r="P380" t="str">
            <v>ST HERBLAIN</v>
          </cell>
          <cell r="Q380" t="str">
            <v>007L0897</v>
          </cell>
          <cell r="X380" t="str">
            <v>3ème étage - Chambre 2</v>
          </cell>
          <cell r="Z380" t="str">
            <v>cloisons</v>
          </cell>
          <cell r="AA380" t="str">
            <v>Enduit de jointoiement des plaques de plâtre</v>
          </cell>
          <cell r="AC380" t="str">
            <v>En attente</v>
          </cell>
          <cell r="AE380" t="str">
            <v>Score EP</v>
          </cell>
        </row>
        <row r="381">
          <cell r="D381" t="str">
            <v>DAAT</v>
          </cell>
          <cell r="G381" t="str">
            <v>02/09/2019</v>
          </cell>
          <cell r="P381" t="str">
            <v>ST HERBLAIN</v>
          </cell>
          <cell r="Q381" t="str">
            <v>007L0897</v>
          </cell>
          <cell r="X381" t="str">
            <v>3ème étage - Chambre 3</v>
          </cell>
          <cell r="Z381" t="str">
            <v>cloisons</v>
          </cell>
          <cell r="AA381" t="str">
            <v>Enduit de jointoiement des plaques de plâtre</v>
          </cell>
          <cell r="AC381" t="str">
            <v>En attente</v>
          </cell>
          <cell r="AE381" t="str">
            <v>Score EP</v>
          </cell>
        </row>
        <row r="382">
          <cell r="D382" t="str">
            <v>DAAT</v>
          </cell>
          <cell r="G382" t="str">
            <v>02/09/2019</v>
          </cell>
          <cell r="P382" t="str">
            <v>ST HERBLAIN</v>
          </cell>
          <cell r="Q382" t="str">
            <v>007L0897</v>
          </cell>
          <cell r="X382" t="str">
            <v>3ème étage - Cuisine</v>
          </cell>
          <cell r="Z382" t="str">
            <v>cloisons</v>
          </cell>
          <cell r="AA382" t="str">
            <v>Enduit de jointoiement des plaques de plâtre (Pièce humide)</v>
          </cell>
          <cell r="AC382" t="str">
            <v>En attente</v>
          </cell>
          <cell r="AE382" t="str">
            <v>Score EP</v>
          </cell>
        </row>
        <row r="383">
          <cell r="D383" t="str">
            <v>DAAT</v>
          </cell>
          <cell r="G383" t="str">
            <v>02/09/2019</v>
          </cell>
          <cell r="P383" t="str">
            <v>ST HERBLAIN</v>
          </cell>
          <cell r="Q383" t="str">
            <v>007L0897</v>
          </cell>
          <cell r="X383" t="str">
            <v>3ème étage - WC</v>
          </cell>
          <cell r="Z383" t="str">
            <v>cloisons</v>
          </cell>
          <cell r="AA383" t="str">
            <v>Enduit de jointoiement des plaques de plâtre (Pièce humide)</v>
          </cell>
          <cell r="AC383" t="str">
            <v>En attente</v>
          </cell>
          <cell r="AE383" t="str">
            <v>Score EP</v>
          </cell>
        </row>
        <row r="384">
          <cell r="D384" t="str">
            <v>DAAT</v>
          </cell>
          <cell r="G384" t="str">
            <v>02/09/2019</v>
          </cell>
          <cell r="P384" t="str">
            <v>ST HERBLAIN</v>
          </cell>
          <cell r="Q384" t="str">
            <v>007L0897</v>
          </cell>
          <cell r="X384" t="str">
            <v>3ème étage - Salle de bain</v>
          </cell>
          <cell r="Z384" t="str">
            <v>cloisons</v>
          </cell>
          <cell r="AA384" t="str">
            <v>Enduit de jointoiement des plaques de plâtre (Pièce humide)</v>
          </cell>
          <cell r="AC384" t="str">
            <v>En attente</v>
          </cell>
          <cell r="AE384" t="str">
            <v>Score EP</v>
          </cell>
        </row>
        <row r="385">
          <cell r="D385" t="str">
            <v>DAAT</v>
          </cell>
          <cell r="G385" t="str">
            <v>02/09/2019</v>
          </cell>
          <cell r="P385" t="str">
            <v>ST HERBLAIN</v>
          </cell>
          <cell r="Q385" t="str">
            <v>007L0897</v>
          </cell>
          <cell r="X385" t="str">
            <v>3ème étage - Entrée</v>
          </cell>
          <cell r="Z385" t="str">
            <v>plafond</v>
          </cell>
          <cell r="AA385" t="str">
            <v>Enduit à base de plâtre lissé ou taloché</v>
          </cell>
          <cell r="AC385" t="str">
            <v>En attente</v>
          </cell>
          <cell r="AE385" t="str">
            <v>Score EP</v>
          </cell>
        </row>
        <row r="386">
          <cell r="D386" t="str">
            <v>DAAT</v>
          </cell>
          <cell r="G386" t="str">
            <v>02/09/2019</v>
          </cell>
          <cell r="P386" t="str">
            <v>ST HERBLAIN</v>
          </cell>
          <cell r="Q386" t="str">
            <v>007L0897</v>
          </cell>
          <cell r="X386" t="str">
            <v>3ème étage - Debarras</v>
          </cell>
          <cell r="Z386" t="str">
            <v>plafond</v>
          </cell>
          <cell r="AA386" t="str">
            <v>Enduit à base de plâtre lissé ou taloché</v>
          </cell>
          <cell r="AC386" t="str">
            <v>En attente</v>
          </cell>
          <cell r="AE386" t="str">
            <v>Score EP</v>
          </cell>
        </row>
        <row r="387">
          <cell r="D387" t="str">
            <v>DAAT</v>
          </cell>
          <cell r="G387" t="str">
            <v>02/09/2019</v>
          </cell>
          <cell r="P387" t="str">
            <v>ST HERBLAIN</v>
          </cell>
          <cell r="Q387" t="str">
            <v>007L0897</v>
          </cell>
          <cell r="X387" t="str">
            <v>3ème étage - Séjour</v>
          </cell>
          <cell r="Z387" t="str">
            <v>plafond</v>
          </cell>
          <cell r="AA387" t="str">
            <v>Enduit à base de plâtre lissé ou taloché</v>
          </cell>
          <cell r="AC387" t="str">
            <v>En attente</v>
          </cell>
          <cell r="AE387" t="str">
            <v>Score EP</v>
          </cell>
        </row>
        <row r="388">
          <cell r="D388" t="str">
            <v>DAAT</v>
          </cell>
          <cell r="G388" t="str">
            <v>02/09/2019</v>
          </cell>
          <cell r="P388" t="str">
            <v>ST HERBLAIN</v>
          </cell>
          <cell r="Q388" t="str">
            <v>007L0897</v>
          </cell>
          <cell r="X388" t="str">
            <v>3ème étage - Chambre 1</v>
          </cell>
          <cell r="Z388" t="str">
            <v>plafond</v>
          </cell>
          <cell r="AA388" t="str">
            <v>Enduit à base de plâtre lissé ou taloché</v>
          </cell>
          <cell r="AC388" t="str">
            <v>En attente</v>
          </cell>
          <cell r="AE388" t="str">
            <v>Score EP</v>
          </cell>
        </row>
        <row r="389">
          <cell r="D389" t="str">
            <v>DAAT</v>
          </cell>
          <cell r="G389" t="str">
            <v>02/09/2019</v>
          </cell>
          <cell r="P389" t="str">
            <v>ST HERBLAIN</v>
          </cell>
          <cell r="Q389" t="str">
            <v>007L0897</v>
          </cell>
          <cell r="X389" t="str">
            <v>3ème étage - dgt 1</v>
          </cell>
          <cell r="Z389" t="str">
            <v>plafond</v>
          </cell>
          <cell r="AA389" t="str">
            <v>Enduit à base de plâtre lissé ou taloché</v>
          </cell>
          <cell r="AC389" t="str">
            <v>En attente</v>
          </cell>
          <cell r="AE389" t="str">
            <v>Score EP</v>
          </cell>
        </row>
        <row r="390">
          <cell r="D390" t="str">
            <v>DAAT</v>
          </cell>
          <cell r="G390" t="str">
            <v>02/09/2019</v>
          </cell>
          <cell r="P390" t="str">
            <v>ST HERBLAIN</v>
          </cell>
          <cell r="Q390" t="str">
            <v>007L0897</v>
          </cell>
          <cell r="X390" t="str">
            <v>3ème étage - dgt 2</v>
          </cell>
          <cell r="Z390" t="str">
            <v>plafond</v>
          </cell>
          <cell r="AA390" t="str">
            <v>Enduit à base de plâtre lissé ou taloché</v>
          </cell>
          <cell r="AC390" t="str">
            <v>En attente</v>
          </cell>
          <cell r="AE390" t="str">
            <v>Score EP</v>
          </cell>
        </row>
        <row r="391">
          <cell r="D391" t="str">
            <v>DAAT</v>
          </cell>
          <cell r="G391" t="str">
            <v>02/09/2019</v>
          </cell>
          <cell r="P391" t="str">
            <v>ST HERBLAIN</v>
          </cell>
          <cell r="Q391" t="str">
            <v>007L0897</v>
          </cell>
          <cell r="X391" t="str">
            <v>3ème étage - Chambre 2</v>
          </cell>
          <cell r="Z391" t="str">
            <v>plafond</v>
          </cell>
          <cell r="AA391" t="str">
            <v>Enduit à base de plâtre lissé ou taloché</v>
          </cell>
          <cell r="AC391" t="str">
            <v>En attente</v>
          </cell>
          <cell r="AE391" t="str">
            <v>Score EP</v>
          </cell>
        </row>
        <row r="392">
          <cell r="D392" t="str">
            <v>DAAT</v>
          </cell>
          <cell r="G392" t="str">
            <v>02/09/2019</v>
          </cell>
          <cell r="P392" t="str">
            <v>ST HERBLAIN</v>
          </cell>
          <cell r="Q392" t="str">
            <v>007L0897</v>
          </cell>
          <cell r="X392" t="str">
            <v>3ème étage - Chambre 3</v>
          </cell>
          <cell r="Z392" t="str">
            <v>plafond</v>
          </cell>
          <cell r="AA392" t="str">
            <v>Enduit à base de plâtre lissé ou taloché</v>
          </cell>
          <cell r="AC392" t="str">
            <v>En attente</v>
          </cell>
          <cell r="AE392" t="str">
            <v>Score EP</v>
          </cell>
        </row>
        <row r="393">
          <cell r="D393" t="str">
            <v>DAAT</v>
          </cell>
          <cell r="G393" t="str">
            <v>02/09/2019</v>
          </cell>
          <cell r="P393" t="str">
            <v>ST HERBLAIN</v>
          </cell>
          <cell r="Q393" t="str">
            <v>007L0897</v>
          </cell>
          <cell r="X393" t="str">
            <v>3ème étage - Cuisine</v>
          </cell>
          <cell r="Z393" t="str">
            <v>plafond</v>
          </cell>
          <cell r="AA393" t="str">
            <v>Enduit à base de plâtre lissé ou taloché</v>
          </cell>
          <cell r="AC393" t="str">
            <v>En attente</v>
          </cell>
          <cell r="AE393" t="str">
            <v>Score EP</v>
          </cell>
        </row>
        <row r="394">
          <cell r="D394" t="str">
            <v>DAAT</v>
          </cell>
          <cell r="G394" t="str">
            <v>02/09/2019</v>
          </cell>
          <cell r="P394" t="str">
            <v>ST HERBLAIN</v>
          </cell>
          <cell r="Q394" t="str">
            <v>007L0897</v>
          </cell>
          <cell r="X394" t="str">
            <v>3ème étage - WC</v>
          </cell>
          <cell r="Z394" t="str">
            <v>plafond</v>
          </cell>
          <cell r="AA394" t="str">
            <v>Enduit à base de plâtre lissé ou taloché</v>
          </cell>
          <cell r="AC394" t="str">
            <v>En attente</v>
          </cell>
          <cell r="AE394" t="str">
            <v>Score EP</v>
          </cell>
        </row>
        <row r="395">
          <cell r="D395" t="str">
            <v>DAAT</v>
          </cell>
          <cell r="G395" t="str">
            <v>02/09/2019</v>
          </cell>
          <cell r="P395" t="str">
            <v>ST HERBLAIN</v>
          </cell>
          <cell r="Q395" t="str">
            <v>007L0897</v>
          </cell>
          <cell r="X395" t="str">
            <v>3ème étage - Salle de bain</v>
          </cell>
          <cell r="Z395" t="str">
            <v>plafond</v>
          </cell>
          <cell r="AA395" t="str">
            <v>Enduit à base de plâtre lissé ou taloché</v>
          </cell>
          <cell r="AC395" t="str">
            <v>En attente</v>
          </cell>
          <cell r="AE395" t="str">
            <v>Score EP</v>
          </cell>
        </row>
        <row r="396">
          <cell r="D396" t="str">
            <v>DAAT</v>
          </cell>
          <cell r="G396" t="str">
            <v>02/09/2019</v>
          </cell>
          <cell r="P396" t="str">
            <v>ST HERBLAIN</v>
          </cell>
          <cell r="Q396" t="str">
            <v>007L0897</v>
          </cell>
          <cell r="X396" t="str">
            <v>3ème étage - Salle de bain</v>
          </cell>
          <cell r="Z396" t="str">
            <v>mur B C D E</v>
          </cell>
          <cell r="AA396" t="str">
            <v>Colle de faïence</v>
          </cell>
          <cell r="AC396" t="str">
            <v>En attente</v>
          </cell>
          <cell r="AE396" t="str">
            <v>Score EP</v>
          </cell>
        </row>
        <row r="397">
          <cell r="D397" t="str">
            <v>DAAT</v>
          </cell>
          <cell r="G397" t="str">
            <v>02/09/2019</v>
          </cell>
          <cell r="P397" t="str">
            <v>ST HERBLAIN</v>
          </cell>
          <cell r="Q397" t="str">
            <v>007L0897</v>
          </cell>
          <cell r="X397" t="str">
            <v>3ème étage - Cuisine</v>
          </cell>
          <cell r="Z397" t="str">
            <v>evier</v>
          </cell>
          <cell r="AA397" t="str">
            <v>Plaques souples bitumineuses antivibratiles</v>
          </cell>
          <cell r="AC397" t="str">
            <v>En attente</v>
          </cell>
          <cell r="AE397" t="str">
            <v>Score EP</v>
          </cell>
        </row>
        <row r="398">
          <cell r="D398" t="str">
            <v>DAAT</v>
          </cell>
          <cell r="G398" t="str">
            <v>03/09/2019</v>
          </cell>
          <cell r="P398" t="str">
            <v>ST HERBLAIN</v>
          </cell>
          <cell r="Q398" t="str">
            <v>007L0389</v>
          </cell>
          <cell r="X398" t="str">
            <v>9ème étage - Entrée</v>
          </cell>
          <cell r="Z398" t="str">
            <v>Sol</v>
          </cell>
          <cell r="AA398" t="str">
            <v>Revetement Souple + colle + ragréage (Pièce sèche)</v>
          </cell>
          <cell r="AC398" t="str">
            <v>En attente</v>
          </cell>
          <cell r="AE398" t="str">
            <v>Score EP</v>
          </cell>
        </row>
        <row r="399">
          <cell r="D399" t="str">
            <v>DAAT</v>
          </cell>
          <cell r="G399" t="str">
            <v>03/09/2019</v>
          </cell>
          <cell r="P399" t="str">
            <v>ST HERBLAIN</v>
          </cell>
          <cell r="Q399" t="str">
            <v>007L0389</v>
          </cell>
          <cell r="X399" t="str">
            <v>9ème étage - débarras</v>
          </cell>
          <cell r="Z399" t="str">
            <v>Sol</v>
          </cell>
          <cell r="AA399" t="str">
            <v>Revetement Souple + colle + ragréage (Pièce sèche)</v>
          </cell>
          <cell r="AC399" t="str">
            <v>En attente</v>
          </cell>
          <cell r="AE399" t="str">
            <v>Score EP</v>
          </cell>
        </row>
        <row r="400">
          <cell r="D400" t="str">
            <v>DAAT</v>
          </cell>
          <cell r="G400" t="str">
            <v>03/09/2019</v>
          </cell>
          <cell r="P400" t="str">
            <v>ST HERBLAIN</v>
          </cell>
          <cell r="Q400" t="str">
            <v>007L0389</v>
          </cell>
          <cell r="X400" t="str">
            <v>9ème étage - Pièce</v>
          </cell>
          <cell r="Z400" t="str">
            <v>Sol</v>
          </cell>
          <cell r="AA400" t="str">
            <v>Revetement Souple + colle + ragréage (Pièce sèche)</v>
          </cell>
          <cell r="AC400" t="str">
            <v>En attente</v>
          </cell>
          <cell r="AE400" t="str">
            <v>Score EP</v>
          </cell>
        </row>
        <row r="401">
          <cell r="D401" t="str">
            <v>DAAT</v>
          </cell>
          <cell r="G401" t="str">
            <v>03/09/2019</v>
          </cell>
          <cell r="P401" t="str">
            <v>ST HERBLAIN</v>
          </cell>
          <cell r="Q401" t="str">
            <v>007L0389</v>
          </cell>
          <cell r="X401" t="str">
            <v>9ème étage - Chambre 1</v>
          </cell>
          <cell r="Z401" t="str">
            <v>Sol</v>
          </cell>
          <cell r="AA401" t="str">
            <v>Revetement Souple + colle + ragréage (Pièce sèche)</v>
          </cell>
          <cell r="AC401" t="str">
            <v>En attente</v>
          </cell>
          <cell r="AE401" t="str">
            <v>Score EP</v>
          </cell>
        </row>
        <row r="402">
          <cell r="D402" t="str">
            <v>DAAT</v>
          </cell>
          <cell r="G402" t="str">
            <v>03/09/2019</v>
          </cell>
          <cell r="P402" t="str">
            <v>ST HERBLAIN</v>
          </cell>
          <cell r="Q402" t="str">
            <v>007L0389</v>
          </cell>
          <cell r="X402" t="str">
            <v>9ème étage - Chambre 2</v>
          </cell>
          <cell r="Z402" t="str">
            <v>Sol</v>
          </cell>
          <cell r="AA402" t="str">
            <v>Revetement Souple + colle + ragréage (Pièce sèche)</v>
          </cell>
          <cell r="AC402" t="str">
            <v>En attente</v>
          </cell>
          <cell r="AE402" t="str">
            <v>Score EP</v>
          </cell>
        </row>
        <row r="403">
          <cell r="D403" t="str">
            <v>DAAT</v>
          </cell>
          <cell r="G403" t="str">
            <v>03/09/2019</v>
          </cell>
          <cell r="P403" t="str">
            <v>ST HERBLAIN</v>
          </cell>
          <cell r="Q403" t="str">
            <v>007L0389</v>
          </cell>
          <cell r="X403" t="str">
            <v>9ème étage - dgt</v>
          </cell>
          <cell r="Z403" t="str">
            <v>Sol</v>
          </cell>
          <cell r="AA403" t="str">
            <v>Revetement Souple + colle + ragréage (Pièce sèche)</v>
          </cell>
          <cell r="AC403" t="str">
            <v>En attente</v>
          </cell>
          <cell r="AE403" t="str">
            <v>Score EP</v>
          </cell>
        </row>
        <row r="404">
          <cell r="D404" t="str">
            <v>DAAT</v>
          </cell>
          <cell r="G404" t="str">
            <v>03/09/2019</v>
          </cell>
          <cell r="P404" t="str">
            <v>ST HERBLAIN</v>
          </cell>
          <cell r="Q404" t="str">
            <v>007L0389</v>
          </cell>
          <cell r="X404" t="str">
            <v>9ème étage - Séjour</v>
          </cell>
          <cell r="Z404" t="str">
            <v>Sol</v>
          </cell>
          <cell r="AA404" t="str">
            <v>Revetement Souple + colle + ragréage (Pièce sèche)</v>
          </cell>
          <cell r="AC404" t="str">
            <v>En attente</v>
          </cell>
          <cell r="AE404" t="str">
            <v>Score EP</v>
          </cell>
        </row>
        <row r="405">
          <cell r="D405" t="str">
            <v>DAAT</v>
          </cell>
          <cell r="G405" t="str">
            <v>03/09/2019</v>
          </cell>
          <cell r="P405" t="str">
            <v>ST HERBLAIN</v>
          </cell>
          <cell r="Q405" t="str">
            <v>007L0389</v>
          </cell>
          <cell r="X405" t="str">
            <v>10ème étage - Dégagement 2</v>
          </cell>
          <cell r="Z405" t="str">
            <v>Sol</v>
          </cell>
          <cell r="AA405" t="str">
            <v>Revetement Souple + colle + ragréage (Pièce sèche)</v>
          </cell>
          <cell r="AC405" t="str">
            <v>En attente</v>
          </cell>
          <cell r="AE405" t="str">
            <v>Score EP</v>
          </cell>
        </row>
        <row r="406">
          <cell r="D406" t="str">
            <v>DAAT</v>
          </cell>
          <cell r="G406" t="str">
            <v>03/09/2019</v>
          </cell>
          <cell r="P406" t="str">
            <v>ST HERBLAIN</v>
          </cell>
          <cell r="Q406" t="str">
            <v>007L0389</v>
          </cell>
          <cell r="X406" t="str">
            <v>10ème étage - Chambre 3</v>
          </cell>
          <cell r="Z406" t="str">
            <v>Sol</v>
          </cell>
          <cell r="AA406" t="str">
            <v>Revetement Souple + colle + ragréage (Pièce sèche)</v>
          </cell>
          <cell r="AC406" t="str">
            <v>En attente</v>
          </cell>
          <cell r="AE406" t="str">
            <v>Score EP</v>
          </cell>
        </row>
        <row r="407">
          <cell r="D407" t="str">
            <v>DAAT</v>
          </cell>
          <cell r="G407" t="str">
            <v>03/09/2019</v>
          </cell>
          <cell r="P407" t="str">
            <v>ST HERBLAIN</v>
          </cell>
          <cell r="Q407" t="str">
            <v>007L0389</v>
          </cell>
          <cell r="X407" t="str">
            <v>10ème étage - Chambre 4</v>
          </cell>
          <cell r="Z407" t="str">
            <v>Sol</v>
          </cell>
          <cell r="AA407" t="str">
            <v>Revetement Souple + colle + ragréage (Pièce sèche)</v>
          </cell>
          <cell r="AC407" t="str">
            <v>En attente</v>
          </cell>
          <cell r="AE407" t="str">
            <v>Score EP</v>
          </cell>
        </row>
        <row r="408">
          <cell r="D408" t="str">
            <v>DAAT</v>
          </cell>
          <cell r="G408" t="str">
            <v>03/09/2019</v>
          </cell>
          <cell r="P408" t="str">
            <v>ST HERBLAIN</v>
          </cell>
          <cell r="Q408" t="str">
            <v>007L0389</v>
          </cell>
          <cell r="X408" t="str">
            <v>9ème étage - Salle de bain</v>
          </cell>
          <cell r="Z408" t="str">
            <v>Sol</v>
          </cell>
          <cell r="AA408" t="str">
            <v>Revetement Souple + colle + ragréage (Pièce humide)</v>
          </cell>
          <cell r="AC408" t="str">
            <v>En attente</v>
          </cell>
          <cell r="AE408" t="str">
            <v>Score EP</v>
          </cell>
        </row>
        <row r="409">
          <cell r="D409" t="str">
            <v>DAAT</v>
          </cell>
          <cell r="G409" t="str">
            <v>03/09/2019</v>
          </cell>
          <cell r="P409" t="str">
            <v>ST HERBLAIN</v>
          </cell>
          <cell r="Q409" t="str">
            <v>007L0389</v>
          </cell>
          <cell r="X409" t="str">
            <v>9ème étage - WC</v>
          </cell>
          <cell r="Z409" t="str">
            <v>Sol</v>
          </cell>
          <cell r="AA409" t="str">
            <v>Revetement Souple + colle + ragréage (Pièce humide)</v>
          </cell>
          <cell r="AC409" t="str">
            <v>En attente</v>
          </cell>
          <cell r="AE409" t="str">
            <v>Score EP</v>
          </cell>
        </row>
        <row r="410">
          <cell r="D410" t="str">
            <v>DAAT</v>
          </cell>
          <cell r="G410" t="str">
            <v>03/09/2019</v>
          </cell>
          <cell r="P410" t="str">
            <v>ST HERBLAIN</v>
          </cell>
          <cell r="Q410" t="str">
            <v>007L0389</v>
          </cell>
          <cell r="X410" t="str">
            <v>9ème étage - Cuisine</v>
          </cell>
          <cell r="Z410" t="str">
            <v>Sol</v>
          </cell>
          <cell r="AA410" t="str">
            <v>Revetement Souple + colle + ragréage (Pièce humide)</v>
          </cell>
          <cell r="AC410" t="str">
            <v>En attente</v>
          </cell>
          <cell r="AE410" t="str">
            <v>Score EP</v>
          </cell>
        </row>
        <row r="411">
          <cell r="D411" t="str">
            <v>DAAT</v>
          </cell>
          <cell r="G411" t="str">
            <v>03/09/2019</v>
          </cell>
          <cell r="P411" t="str">
            <v>ST HERBLAIN</v>
          </cell>
          <cell r="Q411" t="str">
            <v>007L0389</v>
          </cell>
          <cell r="X411" t="str">
            <v>10ème étage - Remise</v>
          </cell>
          <cell r="Z411" t="str">
            <v>Sol</v>
          </cell>
          <cell r="AA411" t="str">
            <v>Revetement Souple + colle + ragréage (Pièce humide)</v>
          </cell>
          <cell r="AC411" t="str">
            <v>En attente</v>
          </cell>
          <cell r="AE411" t="str">
            <v>Score EP</v>
          </cell>
        </row>
        <row r="412">
          <cell r="D412" t="str">
            <v>DAAT</v>
          </cell>
          <cell r="G412" t="str">
            <v>03/09/2019</v>
          </cell>
          <cell r="P412" t="str">
            <v>ST HERBLAIN</v>
          </cell>
          <cell r="Q412" t="str">
            <v>007L0389</v>
          </cell>
          <cell r="X412" t="str">
            <v>9ème étage - Entrée</v>
          </cell>
          <cell r="Z412" t="str">
            <v>Cloison</v>
          </cell>
          <cell r="AA412" t="str">
            <v>Enduit à base de plâtre lissé ou taloché (et Peinture; Pièce sèche)</v>
          </cell>
          <cell r="AC412" t="str">
            <v>En attente</v>
          </cell>
          <cell r="AE412" t="str">
            <v>Score EP</v>
          </cell>
        </row>
        <row r="413">
          <cell r="D413" t="str">
            <v>DAAT</v>
          </cell>
          <cell r="G413" t="str">
            <v>03/09/2019</v>
          </cell>
          <cell r="P413" t="str">
            <v>ST HERBLAIN</v>
          </cell>
          <cell r="Q413" t="str">
            <v>007L0389</v>
          </cell>
          <cell r="X413" t="str">
            <v>9ème étage - débarras</v>
          </cell>
          <cell r="Z413" t="str">
            <v>Cloison</v>
          </cell>
          <cell r="AA413" t="str">
            <v>Enduit à base de plâtre lissé ou taloché (et Peinture; Pièce sèche)</v>
          </cell>
          <cell r="AC413" t="str">
            <v>En attente</v>
          </cell>
          <cell r="AE413" t="str">
            <v>Score EP</v>
          </cell>
        </row>
        <row r="414">
          <cell r="D414" t="str">
            <v>DAAT</v>
          </cell>
          <cell r="G414" t="str">
            <v>03/09/2019</v>
          </cell>
          <cell r="P414" t="str">
            <v>ST HERBLAIN</v>
          </cell>
          <cell r="Q414" t="str">
            <v>007L0389</v>
          </cell>
          <cell r="X414" t="str">
            <v>9ème étage - Pièce</v>
          </cell>
          <cell r="Z414" t="str">
            <v>Cloison</v>
          </cell>
          <cell r="AA414" t="str">
            <v>Enduit à base de plâtre lissé ou taloché (et Peinture; Pièce sèche)</v>
          </cell>
          <cell r="AC414" t="str">
            <v>En attente</v>
          </cell>
          <cell r="AE414" t="str">
            <v>Score EP</v>
          </cell>
        </row>
        <row r="415">
          <cell r="D415" t="str">
            <v>DAAT</v>
          </cell>
          <cell r="G415" t="str">
            <v>03/09/2019</v>
          </cell>
          <cell r="P415" t="str">
            <v>ST HERBLAIN</v>
          </cell>
          <cell r="Q415" t="str">
            <v>007L0389</v>
          </cell>
          <cell r="X415" t="str">
            <v>9ème étage - Chambre 1</v>
          </cell>
          <cell r="Z415" t="str">
            <v>Cloison</v>
          </cell>
          <cell r="AA415" t="str">
            <v>Enduit à base de plâtre lissé ou taloché (et Peinture; Pièce sèche)</v>
          </cell>
          <cell r="AC415" t="str">
            <v>En attente</v>
          </cell>
          <cell r="AE415" t="str">
            <v>Score EP</v>
          </cell>
        </row>
        <row r="416">
          <cell r="D416" t="str">
            <v>DAAT</v>
          </cell>
          <cell r="G416" t="str">
            <v>03/09/2019</v>
          </cell>
          <cell r="P416" t="str">
            <v>ST HERBLAIN</v>
          </cell>
          <cell r="Q416" t="str">
            <v>007L0389</v>
          </cell>
          <cell r="X416" t="str">
            <v>9ème étage - Chambre 2</v>
          </cell>
          <cell r="Z416" t="str">
            <v>Cloison</v>
          </cell>
          <cell r="AA416" t="str">
            <v>Enduit à base de plâtre lissé ou taloché (et Peinture; Pièce sèche)</v>
          </cell>
          <cell r="AC416" t="str">
            <v>En attente</v>
          </cell>
          <cell r="AE416" t="str">
            <v>Score EP</v>
          </cell>
        </row>
        <row r="417">
          <cell r="D417" t="str">
            <v>DAAT</v>
          </cell>
          <cell r="G417" t="str">
            <v>03/09/2019</v>
          </cell>
          <cell r="P417" t="str">
            <v>ST HERBLAIN</v>
          </cell>
          <cell r="Q417" t="str">
            <v>007L0389</v>
          </cell>
          <cell r="X417" t="str">
            <v>9ème étage - dgt</v>
          </cell>
          <cell r="Z417" t="str">
            <v>Cloison</v>
          </cell>
          <cell r="AA417" t="str">
            <v>Enduit à base de plâtre lissé ou taloché (et Peinture; Pièce sèche)</v>
          </cell>
          <cell r="AC417" t="str">
            <v>En attente</v>
          </cell>
          <cell r="AE417" t="str">
            <v>Score EP</v>
          </cell>
        </row>
        <row r="418">
          <cell r="D418" t="str">
            <v>DAAT</v>
          </cell>
          <cell r="G418" t="str">
            <v>03/09/2019</v>
          </cell>
          <cell r="P418" t="str">
            <v>ST HERBLAIN</v>
          </cell>
          <cell r="Q418" t="str">
            <v>007L0389</v>
          </cell>
          <cell r="X418" t="str">
            <v>9ème étage - Séjour</v>
          </cell>
          <cell r="Z418" t="str">
            <v>Cloison</v>
          </cell>
          <cell r="AA418" t="str">
            <v>Enduit à base de plâtre lissé ou taloché (et Peinture; Pièce sèche)</v>
          </cell>
          <cell r="AC418" t="str">
            <v>En attente</v>
          </cell>
          <cell r="AE418" t="str">
            <v>Score EP</v>
          </cell>
        </row>
        <row r="419">
          <cell r="D419" t="str">
            <v>DAAT</v>
          </cell>
          <cell r="G419" t="str">
            <v>03/09/2019</v>
          </cell>
          <cell r="P419" t="str">
            <v>ST HERBLAIN</v>
          </cell>
          <cell r="Q419" t="str">
            <v>007L0389</v>
          </cell>
          <cell r="X419" t="str">
            <v>10ème étage - Dégagement 2</v>
          </cell>
          <cell r="Z419" t="str">
            <v>Cloison</v>
          </cell>
          <cell r="AA419" t="str">
            <v>Enduit à base de plâtre lissé ou taloché (et Peinture; Pièce sèche)</v>
          </cell>
          <cell r="AC419" t="str">
            <v>En attente</v>
          </cell>
          <cell r="AE419" t="str">
            <v>Score EP</v>
          </cell>
        </row>
        <row r="420">
          <cell r="D420" t="str">
            <v>DAAT</v>
          </cell>
          <cell r="G420" t="str">
            <v>03/09/2019</v>
          </cell>
          <cell r="P420" t="str">
            <v>ST HERBLAIN</v>
          </cell>
          <cell r="Q420" t="str">
            <v>007L0389</v>
          </cell>
          <cell r="X420" t="str">
            <v>10ème étage - Chambre 3</v>
          </cell>
          <cell r="Z420" t="str">
            <v>Cloison</v>
          </cell>
          <cell r="AA420" t="str">
            <v>Enduit à base de plâtre lissé ou taloché (et Peinture; Pièce sèche)</v>
          </cell>
          <cell r="AC420" t="str">
            <v>En attente</v>
          </cell>
          <cell r="AE420" t="str">
            <v>Score EP</v>
          </cell>
        </row>
        <row r="421">
          <cell r="D421" t="str">
            <v>DAAT</v>
          </cell>
          <cell r="G421" t="str">
            <v>03/09/2019</v>
          </cell>
          <cell r="P421" t="str">
            <v>ST HERBLAIN</v>
          </cell>
          <cell r="Q421" t="str">
            <v>007L0389</v>
          </cell>
          <cell r="X421" t="str">
            <v>10ème étage - Chambre 4</v>
          </cell>
          <cell r="Z421" t="str">
            <v>Cloison</v>
          </cell>
          <cell r="AA421" t="str">
            <v>Enduit à base de plâtre lissé ou taloché (et Peinture; Pièce sèche)</v>
          </cell>
          <cell r="AC421" t="str">
            <v>En attente</v>
          </cell>
          <cell r="AE421" t="str">
            <v>Score EP</v>
          </cell>
        </row>
        <row r="422">
          <cell r="D422" t="str">
            <v>DAAT</v>
          </cell>
          <cell r="G422" t="str">
            <v>03/09/2019</v>
          </cell>
          <cell r="P422" t="str">
            <v>ST HERBLAIN</v>
          </cell>
          <cell r="Q422" t="str">
            <v>007L0389</v>
          </cell>
          <cell r="X422" t="str">
            <v>9ème étage - Salle de bain</v>
          </cell>
          <cell r="Z422" t="str">
            <v>Cloison</v>
          </cell>
          <cell r="AA422" t="str">
            <v>Enduit à base de plâtre lissé ou taloché (et Peinture; Pièce humide)</v>
          </cell>
          <cell r="AC422" t="str">
            <v>En attente</v>
          </cell>
          <cell r="AE422" t="str">
            <v>Score EP</v>
          </cell>
        </row>
        <row r="423">
          <cell r="D423" t="str">
            <v>DAAT</v>
          </cell>
          <cell r="G423" t="str">
            <v>03/09/2019</v>
          </cell>
          <cell r="P423" t="str">
            <v>ST HERBLAIN</v>
          </cell>
          <cell r="Q423" t="str">
            <v>007L0389</v>
          </cell>
          <cell r="X423" t="str">
            <v>9ème étage - WC</v>
          </cell>
          <cell r="Z423" t="str">
            <v>Cloison</v>
          </cell>
          <cell r="AA423" t="str">
            <v>Enduit à base de plâtre lissé ou taloché (et Peinture; Pièce humide)</v>
          </cell>
          <cell r="AC423" t="str">
            <v>En attente</v>
          </cell>
          <cell r="AE423" t="str">
            <v>Score EP</v>
          </cell>
        </row>
        <row r="424">
          <cell r="D424" t="str">
            <v>DAAT</v>
          </cell>
          <cell r="G424" t="str">
            <v>03/09/2019</v>
          </cell>
          <cell r="P424" t="str">
            <v>ST HERBLAIN</v>
          </cell>
          <cell r="Q424" t="str">
            <v>007L0389</v>
          </cell>
          <cell r="X424" t="str">
            <v>9ème étage - Cuisine</v>
          </cell>
          <cell r="Z424" t="str">
            <v>Cloison</v>
          </cell>
          <cell r="AA424" t="str">
            <v>Enduit à base de plâtre lissé ou taloché (et Peinture; Pièce humide)</v>
          </cell>
          <cell r="AC424" t="str">
            <v>En attente</v>
          </cell>
          <cell r="AE424" t="str">
            <v>Score EP</v>
          </cell>
        </row>
        <row r="425">
          <cell r="D425" t="str">
            <v>DAAT</v>
          </cell>
          <cell r="G425" t="str">
            <v>03/09/2019</v>
          </cell>
          <cell r="P425" t="str">
            <v>ST HERBLAIN</v>
          </cell>
          <cell r="Q425" t="str">
            <v>007L0389</v>
          </cell>
          <cell r="X425" t="str">
            <v>10ème étage - Remise</v>
          </cell>
          <cell r="Z425" t="str">
            <v>Cloison</v>
          </cell>
          <cell r="AA425" t="str">
            <v>Enduit à base de plâtre lissé ou taloché (et Peinture; Pièce humide)</v>
          </cell>
          <cell r="AC425" t="str">
            <v>En attente</v>
          </cell>
          <cell r="AE425" t="str">
            <v>Score EP</v>
          </cell>
        </row>
        <row r="426">
          <cell r="D426" t="str">
            <v>DAAT</v>
          </cell>
          <cell r="G426" t="str">
            <v>03/09/2019</v>
          </cell>
          <cell r="P426" t="str">
            <v>ST HERBLAIN</v>
          </cell>
          <cell r="Q426" t="str">
            <v>007L0389</v>
          </cell>
          <cell r="X426" t="str">
            <v>9ème étage - Entrée</v>
          </cell>
          <cell r="Z426" t="str">
            <v>Mur porteur</v>
          </cell>
          <cell r="AA426" t="str">
            <v>Enduit à base de plâtre lissé ou taloché (et Peinture; Pièce sèche)</v>
          </cell>
          <cell r="AC426" t="str">
            <v>En attente</v>
          </cell>
          <cell r="AE426" t="str">
            <v>Score EP</v>
          </cell>
        </row>
        <row r="427">
          <cell r="D427" t="str">
            <v>DAAT</v>
          </cell>
          <cell r="G427" t="str">
            <v>03/09/2019</v>
          </cell>
          <cell r="P427" t="str">
            <v>ST HERBLAIN</v>
          </cell>
          <cell r="Q427" t="str">
            <v>007L0389</v>
          </cell>
          <cell r="X427" t="str">
            <v>9ème étage - débarras</v>
          </cell>
          <cell r="Z427" t="str">
            <v>Mur porteur</v>
          </cell>
          <cell r="AA427" t="str">
            <v>Enduit à base de plâtre lissé ou taloché (et Peinture; Pièce sèche)</v>
          </cell>
          <cell r="AC427" t="str">
            <v>En attente</v>
          </cell>
          <cell r="AE427" t="str">
            <v>Score EP</v>
          </cell>
        </row>
        <row r="428">
          <cell r="D428" t="str">
            <v>DAAT</v>
          </cell>
          <cell r="G428" t="str">
            <v>03/09/2019</v>
          </cell>
          <cell r="P428" t="str">
            <v>ST HERBLAIN</v>
          </cell>
          <cell r="Q428" t="str">
            <v>007L0389</v>
          </cell>
          <cell r="X428" t="str">
            <v>9ème étage - Pièce</v>
          </cell>
          <cell r="Z428" t="str">
            <v>Mur porteur</v>
          </cell>
          <cell r="AA428" t="str">
            <v>Enduit à base de plâtre lissé ou taloché (et Peinture; Pièce sèche)</v>
          </cell>
          <cell r="AC428" t="str">
            <v>En attente</v>
          </cell>
          <cell r="AE428" t="str">
            <v>Score EP</v>
          </cell>
        </row>
        <row r="429">
          <cell r="D429" t="str">
            <v>DAAT</v>
          </cell>
          <cell r="G429" t="str">
            <v>03/09/2019</v>
          </cell>
          <cell r="P429" t="str">
            <v>ST HERBLAIN</v>
          </cell>
          <cell r="Q429" t="str">
            <v>007L0389</v>
          </cell>
          <cell r="X429" t="str">
            <v>9ème étage - Chambre 1</v>
          </cell>
          <cell r="Z429" t="str">
            <v>Mur porteur</v>
          </cell>
          <cell r="AA429" t="str">
            <v>Enduit à base de plâtre lissé ou taloché (et Peinture; Pièce sèche)</v>
          </cell>
          <cell r="AC429" t="str">
            <v>En attente</v>
          </cell>
          <cell r="AE429" t="str">
            <v>Score EP</v>
          </cell>
        </row>
        <row r="430">
          <cell r="D430" t="str">
            <v>DAAT</v>
          </cell>
          <cell r="G430" t="str">
            <v>03/09/2019</v>
          </cell>
          <cell r="P430" t="str">
            <v>ST HERBLAIN</v>
          </cell>
          <cell r="Q430" t="str">
            <v>007L0389</v>
          </cell>
          <cell r="X430" t="str">
            <v>9ème étage - Chambre 2</v>
          </cell>
          <cell r="Z430" t="str">
            <v>Mur porteur</v>
          </cell>
          <cell r="AA430" t="str">
            <v>Enduit à base de plâtre lissé ou taloché (et Peinture; Pièce sèche)</v>
          </cell>
          <cell r="AC430" t="str">
            <v>En attente</v>
          </cell>
          <cell r="AE430" t="str">
            <v>Score EP</v>
          </cell>
        </row>
        <row r="431">
          <cell r="D431" t="str">
            <v>DAAT</v>
          </cell>
          <cell r="G431" t="str">
            <v>03/09/2019</v>
          </cell>
          <cell r="P431" t="str">
            <v>ST HERBLAIN</v>
          </cell>
          <cell r="Q431" t="str">
            <v>007L0389</v>
          </cell>
          <cell r="X431" t="str">
            <v>9ème étage - dgt</v>
          </cell>
          <cell r="Z431" t="str">
            <v>Mur porteur</v>
          </cell>
          <cell r="AA431" t="str">
            <v>Enduit à base de plâtre lissé ou taloché (et Peinture; Pièce sèche)</v>
          </cell>
          <cell r="AC431" t="str">
            <v>En attente</v>
          </cell>
          <cell r="AE431" t="str">
            <v>Score EP</v>
          </cell>
        </row>
        <row r="432">
          <cell r="D432" t="str">
            <v>DAAT</v>
          </cell>
          <cell r="G432" t="str">
            <v>03/09/2019</v>
          </cell>
          <cell r="P432" t="str">
            <v>ST HERBLAIN</v>
          </cell>
          <cell r="Q432" t="str">
            <v>007L0389</v>
          </cell>
          <cell r="X432" t="str">
            <v>9ème étage - Séjour</v>
          </cell>
          <cell r="Z432" t="str">
            <v>Mur porteur</v>
          </cell>
          <cell r="AA432" t="str">
            <v>Enduit à base de plâtre lissé ou taloché (et Peinture; Pièce sèche)</v>
          </cell>
          <cell r="AC432" t="str">
            <v>En attente</v>
          </cell>
          <cell r="AE432" t="str">
            <v>Score EP</v>
          </cell>
        </row>
        <row r="433">
          <cell r="D433" t="str">
            <v>DAAT</v>
          </cell>
          <cell r="G433" t="str">
            <v>03/09/2019</v>
          </cell>
          <cell r="P433" t="str">
            <v>ST HERBLAIN</v>
          </cell>
          <cell r="Q433" t="str">
            <v>007L0389</v>
          </cell>
          <cell r="X433" t="str">
            <v>10ème étage - Dégagement 2</v>
          </cell>
          <cell r="Z433" t="str">
            <v>Mur porteur</v>
          </cell>
          <cell r="AA433" t="str">
            <v>Enduit à base de plâtre lissé ou taloché (et Peinture; Pièce sèche)</v>
          </cell>
          <cell r="AC433" t="str">
            <v>En attente</v>
          </cell>
          <cell r="AE433" t="str">
            <v>Score EP</v>
          </cell>
        </row>
        <row r="434">
          <cell r="D434" t="str">
            <v>DAAT</v>
          </cell>
          <cell r="G434" t="str">
            <v>03/09/2019</v>
          </cell>
          <cell r="P434" t="str">
            <v>ST HERBLAIN</v>
          </cell>
          <cell r="Q434" t="str">
            <v>007L0389</v>
          </cell>
          <cell r="X434" t="str">
            <v>10ème étage - Chambre 3</v>
          </cell>
          <cell r="Z434" t="str">
            <v>Mur porteur</v>
          </cell>
          <cell r="AA434" t="str">
            <v>Enduit à base de plâtre lissé ou taloché (et Peinture; Pièce sèche)</v>
          </cell>
          <cell r="AC434" t="str">
            <v>En attente</v>
          </cell>
          <cell r="AE434" t="str">
            <v>Score EP</v>
          </cell>
        </row>
        <row r="435">
          <cell r="D435" t="str">
            <v>DAAT</v>
          </cell>
          <cell r="G435" t="str">
            <v>03/09/2019</v>
          </cell>
          <cell r="P435" t="str">
            <v>ST HERBLAIN</v>
          </cell>
          <cell r="Q435" t="str">
            <v>007L0389</v>
          </cell>
          <cell r="X435" t="str">
            <v>10ème étage - Chambre 4</v>
          </cell>
          <cell r="Z435" t="str">
            <v>Mur porteur</v>
          </cell>
          <cell r="AA435" t="str">
            <v>Enduit à base de plâtre lissé ou taloché (et Peinture; Pièce sèche)</v>
          </cell>
          <cell r="AC435" t="str">
            <v>En attente</v>
          </cell>
          <cell r="AE435" t="str">
            <v>Score EP</v>
          </cell>
        </row>
        <row r="436">
          <cell r="D436" t="str">
            <v>DAAT</v>
          </cell>
          <cell r="G436" t="str">
            <v>03/09/2019</v>
          </cell>
          <cell r="P436" t="str">
            <v>ST HERBLAIN</v>
          </cell>
          <cell r="Q436" t="str">
            <v>007L0389</v>
          </cell>
          <cell r="X436" t="str">
            <v>9ème étage - Salle de bain</v>
          </cell>
          <cell r="Z436" t="str">
            <v>Mur porteur</v>
          </cell>
          <cell r="AA436" t="str">
            <v>Enduit à base de plâtre lissé ou taloché (et Peinture; Pièce humide)</v>
          </cell>
          <cell r="AC436" t="str">
            <v>En attente</v>
          </cell>
          <cell r="AE436" t="str">
            <v>Score EP</v>
          </cell>
        </row>
        <row r="437">
          <cell r="D437" t="str">
            <v>DAAT</v>
          </cell>
          <cell r="G437" t="str">
            <v>03/09/2019</v>
          </cell>
          <cell r="P437" t="str">
            <v>ST HERBLAIN</v>
          </cell>
          <cell r="Q437" t="str">
            <v>007L0389</v>
          </cell>
          <cell r="X437" t="str">
            <v>9ème étage - WC</v>
          </cell>
          <cell r="Z437" t="str">
            <v>Mur porteur</v>
          </cell>
          <cell r="AA437" t="str">
            <v>Enduit à base de plâtre lissé ou taloché (et Peinture; Pièce humide)</v>
          </cell>
          <cell r="AC437" t="str">
            <v>En attente</v>
          </cell>
          <cell r="AE437" t="str">
            <v>Score EP</v>
          </cell>
        </row>
        <row r="438">
          <cell r="D438" t="str">
            <v>DAAT</v>
          </cell>
          <cell r="G438" t="str">
            <v>03/09/2019</v>
          </cell>
          <cell r="P438" t="str">
            <v>ST HERBLAIN</v>
          </cell>
          <cell r="Q438" t="str">
            <v>007L0389</v>
          </cell>
          <cell r="X438" t="str">
            <v>9ème étage - Cuisine</v>
          </cell>
          <cell r="Z438" t="str">
            <v>Mur porteur</v>
          </cell>
          <cell r="AA438" t="str">
            <v>Enduit à base de plâtre lissé ou taloché (et Peinture; Pièce humide)</v>
          </cell>
          <cell r="AC438" t="str">
            <v>En attente</v>
          </cell>
          <cell r="AE438" t="str">
            <v>Score EP</v>
          </cell>
        </row>
        <row r="439">
          <cell r="D439" t="str">
            <v>DAAT</v>
          </cell>
          <cell r="G439" t="str">
            <v>03/09/2019</v>
          </cell>
          <cell r="P439" t="str">
            <v>ST HERBLAIN</v>
          </cell>
          <cell r="Q439" t="str">
            <v>007L0389</v>
          </cell>
          <cell r="X439" t="str">
            <v>10ème étage - Remise</v>
          </cell>
          <cell r="Z439" t="str">
            <v>Mur porteur</v>
          </cell>
          <cell r="AA439" t="str">
            <v>Enduit à base de plâtre lissé ou taloché (et Peinture; Pièce humide)</v>
          </cell>
          <cell r="AC439" t="str">
            <v>En attente</v>
          </cell>
          <cell r="AE439" t="str">
            <v>Score EP</v>
          </cell>
        </row>
        <row r="440">
          <cell r="D440" t="str">
            <v>DAAT</v>
          </cell>
          <cell r="G440" t="str">
            <v>03/09/2019</v>
          </cell>
          <cell r="P440" t="str">
            <v>ST HERBLAIN</v>
          </cell>
          <cell r="Q440" t="str">
            <v>007L0389</v>
          </cell>
          <cell r="X440" t="str">
            <v>9ème étage - Entrée</v>
          </cell>
          <cell r="Z440" t="str">
            <v>Plafond</v>
          </cell>
          <cell r="AA440" t="str">
            <v>Enduit à base de plâtre lissé ou taloché (et Peinture; Pièce sèche)</v>
          </cell>
          <cell r="AC440" t="str">
            <v>En attente</v>
          </cell>
          <cell r="AE440" t="str">
            <v>Score EP</v>
          </cell>
        </row>
        <row r="441">
          <cell r="D441" t="str">
            <v>DAAT</v>
          </cell>
          <cell r="G441" t="str">
            <v>03/09/2019</v>
          </cell>
          <cell r="P441" t="str">
            <v>ST HERBLAIN</v>
          </cell>
          <cell r="Q441" t="str">
            <v>007L0389</v>
          </cell>
          <cell r="X441" t="str">
            <v>9ème étage - débarras</v>
          </cell>
          <cell r="Z441" t="str">
            <v>Plafond</v>
          </cell>
          <cell r="AA441" t="str">
            <v>Enduit à base de plâtre lissé ou taloché (et Peinture; Pièce sèche)</v>
          </cell>
          <cell r="AC441" t="str">
            <v>En attente</v>
          </cell>
          <cell r="AE441" t="str">
            <v>Score EP</v>
          </cell>
        </row>
        <row r="442">
          <cell r="D442" t="str">
            <v>DAAT</v>
          </cell>
          <cell r="G442" t="str">
            <v>03/09/2019</v>
          </cell>
          <cell r="P442" t="str">
            <v>ST HERBLAIN</v>
          </cell>
          <cell r="Q442" t="str">
            <v>007L0389</v>
          </cell>
          <cell r="X442" t="str">
            <v>9ème étage - Pièce</v>
          </cell>
          <cell r="Z442" t="str">
            <v>Plafond</v>
          </cell>
          <cell r="AA442" t="str">
            <v>Enduit à base de plâtre lissé ou taloché (et Peinture; Pièce sèche)</v>
          </cell>
          <cell r="AC442" t="str">
            <v>En attente</v>
          </cell>
          <cell r="AE442" t="str">
            <v>Score EP</v>
          </cell>
        </row>
        <row r="443">
          <cell r="D443" t="str">
            <v>DAAT</v>
          </cell>
          <cell r="G443" t="str">
            <v>03/09/2019</v>
          </cell>
          <cell r="P443" t="str">
            <v>ST HERBLAIN</v>
          </cell>
          <cell r="Q443" t="str">
            <v>007L0389</v>
          </cell>
          <cell r="X443" t="str">
            <v>9ème étage - Chambre 1</v>
          </cell>
          <cell r="Z443" t="str">
            <v>Plafond</v>
          </cell>
          <cell r="AA443" t="str">
            <v>Enduit à base de plâtre lissé ou taloché (et Peinture; Pièce sèche)</v>
          </cell>
          <cell r="AC443" t="str">
            <v>En attente</v>
          </cell>
          <cell r="AE443" t="str">
            <v>Score EP</v>
          </cell>
        </row>
        <row r="444">
          <cell r="D444" t="str">
            <v>DAAT</v>
          </cell>
          <cell r="G444" t="str">
            <v>03/09/2019</v>
          </cell>
          <cell r="P444" t="str">
            <v>ST HERBLAIN</v>
          </cell>
          <cell r="Q444" t="str">
            <v>007L0389</v>
          </cell>
          <cell r="X444" t="str">
            <v>9ème étage - Chambre 2</v>
          </cell>
          <cell r="Z444" t="str">
            <v>Plafond</v>
          </cell>
          <cell r="AA444" t="str">
            <v>Enduit à base de plâtre lissé ou taloché (et Peinture; Pièce sèche)</v>
          </cell>
          <cell r="AC444" t="str">
            <v>En attente</v>
          </cell>
          <cell r="AE444" t="str">
            <v>Score EP</v>
          </cell>
        </row>
        <row r="445">
          <cell r="D445" t="str">
            <v>DAAT</v>
          </cell>
          <cell r="G445" t="str">
            <v>03/09/2019</v>
          </cell>
          <cell r="P445" t="str">
            <v>ST HERBLAIN</v>
          </cell>
          <cell r="Q445" t="str">
            <v>007L0389</v>
          </cell>
          <cell r="X445" t="str">
            <v>9ème étage - dgt</v>
          </cell>
          <cell r="Z445" t="str">
            <v>Plafond</v>
          </cell>
          <cell r="AA445" t="str">
            <v>Enduit à base de plâtre lissé ou taloché (et Peinture; Pièce sèche)</v>
          </cell>
          <cell r="AC445" t="str">
            <v>En attente</v>
          </cell>
          <cell r="AE445" t="str">
            <v>Score EP</v>
          </cell>
        </row>
        <row r="446">
          <cell r="D446" t="str">
            <v>DAAT</v>
          </cell>
          <cell r="G446" t="str">
            <v>03/09/2019</v>
          </cell>
          <cell r="P446" t="str">
            <v>ST HERBLAIN</v>
          </cell>
          <cell r="Q446" t="str">
            <v>007L0389</v>
          </cell>
          <cell r="X446" t="str">
            <v>9ème étage - Séjour</v>
          </cell>
          <cell r="Z446" t="str">
            <v>Plafond</v>
          </cell>
          <cell r="AA446" t="str">
            <v>Enduit à base de plâtre lissé ou taloché (et Peinture; Pièce sèche)</v>
          </cell>
          <cell r="AC446" t="str">
            <v>En attente</v>
          </cell>
          <cell r="AE446" t="str">
            <v>Score EP</v>
          </cell>
        </row>
        <row r="447">
          <cell r="D447" t="str">
            <v>DAAT</v>
          </cell>
          <cell r="G447" t="str">
            <v>03/09/2019</v>
          </cell>
          <cell r="P447" t="str">
            <v>ST HERBLAIN</v>
          </cell>
          <cell r="Q447" t="str">
            <v>007L0389</v>
          </cell>
          <cell r="X447" t="str">
            <v>10ème étage - Dégagement 2</v>
          </cell>
          <cell r="Z447" t="str">
            <v>Plafond</v>
          </cell>
          <cell r="AA447" t="str">
            <v>Enduit à base de plâtre lissé ou taloché (et Peinture; Pièce sèche)</v>
          </cell>
          <cell r="AC447" t="str">
            <v>En attente</v>
          </cell>
          <cell r="AE447" t="str">
            <v>Score EP</v>
          </cell>
        </row>
        <row r="448">
          <cell r="D448" t="str">
            <v>DAAT</v>
          </cell>
          <cell r="G448" t="str">
            <v>03/09/2019</v>
          </cell>
          <cell r="P448" t="str">
            <v>ST HERBLAIN</v>
          </cell>
          <cell r="Q448" t="str">
            <v>007L0389</v>
          </cell>
          <cell r="X448" t="str">
            <v>10ème étage - Chambre 3</v>
          </cell>
          <cell r="Z448" t="str">
            <v>Plafond</v>
          </cell>
          <cell r="AA448" t="str">
            <v>Enduit à base de plâtre lissé ou taloché (et Peinture; Pièce sèche)</v>
          </cell>
          <cell r="AC448" t="str">
            <v>En attente</v>
          </cell>
          <cell r="AE448" t="str">
            <v>Score EP</v>
          </cell>
        </row>
        <row r="449">
          <cell r="D449" t="str">
            <v>DAAT</v>
          </cell>
          <cell r="G449" t="str">
            <v>03/09/2019</v>
          </cell>
          <cell r="P449" t="str">
            <v>ST HERBLAIN</v>
          </cell>
          <cell r="Q449" t="str">
            <v>007L0389</v>
          </cell>
          <cell r="X449" t="str">
            <v>10ème étage - Chambre 4</v>
          </cell>
          <cell r="Z449" t="str">
            <v>Plafond</v>
          </cell>
          <cell r="AA449" t="str">
            <v>Enduit à base de plâtre lissé ou taloché (et Peinture; Pièce sèche)</v>
          </cell>
          <cell r="AC449" t="str">
            <v>En attente</v>
          </cell>
          <cell r="AE449" t="str">
            <v>Score EP</v>
          </cell>
        </row>
        <row r="450">
          <cell r="D450" t="str">
            <v>DAAT</v>
          </cell>
          <cell r="G450" t="str">
            <v>03/09/2019</v>
          </cell>
          <cell r="P450" t="str">
            <v>ST HERBLAIN</v>
          </cell>
          <cell r="Q450" t="str">
            <v>007L0389</v>
          </cell>
          <cell r="X450" t="str">
            <v>9ème étage - Salle de bain</v>
          </cell>
          <cell r="Z450" t="str">
            <v>Plafond</v>
          </cell>
          <cell r="AA450" t="str">
            <v>Enduit à base de plâtre lissé ou taloché (et Peinture; Pièce humide)</v>
          </cell>
          <cell r="AC450" t="str">
            <v>En attente</v>
          </cell>
          <cell r="AE450" t="str">
            <v>Score EP</v>
          </cell>
        </row>
        <row r="451">
          <cell r="D451" t="str">
            <v>DAAT</v>
          </cell>
          <cell r="G451" t="str">
            <v>03/09/2019</v>
          </cell>
          <cell r="P451" t="str">
            <v>ST HERBLAIN</v>
          </cell>
          <cell r="Q451" t="str">
            <v>007L0389</v>
          </cell>
          <cell r="X451" t="str">
            <v>9ème étage - WC</v>
          </cell>
          <cell r="Z451" t="str">
            <v>Plafond</v>
          </cell>
          <cell r="AA451" t="str">
            <v>Enduit à base de plâtre lissé ou taloché (et Peinture; Pièce humide)</v>
          </cell>
          <cell r="AC451" t="str">
            <v>En attente</v>
          </cell>
          <cell r="AE451" t="str">
            <v>Score EP</v>
          </cell>
        </row>
        <row r="452">
          <cell r="D452" t="str">
            <v>DAAT</v>
          </cell>
          <cell r="G452" t="str">
            <v>03/09/2019</v>
          </cell>
          <cell r="P452" t="str">
            <v>ST HERBLAIN</v>
          </cell>
          <cell r="Q452" t="str">
            <v>007L0389</v>
          </cell>
          <cell r="X452" t="str">
            <v>9ème étage - Cuisine</v>
          </cell>
          <cell r="Z452" t="str">
            <v>Plafond</v>
          </cell>
          <cell r="AA452" t="str">
            <v>Enduit à base de plâtre lissé ou taloché (et Peinture; Pièce humide)</v>
          </cell>
          <cell r="AC452" t="str">
            <v>En attente</v>
          </cell>
          <cell r="AE452" t="str">
            <v>Score EP</v>
          </cell>
        </row>
        <row r="453">
          <cell r="D453" t="str">
            <v>DAAT</v>
          </cell>
          <cell r="G453" t="str">
            <v>03/09/2019</v>
          </cell>
          <cell r="P453" t="str">
            <v>ST HERBLAIN</v>
          </cell>
          <cell r="Q453" t="str">
            <v>007L0389</v>
          </cell>
          <cell r="X453" t="str">
            <v>10ème étage - Remise</v>
          </cell>
          <cell r="Z453" t="str">
            <v>Plafond</v>
          </cell>
          <cell r="AA453" t="str">
            <v>Enduit à base de plâtre lissé ou taloché (et Peinture; Pièce humide)</v>
          </cell>
          <cell r="AC453" t="str">
            <v>En attente</v>
          </cell>
          <cell r="AE453" t="str">
            <v>Score EP</v>
          </cell>
        </row>
        <row r="454">
          <cell r="D454" t="str">
            <v>DAAT</v>
          </cell>
          <cell r="G454" t="str">
            <v>03/09/2019</v>
          </cell>
          <cell r="P454" t="str">
            <v>ST HERBLAIN</v>
          </cell>
          <cell r="Q454" t="str">
            <v>007L0389</v>
          </cell>
          <cell r="X454" t="str">
            <v>9ème étage - Salle de bain</v>
          </cell>
          <cell r="Z454" t="str">
            <v>Mur</v>
          </cell>
          <cell r="AA454" t="str">
            <v>Colle de faïence 20X20</v>
          </cell>
          <cell r="AC454" t="str">
            <v>En attente</v>
          </cell>
          <cell r="AE454" t="str">
            <v>Score EP</v>
          </cell>
        </row>
        <row r="455">
          <cell r="D455" t="str">
            <v>DAAT</v>
          </cell>
          <cell r="G455" t="str">
            <v>03/09/2019</v>
          </cell>
          <cell r="P455" t="str">
            <v>ST HERBLAIN</v>
          </cell>
          <cell r="Q455" t="str">
            <v>007L0389</v>
          </cell>
          <cell r="X455" t="str">
            <v>9ème étage - Cuisine</v>
          </cell>
          <cell r="Z455" t="str">
            <v>Mur</v>
          </cell>
          <cell r="AA455" t="str">
            <v>Colle de faïence 15X15</v>
          </cell>
          <cell r="AC455" t="str">
            <v>En attente</v>
          </cell>
          <cell r="AE455" t="str">
            <v>Score EP</v>
          </cell>
        </row>
        <row r="456">
          <cell r="D456" t="str">
            <v>DAAT</v>
          </cell>
          <cell r="G456" t="str">
            <v>03/09/2019</v>
          </cell>
          <cell r="P456" t="str">
            <v>ST HERBLAIN</v>
          </cell>
          <cell r="Q456" t="str">
            <v>007L0389</v>
          </cell>
          <cell r="X456" t="str">
            <v>10ème étage - Remise</v>
          </cell>
          <cell r="Z456" t="str">
            <v>Mur</v>
          </cell>
          <cell r="AA456" t="str">
            <v>Colle de faïence 15X15</v>
          </cell>
          <cell r="AC456" t="str">
            <v>En attente</v>
          </cell>
          <cell r="AE456" t="str">
            <v>Score EP</v>
          </cell>
        </row>
        <row r="457">
          <cell r="D457" t="str">
            <v>DAAT</v>
          </cell>
          <cell r="G457" t="str">
            <v>02/09/2019</v>
          </cell>
          <cell r="P457" t="str">
            <v>ST HERBLAIN</v>
          </cell>
          <cell r="Q457" t="str">
            <v>007L0542</v>
          </cell>
          <cell r="X457" t="str">
            <v>Entrée</v>
          </cell>
          <cell r="Z457" t="str">
            <v>Murs porteurs</v>
          </cell>
          <cell r="AA457" t="str">
            <v>Enduit à base de plâtre lissé ou taloché (et Peinture; Mur Porteur; Pièce sèche)</v>
          </cell>
          <cell r="AC457" t="str">
            <v>Présence</v>
          </cell>
          <cell r="AE457" t="str">
            <v>Score EP</v>
          </cell>
        </row>
        <row r="458">
          <cell r="D458" t="str">
            <v>DAAT</v>
          </cell>
          <cell r="G458" t="str">
            <v>02/09/2019</v>
          </cell>
          <cell r="P458" t="str">
            <v>ST HERBLAIN</v>
          </cell>
          <cell r="Q458" t="str">
            <v>007L0542</v>
          </cell>
          <cell r="X458" t="str">
            <v>Salon</v>
          </cell>
          <cell r="Z458" t="str">
            <v>Murs porteurs</v>
          </cell>
          <cell r="AA458" t="str">
            <v>Enduit à base de plâtre lissé ou taloché (et Peinture; Mur Porteur; Pièce sèche)</v>
          </cell>
          <cell r="AC458" t="str">
            <v>Présence</v>
          </cell>
          <cell r="AE458" t="str">
            <v>Score EP</v>
          </cell>
        </row>
        <row r="459">
          <cell r="D459" t="str">
            <v>DAAT</v>
          </cell>
          <cell r="G459" t="str">
            <v>02/09/2019</v>
          </cell>
          <cell r="P459" t="str">
            <v>ST HERBLAIN</v>
          </cell>
          <cell r="Q459" t="str">
            <v>007L0542</v>
          </cell>
          <cell r="X459" t="str">
            <v>Chambre</v>
          </cell>
          <cell r="Z459" t="str">
            <v>Murs porteurs</v>
          </cell>
          <cell r="AA459" t="str">
            <v>Enduit à base de plâtre lissé ou taloché (et Peinture; Mur Porteur; Pièce sèche)</v>
          </cell>
          <cell r="AC459" t="str">
            <v>Présence</v>
          </cell>
          <cell r="AE459" t="str">
            <v>Score EP</v>
          </cell>
        </row>
        <row r="460">
          <cell r="D460" t="str">
            <v>DAAT</v>
          </cell>
          <cell r="G460" t="str">
            <v>02/09/2019</v>
          </cell>
          <cell r="P460" t="str">
            <v>ST HERBLAIN</v>
          </cell>
          <cell r="Q460" t="str">
            <v>007L0542</v>
          </cell>
          <cell r="X460" t="str">
            <v>Cellier</v>
          </cell>
          <cell r="Z460" t="str">
            <v>Murs porteurs</v>
          </cell>
          <cell r="AA460" t="str">
            <v>Enduit à base de plâtre lissé ou taloché (et Peinture; Mur Porteur; Pièce sèche)</v>
          </cell>
          <cell r="AC460" t="str">
            <v>Présence</v>
          </cell>
          <cell r="AE460" t="str">
            <v>Score EP</v>
          </cell>
        </row>
        <row r="461">
          <cell r="D461" t="str">
            <v>DAAT</v>
          </cell>
          <cell r="G461" t="str">
            <v>02/09/2019</v>
          </cell>
          <cell r="P461" t="str">
            <v>ST HERBLAIN</v>
          </cell>
          <cell r="Q461" t="str">
            <v>007L0542</v>
          </cell>
          <cell r="X461" t="str">
            <v>Plcd</v>
          </cell>
          <cell r="Z461" t="str">
            <v>Murs porteurs</v>
          </cell>
          <cell r="AA461" t="str">
            <v>Enduit à base de plâtre lissé ou taloché (et Peinture; Mur Porteur; Pièce sèche)</v>
          </cell>
          <cell r="AC461" t="str">
            <v>Présence</v>
          </cell>
          <cell r="AE461" t="str">
            <v>Score EP</v>
          </cell>
        </row>
        <row r="462">
          <cell r="D462" t="str">
            <v>DAAT</v>
          </cell>
          <cell r="G462" t="str">
            <v>02/09/2019</v>
          </cell>
          <cell r="P462" t="str">
            <v>ST HERBLAIN</v>
          </cell>
          <cell r="Q462" t="str">
            <v>007L0542</v>
          </cell>
          <cell r="X462" t="str">
            <v>WC</v>
          </cell>
          <cell r="Z462" t="str">
            <v>Murs porteurs</v>
          </cell>
          <cell r="AA462" t="str">
            <v>Enduit à base de plâtre lissé ou taloché (et Peinture; Mur Porteur; Pièce humide)</v>
          </cell>
          <cell r="AC462" t="str">
            <v>Présence</v>
          </cell>
          <cell r="AE462" t="str">
            <v>Score EP</v>
          </cell>
        </row>
        <row r="463">
          <cell r="D463" t="str">
            <v>DAAT</v>
          </cell>
          <cell r="G463" t="str">
            <v>02/09/2019</v>
          </cell>
          <cell r="P463" t="str">
            <v>ST HERBLAIN</v>
          </cell>
          <cell r="Q463" t="str">
            <v>007L0542</v>
          </cell>
          <cell r="X463" t="str">
            <v>Cuisine</v>
          </cell>
          <cell r="Z463" t="str">
            <v>Murs porteurs</v>
          </cell>
          <cell r="AA463" t="str">
            <v>Enduit à base de plâtre lissé ou taloché (et Peinture; Mur Porteur; Pièce humide)</v>
          </cell>
          <cell r="AC463" t="str">
            <v>Présence</v>
          </cell>
          <cell r="AE463" t="str">
            <v>Score EP</v>
          </cell>
        </row>
        <row r="464">
          <cell r="D464" t="str">
            <v>DAAT</v>
          </cell>
          <cell r="G464" t="str">
            <v>02/09/2019</v>
          </cell>
          <cell r="P464" t="str">
            <v>ST HERBLAIN</v>
          </cell>
          <cell r="Q464" t="str">
            <v>007L0542</v>
          </cell>
          <cell r="X464" t="str">
            <v>Salle d'eau</v>
          </cell>
          <cell r="Z464" t="str">
            <v>Murs porteurs</v>
          </cell>
          <cell r="AA464" t="str">
            <v>Enduit à base de plâtre lissé ou taloché (et Peinture; Mur Porteur; Pièce humide)</v>
          </cell>
          <cell r="AC464" t="str">
            <v>Présence</v>
          </cell>
          <cell r="AE464" t="str">
            <v>Score EP</v>
          </cell>
        </row>
        <row r="465">
          <cell r="D465" t="str">
            <v>DAAT</v>
          </cell>
          <cell r="G465" t="str">
            <v>02/09/2019</v>
          </cell>
          <cell r="P465" t="str">
            <v>ST HERBLAIN</v>
          </cell>
          <cell r="Q465" t="str">
            <v>007L0542</v>
          </cell>
          <cell r="X465" t="str">
            <v>Cuisine</v>
          </cell>
          <cell r="Z465" t="str">
            <v>Mur B C</v>
          </cell>
          <cell r="AA465" t="str">
            <v>Colle de faïence</v>
          </cell>
          <cell r="AC465" t="str">
            <v>Présence</v>
          </cell>
          <cell r="AE465" t="str">
            <v>Score EP</v>
          </cell>
        </row>
        <row r="466">
          <cell r="D466" t="str">
            <v>DAAT</v>
          </cell>
          <cell r="G466" t="str">
            <v>02/09/2019</v>
          </cell>
          <cell r="P466" t="str">
            <v>ST HERBLAIN</v>
          </cell>
          <cell r="Q466" t="str">
            <v>007L0542</v>
          </cell>
          <cell r="X466" t="str">
            <v>Entrée</v>
          </cell>
          <cell r="Z466" t="str">
            <v>Murs cloisons</v>
          </cell>
          <cell r="AA466" t="str">
            <v>Enduits à base de plâtre ou ciment projetés; lissés ou talochés (et Peinture; Mur Cloison; Pièce sèche)</v>
          </cell>
          <cell r="AC466" t="str">
            <v>Présence</v>
          </cell>
          <cell r="AE466" t="str">
            <v>Score EP</v>
          </cell>
        </row>
        <row r="467">
          <cell r="D467" t="str">
            <v>DAAT</v>
          </cell>
          <cell r="G467" t="str">
            <v>02/09/2019</v>
          </cell>
          <cell r="P467" t="str">
            <v>ST HERBLAIN</v>
          </cell>
          <cell r="Q467" t="str">
            <v>007L0542</v>
          </cell>
          <cell r="X467" t="str">
            <v>Salon</v>
          </cell>
          <cell r="Z467" t="str">
            <v>Murs cloisons</v>
          </cell>
          <cell r="AA467" t="str">
            <v>Enduits à base de plâtre ou ciment projetés; lissés ou talochés (et Peinture; Mur Cloison; Pièce sèche)</v>
          </cell>
          <cell r="AC467" t="str">
            <v>Absence</v>
          </cell>
          <cell r="AE467" t="str">
            <v/>
          </cell>
        </row>
        <row r="468">
          <cell r="D468" t="str">
            <v>DAAT</v>
          </cell>
          <cell r="G468" t="str">
            <v>02/09/2019</v>
          </cell>
          <cell r="P468" t="str">
            <v>ST HERBLAIN</v>
          </cell>
          <cell r="Q468" t="str">
            <v>007L0542</v>
          </cell>
          <cell r="X468" t="str">
            <v>Chambre</v>
          </cell>
          <cell r="Z468" t="str">
            <v>Murs cloisons</v>
          </cell>
          <cell r="AA468" t="str">
            <v>Enduits à base de plâtre ou ciment projetés; lissés ou talochés (et Peinture; Mur Cloison; Pièce sèche)</v>
          </cell>
          <cell r="AC468" t="str">
            <v>Présence</v>
          </cell>
          <cell r="AE468" t="str">
            <v>Score EP</v>
          </cell>
        </row>
        <row r="469">
          <cell r="D469" t="str">
            <v>DAAT</v>
          </cell>
          <cell r="G469" t="str">
            <v>02/09/2019</v>
          </cell>
          <cell r="P469" t="str">
            <v>ST HERBLAIN</v>
          </cell>
          <cell r="Q469" t="str">
            <v>007L0542</v>
          </cell>
          <cell r="X469" t="str">
            <v>Cellier</v>
          </cell>
          <cell r="Z469" t="str">
            <v>Murs cloisons</v>
          </cell>
          <cell r="AA469" t="str">
            <v>Enduits à base de plâtre ou ciment projetés; lissés ou talochés (et Peinture; Mur Cloison; Pièce sèche)</v>
          </cell>
          <cell r="AC469" t="str">
            <v>Présence</v>
          </cell>
          <cell r="AE469" t="str">
            <v>Score EP</v>
          </cell>
        </row>
        <row r="470">
          <cell r="D470" t="str">
            <v>DAAT</v>
          </cell>
          <cell r="G470" t="str">
            <v>02/09/2019</v>
          </cell>
          <cell r="P470" t="str">
            <v>ST HERBLAIN</v>
          </cell>
          <cell r="Q470" t="str">
            <v>007L0542</v>
          </cell>
          <cell r="X470" t="str">
            <v>Plcd</v>
          </cell>
          <cell r="Z470" t="str">
            <v>Murs cloisons</v>
          </cell>
          <cell r="AA470" t="str">
            <v>Enduits à base de plâtre ou ciment projetés; lissés ou talochés (et Peinture; Mur Cloison; Pièce sèche)</v>
          </cell>
          <cell r="AC470" t="str">
            <v>Présence</v>
          </cell>
          <cell r="AE470" t="str">
            <v>Score EP</v>
          </cell>
        </row>
        <row r="471">
          <cell r="D471" t="str">
            <v>DAAT</v>
          </cell>
          <cell r="G471" t="str">
            <v>02/09/2019</v>
          </cell>
          <cell r="P471" t="str">
            <v>ST HERBLAIN</v>
          </cell>
          <cell r="Q471" t="str">
            <v>007L0542</v>
          </cell>
          <cell r="X471" t="str">
            <v>WC</v>
          </cell>
          <cell r="Z471" t="str">
            <v>Murs cloisons</v>
          </cell>
          <cell r="AA471" t="str">
            <v>Enduits à base de plâtre ou ciment projetés; lissés ou talochés (et Peinture; Pièce humide)</v>
          </cell>
          <cell r="AC471" t="str">
            <v>Présence</v>
          </cell>
          <cell r="AE471" t="str">
            <v>Score EP</v>
          </cell>
        </row>
        <row r="472">
          <cell r="D472" t="str">
            <v>DAAT</v>
          </cell>
          <cell r="G472" t="str">
            <v>02/09/2019</v>
          </cell>
          <cell r="P472" t="str">
            <v>ST HERBLAIN</v>
          </cell>
          <cell r="Q472" t="str">
            <v>007L0542</v>
          </cell>
          <cell r="X472" t="str">
            <v>Cuisine</v>
          </cell>
          <cell r="Z472" t="str">
            <v>Murs cloisons</v>
          </cell>
          <cell r="AA472" t="str">
            <v>Enduits à base de plâtre ou ciment projetés; lissés ou talochés (et Peinture; Pièce humide)</v>
          </cell>
          <cell r="AC472" t="str">
            <v>Présence</v>
          </cell>
          <cell r="AE472" t="str">
            <v>Score EP</v>
          </cell>
        </row>
        <row r="473">
          <cell r="D473" t="str">
            <v>DAAT</v>
          </cell>
          <cell r="G473" t="str">
            <v>02/09/2019</v>
          </cell>
          <cell r="P473" t="str">
            <v>ST HERBLAIN</v>
          </cell>
          <cell r="Q473" t="str">
            <v>007L0542</v>
          </cell>
          <cell r="X473" t="str">
            <v>Salle d'eau</v>
          </cell>
          <cell r="Z473" t="str">
            <v>Murs cloisons</v>
          </cell>
          <cell r="AA473" t="str">
            <v>Enduits à base de plâtre ou ciment projetés; lissés ou talochés (et Peinture; Pièce humide)</v>
          </cell>
          <cell r="AC473" t="str">
            <v>Présence</v>
          </cell>
          <cell r="AE473" t="str">
            <v>Score EP</v>
          </cell>
        </row>
        <row r="474">
          <cell r="D474" t="str">
            <v>DAAT</v>
          </cell>
          <cell r="G474" t="str">
            <v>02/09/2019</v>
          </cell>
          <cell r="P474" t="str">
            <v>ST HERBLAIN</v>
          </cell>
          <cell r="Q474" t="str">
            <v>007L0542</v>
          </cell>
          <cell r="X474" t="str">
            <v>Entrée</v>
          </cell>
          <cell r="Z474" t="str">
            <v>Plafond</v>
          </cell>
          <cell r="AA474" t="str">
            <v>Enduit à base de plâtre lissé ou taloché (et Peinture; Pièce sèche)</v>
          </cell>
          <cell r="AC474" t="str">
            <v>Présence</v>
          </cell>
          <cell r="AE474" t="str">
            <v>Score EP</v>
          </cell>
        </row>
        <row r="475">
          <cell r="D475" t="str">
            <v>DAAT</v>
          </cell>
          <cell r="G475" t="str">
            <v>02/09/2019</v>
          </cell>
          <cell r="P475" t="str">
            <v>ST HERBLAIN</v>
          </cell>
          <cell r="Q475" t="str">
            <v>007L0542</v>
          </cell>
          <cell r="X475" t="str">
            <v>Salon</v>
          </cell>
          <cell r="Z475" t="str">
            <v>Plafond</v>
          </cell>
          <cell r="AA475" t="str">
            <v>Enduit à base de plâtre lissé ou taloché (et Peinture; Pièce sèche)</v>
          </cell>
          <cell r="AC475" t="str">
            <v>Présence</v>
          </cell>
          <cell r="AE475" t="str">
            <v>Score EP</v>
          </cell>
        </row>
        <row r="476">
          <cell r="D476" t="str">
            <v>DAAT</v>
          </cell>
          <cell r="G476" t="str">
            <v>02/09/2019</v>
          </cell>
          <cell r="P476" t="str">
            <v>ST HERBLAIN</v>
          </cell>
          <cell r="Q476" t="str">
            <v>007L0542</v>
          </cell>
          <cell r="X476" t="str">
            <v>Chambre</v>
          </cell>
          <cell r="Z476" t="str">
            <v>Plafond</v>
          </cell>
          <cell r="AA476" t="str">
            <v>Enduit à base de plâtre lissé ou taloché (et Peinture; Pièce sèche)</v>
          </cell>
          <cell r="AC476" t="str">
            <v>Présence</v>
          </cell>
          <cell r="AE476" t="str">
            <v>Score EP</v>
          </cell>
        </row>
        <row r="477">
          <cell r="D477" t="str">
            <v>DAAT</v>
          </cell>
          <cell r="G477" t="str">
            <v>02/09/2019</v>
          </cell>
          <cell r="P477" t="str">
            <v>ST HERBLAIN</v>
          </cell>
          <cell r="Q477" t="str">
            <v>007L0542</v>
          </cell>
          <cell r="X477" t="str">
            <v>Cellier</v>
          </cell>
          <cell r="Z477" t="str">
            <v>Plafond</v>
          </cell>
          <cell r="AA477" t="str">
            <v>Enduit à base de plâtre lissé ou taloché (et Peinture; Pièce sèche)</v>
          </cell>
          <cell r="AC477" t="str">
            <v>Présence</v>
          </cell>
          <cell r="AE477" t="str">
            <v>Score EP</v>
          </cell>
        </row>
        <row r="478">
          <cell r="D478" t="str">
            <v>DAAT</v>
          </cell>
          <cell r="G478" t="str">
            <v>02/09/2019</v>
          </cell>
          <cell r="P478" t="str">
            <v>ST HERBLAIN</v>
          </cell>
          <cell r="Q478" t="str">
            <v>007L0542</v>
          </cell>
          <cell r="X478" t="str">
            <v>Plcd</v>
          </cell>
          <cell r="Z478" t="str">
            <v>Plafond</v>
          </cell>
          <cell r="AA478" t="str">
            <v>Enduit à base de plâtre lissé ou taloché (et Peinture; Pièce sèche)</v>
          </cell>
          <cell r="AC478" t="str">
            <v>Présence</v>
          </cell>
          <cell r="AE478" t="str">
            <v>Score EP</v>
          </cell>
        </row>
        <row r="479">
          <cell r="D479" t="str">
            <v>DAAT</v>
          </cell>
          <cell r="G479" t="str">
            <v>02/09/2019</v>
          </cell>
          <cell r="P479" t="str">
            <v>ST HERBLAIN</v>
          </cell>
          <cell r="Q479" t="str">
            <v>007L0542</v>
          </cell>
          <cell r="X479" t="str">
            <v>WC</v>
          </cell>
          <cell r="Z479" t="str">
            <v>Plafond</v>
          </cell>
          <cell r="AA479" t="str">
            <v>Enduit à base de plâtre lissé ou taloché (et Peinture; Pièce humide)</v>
          </cell>
          <cell r="AC479" t="str">
            <v>Présence</v>
          </cell>
          <cell r="AE479" t="str">
            <v>Score EP</v>
          </cell>
        </row>
        <row r="480">
          <cell r="D480" t="str">
            <v>DAAT</v>
          </cell>
          <cell r="G480" t="str">
            <v>02/09/2019</v>
          </cell>
          <cell r="P480" t="str">
            <v>ST HERBLAIN</v>
          </cell>
          <cell r="Q480" t="str">
            <v>007L0542</v>
          </cell>
          <cell r="X480" t="str">
            <v>Cuisine</v>
          </cell>
          <cell r="Z480" t="str">
            <v>Plafond</v>
          </cell>
          <cell r="AA480" t="str">
            <v>Enduit à base de plâtre lissé ou taloché (et Peinture; Pièce humide)</v>
          </cell>
          <cell r="AC480" t="str">
            <v>Présence</v>
          </cell>
          <cell r="AE480" t="str">
            <v>Score EP</v>
          </cell>
        </row>
        <row r="481">
          <cell r="D481" t="str">
            <v>DAAT</v>
          </cell>
          <cell r="G481" t="str">
            <v>02/09/2019</v>
          </cell>
          <cell r="P481" t="str">
            <v>ST HERBLAIN</v>
          </cell>
          <cell r="Q481" t="str">
            <v>007L0542</v>
          </cell>
          <cell r="X481" t="str">
            <v>Salle d'eau</v>
          </cell>
          <cell r="Z481" t="str">
            <v>Plafond</v>
          </cell>
          <cell r="AA481" t="str">
            <v>Enduit à base de plâtre lissé ou taloché (et Peinture; Pièce humide)</v>
          </cell>
          <cell r="AC481" t="str">
            <v>Présence</v>
          </cell>
          <cell r="AE481" t="str">
            <v>Score EP</v>
          </cell>
        </row>
        <row r="482">
          <cell r="D482" t="str">
            <v>DAAT</v>
          </cell>
          <cell r="G482" t="str">
            <v>02/09/2019</v>
          </cell>
          <cell r="P482" t="str">
            <v>ST HERBLAIN</v>
          </cell>
          <cell r="Q482" t="str">
            <v>007L0542</v>
          </cell>
          <cell r="X482" t="str">
            <v>Entrée</v>
          </cell>
          <cell r="Z482" t="str">
            <v>Sol</v>
          </cell>
          <cell r="AA482" t="str">
            <v>Colle non bitumineuse + ragréage  (Pièce sèche)</v>
          </cell>
          <cell r="AC482" t="str">
            <v>Absence</v>
          </cell>
          <cell r="AE482" t="str">
            <v/>
          </cell>
        </row>
        <row r="483">
          <cell r="D483" t="str">
            <v>DAAT</v>
          </cell>
          <cell r="G483" t="str">
            <v>02/09/2019</v>
          </cell>
          <cell r="P483" t="str">
            <v>ST HERBLAIN</v>
          </cell>
          <cell r="Q483" t="str">
            <v>007L0542</v>
          </cell>
          <cell r="X483" t="str">
            <v>Salon</v>
          </cell>
          <cell r="Z483" t="str">
            <v>Sol</v>
          </cell>
          <cell r="AA483" t="str">
            <v>Colle non bitumineuse + ragréage  (Pièce sèche)</v>
          </cell>
          <cell r="AC483" t="str">
            <v>Absence</v>
          </cell>
          <cell r="AE483" t="str">
            <v/>
          </cell>
        </row>
        <row r="484">
          <cell r="D484" t="str">
            <v>DAAT</v>
          </cell>
          <cell r="G484" t="str">
            <v>02/09/2019</v>
          </cell>
          <cell r="P484" t="str">
            <v>ST HERBLAIN</v>
          </cell>
          <cell r="Q484" t="str">
            <v>007L0542</v>
          </cell>
          <cell r="X484" t="str">
            <v>Chambre</v>
          </cell>
          <cell r="Z484" t="str">
            <v>Sol</v>
          </cell>
          <cell r="AA484" t="str">
            <v>Colle non bitumineuse + ragréage  (Pièce sèche)</v>
          </cell>
          <cell r="AC484" t="str">
            <v>Absence</v>
          </cell>
          <cell r="AE484" t="str">
            <v/>
          </cell>
        </row>
        <row r="485">
          <cell r="D485" t="str">
            <v>DAAT</v>
          </cell>
          <cell r="G485" t="str">
            <v>02/09/2019</v>
          </cell>
          <cell r="P485" t="str">
            <v>ST HERBLAIN</v>
          </cell>
          <cell r="Q485" t="str">
            <v>007L0542</v>
          </cell>
          <cell r="X485" t="str">
            <v>Cellier</v>
          </cell>
          <cell r="Z485" t="str">
            <v>Sol</v>
          </cell>
          <cell r="AA485" t="str">
            <v>Colle non bitumineuse + ragréage  (Pièce sèche)</v>
          </cell>
          <cell r="AC485" t="str">
            <v>Absence</v>
          </cell>
          <cell r="AE485" t="str">
            <v/>
          </cell>
        </row>
        <row r="486">
          <cell r="D486" t="str">
            <v>DAAT</v>
          </cell>
          <cell r="G486" t="str">
            <v>02/09/2019</v>
          </cell>
          <cell r="P486" t="str">
            <v>ST HERBLAIN</v>
          </cell>
          <cell r="Q486" t="str">
            <v>007L0542</v>
          </cell>
          <cell r="X486" t="str">
            <v>Plcd</v>
          </cell>
          <cell r="Z486" t="str">
            <v>Sol</v>
          </cell>
          <cell r="AA486" t="str">
            <v>Colle non bitumineuse + ragréage  (Pièce sèche)</v>
          </cell>
          <cell r="AC486" t="str">
            <v>Absence</v>
          </cell>
          <cell r="AE486" t="str">
            <v/>
          </cell>
        </row>
        <row r="487">
          <cell r="D487" t="str">
            <v>DAAT</v>
          </cell>
          <cell r="G487" t="str">
            <v>02/09/2019</v>
          </cell>
          <cell r="P487" t="str">
            <v>ST HERBLAIN</v>
          </cell>
          <cell r="Q487" t="str">
            <v>007L0542</v>
          </cell>
          <cell r="X487" t="str">
            <v>WC</v>
          </cell>
          <cell r="Z487" t="str">
            <v>Sol</v>
          </cell>
          <cell r="AA487" t="str">
            <v>Dalle de sol + colle bitumineuse + ragréage  (Pièce humide)</v>
          </cell>
          <cell r="AC487" t="str">
            <v>Présence</v>
          </cell>
          <cell r="AE487" t="str">
            <v>Score EP</v>
          </cell>
        </row>
        <row r="488">
          <cell r="D488" t="str">
            <v>DAAT</v>
          </cell>
          <cell r="G488" t="str">
            <v>02/09/2019</v>
          </cell>
          <cell r="P488" t="str">
            <v>ST HERBLAIN</v>
          </cell>
          <cell r="Q488" t="str">
            <v>007L0542</v>
          </cell>
          <cell r="X488" t="str">
            <v>Cuisine</v>
          </cell>
          <cell r="Z488" t="str">
            <v>Sol</v>
          </cell>
          <cell r="AA488" t="str">
            <v>Dalle de sol + colle bitumineuse + ragréage  (Pièce humide)</v>
          </cell>
          <cell r="AC488" t="str">
            <v>Présence</v>
          </cell>
          <cell r="AE488" t="str">
            <v>Score EP</v>
          </cell>
        </row>
        <row r="489">
          <cell r="D489" t="str">
            <v>DAAT</v>
          </cell>
          <cell r="G489" t="str">
            <v>02/09/2019</v>
          </cell>
          <cell r="P489" t="str">
            <v>ST HERBLAIN</v>
          </cell>
          <cell r="Q489" t="str">
            <v>007L0542</v>
          </cell>
          <cell r="X489" t="str">
            <v>Salle d'eau</v>
          </cell>
          <cell r="Z489" t="str">
            <v>Sol</v>
          </cell>
          <cell r="AA489" t="str">
            <v>Dalle de sol + colle bitumineuse + ragréage  (Pièce humide)</v>
          </cell>
          <cell r="AC489" t="str">
            <v>Présence</v>
          </cell>
          <cell r="AE489" t="str">
            <v>Score EP</v>
          </cell>
        </row>
        <row r="490">
          <cell r="D490" t="str">
            <v>DAAT</v>
          </cell>
          <cell r="G490" t="str">
            <v>02/09/2019</v>
          </cell>
          <cell r="P490" t="str">
            <v>ST HERBLAIN</v>
          </cell>
          <cell r="Q490" t="str">
            <v>007L0542</v>
          </cell>
          <cell r="X490" t="str">
            <v>Cuisine</v>
          </cell>
          <cell r="Z490" t="str">
            <v>Evier</v>
          </cell>
          <cell r="AA490" t="str">
            <v>Plaques souples bitumineuses antivibratiles</v>
          </cell>
          <cell r="AC490" t="str">
            <v>Absence</v>
          </cell>
          <cell r="AE490" t="str">
            <v/>
          </cell>
        </row>
        <row r="491">
          <cell r="D491" t="str">
            <v>DAAT</v>
          </cell>
          <cell r="G491" t="str">
            <v>24/01/2017</v>
          </cell>
          <cell r="P491" t="str">
            <v>ST HERBLAIN</v>
          </cell>
          <cell r="Q491" t="str">
            <v>DAAT_007L0252_A_2017.01</v>
          </cell>
          <cell r="X491" t="str">
            <v>6ème étage - Entrée</v>
          </cell>
          <cell r="Z491" t="str">
            <v>Sol</v>
          </cell>
          <cell r="AA491" t="str">
            <v>Dalles plastiques + colle + ragréage</v>
          </cell>
          <cell r="AC491" t="str">
            <v>Absence</v>
          </cell>
          <cell r="AE491" t="str">
            <v/>
          </cell>
        </row>
        <row r="492">
          <cell r="D492" t="str">
            <v>DAAT</v>
          </cell>
          <cell r="G492" t="str">
            <v>24/01/2017</v>
          </cell>
          <cell r="P492" t="str">
            <v>ST HERBLAIN</v>
          </cell>
          <cell r="Q492" t="str">
            <v>DAAT_007L0252_A_2017.01</v>
          </cell>
          <cell r="X492" t="str">
            <v>6ème étage - Entrée</v>
          </cell>
          <cell r="Z492" t="str">
            <v>Mur cloisons</v>
          </cell>
          <cell r="AA492" t="str">
            <v>Enduits à base de plâtre ou ciment ou autres, projetés, lissés ou talochés</v>
          </cell>
          <cell r="AC492" t="str">
            <v>Absence</v>
          </cell>
          <cell r="AE492" t="str">
            <v/>
          </cell>
        </row>
        <row r="493">
          <cell r="D493" t="str">
            <v>DAAT</v>
          </cell>
          <cell r="G493" t="str">
            <v>24/01/2017</v>
          </cell>
          <cell r="P493" t="str">
            <v>ST HERBLAIN</v>
          </cell>
          <cell r="Q493" t="str">
            <v>DAAT_007L0252_A_2017.01</v>
          </cell>
          <cell r="X493" t="str">
            <v>6ème étage - Entrée</v>
          </cell>
          <cell r="Z493" t="str">
            <v>Mur porteur</v>
          </cell>
          <cell r="AA493" t="str">
            <v>Enduits à base de plâtre</v>
          </cell>
          <cell r="AC493" t="str">
            <v>Présence</v>
          </cell>
          <cell r="AE493" t="str">
            <v>Score EP</v>
          </cell>
        </row>
        <row r="494">
          <cell r="D494" t="str">
            <v>DAAT</v>
          </cell>
          <cell r="G494" t="str">
            <v>24/01/2017</v>
          </cell>
          <cell r="P494" t="str">
            <v>ST HERBLAIN</v>
          </cell>
          <cell r="Q494" t="str">
            <v>DAAT_007L0252_A_2017.01</v>
          </cell>
          <cell r="X494" t="str">
            <v>6ème étage - Entrée</v>
          </cell>
          <cell r="Z494" t="str">
            <v>Plafond</v>
          </cell>
          <cell r="AA494" t="str">
            <v>Enduits à base de plâtre ou ciment ou autres, projetés, lissés ou talochés</v>
          </cell>
          <cell r="AC494" t="str">
            <v>Absence</v>
          </cell>
          <cell r="AE494" t="str">
            <v/>
          </cell>
        </row>
        <row r="495">
          <cell r="D495" t="str">
            <v>DAAT</v>
          </cell>
          <cell r="G495" t="str">
            <v>24/01/2017</v>
          </cell>
          <cell r="P495" t="str">
            <v>ST HERBLAIN</v>
          </cell>
          <cell r="Q495" t="str">
            <v>DAAT_007L0252_A_2017.01</v>
          </cell>
          <cell r="X495" t="str">
            <v>6ème étage - Séjour</v>
          </cell>
          <cell r="Z495" t="str">
            <v>Sol</v>
          </cell>
          <cell r="AA495" t="str">
            <v>Dalles plastiques + colle + ragréage</v>
          </cell>
          <cell r="AC495" t="str">
            <v>Absence</v>
          </cell>
          <cell r="AE495" t="str">
            <v/>
          </cell>
        </row>
        <row r="496">
          <cell r="D496" t="str">
            <v>DAAT</v>
          </cell>
          <cell r="G496" t="str">
            <v>24/01/2017</v>
          </cell>
          <cell r="P496" t="str">
            <v>ST HERBLAIN</v>
          </cell>
          <cell r="Q496" t="str">
            <v>DAAT_007L0252_A_2017.01</v>
          </cell>
          <cell r="X496" t="str">
            <v>6ème étage - Séjour</v>
          </cell>
          <cell r="Z496" t="str">
            <v>Mur cloisons</v>
          </cell>
          <cell r="AA496" t="str">
            <v>Enduits à base de plâtre ou ciment ou autres, projetés, lissés ou talochés</v>
          </cell>
          <cell r="AC496" t="str">
            <v>Absence</v>
          </cell>
          <cell r="AE496" t="str">
            <v/>
          </cell>
        </row>
        <row r="497">
          <cell r="D497" t="str">
            <v>DAAT</v>
          </cell>
          <cell r="G497" t="str">
            <v>24/01/2017</v>
          </cell>
          <cell r="P497" t="str">
            <v>ST HERBLAIN</v>
          </cell>
          <cell r="Q497" t="str">
            <v>DAAT_007L0252_A_2017.01</v>
          </cell>
          <cell r="X497" t="str">
            <v>6ème étage - Séjour</v>
          </cell>
          <cell r="Z497" t="str">
            <v>Mur porteur</v>
          </cell>
          <cell r="AA497" t="str">
            <v>Enduits à base de plâtre</v>
          </cell>
          <cell r="AC497" t="str">
            <v>Présence</v>
          </cell>
          <cell r="AE497" t="str">
            <v>Score EP</v>
          </cell>
        </row>
        <row r="498">
          <cell r="D498" t="str">
            <v>DAAT</v>
          </cell>
          <cell r="G498" t="str">
            <v>24/01/2017</v>
          </cell>
          <cell r="P498" t="str">
            <v>ST HERBLAIN</v>
          </cell>
          <cell r="Q498" t="str">
            <v>DAAT_007L0252_A_2017.01</v>
          </cell>
          <cell r="X498" t="str">
            <v>6ème étage - Séjour</v>
          </cell>
          <cell r="Z498" t="str">
            <v>Plafond</v>
          </cell>
          <cell r="AA498" t="str">
            <v>Enduits à base de plâtre ou ciment ou autres, projetés, lissés ou talochés</v>
          </cell>
          <cell r="AC498" t="str">
            <v>Absence</v>
          </cell>
          <cell r="AE498" t="str">
            <v/>
          </cell>
        </row>
        <row r="499">
          <cell r="D499" t="str">
            <v>DAAT</v>
          </cell>
          <cell r="G499" t="str">
            <v>24/01/2017</v>
          </cell>
          <cell r="P499" t="str">
            <v>ST HERBLAIN</v>
          </cell>
          <cell r="Q499" t="str">
            <v>DAAT_007L0252_A_2017.01</v>
          </cell>
          <cell r="X499" t="str">
            <v>6ème étage - Cuisine</v>
          </cell>
          <cell r="Z499" t="str">
            <v>Sol</v>
          </cell>
          <cell r="AA499" t="str">
            <v>Dalles de sol</v>
          </cell>
          <cell r="AC499" t="str">
            <v>Présence</v>
          </cell>
          <cell r="AE499" t="str">
            <v>Score EP</v>
          </cell>
        </row>
        <row r="500">
          <cell r="D500" t="str">
            <v>DAAT</v>
          </cell>
          <cell r="G500" t="str">
            <v>24/01/2017</v>
          </cell>
          <cell r="P500" t="str">
            <v>ST HERBLAIN</v>
          </cell>
          <cell r="Q500" t="str">
            <v>DAAT_007L0252_A_2017.01</v>
          </cell>
          <cell r="X500" t="str">
            <v>6ème étage - Cuisine</v>
          </cell>
          <cell r="Z500" t="str">
            <v>Mur cloisons</v>
          </cell>
          <cell r="AA500" t="str">
            <v>Enduits à base de plâtre ou ciment ou autres, projetés, lissés ou talochés</v>
          </cell>
          <cell r="AC500" t="str">
            <v>Absence</v>
          </cell>
          <cell r="AE500" t="str">
            <v/>
          </cell>
        </row>
        <row r="501">
          <cell r="D501" t="str">
            <v>DAAT</v>
          </cell>
          <cell r="G501" t="str">
            <v>24/01/2017</v>
          </cell>
          <cell r="P501" t="str">
            <v>ST HERBLAIN</v>
          </cell>
          <cell r="Q501" t="str">
            <v>DAAT_007L0252_A_2017.01</v>
          </cell>
          <cell r="X501" t="str">
            <v>6ème étage - Cuisine</v>
          </cell>
          <cell r="Z501" t="str">
            <v>Mur porteur</v>
          </cell>
          <cell r="AA501" t="str">
            <v>Enduits à base de plâtre</v>
          </cell>
          <cell r="AC501" t="str">
            <v>Présence</v>
          </cell>
          <cell r="AE501" t="str">
            <v>Score EP</v>
          </cell>
        </row>
        <row r="502">
          <cell r="D502" t="str">
            <v>DAAT</v>
          </cell>
          <cell r="G502" t="str">
            <v>24/01/2017</v>
          </cell>
          <cell r="P502" t="str">
            <v>ST HERBLAIN</v>
          </cell>
          <cell r="Q502" t="str">
            <v>DAAT_007L0252_A_2017.01</v>
          </cell>
          <cell r="X502" t="str">
            <v>6ème étage - Cuisine</v>
          </cell>
          <cell r="Z502" t="str">
            <v>Evier</v>
          </cell>
          <cell r="AA502" t="str">
            <v>Plaques isolantes sous évier</v>
          </cell>
          <cell r="AC502" t="str">
            <v>Absence</v>
          </cell>
          <cell r="AE502" t="str">
            <v/>
          </cell>
        </row>
        <row r="503">
          <cell r="D503" t="str">
            <v>DAAT</v>
          </cell>
          <cell r="G503" t="str">
            <v>24/01/2017</v>
          </cell>
          <cell r="P503" t="str">
            <v>ST HERBLAIN</v>
          </cell>
          <cell r="Q503" t="str">
            <v>DAAT_007L0252_A_2017.01</v>
          </cell>
          <cell r="X503" t="str">
            <v>6ème étage - Cuisine</v>
          </cell>
          <cell r="Z503" t="str">
            <v>Plafond</v>
          </cell>
          <cell r="AA503" t="str">
            <v>Enduits à base de plâtre</v>
          </cell>
          <cell r="AC503" t="str">
            <v>Présence</v>
          </cell>
          <cell r="AE503" t="str">
            <v>Score EP</v>
          </cell>
        </row>
        <row r="504">
          <cell r="D504" t="str">
            <v>DAAT</v>
          </cell>
          <cell r="G504" t="str">
            <v>24/01/2017</v>
          </cell>
          <cell r="P504" t="str">
            <v>ST HERBLAIN</v>
          </cell>
          <cell r="Q504" t="str">
            <v>DAAT_007L0252_A_2017.01</v>
          </cell>
          <cell r="X504" t="str">
            <v>6ème étage - Dégagement</v>
          </cell>
          <cell r="Z504" t="str">
            <v>Sol</v>
          </cell>
          <cell r="AA504" t="str">
            <v>Dalles plastiques + colle + ragréage</v>
          </cell>
          <cell r="AC504" t="str">
            <v>Absence</v>
          </cell>
          <cell r="AE504" t="str">
            <v/>
          </cell>
        </row>
        <row r="505">
          <cell r="D505" t="str">
            <v>DAAT</v>
          </cell>
          <cell r="G505" t="str">
            <v>24/01/2017</v>
          </cell>
          <cell r="P505" t="str">
            <v>ST HERBLAIN</v>
          </cell>
          <cell r="Q505" t="str">
            <v>DAAT_007L0252_A_2017.01</v>
          </cell>
          <cell r="X505" t="str">
            <v>6ème étage - Dégagement</v>
          </cell>
          <cell r="Z505" t="str">
            <v>Mur A,B,C,D</v>
          </cell>
          <cell r="AA505" t="str">
            <v>Enduits à base de plâtre ou ciment ou autres, projetés, lissés ou talochés</v>
          </cell>
          <cell r="AC505" t="str">
            <v>Absence</v>
          </cell>
          <cell r="AE505" t="str">
            <v/>
          </cell>
        </row>
        <row r="506">
          <cell r="D506" t="str">
            <v>DAAT</v>
          </cell>
          <cell r="G506" t="str">
            <v>24/01/2017</v>
          </cell>
          <cell r="P506" t="str">
            <v>ST HERBLAIN</v>
          </cell>
          <cell r="Q506" t="str">
            <v>DAAT_007L0252_A_2017.01</v>
          </cell>
          <cell r="X506" t="str">
            <v>6ème étage - Dégagement</v>
          </cell>
          <cell r="Z506" t="str">
            <v>Plafond</v>
          </cell>
          <cell r="AA506" t="str">
            <v>Enduits à base de plâtre ou ciment ou autres, projetés, lissés ou talochés</v>
          </cell>
          <cell r="AC506" t="str">
            <v>Absence</v>
          </cell>
          <cell r="AE506" t="str">
            <v/>
          </cell>
        </row>
        <row r="507">
          <cell r="D507" t="str">
            <v>DAAT</v>
          </cell>
          <cell r="G507" t="str">
            <v>24/01/2017</v>
          </cell>
          <cell r="P507" t="str">
            <v>ST HERBLAIN</v>
          </cell>
          <cell r="Q507" t="str">
            <v>DAAT_007L0252_A_2017.01</v>
          </cell>
          <cell r="X507" t="str">
            <v>6ème étage - WC</v>
          </cell>
          <cell r="Z507" t="str">
            <v>Sol</v>
          </cell>
          <cell r="AA507" t="str">
            <v>Dalles de sol</v>
          </cell>
          <cell r="AC507" t="str">
            <v>Présence</v>
          </cell>
          <cell r="AE507" t="str">
            <v>Score EP</v>
          </cell>
        </row>
        <row r="508">
          <cell r="D508" t="str">
            <v>DAAT</v>
          </cell>
          <cell r="G508" t="str">
            <v>24/01/2017</v>
          </cell>
          <cell r="P508" t="str">
            <v>ST HERBLAIN</v>
          </cell>
          <cell r="Q508" t="str">
            <v>DAAT_007L0252_A_2017.01</v>
          </cell>
          <cell r="X508" t="str">
            <v>6ème étage - WC</v>
          </cell>
          <cell r="Z508" t="str">
            <v>Mur cloisons</v>
          </cell>
          <cell r="AA508" t="str">
            <v>Enduits à base de plâtre ou ciment ou autres, projetés, lissés ou talochés</v>
          </cell>
          <cell r="AC508" t="str">
            <v>Absence</v>
          </cell>
          <cell r="AE508" t="str">
            <v/>
          </cell>
        </row>
        <row r="509">
          <cell r="D509" t="str">
            <v>DAAT</v>
          </cell>
          <cell r="G509" t="str">
            <v>24/01/2017</v>
          </cell>
          <cell r="P509" t="str">
            <v>ST HERBLAIN</v>
          </cell>
          <cell r="Q509" t="str">
            <v>DAAT_007L0252_A_2017.01</v>
          </cell>
          <cell r="X509" t="str">
            <v>6ème étage - WC</v>
          </cell>
          <cell r="Z509" t="str">
            <v>Mur porteur</v>
          </cell>
          <cell r="AA509" t="str">
            <v>Enduits à base de plâtre</v>
          </cell>
          <cell r="AC509" t="str">
            <v>Présence</v>
          </cell>
          <cell r="AE509" t="str">
            <v>Score EP</v>
          </cell>
        </row>
        <row r="510">
          <cell r="D510" t="str">
            <v>DAAT</v>
          </cell>
          <cell r="G510" t="str">
            <v>24/01/2017</v>
          </cell>
          <cell r="P510" t="str">
            <v>ST HERBLAIN</v>
          </cell>
          <cell r="Q510" t="str">
            <v>DAAT_007L0252_A_2017.01</v>
          </cell>
          <cell r="X510" t="str">
            <v>6ème étage - WC</v>
          </cell>
          <cell r="Z510" t="str">
            <v>Plafond</v>
          </cell>
          <cell r="AA510" t="str">
            <v>Enduits à base de plâtre</v>
          </cell>
          <cell r="AC510" t="str">
            <v>Présence</v>
          </cell>
          <cell r="AE510" t="str">
            <v>Score EP</v>
          </cell>
        </row>
        <row r="511">
          <cell r="D511" t="str">
            <v>DAAT</v>
          </cell>
          <cell r="G511" t="str">
            <v>24/01/2017</v>
          </cell>
          <cell r="P511" t="str">
            <v>ST HERBLAIN</v>
          </cell>
          <cell r="Q511" t="str">
            <v>DAAT_007L0252_A_2017.01</v>
          </cell>
          <cell r="X511" t="str">
            <v>6ème étage - Salle de bain</v>
          </cell>
          <cell r="Z511" t="str">
            <v>Plafond</v>
          </cell>
          <cell r="AA511" t="str">
            <v>Enduits à base de plâtre ou ciment ou autres, projetés, lissés ou talochés</v>
          </cell>
          <cell r="AC511" t="str">
            <v>Absence</v>
          </cell>
          <cell r="AE511" t="str">
            <v/>
          </cell>
        </row>
        <row r="512">
          <cell r="D512" t="str">
            <v>DAAT</v>
          </cell>
          <cell r="G512" t="str">
            <v>24/01/2017</v>
          </cell>
          <cell r="P512" t="str">
            <v>ST HERBLAIN</v>
          </cell>
          <cell r="Q512" t="str">
            <v>DAAT_007L0252_A_2017.01</v>
          </cell>
          <cell r="X512" t="str">
            <v>6ème étage - Salle de bain</v>
          </cell>
          <cell r="Z512" t="str">
            <v>Sol</v>
          </cell>
          <cell r="AA512" t="str">
            <v>Dalles de sol</v>
          </cell>
          <cell r="AC512" t="str">
            <v>Présence</v>
          </cell>
          <cell r="AE512" t="str">
            <v>Score EP</v>
          </cell>
        </row>
        <row r="513">
          <cell r="D513" t="str">
            <v>DAAT</v>
          </cell>
          <cell r="G513" t="str">
            <v>24/01/2017</v>
          </cell>
          <cell r="P513" t="str">
            <v>ST HERBLAIN</v>
          </cell>
          <cell r="Q513" t="str">
            <v>DAAT_007L0252_A_2017.01</v>
          </cell>
          <cell r="X513" t="str">
            <v>6ème étage - Salle de bain</v>
          </cell>
          <cell r="Z513" t="str">
            <v>Mur cloisons</v>
          </cell>
          <cell r="AA513" t="str">
            <v>Enduits à base de plâtre ou ciment ou autres, projetés, lissés ou talochés</v>
          </cell>
          <cell r="AC513" t="str">
            <v>Absence</v>
          </cell>
          <cell r="AE513" t="str">
            <v/>
          </cell>
        </row>
        <row r="514">
          <cell r="D514" t="str">
            <v>DAAT</v>
          </cell>
          <cell r="G514" t="str">
            <v>24/01/2017</v>
          </cell>
          <cell r="P514" t="str">
            <v>ST HERBLAIN</v>
          </cell>
          <cell r="Q514" t="str">
            <v>DAAT_007L0252_A_2017.01</v>
          </cell>
          <cell r="X514" t="str">
            <v>6ème étage - Salle de bain</v>
          </cell>
          <cell r="Z514" t="str">
            <v>Mur porteur</v>
          </cell>
          <cell r="AA514" t="str">
            <v>Enduits à base de plâtre</v>
          </cell>
          <cell r="AC514" t="str">
            <v>Présence</v>
          </cell>
          <cell r="AE514" t="str">
            <v>Score EP</v>
          </cell>
        </row>
        <row r="515">
          <cell r="D515" t="str">
            <v>DAAT</v>
          </cell>
          <cell r="G515" t="str">
            <v>24/01/2017</v>
          </cell>
          <cell r="P515" t="str">
            <v>ST HERBLAIN</v>
          </cell>
          <cell r="Q515" t="str">
            <v>DAAT_007L0252_A_2017.01</v>
          </cell>
          <cell r="X515" t="str">
            <v>6ème étage - Chambre 1</v>
          </cell>
          <cell r="Z515" t="str">
            <v>Sol</v>
          </cell>
          <cell r="AA515" t="str">
            <v>Dalles plastiques + colle + ragréage</v>
          </cell>
          <cell r="AC515" t="str">
            <v>Absence</v>
          </cell>
          <cell r="AE515" t="str">
            <v/>
          </cell>
        </row>
        <row r="516">
          <cell r="D516" t="str">
            <v>DAAT</v>
          </cell>
          <cell r="G516" t="str">
            <v>24/01/2017</v>
          </cell>
          <cell r="P516" t="str">
            <v>ST HERBLAIN</v>
          </cell>
          <cell r="Q516" t="str">
            <v>DAAT_007L0252_A_2017.01</v>
          </cell>
          <cell r="X516" t="str">
            <v>6ème étage - Chambre 1</v>
          </cell>
          <cell r="Z516" t="str">
            <v>Mur cloisons</v>
          </cell>
          <cell r="AA516" t="str">
            <v>Enduits à base de plâtre ou ciment ou autres, projetés, lissés ou talochés</v>
          </cell>
          <cell r="AC516" t="str">
            <v>Absence</v>
          </cell>
          <cell r="AE516" t="str">
            <v/>
          </cell>
        </row>
        <row r="517">
          <cell r="D517" t="str">
            <v>DAAT</v>
          </cell>
          <cell r="G517" t="str">
            <v>24/01/2017</v>
          </cell>
          <cell r="P517" t="str">
            <v>ST HERBLAIN</v>
          </cell>
          <cell r="Q517" t="str">
            <v>DAAT_007L0252_A_2017.01</v>
          </cell>
          <cell r="X517" t="str">
            <v>6ème étage - Chambre 1</v>
          </cell>
          <cell r="Z517" t="str">
            <v>Mur porteur</v>
          </cell>
          <cell r="AA517" t="str">
            <v>Enduits à base de plâtre</v>
          </cell>
          <cell r="AC517" t="str">
            <v>Présence</v>
          </cell>
          <cell r="AE517" t="str">
            <v>Score EP</v>
          </cell>
        </row>
        <row r="518">
          <cell r="D518" t="str">
            <v>DAAT</v>
          </cell>
          <cell r="G518" t="str">
            <v>24/01/2017</v>
          </cell>
          <cell r="P518" t="str">
            <v>ST HERBLAIN</v>
          </cell>
          <cell r="Q518" t="str">
            <v>DAAT_007L0252_A_2017.01</v>
          </cell>
          <cell r="X518" t="str">
            <v>6ème étage - Chambre 1</v>
          </cell>
          <cell r="Z518" t="str">
            <v>Plafond</v>
          </cell>
          <cell r="AA518" t="str">
            <v>Enduits à base de plâtre ou ciment ou autres, projetés, lissés ou talochés</v>
          </cell>
          <cell r="AC518" t="str">
            <v>Absence</v>
          </cell>
          <cell r="AE518" t="str">
            <v/>
          </cell>
        </row>
        <row r="519">
          <cell r="D519" t="str">
            <v>DAAT</v>
          </cell>
          <cell r="G519" t="str">
            <v>24/01/2017</v>
          </cell>
          <cell r="P519" t="str">
            <v>ST HERBLAIN</v>
          </cell>
          <cell r="Q519" t="str">
            <v>DAAT_007L0252_A_2017.01</v>
          </cell>
          <cell r="X519" t="str">
            <v>6ème étage - Chambre 2</v>
          </cell>
          <cell r="Z519" t="str">
            <v>Sol</v>
          </cell>
          <cell r="AA519" t="str">
            <v>Dalles plastiques + colle + ragréage</v>
          </cell>
          <cell r="AC519" t="str">
            <v>Absence</v>
          </cell>
          <cell r="AE519" t="str">
            <v/>
          </cell>
        </row>
        <row r="520">
          <cell r="D520" t="str">
            <v>DAAT</v>
          </cell>
          <cell r="G520" t="str">
            <v>24/01/2017</v>
          </cell>
          <cell r="P520" t="str">
            <v>ST HERBLAIN</v>
          </cell>
          <cell r="Q520" t="str">
            <v>DAAT_007L0252_A_2017.01</v>
          </cell>
          <cell r="X520" t="str">
            <v>6ème étage - Chambre 2</v>
          </cell>
          <cell r="Z520" t="str">
            <v>Mur cloisons</v>
          </cell>
          <cell r="AA520" t="str">
            <v>Enduits à base de plâtre ou ciment ou autres, projetés, lissés ou talochés</v>
          </cell>
          <cell r="AC520" t="str">
            <v>Absence</v>
          </cell>
          <cell r="AE520" t="str">
            <v/>
          </cell>
        </row>
        <row r="521">
          <cell r="D521" t="str">
            <v>DAAT</v>
          </cell>
          <cell r="G521" t="str">
            <v>24/01/2017</v>
          </cell>
          <cell r="P521" t="str">
            <v>ST HERBLAIN</v>
          </cell>
          <cell r="Q521" t="str">
            <v>DAAT_007L0252_A_2017.01</v>
          </cell>
          <cell r="X521" t="str">
            <v>6ème étage - Chambre 2</v>
          </cell>
          <cell r="Z521" t="str">
            <v>Mur porteur</v>
          </cell>
          <cell r="AA521" t="str">
            <v>Enduits à base de plâtre</v>
          </cell>
          <cell r="AC521" t="str">
            <v>Présence</v>
          </cell>
          <cell r="AE521" t="str">
            <v>Score EP</v>
          </cell>
        </row>
        <row r="522">
          <cell r="D522" t="str">
            <v>DAAT</v>
          </cell>
          <cell r="G522" t="str">
            <v>24/01/2017</v>
          </cell>
          <cell r="P522" t="str">
            <v>ST HERBLAIN</v>
          </cell>
          <cell r="Q522" t="str">
            <v>DAAT_007L0252_A_2017.01</v>
          </cell>
          <cell r="X522" t="str">
            <v>6ème étage - Chambre 2</v>
          </cell>
          <cell r="Z522" t="str">
            <v>Plafond</v>
          </cell>
          <cell r="AA522" t="str">
            <v>Enduits à base de plâtre ou ciment ou autres, projetés, lissés ou talochés</v>
          </cell>
          <cell r="AC522" t="str">
            <v>Absence</v>
          </cell>
          <cell r="AE522" t="str">
            <v/>
          </cell>
        </row>
        <row r="523">
          <cell r="D523" t="str">
            <v>DAAT</v>
          </cell>
          <cell r="G523" t="str">
            <v>24/01/2017</v>
          </cell>
          <cell r="P523" t="str">
            <v>ST HERBLAIN</v>
          </cell>
          <cell r="Q523" t="str">
            <v>DAAT_007L0252_A_2017.01</v>
          </cell>
          <cell r="X523" t="str">
            <v>6ème étage - Cellier</v>
          </cell>
          <cell r="Z523" t="str">
            <v>Sol</v>
          </cell>
          <cell r="AA523" t="str">
            <v>Dalles plastiques + colle + ragréage</v>
          </cell>
          <cell r="AC523" t="str">
            <v>Absence</v>
          </cell>
          <cell r="AE523" t="str">
            <v/>
          </cell>
        </row>
        <row r="524">
          <cell r="D524" t="str">
            <v>DAAT</v>
          </cell>
          <cell r="G524" t="str">
            <v>24/01/2017</v>
          </cell>
          <cell r="P524" t="str">
            <v>ST HERBLAIN</v>
          </cell>
          <cell r="Q524" t="str">
            <v>DAAT_007L0252_A_2017.01</v>
          </cell>
          <cell r="X524" t="str">
            <v>6ème étage - Cellier</v>
          </cell>
          <cell r="Z524" t="str">
            <v>Mur cloisons</v>
          </cell>
          <cell r="AA524" t="str">
            <v>Enduits à base de plâtre ou ciment ou autres, projetés, lissés ou talochés</v>
          </cell>
          <cell r="AC524" t="str">
            <v>Absence</v>
          </cell>
          <cell r="AE524" t="str">
            <v/>
          </cell>
        </row>
        <row r="525">
          <cell r="D525" t="str">
            <v>DAAT</v>
          </cell>
          <cell r="G525" t="str">
            <v>24/01/2017</v>
          </cell>
          <cell r="P525" t="str">
            <v>ST HERBLAIN</v>
          </cell>
          <cell r="Q525" t="str">
            <v>DAAT_007L0252_A_2017.01</v>
          </cell>
          <cell r="X525" t="str">
            <v>6ème étage - Cellier</v>
          </cell>
          <cell r="Z525" t="str">
            <v>Mur porteur</v>
          </cell>
          <cell r="AA525" t="str">
            <v>Enduits à base de plâtre</v>
          </cell>
          <cell r="AC525" t="str">
            <v>Présence</v>
          </cell>
          <cell r="AE525" t="str">
            <v>Score EP</v>
          </cell>
        </row>
        <row r="526">
          <cell r="D526" t="str">
            <v>DAAT</v>
          </cell>
          <cell r="G526" t="str">
            <v>24/01/2017</v>
          </cell>
          <cell r="P526" t="str">
            <v>ST HERBLAIN</v>
          </cell>
          <cell r="Q526" t="str">
            <v>DAAT_007L0252_A_2017.01</v>
          </cell>
          <cell r="X526" t="str">
            <v>6ème étage - Cellier</v>
          </cell>
          <cell r="Z526" t="str">
            <v>Plafond</v>
          </cell>
          <cell r="AA526" t="str">
            <v>Enduits à base de plâtre ou ciment ou autres, projetés, lissés ou talochés</v>
          </cell>
          <cell r="AC526" t="str">
            <v>Absence</v>
          </cell>
          <cell r="AE526" t="str">
            <v/>
          </cell>
        </row>
        <row r="527">
          <cell r="D527" t="str">
            <v>DAAT</v>
          </cell>
          <cell r="G527" t="str">
            <v>27/01/2017</v>
          </cell>
          <cell r="P527" t="str">
            <v>ST HERBLAIN</v>
          </cell>
          <cell r="Q527" t="str">
            <v>DAAT_007L0705_A_2017.01</v>
          </cell>
          <cell r="X527" t="str">
            <v>15ème étage - Entrée</v>
          </cell>
          <cell r="Z527" t="str">
            <v>Sol</v>
          </cell>
          <cell r="AA527" t="str">
            <v>Dalles plastiques + colle + ragréage</v>
          </cell>
          <cell r="AC527" t="str">
            <v>Absence</v>
          </cell>
          <cell r="AE527" t="str">
            <v/>
          </cell>
        </row>
        <row r="528">
          <cell r="D528" t="str">
            <v>DAAT</v>
          </cell>
          <cell r="G528" t="str">
            <v>27/01/2017</v>
          </cell>
          <cell r="P528" t="str">
            <v>ST HERBLAIN</v>
          </cell>
          <cell r="Q528" t="str">
            <v>DAAT_007L0705_A_2017.01</v>
          </cell>
          <cell r="X528" t="str">
            <v>15ème étage - Entrée</v>
          </cell>
          <cell r="Z528" t="str">
            <v>Mur porteur</v>
          </cell>
          <cell r="AA528" t="str">
            <v>Enduits à base de plâtre ou ciment ou autres, projetés, lissés ou talochés</v>
          </cell>
          <cell r="AC528" t="str">
            <v>Absence</v>
          </cell>
          <cell r="AE528" t="str">
            <v/>
          </cell>
        </row>
        <row r="529">
          <cell r="D529" t="str">
            <v>DAAT</v>
          </cell>
          <cell r="G529" t="str">
            <v>27/01/2017</v>
          </cell>
          <cell r="P529" t="str">
            <v>ST HERBLAIN</v>
          </cell>
          <cell r="Q529" t="str">
            <v>DAAT_007L0705_A_2017.01</v>
          </cell>
          <cell r="X529" t="str">
            <v>15ème étage - Entrée</v>
          </cell>
          <cell r="Z529" t="str">
            <v>Mur cloisons</v>
          </cell>
          <cell r="AA529" t="str">
            <v>Enduits à base de plâtre ou ciment ou autres, projetés, lissés ou talochés</v>
          </cell>
          <cell r="AC529" t="str">
            <v>Absence</v>
          </cell>
          <cell r="AE529" t="str">
            <v/>
          </cell>
        </row>
        <row r="530">
          <cell r="D530" t="str">
            <v>DAAT</v>
          </cell>
          <cell r="G530" t="str">
            <v>27/01/2017</v>
          </cell>
          <cell r="P530" t="str">
            <v>ST HERBLAIN</v>
          </cell>
          <cell r="Q530" t="str">
            <v>DAAT_007L0705_A_2017.01</v>
          </cell>
          <cell r="X530" t="str">
            <v>15ème étage - Entrée</v>
          </cell>
          <cell r="Z530" t="str">
            <v>Plafond</v>
          </cell>
          <cell r="AA530" t="str">
            <v>Enduits à base de plâtre</v>
          </cell>
          <cell r="AC530" t="str">
            <v>Présence</v>
          </cell>
          <cell r="AE530" t="str">
            <v>Score EP</v>
          </cell>
        </row>
        <row r="531">
          <cell r="D531" t="str">
            <v>DAAT</v>
          </cell>
          <cell r="G531" t="str">
            <v>27/01/2017</v>
          </cell>
          <cell r="P531" t="str">
            <v>ST HERBLAIN</v>
          </cell>
          <cell r="Q531" t="str">
            <v>DAAT_007L0705_A_2017.01</v>
          </cell>
          <cell r="X531" t="str">
            <v>15ème étage - Salle de bain</v>
          </cell>
          <cell r="Z531" t="str">
            <v>Sol</v>
          </cell>
          <cell r="AA531" t="str">
            <v>Dalles plastiques + colle + ragréage</v>
          </cell>
          <cell r="AC531" t="str">
            <v>Absence</v>
          </cell>
          <cell r="AE531" t="str">
            <v/>
          </cell>
        </row>
        <row r="532">
          <cell r="D532" t="str">
            <v>DAAT</v>
          </cell>
          <cell r="G532" t="str">
            <v>27/01/2017</v>
          </cell>
          <cell r="P532" t="str">
            <v>ST HERBLAIN</v>
          </cell>
          <cell r="Q532" t="str">
            <v>DAAT_007L0705_A_2017.01</v>
          </cell>
          <cell r="X532" t="str">
            <v>15ème étage - Salle de bain</v>
          </cell>
          <cell r="Z532" t="str">
            <v>Mur cloisons</v>
          </cell>
          <cell r="AA532" t="str">
            <v>Enduits à base de plâtre ou ciment ou autres, projetés, lissés ou talochés</v>
          </cell>
          <cell r="AC532" t="str">
            <v>Absence</v>
          </cell>
          <cell r="AE532" t="str">
            <v/>
          </cell>
        </row>
        <row r="533">
          <cell r="D533" t="str">
            <v>DAAT</v>
          </cell>
          <cell r="G533" t="str">
            <v>27/01/2017</v>
          </cell>
          <cell r="P533" t="str">
            <v>ST HERBLAIN</v>
          </cell>
          <cell r="Q533" t="str">
            <v>DAAT_007L0705_A_2017.01</v>
          </cell>
          <cell r="X533" t="str">
            <v>15ème étage - Salle de bain</v>
          </cell>
          <cell r="Z533" t="str">
            <v>Mur porteur</v>
          </cell>
          <cell r="AA533" t="str">
            <v>Enduits à base de plâtre</v>
          </cell>
          <cell r="AC533" t="str">
            <v>Présence</v>
          </cell>
          <cell r="AE533" t="str">
            <v>Score EP</v>
          </cell>
        </row>
        <row r="534">
          <cell r="D534" t="str">
            <v>DAAT</v>
          </cell>
          <cell r="G534" t="str">
            <v>27/01/2017</v>
          </cell>
          <cell r="P534" t="str">
            <v>ST HERBLAIN</v>
          </cell>
          <cell r="Q534" t="str">
            <v>DAAT_007L0705_A_2017.01</v>
          </cell>
          <cell r="X534" t="str">
            <v>15ème étage - Salle de bain</v>
          </cell>
          <cell r="Z534" t="str">
            <v>Plafond</v>
          </cell>
          <cell r="AA534" t="str">
            <v>Enduits à base de plâtre ou ciment ou autres, projetés, lissés ou talochés</v>
          </cell>
          <cell r="AC534" t="str">
            <v>Absence</v>
          </cell>
          <cell r="AE534" t="str">
            <v/>
          </cell>
        </row>
        <row r="535">
          <cell r="D535" t="str">
            <v>DAAT</v>
          </cell>
          <cell r="G535" t="str">
            <v>27/01/2017</v>
          </cell>
          <cell r="P535" t="str">
            <v>ST HERBLAIN</v>
          </cell>
          <cell r="Q535" t="str">
            <v>DAAT_007L0705_A_2017.01</v>
          </cell>
          <cell r="X535" t="str">
            <v>15ème étage - Séjour</v>
          </cell>
          <cell r="Z535" t="str">
            <v>Sol</v>
          </cell>
          <cell r="AA535" t="str">
            <v>Dalles plastiques + colle + ragréage</v>
          </cell>
          <cell r="AC535" t="str">
            <v>Absence</v>
          </cell>
          <cell r="AE535" t="str">
            <v/>
          </cell>
        </row>
        <row r="536">
          <cell r="D536" t="str">
            <v>DAAT</v>
          </cell>
          <cell r="G536" t="str">
            <v>27/01/2017</v>
          </cell>
          <cell r="P536" t="str">
            <v>ST HERBLAIN</v>
          </cell>
          <cell r="Q536" t="str">
            <v>DAAT_007L0705_A_2017.01</v>
          </cell>
          <cell r="X536" t="str">
            <v>15ème étage - Séjour</v>
          </cell>
          <cell r="Z536" t="str">
            <v>Mur porteur</v>
          </cell>
          <cell r="AA536" t="str">
            <v>Enduits à base de plâtre ou ciment ou autres, projetés, lissés ou talochés</v>
          </cell>
          <cell r="AC536" t="str">
            <v>Absence</v>
          </cell>
          <cell r="AE536" t="str">
            <v/>
          </cell>
        </row>
        <row r="537">
          <cell r="D537" t="str">
            <v>DAAT</v>
          </cell>
          <cell r="G537" t="str">
            <v>27/01/2017</v>
          </cell>
          <cell r="P537" t="str">
            <v>ST HERBLAIN</v>
          </cell>
          <cell r="Q537" t="str">
            <v>DAAT_007L0705_A_2017.01</v>
          </cell>
          <cell r="X537" t="str">
            <v>15ème étage - Séjour</v>
          </cell>
          <cell r="Z537" t="str">
            <v>Mur cloisons</v>
          </cell>
          <cell r="AA537" t="str">
            <v>Enduits à base de plâtre ou ciment ou autres, projetés, lissés ou talochés</v>
          </cell>
          <cell r="AC537" t="str">
            <v>Absence</v>
          </cell>
          <cell r="AE537" t="str">
            <v/>
          </cell>
        </row>
        <row r="538">
          <cell r="D538" t="str">
            <v>DAAT</v>
          </cell>
          <cell r="G538" t="str">
            <v>27/01/2017</v>
          </cell>
          <cell r="P538" t="str">
            <v>ST HERBLAIN</v>
          </cell>
          <cell r="Q538" t="str">
            <v>DAAT_007L0705_A_2017.01</v>
          </cell>
          <cell r="X538" t="str">
            <v>15ème étage - Séjour</v>
          </cell>
          <cell r="Z538" t="str">
            <v>Plafond</v>
          </cell>
          <cell r="AA538" t="str">
            <v>Enduits à base de plâtre</v>
          </cell>
          <cell r="AC538" t="str">
            <v>Présence</v>
          </cell>
          <cell r="AE538" t="str">
            <v>Score EP</v>
          </cell>
        </row>
        <row r="539">
          <cell r="D539" t="str">
            <v>DAAT</v>
          </cell>
          <cell r="G539" t="str">
            <v>27/01/2017</v>
          </cell>
          <cell r="P539" t="str">
            <v>ST HERBLAIN</v>
          </cell>
          <cell r="Q539" t="str">
            <v>DAAT_007L0705_A_2017.01</v>
          </cell>
          <cell r="X539" t="str">
            <v>15ème étage - Cuisine</v>
          </cell>
          <cell r="Z539" t="str">
            <v>Evier</v>
          </cell>
          <cell r="AA539" t="str">
            <v>Plaques isolantes sous évier</v>
          </cell>
          <cell r="AC539" t="str">
            <v>Absence</v>
          </cell>
          <cell r="AE539" t="str">
            <v/>
          </cell>
        </row>
        <row r="540">
          <cell r="D540" t="str">
            <v>DAAT</v>
          </cell>
          <cell r="G540" t="str">
            <v>27/01/2017</v>
          </cell>
          <cell r="P540" t="str">
            <v>ST HERBLAIN</v>
          </cell>
          <cell r="Q540" t="str">
            <v>DAAT_007L0705_A_2017.01</v>
          </cell>
          <cell r="X540" t="str">
            <v>15ème étage - Cuisine</v>
          </cell>
          <cell r="Z540" t="str">
            <v>Mur B</v>
          </cell>
          <cell r="AA540" t="str">
            <v>Colle de carrelage + faïence</v>
          </cell>
          <cell r="AC540" t="str">
            <v>Absence</v>
          </cell>
          <cell r="AE540" t="str">
            <v/>
          </cell>
        </row>
        <row r="541">
          <cell r="D541" t="str">
            <v>DAAT</v>
          </cell>
          <cell r="G541" t="str">
            <v>27/01/2017</v>
          </cell>
          <cell r="P541" t="str">
            <v>ST HERBLAIN</v>
          </cell>
          <cell r="Q541" t="str">
            <v>DAAT_007L0705_A_2017.01</v>
          </cell>
          <cell r="X541" t="str">
            <v>15ème étage - Cuisine</v>
          </cell>
          <cell r="Z541" t="str">
            <v>Plafond</v>
          </cell>
          <cell r="AA541" t="str">
            <v>Enduits à base de plâtre ou ciment ou autres, projetés, lissés ou talochés</v>
          </cell>
          <cell r="AC541" t="str">
            <v>Absence</v>
          </cell>
          <cell r="AE541" t="str">
            <v/>
          </cell>
        </row>
        <row r="542">
          <cell r="D542" t="str">
            <v>DAAT</v>
          </cell>
          <cell r="G542" t="str">
            <v>27/01/2017</v>
          </cell>
          <cell r="P542" t="str">
            <v>ST HERBLAIN</v>
          </cell>
          <cell r="Q542" t="str">
            <v>DAAT_007L0705_A_2017.01</v>
          </cell>
          <cell r="X542" t="str">
            <v>15ème étage - Cuisine</v>
          </cell>
          <cell r="Z542" t="str">
            <v>Sol</v>
          </cell>
          <cell r="AA542" t="str">
            <v>Dalles plastiques + colle + ragréage</v>
          </cell>
          <cell r="AC542" t="str">
            <v>Absence</v>
          </cell>
          <cell r="AE542" t="str">
            <v/>
          </cell>
        </row>
        <row r="543">
          <cell r="D543" t="str">
            <v>DAAT</v>
          </cell>
          <cell r="G543" t="str">
            <v>27/01/2017</v>
          </cell>
          <cell r="P543" t="str">
            <v>ST HERBLAIN</v>
          </cell>
          <cell r="Q543" t="str">
            <v>DAAT_007L0705_A_2017.01</v>
          </cell>
          <cell r="X543" t="str">
            <v>15ème étage - Cuisine</v>
          </cell>
          <cell r="Z543" t="str">
            <v>Mur cloisons</v>
          </cell>
          <cell r="AA543" t="str">
            <v>Enduits à base de plâtre ou ciment ou autres, projetés, lissés ou talochés</v>
          </cell>
          <cell r="AC543" t="str">
            <v>Absence</v>
          </cell>
          <cell r="AE543" t="str">
            <v/>
          </cell>
        </row>
        <row r="544">
          <cell r="D544" t="str">
            <v>DAAT</v>
          </cell>
          <cell r="G544" t="str">
            <v>27/01/2017</v>
          </cell>
          <cell r="P544" t="str">
            <v>ST HERBLAIN</v>
          </cell>
          <cell r="Q544" t="str">
            <v>DAAT_007L0705_A_2017.01</v>
          </cell>
          <cell r="X544" t="str">
            <v>15ème étage - Cuisine</v>
          </cell>
          <cell r="Z544" t="str">
            <v>Mur porteur</v>
          </cell>
          <cell r="AA544" t="str">
            <v>Enduits à base de plâtre</v>
          </cell>
          <cell r="AC544" t="str">
            <v>Présence</v>
          </cell>
          <cell r="AE544" t="str">
            <v>Score EP</v>
          </cell>
        </row>
        <row r="545">
          <cell r="D545" t="str">
            <v>DAAT</v>
          </cell>
          <cell r="G545" t="str">
            <v>27/01/2017</v>
          </cell>
          <cell r="P545" t="str">
            <v>ST HERBLAIN</v>
          </cell>
          <cell r="Q545" t="str">
            <v>DAAT_007L0705_A_2017.01</v>
          </cell>
          <cell r="X545" t="str">
            <v>15ème étage - Chambre</v>
          </cell>
          <cell r="Z545" t="str">
            <v>Sol</v>
          </cell>
          <cell r="AA545" t="str">
            <v>Dalles plastiques + colle + ragréage</v>
          </cell>
          <cell r="AC545" t="str">
            <v>Absence</v>
          </cell>
          <cell r="AE545" t="str">
            <v/>
          </cell>
        </row>
        <row r="546">
          <cell r="D546" t="str">
            <v>DAAT</v>
          </cell>
          <cell r="G546" t="str">
            <v>27/01/2017</v>
          </cell>
          <cell r="P546" t="str">
            <v>ST HERBLAIN</v>
          </cell>
          <cell r="Q546" t="str">
            <v>DAAT_007L0705_A_2017.01</v>
          </cell>
          <cell r="X546" t="str">
            <v>15ème étage - Chambre</v>
          </cell>
          <cell r="Z546" t="str">
            <v>Mur porteur</v>
          </cell>
          <cell r="AA546" t="str">
            <v>Enduits à base de plâtre ou ciment ou autres, projetés, lissés ou talochés</v>
          </cell>
          <cell r="AC546" t="str">
            <v>Absence</v>
          </cell>
          <cell r="AE546" t="str">
            <v/>
          </cell>
        </row>
        <row r="547">
          <cell r="D547" t="str">
            <v>DAAT</v>
          </cell>
          <cell r="G547" t="str">
            <v>27/01/2017</v>
          </cell>
          <cell r="P547" t="str">
            <v>ST HERBLAIN</v>
          </cell>
          <cell r="Q547" t="str">
            <v>DAAT_007L0705_A_2017.01</v>
          </cell>
          <cell r="X547" t="str">
            <v>15ème étage - Chambre</v>
          </cell>
          <cell r="Z547" t="str">
            <v>Mur cloisons</v>
          </cell>
          <cell r="AA547" t="str">
            <v>Enduits à base de plâtre ou ciment ou autres, projetés, lissés ou talochés</v>
          </cell>
          <cell r="AC547" t="str">
            <v>Absence</v>
          </cell>
          <cell r="AE547" t="str">
            <v/>
          </cell>
        </row>
        <row r="548">
          <cell r="D548" t="str">
            <v>DAAT</v>
          </cell>
          <cell r="G548" t="str">
            <v>27/01/2017</v>
          </cell>
          <cell r="P548" t="str">
            <v>ST HERBLAIN</v>
          </cell>
          <cell r="Q548" t="str">
            <v>DAAT_007L0705_A_2017.01</v>
          </cell>
          <cell r="X548" t="str">
            <v>15ème étage - Chambre</v>
          </cell>
          <cell r="Z548" t="str">
            <v>Plafond</v>
          </cell>
          <cell r="AA548" t="str">
            <v>Enduits à base de plâtre</v>
          </cell>
          <cell r="AC548" t="str">
            <v>Présence</v>
          </cell>
          <cell r="AE548" t="str">
            <v>Score EP</v>
          </cell>
        </row>
        <row r="549">
          <cell r="D549" t="str">
            <v>DAAT</v>
          </cell>
          <cell r="G549" t="str">
            <v>27/01/2017</v>
          </cell>
          <cell r="P549" t="str">
            <v>ST HERBLAIN</v>
          </cell>
          <cell r="Q549" t="str">
            <v>DAAT_007L0001_A_2017.01</v>
          </cell>
          <cell r="X549" t="str">
            <v>2ème étage - Entrée</v>
          </cell>
          <cell r="Z549" t="str">
            <v>Sol</v>
          </cell>
          <cell r="AA549" t="str">
            <v>Dalles plastiques + colle + ragréage</v>
          </cell>
          <cell r="AC549" t="str">
            <v>Absence</v>
          </cell>
          <cell r="AE549" t="str">
            <v/>
          </cell>
        </row>
        <row r="550">
          <cell r="D550" t="str">
            <v>DAAT</v>
          </cell>
          <cell r="G550" t="str">
            <v>27/01/2017</v>
          </cell>
          <cell r="P550" t="str">
            <v>ST HERBLAIN</v>
          </cell>
          <cell r="Q550" t="str">
            <v>DAAT_007L0001_A_2017.01</v>
          </cell>
          <cell r="X550" t="str">
            <v>2ème étage - Entrée</v>
          </cell>
          <cell r="Z550" t="str">
            <v>Mur cloisons</v>
          </cell>
          <cell r="AA550" t="str">
            <v>Enduits à base de plâtre ou ciment ou autres, projetés, lissés ou talochés</v>
          </cell>
          <cell r="AC550" t="str">
            <v>Absence</v>
          </cell>
          <cell r="AE550" t="str">
            <v/>
          </cell>
        </row>
        <row r="551">
          <cell r="D551" t="str">
            <v>DAAT</v>
          </cell>
          <cell r="G551" t="str">
            <v>27/01/2017</v>
          </cell>
          <cell r="P551" t="str">
            <v>ST HERBLAIN</v>
          </cell>
          <cell r="Q551" t="str">
            <v>DAAT_007L0001_A_2017.01</v>
          </cell>
          <cell r="X551" t="str">
            <v>2ème étage - Entrée</v>
          </cell>
          <cell r="Z551" t="str">
            <v>Plafond</v>
          </cell>
          <cell r="AA551" t="str">
            <v>Enduits à base de plâtre</v>
          </cell>
          <cell r="AC551" t="str">
            <v>Présence</v>
          </cell>
          <cell r="AE551" t="str">
            <v>Score EP</v>
          </cell>
        </row>
        <row r="552">
          <cell r="D552" t="str">
            <v>DAAT</v>
          </cell>
          <cell r="G552" t="str">
            <v>27/01/2017</v>
          </cell>
          <cell r="P552" t="str">
            <v>ST HERBLAIN</v>
          </cell>
          <cell r="Q552" t="str">
            <v>DAAT_007L0001_A_2017.01</v>
          </cell>
          <cell r="X552" t="str">
            <v>2ème étage - Cellier</v>
          </cell>
          <cell r="Z552" t="str">
            <v>Mur porteur</v>
          </cell>
          <cell r="AA552" t="str">
            <v>Enduits à base de plâtre ou ciment ou autres, projetés, lissés ou talochés</v>
          </cell>
          <cell r="AC552" t="str">
            <v>Absence</v>
          </cell>
          <cell r="AE552" t="str">
            <v/>
          </cell>
        </row>
        <row r="553">
          <cell r="D553" t="str">
            <v>DAAT</v>
          </cell>
          <cell r="G553" t="str">
            <v>27/01/2017</v>
          </cell>
          <cell r="P553" t="str">
            <v>ST HERBLAIN</v>
          </cell>
          <cell r="Q553" t="str">
            <v>DAAT_007L0001_A_2017.01</v>
          </cell>
          <cell r="X553" t="str">
            <v>2ème étage - Cellier</v>
          </cell>
          <cell r="Z553" t="str">
            <v>Sol</v>
          </cell>
          <cell r="AA553" t="str">
            <v>Dalles plastiques + colle + ragréage</v>
          </cell>
          <cell r="AC553" t="str">
            <v>Absence</v>
          </cell>
          <cell r="AE553" t="str">
            <v/>
          </cell>
        </row>
        <row r="554">
          <cell r="D554" t="str">
            <v>DAAT</v>
          </cell>
          <cell r="G554" t="str">
            <v>27/01/2017</v>
          </cell>
          <cell r="P554" t="str">
            <v>ST HERBLAIN</v>
          </cell>
          <cell r="Q554" t="str">
            <v>DAAT_007L0001_A_2017.01</v>
          </cell>
          <cell r="X554" t="str">
            <v>2ème étage - Cellier</v>
          </cell>
          <cell r="Z554" t="str">
            <v>Mur cloisons</v>
          </cell>
          <cell r="AA554" t="str">
            <v>Enduits à base de plâtre ou ciment ou autres, projetés, lissés ou talochés</v>
          </cell>
          <cell r="AC554" t="str">
            <v>Absence</v>
          </cell>
          <cell r="AE554" t="str">
            <v/>
          </cell>
        </row>
        <row r="555">
          <cell r="D555" t="str">
            <v>DAAT</v>
          </cell>
          <cell r="G555" t="str">
            <v>27/01/2017</v>
          </cell>
          <cell r="P555" t="str">
            <v>ST HERBLAIN</v>
          </cell>
          <cell r="Q555" t="str">
            <v>DAAT_007L0001_A_2017.01</v>
          </cell>
          <cell r="X555" t="str">
            <v>2ème étage - Cellier</v>
          </cell>
          <cell r="Z555" t="str">
            <v>Plafond</v>
          </cell>
          <cell r="AA555" t="str">
            <v>Enduits à base de plâtre</v>
          </cell>
          <cell r="AC555" t="str">
            <v>Présence</v>
          </cell>
          <cell r="AE555" t="str">
            <v>Score EP</v>
          </cell>
        </row>
        <row r="556">
          <cell r="D556" t="str">
            <v>DAAT</v>
          </cell>
          <cell r="G556" t="str">
            <v>27/01/2017</v>
          </cell>
          <cell r="P556" t="str">
            <v>ST HERBLAIN</v>
          </cell>
          <cell r="Q556" t="str">
            <v>DAAT_007L0001_A_2017.01</v>
          </cell>
          <cell r="X556" t="str">
            <v>2ème étage - Séjour</v>
          </cell>
          <cell r="Z556" t="str">
            <v>Sol</v>
          </cell>
          <cell r="AA556" t="str">
            <v>Dalles plastiques + colle + ragréage</v>
          </cell>
          <cell r="AC556" t="str">
            <v>Absence</v>
          </cell>
          <cell r="AE556" t="str">
            <v/>
          </cell>
        </row>
        <row r="557">
          <cell r="D557" t="str">
            <v>DAAT</v>
          </cell>
          <cell r="G557" t="str">
            <v>27/01/2017</v>
          </cell>
          <cell r="P557" t="str">
            <v>ST HERBLAIN</v>
          </cell>
          <cell r="Q557" t="str">
            <v>DAAT_007L0001_A_2017.01</v>
          </cell>
          <cell r="X557" t="str">
            <v>2ème étage - Séjour</v>
          </cell>
          <cell r="Z557" t="str">
            <v>Mur A,B,C,D</v>
          </cell>
          <cell r="AA557" t="str">
            <v>Enduits à base de plâtre ou ciment ou autres, projetés, lissés ou talochés</v>
          </cell>
          <cell r="AC557" t="str">
            <v>Absence</v>
          </cell>
          <cell r="AE557" t="str">
            <v/>
          </cell>
        </row>
        <row r="558">
          <cell r="D558" t="str">
            <v>DAAT</v>
          </cell>
          <cell r="G558" t="str">
            <v>27/01/2017</v>
          </cell>
          <cell r="P558" t="str">
            <v>ST HERBLAIN</v>
          </cell>
          <cell r="Q558" t="str">
            <v>DAAT_007L0001_A_2017.01</v>
          </cell>
          <cell r="X558" t="str">
            <v>2ème étage - Séjour</v>
          </cell>
          <cell r="Z558" t="str">
            <v>Plafond</v>
          </cell>
          <cell r="AA558" t="str">
            <v>Enduits à base de plâtre</v>
          </cell>
          <cell r="AC558" t="str">
            <v>Présence</v>
          </cell>
          <cell r="AE558" t="str">
            <v>Score EP</v>
          </cell>
        </row>
        <row r="559">
          <cell r="D559" t="str">
            <v>DAAT</v>
          </cell>
          <cell r="G559" t="str">
            <v>27/01/2017</v>
          </cell>
          <cell r="P559" t="str">
            <v>ST HERBLAIN</v>
          </cell>
          <cell r="Q559" t="str">
            <v>DAAT_007L0001_A_2017.01</v>
          </cell>
          <cell r="X559" t="str">
            <v>2ème étage - Salon</v>
          </cell>
          <cell r="Z559" t="str">
            <v>Sol</v>
          </cell>
          <cell r="AA559" t="str">
            <v>Dalles plastiques + colle + ragréage</v>
          </cell>
          <cell r="AC559" t="str">
            <v>Absence</v>
          </cell>
          <cell r="AE559" t="str">
            <v/>
          </cell>
        </row>
        <row r="560">
          <cell r="D560" t="str">
            <v>DAAT</v>
          </cell>
          <cell r="G560" t="str">
            <v>27/01/2017</v>
          </cell>
          <cell r="P560" t="str">
            <v>ST HERBLAIN</v>
          </cell>
          <cell r="Q560" t="str">
            <v>DAAT_007L0001_A_2017.01</v>
          </cell>
          <cell r="X560" t="str">
            <v>2ème étage - Salon</v>
          </cell>
          <cell r="Z560" t="str">
            <v>Mur A,B,C,D</v>
          </cell>
          <cell r="AA560" t="str">
            <v>Enduits à base de plâtre ou ciment ou autres, projetés, lissés ou talochés</v>
          </cell>
          <cell r="AC560" t="str">
            <v>Absence</v>
          </cell>
          <cell r="AE560" t="str">
            <v/>
          </cell>
        </row>
        <row r="561">
          <cell r="D561" t="str">
            <v>DAAT</v>
          </cell>
          <cell r="G561" t="str">
            <v>27/01/2017</v>
          </cell>
          <cell r="P561" t="str">
            <v>ST HERBLAIN</v>
          </cell>
          <cell r="Q561" t="str">
            <v>DAAT_007L0001_A_2017.01</v>
          </cell>
          <cell r="X561" t="str">
            <v>2ème étage - Salon</v>
          </cell>
          <cell r="Z561" t="str">
            <v>Plafond</v>
          </cell>
          <cell r="AA561" t="str">
            <v>Enduits à base de plâtre</v>
          </cell>
          <cell r="AC561" t="str">
            <v>Présence</v>
          </cell>
          <cell r="AE561" t="str">
            <v>Score EP</v>
          </cell>
        </row>
        <row r="562">
          <cell r="D562" t="str">
            <v>DAAT</v>
          </cell>
          <cell r="G562" t="str">
            <v>27/01/2017</v>
          </cell>
          <cell r="P562" t="str">
            <v>ST HERBLAIN</v>
          </cell>
          <cell r="Q562" t="str">
            <v>DAAT_007L0001_A_2017.01</v>
          </cell>
          <cell r="X562" t="str">
            <v>2ème étage - Cuisine</v>
          </cell>
          <cell r="Z562" t="str">
            <v>Mur cloisons</v>
          </cell>
          <cell r="AA562" t="str">
            <v>Enduits à base de plâtre ou ciment ou autres, projetés, lissés ou talochés</v>
          </cell>
          <cell r="AC562" t="str">
            <v>Absence</v>
          </cell>
          <cell r="AE562" t="str">
            <v/>
          </cell>
        </row>
        <row r="563">
          <cell r="D563" t="str">
            <v>DAAT</v>
          </cell>
          <cell r="G563" t="str">
            <v>27/01/2017</v>
          </cell>
          <cell r="P563" t="str">
            <v>ST HERBLAIN</v>
          </cell>
          <cell r="Q563" t="str">
            <v>DAAT_007L0001_A_2017.01</v>
          </cell>
          <cell r="X563" t="str">
            <v>2ème étage - Cuisine</v>
          </cell>
          <cell r="Z563" t="str">
            <v>Sol</v>
          </cell>
          <cell r="AA563" t="str">
            <v>Dalles plastiques + colle</v>
          </cell>
          <cell r="AC563" t="str">
            <v>Présence</v>
          </cell>
          <cell r="AE563" t="str">
            <v>Score EP</v>
          </cell>
        </row>
        <row r="564">
          <cell r="D564" t="str">
            <v>DAAT</v>
          </cell>
          <cell r="G564" t="str">
            <v>27/01/2017</v>
          </cell>
          <cell r="P564" t="str">
            <v>ST HERBLAIN</v>
          </cell>
          <cell r="Q564" t="str">
            <v>DAAT_007L0001_A_2017.01</v>
          </cell>
          <cell r="X564" t="str">
            <v>2ème étage - Cuisine</v>
          </cell>
          <cell r="Z564" t="str">
            <v>Mur porteur</v>
          </cell>
          <cell r="AA564" t="str">
            <v>Enduits à base de plâtre ou ciment ou autres, projetés, lissés ou talochés</v>
          </cell>
          <cell r="AC564" t="str">
            <v>Absence</v>
          </cell>
          <cell r="AE564" t="str">
            <v/>
          </cell>
        </row>
        <row r="565">
          <cell r="D565" t="str">
            <v>DAAT</v>
          </cell>
          <cell r="G565" t="str">
            <v>27/01/2017</v>
          </cell>
          <cell r="P565" t="str">
            <v>ST HERBLAIN</v>
          </cell>
          <cell r="Q565" t="str">
            <v>DAAT_007L0001_A_2017.01</v>
          </cell>
          <cell r="X565" t="str">
            <v>2ème étage - Cuisine</v>
          </cell>
          <cell r="Z565" t="str">
            <v>Evier</v>
          </cell>
          <cell r="AA565" t="str">
            <v>Plaques isolantes sous évier</v>
          </cell>
          <cell r="AC565" t="str">
            <v>Absence</v>
          </cell>
          <cell r="AE565" t="str">
            <v/>
          </cell>
        </row>
        <row r="566">
          <cell r="D566" t="str">
            <v>DAAT</v>
          </cell>
          <cell r="G566" t="str">
            <v>27/01/2017</v>
          </cell>
          <cell r="P566" t="str">
            <v>ST HERBLAIN</v>
          </cell>
          <cell r="Q566" t="str">
            <v>DAAT_007L0001_A_2017.01</v>
          </cell>
          <cell r="X566" t="str">
            <v>2ème étage - Cuisine</v>
          </cell>
          <cell r="Z566" t="str">
            <v>Plafond</v>
          </cell>
          <cell r="AA566" t="str">
            <v>Enduits à base de plâtre ou ciment ou autres, projetés, lissés ou talochés</v>
          </cell>
          <cell r="AC566" t="str">
            <v>Absence</v>
          </cell>
          <cell r="AE566" t="str">
            <v/>
          </cell>
        </row>
        <row r="567">
          <cell r="D567" t="str">
            <v>DAAT</v>
          </cell>
          <cell r="G567" t="str">
            <v>27/01/2017</v>
          </cell>
          <cell r="P567" t="str">
            <v>ST HERBLAIN</v>
          </cell>
          <cell r="Q567" t="str">
            <v>DAAT_007L0001_A_2017.01</v>
          </cell>
          <cell r="X567" t="str">
            <v>2ème étage - Dégagement 1</v>
          </cell>
          <cell r="Z567" t="str">
            <v>Sol</v>
          </cell>
          <cell r="AA567" t="str">
            <v>Dalles plastiques + colle + ragréage</v>
          </cell>
          <cell r="AC567" t="str">
            <v>Absence</v>
          </cell>
          <cell r="AE567" t="str">
            <v/>
          </cell>
        </row>
        <row r="568">
          <cell r="D568" t="str">
            <v>DAAT</v>
          </cell>
          <cell r="G568" t="str">
            <v>27/01/2017</v>
          </cell>
          <cell r="P568" t="str">
            <v>ST HERBLAIN</v>
          </cell>
          <cell r="Q568" t="str">
            <v>DAAT_007L0001_A_2017.01</v>
          </cell>
          <cell r="X568" t="str">
            <v>2ème étage - Dégagement 1</v>
          </cell>
          <cell r="Z568" t="str">
            <v>Mur A,B,C,D</v>
          </cell>
          <cell r="AA568" t="str">
            <v>Enduits à base de plâtre ou ciment ou autres, projetés, lissés ou talochés</v>
          </cell>
          <cell r="AC568" t="str">
            <v>Absence</v>
          </cell>
          <cell r="AE568" t="str">
            <v/>
          </cell>
        </row>
        <row r="569">
          <cell r="D569" t="str">
            <v>DAAT</v>
          </cell>
          <cell r="G569" t="str">
            <v>27/01/2017</v>
          </cell>
          <cell r="P569" t="str">
            <v>ST HERBLAIN</v>
          </cell>
          <cell r="Q569" t="str">
            <v>DAAT_007L0001_A_2017.01</v>
          </cell>
          <cell r="X569" t="str">
            <v>2ème étage - Dégagement 1</v>
          </cell>
          <cell r="Z569" t="str">
            <v>Plafond</v>
          </cell>
          <cell r="AA569" t="str">
            <v>Enduits à base de plâtre</v>
          </cell>
          <cell r="AC569" t="str">
            <v>Présence</v>
          </cell>
          <cell r="AE569" t="str">
            <v>Score EP</v>
          </cell>
        </row>
        <row r="570">
          <cell r="D570" t="str">
            <v>DAAT</v>
          </cell>
          <cell r="G570" t="str">
            <v>27/01/2017</v>
          </cell>
          <cell r="P570" t="str">
            <v>ST HERBLAIN</v>
          </cell>
          <cell r="Q570" t="str">
            <v>DAAT_007L0001_A_2017.01</v>
          </cell>
          <cell r="X570" t="str">
            <v>2ème étage - WC</v>
          </cell>
          <cell r="Z570" t="str">
            <v>Sol</v>
          </cell>
          <cell r="AA570" t="str">
            <v>Dalles plastiques + colle</v>
          </cell>
          <cell r="AC570" t="str">
            <v>Présence</v>
          </cell>
          <cell r="AE570" t="str">
            <v>Score EP</v>
          </cell>
        </row>
        <row r="571">
          <cell r="D571" t="str">
            <v>DAAT</v>
          </cell>
          <cell r="G571" t="str">
            <v>27/01/2017</v>
          </cell>
          <cell r="P571" t="str">
            <v>ST HERBLAIN</v>
          </cell>
          <cell r="Q571" t="str">
            <v>DAAT_007L0001_A_2017.01</v>
          </cell>
          <cell r="X571" t="str">
            <v>2ème étage - WC</v>
          </cell>
          <cell r="Z571" t="str">
            <v>Mur cloisons</v>
          </cell>
          <cell r="AA571" t="str">
            <v>Enduits à base de plâtre ou ciment ou autres, projetés, lissés ou talochés</v>
          </cell>
          <cell r="AC571" t="str">
            <v>Absence</v>
          </cell>
          <cell r="AE571" t="str">
            <v/>
          </cell>
        </row>
        <row r="572">
          <cell r="D572" t="str">
            <v>DAAT</v>
          </cell>
          <cell r="G572" t="str">
            <v>27/01/2017</v>
          </cell>
          <cell r="P572" t="str">
            <v>ST HERBLAIN</v>
          </cell>
          <cell r="Q572" t="str">
            <v>DAAT_007L0001_A_2017.01</v>
          </cell>
          <cell r="X572" t="str">
            <v>2ème étage - WC</v>
          </cell>
          <cell r="Z572" t="str">
            <v>Mur porteur</v>
          </cell>
          <cell r="AA572" t="str">
            <v>Enduits à base de plâtre ou ciment ou autres, projetés, lissés ou talochés</v>
          </cell>
          <cell r="AC572" t="str">
            <v>Absence</v>
          </cell>
          <cell r="AE572" t="str">
            <v/>
          </cell>
        </row>
        <row r="573">
          <cell r="D573" t="str">
            <v>DAAT</v>
          </cell>
          <cell r="G573" t="str">
            <v>27/01/2017</v>
          </cell>
          <cell r="P573" t="str">
            <v>ST HERBLAIN</v>
          </cell>
          <cell r="Q573" t="str">
            <v>DAAT_007L0001_A_2017.01</v>
          </cell>
          <cell r="X573" t="str">
            <v>2ème étage - WC</v>
          </cell>
          <cell r="Z573" t="str">
            <v>Plafond</v>
          </cell>
          <cell r="AA573" t="str">
            <v>Enduits à base de plâtre ou ciment ou autres, projetés, lissés ou talochés</v>
          </cell>
          <cell r="AC573" t="str">
            <v>Absence</v>
          </cell>
          <cell r="AE573" t="str">
            <v/>
          </cell>
        </row>
        <row r="574">
          <cell r="D574" t="str">
            <v>DAAT</v>
          </cell>
          <cell r="G574" t="str">
            <v>27/01/2017</v>
          </cell>
          <cell r="P574" t="str">
            <v>ST HERBLAIN</v>
          </cell>
          <cell r="Q574" t="str">
            <v>DAAT_007L0001_A_2017.01</v>
          </cell>
          <cell r="X574" t="str">
            <v>2ème étage - Dégagement 2</v>
          </cell>
          <cell r="Z574" t="str">
            <v>Sol</v>
          </cell>
          <cell r="AA574" t="str">
            <v>Dalles plastiques + colle + ragréage</v>
          </cell>
          <cell r="AC574" t="str">
            <v>Absence</v>
          </cell>
          <cell r="AE574" t="str">
            <v/>
          </cell>
        </row>
        <row r="575">
          <cell r="D575" t="str">
            <v>DAAT</v>
          </cell>
          <cell r="G575" t="str">
            <v>27/01/2017</v>
          </cell>
          <cell r="P575" t="str">
            <v>ST HERBLAIN</v>
          </cell>
          <cell r="Q575" t="str">
            <v>DAAT_007L0001_A_2017.01</v>
          </cell>
          <cell r="X575" t="str">
            <v>2ème étage - Dégagement 2</v>
          </cell>
          <cell r="Z575" t="str">
            <v>Mur A,B,C,D</v>
          </cell>
          <cell r="AA575" t="str">
            <v>Enduits à base de plâtre ou ciment ou autres, projetés, lissés ou talochés</v>
          </cell>
          <cell r="AC575" t="str">
            <v>Absence</v>
          </cell>
          <cell r="AE575" t="str">
            <v/>
          </cell>
        </row>
        <row r="576">
          <cell r="D576" t="str">
            <v>DAAT</v>
          </cell>
          <cell r="G576" t="str">
            <v>27/01/2017</v>
          </cell>
          <cell r="P576" t="str">
            <v>ST HERBLAIN</v>
          </cell>
          <cell r="Q576" t="str">
            <v>DAAT_007L0001_A_2017.01</v>
          </cell>
          <cell r="X576" t="str">
            <v>2ème étage - Dégagement 2</v>
          </cell>
          <cell r="Z576" t="str">
            <v>Plafond</v>
          </cell>
          <cell r="AA576" t="str">
            <v>Enduits à base de plâtre</v>
          </cell>
          <cell r="AC576" t="str">
            <v>Présence</v>
          </cell>
          <cell r="AE576" t="str">
            <v>Score EP</v>
          </cell>
        </row>
        <row r="577">
          <cell r="D577" t="str">
            <v>DAAT</v>
          </cell>
          <cell r="G577" t="str">
            <v>27/01/2017</v>
          </cell>
          <cell r="P577" t="str">
            <v>ST HERBLAIN</v>
          </cell>
          <cell r="Q577" t="str">
            <v>DAAT_007L0001_A_2017.01</v>
          </cell>
          <cell r="X577" t="str">
            <v>2ème étage - Salle de bain</v>
          </cell>
          <cell r="Z577" t="str">
            <v>Plafond</v>
          </cell>
          <cell r="AA577" t="str">
            <v>Enduits à base de plâtre ou ciment ou autres, projetés, lissés ou talochés</v>
          </cell>
          <cell r="AC577" t="str">
            <v>Absence</v>
          </cell>
          <cell r="AE577" t="str">
            <v/>
          </cell>
        </row>
        <row r="578">
          <cell r="D578" t="str">
            <v>DAAT</v>
          </cell>
          <cell r="G578" t="str">
            <v>27/01/2017</v>
          </cell>
          <cell r="P578" t="str">
            <v>ST HERBLAIN</v>
          </cell>
          <cell r="Q578" t="str">
            <v>DAAT_007L0001_A_2017.01</v>
          </cell>
          <cell r="X578" t="str">
            <v>2ème étage - Salle de bain</v>
          </cell>
          <cell r="Z578" t="str">
            <v>Baignoire</v>
          </cell>
          <cell r="AA578" t="str">
            <v>Plaques isolantes sous baignoire</v>
          </cell>
          <cell r="AC578" t="str">
            <v>Absence</v>
          </cell>
          <cell r="AE578" t="str">
            <v/>
          </cell>
        </row>
        <row r="579">
          <cell r="D579" t="str">
            <v>DAAT</v>
          </cell>
          <cell r="G579" t="str">
            <v>27/01/2017</v>
          </cell>
          <cell r="P579" t="str">
            <v>ST HERBLAIN</v>
          </cell>
          <cell r="Q579" t="str">
            <v>DAAT_007L0001_A_2017.01</v>
          </cell>
          <cell r="X579" t="str">
            <v>2ème étage - Salle de bain</v>
          </cell>
          <cell r="Z579" t="str">
            <v>Sol</v>
          </cell>
          <cell r="AA579" t="str">
            <v>Dalles plastiques + colle</v>
          </cell>
          <cell r="AC579" t="str">
            <v>Présence</v>
          </cell>
          <cell r="AE579" t="str">
            <v>Score EP</v>
          </cell>
        </row>
        <row r="580">
          <cell r="D580" t="str">
            <v>DAAT</v>
          </cell>
          <cell r="G580" t="str">
            <v>27/01/2017</v>
          </cell>
          <cell r="P580" t="str">
            <v>ST HERBLAIN</v>
          </cell>
          <cell r="Q580" t="str">
            <v>DAAT_007L0001_A_2017.01</v>
          </cell>
          <cell r="X580" t="str">
            <v>2ème étage - Salle de bain</v>
          </cell>
          <cell r="Z580" t="str">
            <v>Mur cloisons</v>
          </cell>
          <cell r="AA580" t="str">
            <v>Enduits à base de plâtre ou ciment ou autres, projetés, lissés ou talochés</v>
          </cell>
          <cell r="AC580" t="str">
            <v>Absence</v>
          </cell>
          <cell r="AE580" t="str">
            <v/>
          </cell>
        </row>
        <row r="581">
          <cell r="D581" t="str">
            <v>DAAT</v>
          </cell>
          <cell r="G581" t="str">
            <v>27/01/2017</v>
          </cell>
          <cell r="P581" t="str">
            <v>ST HERBLAIN</v>
          </cell>
          <cell r="Q581" t="str">
            <v>DAAT_007L0001_A_2017.01</v>
          </cell>
          <cell r="X581" t="str">
            <v>2ème étage - Salle de bain</v>
          </cell>
          <cell r="Z581" t="str">
            <v>Mur porteur</v>
          </cell>
          <cell r="AA581" t="str">
            <v>Enduits à base de plâtre ou ciment ou autres, projetés, lissés ou talochés</v>
          </cell>
          <cell r="AC581" t="str">
            <v>Absence</v>
          </cell>
          <cell r="AE581" t="str">
            <v/>
          </cell>
        </row>
        <row r="582">
          <cell r="D582" t="str">
            <v>DAAT</v>
          </cell>
          <cell r="G582" t="str">
            <v>27/01/2017</v>
          </cell>
          <cell r="P582" t="str">
            <v>ST HERBLAIN</v>
          </cell>
          <cell r="Q582" t="str">
            <v>DAAT_007L0001_A_2017.01</v>
          </cell>
          <cell r="X582" t="str">
            <v>2ème étage - Chambre 1</v>
          </cell>
          <cell r="Z582" t="str">
            <v>Sol</v>
          </cell>
          <cell r="AA582" t="str">
            <v>Dalles plastiques + colle + ragréage</v>
          </cell>
          <cell r="AC582" t="str">
            <v>Absence</v>
          </cell>
          <cell r="AE582" t="str">
            <v/>
          </cell>
        </row>
        <row r="583">
          <cell r="D583" t="str">
            <v>DAAT</v>
          </cell>
          <cell r="G583" t="str">
            <v>27/01/2017</v>
          </cell>
          <cell r="P583" t="str">
            <v>ST HERBLAIN</v>
          </cell>
          <cell r="Q583" t="str">
            <v>DAAT_007L0001_A_2017.01</v>
          </cell>
          <cell r="X583" t="str">
            <v>2ème étage - Chambre 1</v>
          </cell>
          <cell r="Z583" t="str">
            <v>Mur A,B,C,D</v>
          </cell>
          <cell r="AA583" t="str">
            <v>Enduits à base de plâtre ou ciment ou autres, projetés, lissés ou talochés</v>
          </cell>
          <cell r="AC583" t="str">
            <v>Absence</v>
          </cell>
          <cell r="AE583" t="str">
            <v/>
          </cell>
        </row>
        <row r="584">
          <cell r="D584" t="str">
            <v>DAAT</v>
          </cell>
          <cell r="G584" t="str">
            <v>27/01/2017</v>
          </cell>
          <cell r="P584" t="str">
            <v>ST HERBLAIN</v>
          </cell>
          <cell r="Q584" t="str">
            <v>DAAT_007L0001_A_2017.01</v>
          </cell>
          <cell r="X584" t="str">
            <v>2ème étage - Chambre 1</v>
          </cell>
          <cell r="Z584" t="str">
            <v>Plafond</v>
          </cell>
          <cell r="AA584" t="str">
            <v>Enduits à base de plâtre ou ciment ou autres, projetés, lissés ou talochés</v>
          </cell>
          <cell r="AC584" t="str">
            <v>Absence</v>
          </cell>
          <cell r="AE584" t="str">
            <v/>
          </cell>
        </row>
        <row r="585">
          <cell r="D585" t="str">
            <v>DAAT</v>
          </cell>
          <cell r="G585" t="str">
            <v>27/01/2017</v>
          </cell>
          <cell r="P585" t="str">
            <v>ST HERBLAIN</v>
          </cell>
          <cell r="Q585" t="str">
            <v>DAAT_007L0001_A_2017.01</v>
          </cell>
          <cell r="X585" t="str">
            <v>2ème étage - Chambre 2</v>
          </cell>
          <cell r="Z585" t="str">
            <v>Sol</v>
          </cell>
          <cell r="AA585" t="str">
            <v>Dalles plastiques + colle + ragréage</v>
          </cell>
          <cell r="AC585" t="str">
            <v>Absence</v>
          </cell>
          <cell r="AE585" t="str">
            <v/>
          </cell>
        </row>
        <row r="586">
          <cell r="D586" t="str">
            <v>DAAT</v>
          </cell>
          <cell r="G586" t="str">
            <v>27/01/2017</v>
          </cell>
          <cell r="P586" t="str">
            <v>ST HERBLAIN</v>
          </cell>
          <cell r="Q586" t="str">
            <v>DAAT_007L0001_A_2017.01</v>
          </cell>
          <cell r="X586" t="str">
            <v>2ème étage - Chambre 2</v>
          </cell>
          <cell r="Z586" t="str">
            <v>Mur cloisons</v>
          </cell>
          <cell r="AA586" t="str">
            <v>Enduits à base de plâtre ou ciment ou autres, projetés, lissés ou talochés</v>
          </cell>
          <cell r="AC586" t="str">
            <v>Absence</v>
          </cell>
          <cell r="AE586" t="str">
            <v/>
          </cell>
        </row>
        <row r="587">
          <cell r="D587" t="str">
            <v>DAAT</v>
          </cell>
          <cell r="G587" t="str">
            <v>27/01/2017</v>
          </cell>
          <cell r="P587" t="str">
            <v>ST HERBLAIN</v>
          </cell>
          <cell r="Q587" t="str">
            <v>DAAT_007L0001_A_2017.01</v>
          </cell>
          <cell r="X587" t="str">
            <v>2ème étage - Chambre 2</v>
          </cell>
          <cell r="Z587" t="str">
            <v>Mur porteur</v>
          </cell>
          <cell r="AA587" t="str">
            <v>Enduits à base de plâtre</v>
          </cell>
          <cell r="AC587" t="str">
            <v>Présence</v>
          </cell>
          <cell r="AE587" t="str">
            <v>Score EP</v>
          </cell>
        </row>
        <row r="588">
          <cell r="D588" t="str">
            <v>DAAT</v>
          </cell>
          <cell r="G588" t="str">
            <v>27/01/2017</v>
          </cell>
          <cell r="P588" t="str">
            <v>ST HERBLAIN</v>
          </cell>
          <cell r="Q588" t="str">
            <v>DAAT_007L0001_A_2017.01</v>
          </cell>
          <cell r="X588" t="str">
            <v>2ème étage - Chambre 2</v>
          </cell>
          <cell r="Z588" t="str">
            <v>Plafond</v>
          </cell>
          <cell r="AA588" t="str">
            <v>Enduits à base de plâtre ou ciment ou autres, projetés, lissés ou talochés</v>
          </cell>
          <cell r="AC588" t="str">
            <v>Absence</v>
          </cell>
          <cell r="AE588" t="str">
            <v/>
          </cell>
        </row>
        <row r="589">
          <cell r="D589" t="str">
            <v>DAAT</v>
          </cell>
          <cell r="G589" t="str">
            <v>30/12/2016</v>
          </cell>
          <cell r="P589" t="str">
            <v>ST HERBLAIN</v>
          </cell>
          <cell r="Q589" t="str">
            <v>DAAT_007L0749_A_2016.12</v>
          </cell>
          <cell r="X589" t="str">
            <v>4ème étage - Cuisine</v>
          </cell>
          <cell r="Z589" t="str">
            <v>Mur A</v>
          </cell>
          <cell r="AA589" t="str">
            <v>Colle de carrelage + faïence</v>
          </cell>
          <cell r="AC589" t="str">
            <v>Absence</v>
          </cell>
          <cell r="AE589" t="str">
            <v/>
          </cell>
        </row>
        <row r="590">
          <cell r="D590" t="str">
            <v>DAAT</v>
          </cell>
          <cell r="G590" t="str">
            <v>30/12/2016</v>
          </cell>
          <cell r="P590" t="str">
            <v>ST HERBLAIN</v>
          </cell>
          <cell r="Q590" t="str">
            <v>DAAT_007L0749_A_2016.12</v>
          </cell>
          <cell r="X590" t="str">
            <v>4ème étage - Cuisine</v>
          </cell>
          <cell r="Z590" t="str">
            <v>Mur B</v>
          </cell>
          <cell r="AA590" t="str">
            <v>Plaques isolantes sous évier</v>
          </cell>
          <cell r="AC590" t="str">
            <v>Absence</v>
          </cell>
          <cell r="AE590" t="str">
            <v/>
          </cell>
        </row>
        <row r="591">
          <cell r="D591" t="str">
            <v>DAAT</v>
          </cell>
          <cell r="G591" t="str">
            <v>30/12/2016</v>
          </cell>
          <cell r="P591" t="str">
            <v>ST HERBLAIN</v>
          </cell>
          <cell r="Q591" t="str">
            <v>DAAT_007L0749_A_2016.12</v>
          </cell>
          <cell r="X591" t="str">
            <v>4ème étage - Cuisine</v>
          </cell>
          <cell r="Z591" t="str">
            <v>Plafond</v>
          </cell>
          <cell r="AA591" t="str">
            <v>Enduits à base de plâtre ou ciment ou autres, projetés, lissés ou talochés</v>
          </cell>
          <cell r="AC591" t="str">
            <v>Absence</v>
          </cell>
          <cell r="AE591" t="str">
            <v/>
          </cell>
        </row>
        <row r="592">
          <cell r="D592" t="str">
            <v>DAAT</v>
          </cell>
          <cell r="G592" t="str">
            <v>30/12/2016</v>
          </cell>
          <cell r="P592" t="str">
            <v>ST HERBLAIN</v>
          </cell>
          <cell r="Q592" t="str">
            <v>DAAT_007L0749_A_2016.12</v>
          </cell>
          <cell r="X592" t="str">
            <v>4ème étage - Salle d'eau</v>
          </cell>
          <cell r="Z592" t="str">
            <v>Sol</v>
          </cell>
          <cell r="AA592" t="str">
            <v>Dalles plastiques + colle + ragréage</v>
          </cell>
          <cell r="AC592" t="str">
            <v>Absence</v>
          </cell>
          <cell r="AE592" t="str">
            <v/>
          </cell>
        </row>
        <row r="593">
          <cell r="D593" t="str">
            <v>DAAT</v>
          </cell>
          <cell r="G593" t="str">
            <v>30/12/2016</v>
          </cell>
          <cell r="P593" t="str">
            <v>ST HERBLAIN</v>
          </cell>
          <cell r="Q593" t="str">
            <v>DAAT_007L0749_A_2016.12</v>
          </cell>
          <cell r="X593" t="str">
            <v>4ème étage - Salle d'eau</v>
          </cell>
          <cell r="Z593" t="str">
            <v>Mur cloisons</v>
          </cell>
          <cell r="AA593" t="str">
            <v>Enduits à base de plâtre ou ciment ou autres, projetés, lissés ou talochés</v>
          </cell>
          <cell r="AC593" t="str">
            <v>Absence</v>
          </cell>
          <cell r="AE593" t="str">
            <v/>
          </cell>
        </row>
        <row r="594">
          <cell r="D594" t="str">
            <v>DAAT</v>
          </cell>
          <cell r="G594" t="str">
            <v>30/12/2016</v>
          </cell>
          <cell r="P594" t="str">
            <v>ST HERBLAIN</v>
          </cell>
          <cell r="Q594" t="str">
            <v>DAAT_007L0749_A_2016.12</v>
          </cell>
          <cell r="X594" t="str">
            <v>4ème étage - Salle d'eau</v>
          </cell>
          <cell r="Z594" t="str">
            <v>Mur porteur</v>
          </cell>
          <cell r="AA594" t="str">
            <v>Enduits à base de plâtre</v>
          </cell>
          <cell r="AC594" t="str">
            <v>Présence</v>
          </cell>
          <cell r="AE594" t="str">
            <v>Score EP</v>
          </cell>
        </row>
        <row r="595">
          <cell r="D595" t="str">
            <v>DAAT</v>
          </cell>
          <cell r="G595" t="str">
            <v>30/12/2016</v>
          </cell>
          <cell r="P595" t="str">
            <v>ST HERBLAIN</v>
          </cell>
          <cell r="Q595" t="str">
            <v>DAAT_007L0749_A_2016.12</v>
          </cell>
          <cell r="X595" t="str">
            <v>4ème étage - Salle d'eau</v>
          </cell>
          <cell r="Z595" t="str">
            <v>Mur D</v>
          </cell>
          <cell r="AA595" t="str">
            <v>Colle de carrelage + faïence</v>
          </cell>
          <cell r="AC595" t="str">
            <v>Absence</v>
          </cell>
          <cell r="AE595" t="str">
            <v/>
          </cell>
        </row>
        <row r="596">
          <cell r="D596" t="str">
            <v>DAAT</v>
          </cell>
          <cell r="G596" t="str">
            <v>30/12/2016</v>
          </cell>
          <cell r="P596" t="str">
            <v>ST HERBLAIN</v>
          </cell>
          <cell r="Q596" t="str">
            <v>DAAT_007L0749_A_2016.12</v>
          </cell>
          <cell r="X596" t="str">
            <v>4ème étage - Salle d'eau</v>
          </cell>
          <cell r="Z596" t="str">
            <v>Plafond</v>
          </cell>
          <cell r="AA596" t="str">
            <v>Enduits à base de plâtre ou ciment ou autres, projetés, lissés ou talochés</v>
          </cell>
          <cell r="AC596" t="str">
            <v>Absence</v>
          </cell>
          <cell r="AE596" t="str">
            <v/>
          </cell>
        </row>
        <row r="597">
          <cell r="D597" t="str">
            <v>DAAT</v>
          </cell>
          <cell r="G597" t="str">
            <v>30/12/2016</v>
          </cell>
          <cell r="P597" t="str">
            <v>ST HERBLAIN</v>
          </cell>
          <cell r="Q597" t="str">
            <v>DAAT_007L0749_A_2016.12</v>
          </cell>
          <cell r="X597" t="str">
            <v>4ème étage - Chambre</v>
          </cell>
          <cell r="Z597" t="str">
            <v>Sol</v>
          </cell>
          <cell r="AA597" t="str">
            <v>Dalles plastiques + colle + ragréage</v>
          </cell>
          <cell r="AC597" t="str">
            <v>Absence</v>
          </cell>
          <cell r="AE597" t="str">
            <v/>
          </cell>
        </row>
        <row r="598">
          <cell r="D598" t="str">
            <v>DAAT</v>
          </cell>
          <cell r="G598" t="str">
            <v>30/12/2016</v>
          </cell>
          <cell r="P598" t="str">
            <v>ST HERBLAIN</v>
          </cell>
          <cell r="Q598" t="str">
            <v>DAAT_007L0749_A_2016.12</v>
          </cell>
          <cell r="X598" t="str">
            <v>4ème étage - Chambre</v>
          </cell>
          <cell r="Z598" t="str">
            <v>Mur cloisons</v>
          </cell>
          <cell r="AA598" t="str">
            <v>Enduits à base de plâtre ou ciment ou autres, projetés, lissés ou talochés</v>
          </cell>
          <cell r="AC598" t="str">
            <v>Absence</v>
          </cell>
          <cell r="AE598" t="str">
            <v/>
          </cell>
        </row>
        <row r="599">
          <cell r="D599" t="str">
            <v>DAAT</v>
          </cell>
          <cell r="G599" t="str">
            <v>30/12/2016</v>
          </cell>
          <cell r="P599" t="str">
            <v>ST HERBLAIN</v>
          </cell>
          <cell r="Q599" t="str">
            <v>DAAT_007L0749_A_2016.12</v>
          </cell>
          <cell r="X599" t="str">
            <v>4ème étage - Chambre</v>
          </cell>
          <cell r="Z599" t="str">
            <v>Mur porteur</v>
          </cell>
          <cell r="AA599" t="str">
            <v>Enduits à base de plâtre</v>
          </cell>
          <cell r="AC599" t="str">
            <v>Présence</v>
          </cell>
          <cell r="AE599" t="str">
            <v>Score EP</v>
          </cell>
        </row>
        <row r="600">
          <cell r="D600" t="str">
            <v>DAAT</v>
          </cell>
          <cell r="G600" t="str">
            <v>30/12/2016</v>
          </cell>
          <cell r="P600" t="str">
            <v>ST HERBLAIN</v>
          </cell>
          <cell r="Q600" t="str">
            <v>DAAT_007L0749_A_2016.12</v>
          </cell>
          <cell r="X600" t="str">
            <v>4ème étage - Chambre</v>
          </cell>
          <cell r="Z600" t="str">
            <v>Plafond</v>
          </cell>
          <cell r="AA600" t="str">
            <v>Enduits à base de plâtre ou ciment ou autres, projetés, lissés ou talochés</v>
          </cell>
          <cell r="AC600" t="str">
            <v>Absence</v>
          </cell>
          <cell r="AE600" t="str">
            <v/>
          </cell>
        </row>
        <row r="601">
          <cell r="D601" t="str">
            <v>DAAT</v>
          </cell>
          <cell r="G601" t="str">
            <v>04/01/2017</v>
          </cell>
          <cell r="P601" t="str">
            <v>ST HERBLAIN</v>
          </cell>
          <cell r="Q601" t="str">
            <v>007L0295</v>
          </cell>
          <cell r="X601" t="str">
            <v>7ème étage - Entrée</v>
          </cell>
          <cell r="Z601" t="str">
            <v>Sol</v>
          </cell>
          <cell r="AA601" t="str">
            <v>Lés en matériau plastique + colle + ragréage</v>
          </cell>
          <cell r="AC601" t="str">
            <v>En attente</v>
          </cell>
          <cell r="AE601" t="str">
            <v>Score EP</v>
          </cell>
        </row>
        <row r="602">
          <cell r="D602" t="str">
            <v>DAAT</v>
          </cell>
          <cell r="G602" t="str">
            <v>04/01/2017</v>
          </cell>
          <cell r="P602" t="str">
            <v>ST HERBLAIN</v>
          </cell>
          <cell r="Q602" t="str">
            <v>007L0295</v>
          </cell>
          <cell r="X602" t="str">
            <v>7ème étage - Entrée</v>
          </cell>
          <cell r="Z602" t="str">
            <v>mur cloison</v>
          </cell>
          <cell r="AA602" t="str">
            <v>Enduits à base de plâtre ou ciment ou autres, projetés, lissés ou talochés</v>
          </cell>
          <cell r="AC602" t="str">
            <v>En attente</v>
          </cell>
          <cell r="AE602" t="str">
            <v>Score EP</v>
          </cell>
        </row>
        <row r="603">
          <cell r="D603" t="str">
            <v>DAAT</v>
          </cell>
          <cell r="G603" t="str">
            <v>04/01/2017</v>
          </cell>
          <cell r="P603" t="str">
            <v>ST HERBLAIN</v>
          </cell>
          <cell r="Q603" t="str">
            <v>007L0295</v>
          </cell>
          <cell r="X603" t="str">
            <v>7ème étage - Entrée</v>
          </cell>
          <cell r="Z603" t="str">
            <v>Plafond</v>
          </cell>
          <cell r="AA603" t="str">
            <v>Enduits à base de plâtre ou ciment + peinture</v>
          </cell>
          <cell r="AC603" t="str">
            <v>En attente</v>
          </cell>
          <cell r="AE603" t="str">
            <v>Score EP</v>
          </cell>
        </row>
        <row r="604">
          <cell r="D604" t="str">
            <v>DAAT</v>
          </cell>
          <cell r="G604" t="str">
            <v>04/01/2017</v>
          </cell>
          <cell r="P604" t="str">
            <v>ST HERBLAIN</v>
          </cell>
          <cell r="Q604" t="str">
            <v>007L0295</v>
          </cell>
          <cell r="X604" t="str">
            <v>7ème étage - Séjour</v>
          </cell>
          <cell r="Z604" t="str">
            <v>Sol</v>
          </cell>
          <cell r="AA604" t="str">
            <v>Lés en matériau plastique + colle + ragréage</v>
          </cell>
          <cell r="AC604" t="str">
            <v>En attente</v>
          </cell>
          <cell r="AE604" t="str">
            <v>Score EP</v>
          </cell>
        </row>
        <row r="605">
          <cell r="D605" t="str">
            <v>DAAT</v>
          </cell>
          <cell r="G605" t="str">
            <v>04/01/2017</v>
          </cell>
          <cell r="P605" t="str">
            <v>ST HERBLAIN</v>
          </cell>
          <cell r="Q605" t="str">
            <v>007L0295</v>
          </cell>
          <cell r="X605" t="str">
            <v>7ème étage - Cuisine</v>
          </cell>
          <cell r="Z605" t="str">
            <v>Plafond</v>
          </cell>
          <cell r="AA605" t="str">
            <v>Enduits à base de plâtre ou ciment + peinture</v>
          </cell>
          <cell r="AC605" t="str">
            <v>En attente</v>
          </cell>
          <cell r="AE605" t="str">
            <v>Score EP</v>
          </cell>
        </row>
        <row r="606">
          <cell r="D606" t="str">
            <v>DAAT</v>
          </cell>
          <cell r="G606" t="str">
            <v>04/01/2017</v>
          </cell>
          <cell r="P606" t="str">
            <v>ST HERBLAIN</v>
          </cell>
          <cell r="Q606" t="str">
            <v>007L0295</v>
          </cell>
          <cell r="X606" t="str">
            <v>7ème étage - Cuisine</v>
          </cell>
          <cell r="Z606" t="str">
            <v>Mur D</v>
          </cell>
          <cell r="AA606" t="str">
            <v>Colle de carrelage</v>
          </cell>
          <cell r="AC606" t="str">
            <v>En attente</v>
          </cell>
          <cell r="AE606" t="str">
            <v>Score EP</v>
          </cell>
        </row>
        <row r="607">
          <cell r="D607" t="str">
            <v>DAAT</v>
          </cell>
          <cell r="G607" t="str">
            <v>04/01/2017</v>
          </cell>
          <cell r="P607" t="str">
            <v>ST HERBLAIN</v>
          </cell>
          <cell r="Q607" t="str">
            <v>007L0295</v>
          </cell>
          <cell r="X607" t="str">
            <v>7ème étage - dgt</v>
          </cell>
          <cell r="Z607" t="str">
            <v>Mur porteur</v>
          </cell>
          <cell r="AA607" t="str">
            <v>Enduits à base de plâtre ou ciment +peinture</v>
          </cell>
          <cell r="AC607" t="str">
            <v>En attente</v>
          </cell>
          <cell r="AE607" t="str">
            <v>Score EP</v>
          </cell>
        </row>
        <row r="608">
          <cell r="D608" t="str">
            <v>DAAT</v>
          </cell>
          <cell r="G608" t="str">
            <v>04/01/2017</v>
          </cell>
          <cell r="P608" t="str">
            <v>ST HERBLAIN</v>
          </cell>
          <cell r="Q608" t="str">
            <v>007L0295</v>
          </cell>
          <cell r="X608" t="str">
            <v>7ème étage - dgt</v>
          </cell>
          <cell r="Z608" t="str">
            <v>Sol</v>
          </cell>
          <cell r="AA608" t="str">
            <v>Lés en matériau plastique + colle + ragréage</v>
          </cell>
          <cell r="AC608" t="str">
            <v>En attente</v>
          </cell>
          <cell r="AE608" t="str">
            <v>Score EP</v>
          </cell>
        </row>
        <row r="609">
          <cell r="D609" t="str">
            <v>DAAT</v>
          </cell>
          <cell r="G609" t="str">
            <v>04/01/2017</v>
          </cell>
          <cell r="P609" t="str">
            <v>ST HERBLAIN</v>
          </cell>
          <cell r="Q609" t="str">
            <v>007L0295</v>
          </cell>
          <cell r="X609" t="str">
            <v>7ème étage - Salle de bain</v>
          </cell>
          <cell r="Z609" t="str">
            <v>Mur porteur</v>
          </cell>
          <cell r="AA609" t="str">
            <v>Enduits à base de plâtre ou ciment + peinture</v>
          </cell>
          <cell r="AC609" t="str">
            <v>En attente</v>
          </cell>
          <cell r="AE609" t="str">
            <v>Score EP</v>
          </cell>
        </row>
        <row r="610">
          <cell r="D610" t="str">
            <v>DAAT</v>
          </cell>
          <cell r="G610" t="str">
            <v>04/01/2017</v>
          </cell>
          <cell r="P610" t="str">
            <v>ST HERBLAIN</v>
          </cell>
          <cell r="Q610" t="str">
            <v>007L0295</v>
          </cell>
          <cell r="X610" t="str">
            <v>7ème étage - Salle de bain</v>
          </cell>
          <cell r="Z610" t="str">
            <v>Mur cloison</v>
          </cell>
          <cell r="AA610" t="str">
            <v>Enduits à base de plâtre ou ciment ou autres, projetés, lissés ou talochés</v>
          </cell>
          <cell r="AC610" t="str">
            <v>En attente</v>
          </cell>
          <cell r="AE610" t="str">
            <v>Score EP</v>
          </cell>
        </row>
        <row r="611">
          <cell r="D611" t="str">
            <v>DAAT</v>
          </cell>
          <cell r="G611" t="str">
            <v>04/01/2017</v>
          </cell>
          <cell r="P611" t="str">
            <v>ST HERBLAIN</v>
          </cell>
          <cell r="Q611" t="str">
            <v>007L0295</v>
          </cell>
          <cell r="X611" t="str">
            <v>7ème étage - Salle de bain</v>
          </cell>
          <cell r="Z611" t="str">
            <v>Plafond</v>
          </cell>
          <cell r="AA611" t="str">
            <v>Enduits à base de plâtre ou ciment + peinture</v>
          </cell>
          <cell r="AC611" t="str">
            <v>En attente</v>
          </cell>
          <cell r="AE611" t="str">
            <v>Score EP</v>
          </cell>
        </row>
        <row r="612">
          <cell r="D612" t="str">
            <v>DAAT</v>
          </cell>
          <cell r="G612" t="str">
            <v>04/01/2017</v>
          </cell>
          <cell r="P612" t="str">
            <v>ST HERBLAIN</v>
          </cell>
          <cell r="Q612" t="str">
            <v>007L0295</v>
          </cell>
          <cell r="X612" t="str">
            <v>7ème étage - Chambre 1</v>
          </cell>
          <cell r="Z612" t="str">
            <v>Sol</v>
          </cell>
          <cell r="AA612" t="str">
            <v>Lés en matériau plastique + colle + ragréage</v>
          </cell>
          <cell r="AC612" t="str">
            <v>En attente</v>
          </cell>
          <cell r="AE612" t="str">
            <v>Score EP</v>
          </cell>
        </row>
        <row r="613">
          <cell r="D613" t="str">
            <v>DAAT</v>
          </cell>
          <cell r="G613" t="str">
            <v>04/01/2017</v>
          </cell>
          <cell r="P613" t="str">
            <v>ST HERBLAIN</v>
          </cell>
          <cell r="Q613" t="str">
            <v>007L0295</v>
          </cell>
          <cell r="X613" t="str">
            <v>7ème étage - Chambre 2</v>
          </cell>
          <cell r="Z613" t="str">
            <v>Sol</v>
          </cell>
          <cell r="AA613" t="str">
            <v>Lés en matériau plastique + colle + ragréage</v>
          </cell>
          <cell r="AC613" t="str">
            <v>En attente</v>
          </cell>
          <cell r="AE613" t="str">
            <v>Score EP</v>
          </cell>
        </row>
        <row r="614">
          <cell r="D614" t="str">
            <v>DAAT</v>
          </cell>
          <cell r="G614" t="str">
            <v>04/01/2017</v>
          </cell>
          <cell r="P614" t="str">
            <v>ST HERBLAIN</v>
          </cell>
          <cell r="Q614" t="str">
            <v>007L0295</v>
          </cell>
          <cell r="X614" t="str">
            <v>7ème étage - débarras</v>
          </cell>
          <cell r="Z614" t="str">
            <v>Sol</v>
          </cell>
          <cell r="AA614" t="str">
            <v>Lés en matériau plastique + colle + ragréage</v>
          </cell>
          <cell r="AC614" t="str">
            <v>En attente</v>
          </cell>
          <cell r="AE614" t="str">
            <v>Score EP</v>
          </cell>
        </row>
        <row r="615">
          <cell r="D615" t="str">
            <v>DAAT</v>
          </cell>
          <cell r="G615" t="str">
            <v>22/12/2016</v>
          </cell>
          <cell r="P615" t="str">
            <v>ST HERBLAIN</v>
          </cell>
          <cell r="Q615" t="str">
            <v>DAAT_007L0541_A_2016.12</v>
          </cell>
          <cell r="X615" t="str">
            <v>15ème étage - Séjour</v>
          </cell>
          <cell r="Z615" t="str">
            <v>Sol</v>
          </cell>
          <cell r="AA615" t="str">
            <v>Dalles plastiques + colle + ragréage</v>
          </cell>
          <cell r="AC615" t="str">
            <v>Absence</v>
          </cell>
          <cell r="AE615" t="str">
            <v/>
          </cell>
        </row>
        <row r="616">
          <cell r="D616" t="str">
            <v>DAAT</v>
          </cell>
          <cell r="G616" t="str">
            <v>22/12/2016</v>
          </cell>
          <cell r="P616" t="str">
            <v>ST HERBLAIN</v>
          </cell>
          <cell r="Q616" t="str">
            <v>DAAT_007L0541_A_2016.12</v>
          </cell>
          <cell r="X616" t="str">
            <v>15ème étage - Séjour</v>
          </cell>
          <cell r="Z616" t="str">
            <v>Mur D</v>
          </cell>
          <cell r="AA616" t="str">
            <v>Enduits à base de plâtre</v>
          </cell>
          <cell r="AC616" t="str">
            <v>Présence</v>
          </cell>
          <cell r="AE616" t="str">
            <v>Score EP</v>
          </cell>
        </row>
        <row r="617">
          <cell r="D617" t="str">
            <v>DAAT</v>
          </cell>
          <cell r="G617" t="str">
            <v>22/12/2016</v>
          </cell>
          <cell r="P617" t="str">
            <v>ST HERBLAIN</v>
          </cell>
          <cell r="Q617" t="str">
            <v>DAAT_007L0541_A_2016.12</v>
          </cell>
          <cell r="X617" t="str">
            <v>15ème étage - Séjour</v>
          </cell>
          <cell r="Z617" t="str">
            <v>Plafond</v>
          </cell>
          <cell r="AA617" t="str">
            <v>Enduits à base de plâtre</v>
          </cell>
          <cell r="AC617" t="str">
            <v>Présence</v>
          </cell>
          <cell r="AE617" t="str">
            <v>Score EP</v>
          </cell>
        </row>
        <row r="618">
          <cell r="D618" t="str">
            <v>DAAT</v>
          </cell>
          <cell r="G618" t="str">
            <v>22/12/2016</v>
          </cell>
          <cell r="P618" t="str">
            <v>ST HERBLAIN</v>
          </cell>
          <cell r="Q618" t="str">
            <v>DAAT_007L0541_A_2016.12</v>
          </cell>
          <cell r="X618" t="str">
            <v>15ème étage - Cuisine</v>
          </cell>
          <cell r="Z618" t="str">
            <v>Mur C</v>
          </cell>
          <cell r="AA618" t="str">
            <v>Colle de carrelage</v>
          </cell>
          <cell r="AC618" t="str">
            <v>Présence</v>
          </cell>
          <cell r="AE618" t="str">
            <v>Score EP</v>
          </cell>
        </row>
        <row r="619">
          <cell r="D619" t="str">
            <v>DAAT</v>
          </cell>
          <cell r="G619" t="str">
            <v>22/12/2016</v>
          </cell>
          <cell r="P619" t="str">
            <v>ST HERBLAIN</v>
          </cell>
          <cell r="Q619" t="str">
            <v>DAAT_007L0541_A_2016.12</v>
          </cell>
          <cell r="X619" t="str">
            <v>15ème étage - Cuisine</v>
          </cell>
          <cell r="Z619" t="str">
            <v>Plafond</v>
          </cell>
          <cell r="AA619" t="str">
            <v>Enduits à base de plâtre ou ciment ou autres, projetés, lissés ou talochés</v>
          </cell>
          <cell r="AC619" t="str">
            <v>Absence</v>
          </cell>
          <cell r="AE619" t="str">
            <v/>
          </cell>
        </row>
        <row r="620">
          <cell r="D620" t="str">
            <v>DAAT</v>
          </cell>
          <cell r="G620" t="str">
            <v>22/12/2016</v>
          </cell>
          <cell r="P620" t="str">
            <v>ST HERBLAIN</v>
          </cell>
          <cell r="Q620" t="str">
            <v>DAAT_007L0541_A_2016.12</v>
          </cell>
          <cell r="X620" t="str">
            <v>15ème étage - Salle d'eau</v>
          </cell>
          <cell r="Z620" t="str">
            <v>Sol</v>
          </cell>
          <cell r="AA620" t="str">
            <v>Colle + Ragréage</v>
          </cell>
          <cell r="AC620" t="str">
            <v>Présence</v>
          </cell>
          <cell r="AE620" t="str">
            <v>Score EP</v>
          </cell>
        </row>
        <row r="621">
          <cell r="D621" t="str">
            <v>DAAT</v>
          </cell>
          <cell r="G621" t="str">
            <v>22/12/2016</v>
          </cell>
          <cell r="P621" t="str">
            <v>ST HERBLAIN</v>
          </cell>
          <cell r="Q621" t="str">
            <v>DAAT_007L0541_A_2016.12</v>
          </cell>
          <cell r="X621" t="str">
            <v>15ème étage - Salle d'eau</v>
          </cell>
          <cell r="Z621" t="str">
            <v>Mur C</v>
          </cell>
          <cell r="AA621" t="str">
            <v>Enduits à base de plâtre</v>
          </cell>
          <cell r="AC621" t="str">
            <v>Présence</v>
          </cell>
          <cell r="AE621" t="str">
            <v>Score AC2</v>
          </cell>
        </row>
        <row r="622">
          <cell r="D622" t="str">
            <v>DAAT</v>
          </cell>
          <cell r="G622" t="str">
            <v>22/12/2016</v>
          </cell>
          <cell r="P622" t="str">
            <v>ST HERBLAIN</v>
          </cell>
          <cell r="Q622" t="str">
            <v>DAAT_007L0541_A_2016.12</v>
          </cell>
          <cell r="X622" t="str">
            <v>15ème étage - Salle d'eau</v>
          </cell>
          <cell r="Z622" t="str">
            <v>Mur B</v>
          </cell>
          <cell r="AA622" t="str">
            <v>Colle de carrelage + faïence</v>
          </cell>
          <cell r="AC622" t="str">
            <v>Absence</v>
          </cell>
          <cell r="AE622" t="str">
            <v/>
          </cell>
        </row>
        <row r="623">
          <cell r="D623" t="str">
            <v>DAAT</v>
          </cell>
          <cell r="G623" t="str">
            <v>22/12/2016</v>
          </cell>
          <cell r="P623" t="str">
            <v>ST HERBLAIN</v>
          </cell>
          <cell r="Q623" t="str">
            <v>DAAT_007L0541_A_2016.12</v>
          </cell>
          <cell r="X623" t="str">
            <v>15ème étage - Salle d'eau</v>
          </cell>
          <cell r="Z623" t="str">
            <v>Plafond</v>
          </cell>
          <cell r="AA623" t="str">
            <v>Enduits à base de plâtre</v>
          </cell>
          <cell r="AC623" t="str">
            <v>Présence</v>
          </cell>
          <cell r="AE623" t="str">
            <v>Score EP</v>
          </cell>
        </row>
        <row r="624">
          <cell r="D624" t="str">
            <v>DAAT</v>
          </cell>
          <cell r="G624" t="str">
            <v>15/01/2018</v>
          </cell>
          <cell r="P624" t="str">
            <v>ST HERBLAIN</v>
          </cell>
          <cell r="Q624" t="str">
            <v>007L0433</v>
          </cell>
          <cell r="X624" t="str">
            <v>Entrée</v>
          </cell>
          <cell r="Z624" t="str">
            <v>Sol</v>
          </cell>
          <cell r="AA624" t="str">
            <v>Sous-couche (carton, feutre, …) de revêtement souple</v>
          </cell>
          <cell r="AC624" t="str">
            <v>Présence</v>
          </cell>
          <cell r="AE624" t="str">
            <v>Score EP</v>
          </cell>
        </row>
        <row r="625">
          <cell r="D625" t="str">
            <v>DAAT</v>
          </cell>
          <cell r="G625" t="str">
            <v>15/01/2018</v>
          </cell>
          <cell r="P625" t="str">
            <v>ST HERBLAIN</v>
          </cell>
          <cell r="Q625" t="str">
            <v>007L0433</v>
          </cell>
          <cell r="X625" t="str">
            <v>Entrée</v>
          </cell>
          <cell r="Z625" t="str">
            <v>Sol</v>
          </cell>
          <cell r="AA625" t="str">
            <v>Colle non bitumineuse</v>
          </cell>
          <cell r="AC625" t="str">
            <v>Absence</v>
          </cell>
          <cell r="AE625" t="str">
            <v/>
          </cell>
        </row>
        <row r="626">
          <cell r="D626" t="str">
            <v>DAAT</v>
          </cell>
          <cell r="G626" t="str">
            <v>15/01/2018</v>
          </cell>
          <cell r="P626" t="str">
            <v>ST HERBLAIN</v>
          </cell>
          <cell r="Q626" t="str">
            <v>007L0433</v>
          </cell>
          <cell r="X626" t="str">
            <v>Séjour</v>
          </cell>
          <cell r="Z626" t="str">
            <v>Sol</v>
          </cell>
          <cell r="AA626" t="str">
            <v>Colle non bitumineuse</v>
          </cell>
          <cell r="AC626" t="str">
            <v>Absence</v>
          </cell>
          <cell r="AE626" t="str">
            <v/>
          </cell>
        </row>
        <row r="627">
          <cell r="D627" t="str">
            <v>DAAT</v>
          </cell>
          <cell r="G627" t="str">
            <v>15/01/2018</v>
          </cell>
          <cell r="P627" t="str">
            <v>ST HERBLAIN</v>
          </cell>
          <cell r="Q627" t="str">
            <v>007L0433</v>
          </cell>
          <cell r="X627" t="str">
            <v>dgt</v>
          </cell>
          <cell r="Z627" t="str">
            <v>Sol</v>
          </cell>
          <cell r="AA627" t="str">
            <v>Colle non bitumineuse</v>
          </cell>
          <cell r="AC627" t="str">
            <v>Absence</v>
          </cell>
          <cell r="AE627" t="str">
            <v/>
          </cell>
        </row>
        <row r="628">
          <cell r="D628" t="str">
            <v>DAAT</v>
          </cell>
          <cell r="G628" t="str">
            <v>15/01/2018</v>
          </cell>
          <cell r="P628" t="str">
            <v>ST HERBLAIN</v>
          </cell>
          <cell r="Q628" t="str">
            <v>007L0433</v>
          </cell>
          <cell r="X628" t="str">
            <v>Cuisine</v>
          </cell>
          <cell r="Z628" t="str">
            <v>Sol</v>
          </cell>
          <cell r="AA628" t="str">
            <v>Colle non bitumineuse</v>
          </cell>
          <cell r="AC628" t="str">
            <v>Absence</v>
          </cell>
          <cell r="AE628" t="str">
            <v/>
          </cell>
        </row>
        <row r="629">
          <cell r="D629" t="str">
            <v>DAAT</v>
          </cell>
          <cell r="G629" t="str">
            <v>15/01/2018</v>
          </cell>
          <cell r="P629" t="str">
            <v>ST HERBLAIN</v>
          </cell>
          <cell r="Q629" t="str">
            <v>007L0433</v>
          </cell>
          <cell r="X629" t="str">
            <v>WC</v>
          </cell>
          <cell r="Z629" t="str">
            <v>Sol</v>
          </cell>
          <cell r="AA629" t="str">
            <v>Colle non bitumineuse</v>
          </cell>
          <cell r="AC629" t="str">
            <v>Absence</v>
          </cell>
          <cell r="AE629" t="str">
            <v/>
          </cell>
        </row>
        <row r="630">
          <cell r="D630" t="str">
            <v>DAAT</v>
          </cell>
          <cell r="G630" t="str">
            <v>15/01/2018</v>
          </cell>
          <cell r="P630" t="str">
            <v>ST HERBLAIN</v>
          </cell>
          <cell r="Q630" t="str">
            <v>007L0433</v>
          </cell>
          <cell r="X630" t="str">
            <v>Salle de bain</v>
          </cell>
          <cell r="Z630" t="str">
            <v>Sol</v>
          </cell>
          <cell r="AA630" t="str">
            <v>Colle non bitumineuse</v>
          </cell>
          <cell r="AC630" t="str">
            <v>Absence</v>
          </cell>
          <cell r="AE630" t="str">
            <v/>
          </cell>
        </row>
        <row r="631">
          <cell r="D631" t="str">
            <v>DAAT</v>
          </cell>
          <cell r="G631" t="str">
            <v>15/01/2018</v>
          </cell>
          <cell r="P631" t="str">
            <v>ST HERBLAIN</v>
          </cell>
          <cell r="Q631" t="str">
            <v>007L0433</v>
          </cell>
          <cell r="X631" t="str">
            <v>Chambre 1</v>
          </cell>
          <cell r="Z631" t="str">
            <v>Sol</v>
          </cell>
          <cell r="AA631" t="str">
            <v>Colle non bitumineuse</v>
          </cell>
          <cell r="AC631" t="str">
            <v>Absence</v>
          </cell>
          <cell r="AE631" t="str">
            <v/>
          </cell>
        </row>
        <row r="632">
          <cell r="D632" t="str">
            <v>DAAT</v>
          </cell>
          <cell r="G632" t="str">
            <v>15/01/2018</v>
          </cell>
          <cell r="P632" t="str">
            <v>ST HERBLAIN</v>
          </cell>
          <cell r="Q632" t="str">
            <v>007L0433</v>
          </cell>
          <cell r="X632" t="str">
            <v>Chambre 2</v>
          </cell>
          <cell r="Z632" t="str">
            <v>Sol</v>
          </cell>
          <cell r="AA632" t="str">
            <v>Colle non bitumineuse</v>
          </cell>
          <cell r="AC632" t="str">
            <v>Absence</v>
          </cell>
          <cell r="AE632" t="str">
            <v/>
          </cell>
        </row>
        <row r="633">
          <cell r="D633" t="str">
            <v>DAAT</v>
          </cell>
          <cell r="G633" t="str">
            <v>15/01/2018</v>
          </cell>
          <cell r="P633" t="str">
            <v>ST HERBLAIN</v>
          </cell>
          <cell r="Q633" t="str">
            <v>007L0433</v>
          </cell>
          <cell r="X633" t="str">
            <v>Debarras</v>
          </cell>
          <cell r="Z633" t="str">
            <v>Sol</v>
          </cell>
          <cell r="AA633" t="str">
            <v>Colle non bitumineuse</v>
          </cell>
          <cell r="AC633" t="str">
            <v>Absence</v>
          </cell>
          <cell r="AE633" t="str">
            <v/>
          </cell>
        </row>
        <row r="634">
          <cell r="D634" t="str">
            <v>DAAT</v>
          </cell>
          <cell r="G634" t="str">
            <v>15/01/2018</v>
          </cell>
          <cell r="P634" t="str">
            <v>ST HERBLAIN</v>
          </cell>
          <cell r="Q634" t="str">
            <v>007L0433</v>
          </cell>
          <cell r="X634" t="str">
            <v>Entrée</v>
          </cell>
          <cell r="Z634" t="str">
            <v>Sol</v>
          </cell>
          <cell r="AA634" t="str">
            <v>Colle non bitumineuse</v>
          </cell>
          <cell r="AC634" t="str">
            <v>Présence</v>
          </cell>
          <cell r="AE634" t="str">
            <v>Score EP</v>
          </cell>
        </row>
        <row r="635">
          <cell r="D635" t="str">
            <v>DAAT</v>
          </cell>
          <cell r="G635" t="str">
            <v>15/01/2018</v>
          </cell>
          <cell r="P635" t="str">
            <v>ST HERBLAIN</v>
          </cell>
          <cell r="Q635" t="str">
            <v>007L0433</v>
          </cell>
          <cell r="X635" t="str">
            <v>Séjour</v>
          </cell>
          <cell r="Z635" t="str">
            <v>Sol</v>
          </cell>
          <cell r="AA635" t="str">
            <v>Colle non bitumineuse</v>
          </cell>
          <cell r="AC635" t="str">
            <v>Présence</v>
          </cell>
          <cell r="AE635" t="str">
            <v>Score EP</v>
          </cell>
        </row>
        <row r="636">
          <cell r="D636" t="str">
            <v>DAAT</v>
          </cell>
          <cell r="G636" t="str">
            <v>15/01/2018</v>
          </cell>
          <cell r="P636" t="str">
            <v>ST HERBLAIN</v>
          </cell>
          <cell r="Q636" t="str">
            <v>007L0433</v>
          </cell>
          <cell r="X636" t="str">
            <v>dgt</v>
          </cell>
          <cell r="Z636" t="str">
            <v>Sol</v>
          </cell>
          <cell r="AA636" t="str">
            <v>Colle non bitumineuse</v>
          </cell>
          <cell r="AC636" t="str">
            <v>Présence</v>
          </cell>
          <cell r="AE636" t="str">
            <v>Score EP</v>
          </cell>
        </row>
        <row r="637">
          <cell r="D637" t="str">
            <v>DAAT</v>
          </cell>
          <cell r="G637" t="str">
            <v>15/01/2018</v>
          </cell>
          <cell r="P637" t="str">
            <v>ST HERBLAIN</v>
          </cell>
          <cell r="Q637" t="str">
            <v>007L0433</v>
          </cell>
          <cell r="X637" t="str">
            <v>Cuisine</v>
          </cell>
          <cell r="Z637" t="str">
            <v>Sol</v>
          </cell>
          <cell r="AA637" t="str">
            <v>Colle non bitumineuse</v>
          </cell>
          <cell r="AC637" t="str">
            <v>Présence</v>
          </cell>
          <cell r="AE637" t="str">
            <v>Score EP</v>
          </cell>
        </row>
        <row r="638">
          <cell r="D638" t="str">
            <v>DAAT</v>
          </cell>
          <cell r="G638" t="str">
            <v>15/01/2018</v>
          </cell>
          <cell r="P638" t="str">
            <v>ST HERBLAIN</v>
          </cell>
          <cell r="Q638" t="str">
            <v>007L0433</v>
          </cell>
          <cell r="X638" t="str">
            <v>WC</v>
          </cell>
          <cell r="Z638" t="str">
            <v>Sol</v>
          </cell>
          <cell r="AA638" t="str">
            <v>Colle non bitumineuse</v>
          </cell>
          <cell r="AC638" t="str">
            <v>Présence</v>
          </cell>
          <cell r="AE638" t="str">
            <v>Score EP</v>
          </cell>
        </row>
        <row r="639">
          <cell r="D639" t="str">
            <v>DAAT</v>
          </cell>
          <cell r="G639" t="str">
            <v>15/01/2018</v>
          </cell>
          <cell r="P639" t="str">
            <v>ST HERBLAIN</v>
          </cell>
          <cell r="Q639" t="str">
            <v>007L0433</v>
          </cell>
          <cell r="X639" t="str">
            <v>Salle de bain</v>
          </cell>
          <cell r="Z639" t="str">
            <v>Sol</v>
          </cell>
          <cell r="AA639" t="str">
            <v>Colle non bitumineuse</v>
          </cell>
          <cell r="AC639" t="str">
            <v>Présence</v>
          </cell>
          <cell r="AE639" t="str">
            <v>Score EP</v>
          </cell>
        </row>
        <row r="640">
          <cell r="D640" t="str">
            <v>DAAT</v>
          </cell>
          <cell r="G640" t="str">
            <v>15/01/2018</v>
          </cell>
          <cell r="P640" t="str">
            <v>ST HERBLAIN</v>
          </cell>
          <cell r="Q640" t="str">
            <v>007L0433</v>
          </cell>
          <cell r="X640" t="str">
            <v>Chambre 1</v>
          </cell>
          <cell r="Z640" t="str">
            <v>Sol</v>
          </cell>
          <cell r="AA640" t="str">
            <v>Colle non bitumineuse</v>
          </cell>
          <cell r="AC640" t="str">
            <v>Présence</v>
          </cell>
          <cell r="AE640" t="str">
            <v>Score EP</v>
          </cell>
        </row>
        <row r="641">
          <cell r="D641" t="str">
            <v>DAAT</v>
          </cell>
          <cell r="G641" t="str">
            <v>15/01/2018</v>
          </cell>
          <cell r="P641" t="str">
            <v>ST HERBLAIN</v>
          </cell>
          <cell r="Q641" t="str">
            <v>007L0433</v>
          </cell>
          <cell r="X641" t="str">
            <v>Chambre 2</v>
          </cell>
          <cell r="Z641" t="str">
            <v>Sol</v>
          </cell>
          <cell r="AA641" t="str">
            <v>Colle non bitumineuse</v>
          </cell>
          <cell r="AC641" t="str">
            <v>Présence</v>
          </cell>
          <cell r="AE641" t="str">
            <v>Score EP</v>
          </cell>
        </row>
        <row r="642">
          <cell r="D642" t="str">
            <v>DAAT</v>
          </cell>
          <cell r="G642" t="str">
            <v>15/01/2018</v>
          </cell>
          <cell r="P642" t="str">
            <v>ST HERBLAIN</v>
          </cell>
          <cell r="Q642" t="str">
            <v>007L0433</v>
          </cell>
          <cell r="X642" t="str">
            <v>Debarras</v>
          </cell>
          <cell r="Z642" t="str">
            <v>Sol</v>
          </cell>
          <cell r="AA642" t="str">
            <v>Colle non bitumineuse</v>
          </cell>
          <cell r="AC642" t="str">
            <v>Présence</v>
          </cell>
          <cell r="AE642" t="str">
            <v>Score EP</v>
          </cell>
        </row>
        <row r="643">
          <cell r="D643" t="str">
            <v>DAAT</v>
          </cell>
          <cell r="G643" t="str">
            <v>15/01/2018</v>
          </cell>
          <cell r="P643" t="str">
            <v>ST HERBLAIN</v>
          </cell>
          <cell r="Q643" t="str">
            <v>007L0433</v>
          </cell>
          <cell r="X643" t="str">
            <v>Entrée</v>
          </cell>
          <cell r="Z643" t="str">
            <v>Sol</v>
          </cell>
          <cell r="AA643" t="str">
            <v>Ragréage</v>
          </cell>
          <cell r="AC643" t="str">
            <v>Absence</v>
          </cell>
          <cell r="AE643" t="str">
            <v/>
          </cell>
        </row>
        <row r="644">
          <cell r="D644" t="str">
            <v>DAAT</v>
          </cell>
          <cell r="G644" t="str">
            <v>15/01/2018</v>
          </cell>
          <cell r="P644" t="str">
            <v>ST HERBLAIN</v>
          </cell>
          <cell r="Q644" t="str">
            <v>007L0433</v>
          </cell>
          <cell r="X644" t="str">
            <v>Séjour</v>
          </cell>
          <cell r="Z644" t="str">
            <v>Sol</v>
          </cell>
          <cell r="AA644" t="str">
            <v>Ragréage</v>
          </cell>
          <cell r="AC644" t="str">
            <v>Présence</v>
          </cell>
          <cell r="AE644" t="str">
            <v>Score EP</v>
          </cell>
        </row>
        <row r="645">
          <cell r="D645" t="str">
            <v>DAAT</v>
          </cell>
          <cell r="G645" t="str">
            <v>15/01/2018</v>
          </cell>
          <cell r="P645" t="str">
            <v>ST HERBLAIN</v>
          </cell>
          <cell r="Q645" t="str">
            <v>007L0433</v>
          </cell>
          <cell r="X645" t="str">
            <v>dgt</v>
          </cell>
          <cell r="Z645" t="str">
            <v>Sol</v>
          </cell>
          <cell r="AA645" t="str">
            <v>Ragréage</v>
          </cell>
          <cell r="AC645" t="str">
            <v>Présence</v>
          </cell>
          <cell r="AE645" t="str">
            <v>Score EP</v>
          </cell>
        </row>
        <row r="646">
          <cell r="D646" t="str">
            <v>DAAT</v>
          </cell>
          <cell r="G646" t="str">
            <v>15/01/2018</v>
          </cell>
          <cell r="P646" t="str">
            <v>ST HERBLAIN</v>
          </cell>
          <cell r="Q646" t="str">
            <v>007L0433</v>
          </cell>
          <cell r="X646" t="str">
            <v>Cuisine</v>
          </cell>
          <cell r="Z646" t="str">
            <v>Sol</v>
          </cell>
          <cell r="AA646" t="str">
            <v>Ragréage</v>
          </cell>
          <cell r="AC646" t="str">
            <v>Présence</v>
          </cell>
          <cell r="AE646" t="str">
            <v>Score EP</v>
          </cell>
        </row>
        <row r="647">
          <cell r="D647" t="str">
            <v>DAAT</v>
          </cell>
          <cell r="G647" t="str">
            <v>15/01/2018</v>
          </cell>
          <cell r="P647" t="str">
            <v>ST HERBLAIN</v>
          </cell>
          <cell r="Q647" t="str">
            <v>007L0433</v>
          </cell>
          <cell r="X647" t="str">
            <v>WC</v>
          </cell>
          <cell r="Z647" t="str">
            <v>Sol</v>
          </cell>
          <cell r="AA647" t="str">
            <v>Ragréage</v>
          </cell>
          <cell r="AC647" t="str">
            <v>Présence</v>
          </cell>
          <cell r="AE647" t="str">
            <v>Score EP</v>
          </cell>
        </row>
        <row r="648">
          <cell r="D648" t="str">
            <v>DAAT</v>
          </cell>
          <cell r="G648" t="str">
            <v>15/01/2018</v>
          </cell>
          <cell r="P648" t="str">
            <v>ST HERBLAIN</v>
          </cell>
          <cell r="Q648" t="str">
            <v>007L0433</v>
          </cell>
          <cell r="X648" t="str">
            <v>Salle de bain</v>
          </cell>
          <cell r="Z648" t="str">
            <v>Sol</v>
          </cell>
          <cell r="AA648" t="str">
            <v>Ragréage</v>
          </cell>
          <cell r="AC648" t="str">
            <v>Présence</v>
          </cell>
          <cell r="AE648" t="str">
            <v>Score EP</v>
          </cell>
        </row>
        <row r="649">
          <cell r="D649" t="str">
            <v>DAAT</v>
          </cell>
          <cell r="G649" t="str">
            <v>15/01/2018</v>
          </cell>
          <cell r="P649" t="str">
            <v>ST HERBLAIN</v>
          </cell>
          <cell r="Q649" t="str">
            <v>007L0433</v>
          </cell>
          <cell r="X649" t="str">
            <v>Chambre 1</v>
          </cell>
          <cell r="Z649" t="str">
            <v>Sol</v>
          </cell>
          <cell r="AA649" t="str">
            <v>Ragréage</v>
          </cell>
          <cell r="AC649" t="str">
            <v>Présence</v>
          </cell>
          <cell r="AE649" t="str">
            <v>Score EP</v>
          </cell>
        </row>
        <row r="650">
          <cell r="D650" t="str">
            <v>DAAT</v>
          </cell>
          <cell r="G650" t="str">
            <v>15/01/2018</v>
          </cell>
          <cell r="P650" t="str">
            <v>ST HERBLAIN</v>
          </cell>
          <cell r="Q650" t="str">
            <v>007L0433</v>
          </cell>
          <cell r="X650" t="str">
            <v>Chambre 2</v>
          </cell>
          <cell r="Z650" t="str">
            <v>Sol</v>
          </cell>
          <cell r="AA650" t="str">
            <v>Ragréage</v>
          </cell>
          <cell r="AC650" t="str">
            <v>Présence</v>
          </cell>
          <cell r="AE650" t="str">
            <v>Score EP</v>
          </cell>
        </row>
        <row r="651">
          <cell r="D651" t="str">
            <v>DAAT</v>
          </cell>
          <cell r="G651" t="str">
            <v>15/01/2018</v>
          </cell>
          <cell r="P651" t="str">
            <v>ST HERBLAIN</v>
          </cell>
          <cell r="Q651" t="str">
            <v>007L0433</v>
          </cell>
          <cell r="X651" t="str">
            <v>Debarras</v>
          </cell>
          <cell r="Z651" t="str">
            <v>Sol</v>
          </cell>
          <cell r="AA651" t="str">
            <v>Ragréage</v>
          </cell>
          <cell r="AC651" t="str">
            <v>Présence</v>
          </cell>
          <cell r="AE651" t="str">
            <v>Score EP</v>
          </cell>
        </row>
        <row r="652">
          <cell r="D652" t="str">
            <v>DAAT</v>
          </cell>
          <cell r="G652" t="str">
            <v>15/01/2018</v>
          </cell>
          <cell r="P652" t="str">
            <v>ST HERBLAIN</v>
          </cell>
          <cell r="Q652" t="str">
            <v>007L0433</v>
          </cell>
          <cell r="X652" t="str">
            <v>Cuisine</v>
          </cell>
          <cell r="Z652" t="str">
            <v>Mur A; Mur B; Mur C</v>
          </cell>
          <cell r="AA652" t="str">
            <v>Peinture décorative (pailletées, gouttelettes, …)</v>
          </cell>
          <cell r="AC652" t="str">
            <v>Absence</v>
          </cell>
          <cell r="AE652" t="str">
            <v/>
          </cell>
        </row>
        <row r="653">
          <cell r="D653" t="str">
            <v>DAAT</v>
          </cell>
          <cell r="G653" t="str">
            <v>15/01/2018</v>
          </cell>
          <cell r="P653" t="str">
            <v>ST HERBLAIN</v>
          </cell>
          <cell r="Q653" t="str">
            <v>007L0433</v>
          </cell>
          <cell r="X653" t="str">
            <v>WC</v>
          </cell>
          <cell r="Z653" t="str">
            <v>Mur A; Mur B; Mur D</v>
          </cell>
          <cell r="AA653" t="str">
            <v>Peinture décorative (pailletées, gouttelettes, …)</v>
          </cell>
          <cell r="AC653" t="str">
            <v>Absence</v>
          </cell>
          <cell r="AE653" t="str">
            <v/>
          </cell>
        </row>
        <row r="654">
          <cell r="D654" t="str">
            <v>DAAT</v>
          </cell>
          <cell r="G654" t="str">
            <v>15/01/2018</v>
          </cell>
          <cell r="P654" t="str">
            <v>ST HERBLAIN</v>
          </cell>
          <cell r="Q654" t="str">
            <v>007L0433</v>
          </cell>
          <cell r="X654" t="str">
            <v>Salle de bain</v>
          </cell>
          <cell r="Z654" t="str">
            <v>Mur A; Mur B; Mur C; Mur D; F</v>
          </cell>
          <cell r="AA654" t="str">
            <v>Peinture décorative (pailletées, gouttelettes, …)</v>
          </cell>
          <cell r="AC654" t="str">
            <v>Absence</v>
          </cell>
          <cell r="AE654" t="str">
            <v/>
          </cell>
        </row>
        <row r="655">
          <cell r="D655" t="str">
            <v>DAAT</v>
          </cell>
          <cell r="G655" t="str">
            <v>15/01/2018</v>
          </cell>
          <cell r="P655" t="str">
            <v>ST HERBLAIN</v>
          </cell>
          <cell r="Q655" t="str">
            <v>007L0433</v>
          </cell>
          <cell r="X655" t="str">
            <v>Cuisine</v>
          </cell>
          <cell r="Z655" t="str">
            <v>Mur A; Mur B; Mur C</v>
          </cell>
          <cell r="AA655" t="str">
            <v>Enduit à base de plâtre ou ciment projetés, lissés ou talochés</v>
          </cell>
          <cell r="AC655" t="str">
            <v>Absence</v>
          </cell>
          <cell r="AE655" t="str">
            <v/>
          </cell>
        </row>
        <row r="656">
          <cell r="D656" t="str">
            <v>DAAT</v>
          </cell>
          <cell r="G656" t="str">
            <v>15/01/2018</v>
          </cell>
          <cell r="P656" t="str">
            <v>ST HERBLAIN</v>
          </cell>
          <cell r="Q656" t="str">
            <v>007L0433</v>
          </cell>
          <cell r="X656" t="str">
            <v>WC</v>
          </cell>
          <cell r="Z656" t="str">
            <v>Mur A; Mur B; Mur D</v>
          </cell>
          <cell r="AA656" t="str">
            <v>Enduit à base de plâtre ou ciment projetés, lissés ou talochés</v>
          </cell>
          <cell r="AC656" t="str">
            <v>Absence</v>
          </cell>
          <cell r="AE656" t="str">
            <v/>
          </cell>
        </row>
        <row r="657">
          <cell r="D657" t="str">
            <v>DAAT</v>
          </cell>
          <cell r="G657" t="str">
            <v>15/01/2018</v>
          </cell>
          <cell r="P657" t="str">
            <v>ST HERBLAIN</v>
          </cell>
          <cell r="Q657" t="str">
            <v>007L0433</v>
          </cell>
          <cell r="X657" t="str">
            <v>Salle de bain</v>
          </cell>
          <cell r="Z657" t="str">
            <v>Mur A; Mur B; Mur C; Mur D; F</v>
          </cell>
          <cell r="AA657" t="str">
            <v>Enduit à base de plâtre ou ciment projetés, lissés ou talochés</v>
          </cell>
          <cell r="AC657" t="str">
            <v>Absence</v>
          </cell>
          <cell r="AE657" t="str">
            <v/>
          </cell>
        </row>
        <row r="658">
          <cell r="D658" t="str">
            <v>DAAT</v>
          </cell>
          <cell r="G658" t="str">
            <v>15/01/2018</v>
          </cell>
          <cell r="P658" t="str">
            <v>ST HERBLAIN</v>
          </cell>
          <cell r="Q658" t="str">
            <v>007L0433</v>
          </cell>
          <cell r="X658" t="str">
            <v>Entrée</v>
          </cell>
          <cell r="Z658" t="str">
            <v>Mur ABCD; EF</v>
          </cell>
          <cell r="AA658" t="str">
            <v>Peinture décorative (pailletées, gouttelettes, …)</v>
          </cell>
          <cell r="AC658" t="str">
            <v>Présence</v>
          </cell>
          <cell r="AE658" t="str">
            <v>Score EP</v>
          </cell>
        </row>
        <row r="659">
          <cell r="D659" t="str">
            <v>DAAT</v>
          </cell>
          <cell r="G659" t="str">
            <v>15/01/2018</v>
          </cell>
          <cell r="P659" t="str">
            <v>ST HERBLAIN</v>
          </cell>
          <cell r="Q659" t="str">
            <v>007L0433</v>
          </cell>
          <cell r="X659" t="str">
            <v>Séjour</v>
          </cell>
          <cell r="Z659" t="str">
            <v>Mur ABCD</v>
          </cell>
          <cell r="AA659" t="str">
            <v>Peinture décorative (pailletées, gouttelettes, …)</v>
          </cell>
          <cell r="AC659" t="str">
            <v>Présence</v>
          </cell>
          <cell r="AE659" t="str">
            <v>Score EP</v>
          </cell>
        </row>
        <row r="660">
          <cell r="D660" t="str">
            <v>DAAT</v>
          </cell>
          <cell r="G660" t="str">
            <v>15/01/2018</v>
          </cell>
          <cell r="P660" t="str">
            <v>ST HERBLAIN</v>
          </cell>
          <cell r="Q660" t="str">
            <v>007L0433</v>
          </cell>
          <cell r="X660" t="str">
            <v>dgt</v>
          </cell>
          <cell r="Z660" t="str">
            <v>Mur ABCD</v>
          </cell>
          <cell r="AA660" t="str">
            <v>Peinture décorative (pailletées, gouttelettes, …)</v>
          </cell>
          <cell r="AC660" t="str">
            <v>Présence</v>
          </cell>
          <cell r="AE660" t="str">
            <v>Score EP</v>
          </cell>
        </row>
        <row r="661">
          <cell r="D661" t="str">
            <v>DAAT</v>
          </cell>
          <cell r="G661" t="str">
            <v>15/01/2018</v>
          </cell>
          <cell r="P661" t="str">
            <v>ST HERBLAIN</v>
          </cell>
          <cell r="Q661" t="str">
            <v>007L0433</v>
          </cell>
          <cell r="X661" t="str">
            <v>Chambre 1</v>
          </cell>
          <cell r="Z661" t="str">
            <v>Mur ABCD</v>
          </cell>
          <cell r="AA661" t="str">
            <v>Peinture décorative (pailletées, gouttelettes, …)</v>
          </cell>
          <cell r="AC661" t="str">
            <v>Présence</v>
          </cell>
          <cell r="AE661" t="str">
            <v>Score EP</v>
          </cell>
        </row>
        <row r="662">
          <cell r="D662" t="str">
            <v>DAAT</v>
          </cell>
          <cell r="G662" t="str">
            <v>15/01/2018</v>
          </cell>
          <cell r="P662" t="str">
            <v>ST HERBLAIN</v>
          </cell>
          <cell r="Q662" t="str">
            <v>007L0433</v>
          </cell>
          <cell r="X662" t="str">
            <v>Chambre 2</v>
          </cell>
          <cell r="Z662" t="str">
            <v>Mur ABCD</v>
          </cell>
          <cell r="AA662" t="str">
            <v>Peinture décorative (pailletées, gouttelettes, …)</v>
          </cell>
          <cell r="AC662" t="str">
            <v>Présence</v>
          </cell>
          <cell r="AE662" t="str">
            <v>Score EP</v>
          </cell>
        </row>
        <row r="663">
          <cell r="D663" t="str">
            <v>DAAT</v>
          </cell>
          <cell r="G663" t="str">
            <v>15/01/2018</v>
          </cell>
          <cell r="P663" t="str">
            <v>ST HERBLAIN</v>
          </cell>
          <cell r="Q663" t="str">
            <v>007L0433</v>
          </cell>
          <cell r="X663" t="str">
            <v>Debarras</v>
          </cell>
          <cell r="Z663" t="str">
            <v>Mur ABCD</v>
          </cell>
          <cell r="AA663" t="str">
            <v>Peinture décorative (pailletées, gouttelettes, …)</v>
          </cell>
          <cell r="AC663" t="str">
            <v>Présence</v>
          </cell>
          <cell r="AE663" t="str">
            <v>Score EP</v>
          </cell>
        </row>
        <row r="664">
          <cell r="D664" t="str">
            <v>DAAT</v>
          </cell>
          <cell r="G664" t="str">
            <v>15/01/2018</v>
          </cell>
          <cell r="P664" t="str">
            <v>ST HERBLAIN</v>
          </cell>
          <cell r="Q664" t="str">
            <v>007L0433</v>
          </cell>
          <cell r="X664" t="str">
            <v>Entrée</v>
          </cell>
          <cell r="Z664" t="str">
            <v>Mur A</v>
          </cell>
          <cell r="AA664" t="str">
            <v>Enduit à base de ciment lissé ou taloché</v>
          </cell>
          <cell r="AC664" t="str">
            <v>Présence</v>
          </cell>
          <cell r="AE664" t="str">
            <v>Score EP</v>
          </cell>
        </row>
        <row r="665">
          <cell r="D665" t="str">
            <v>DAAT</v>
          </cell>
          <cell r="G665" t="str">
            <v>15/01/2018</v>
          </cell>
          <cell r="P665" t="str">
            <v>ST HERBLAIN</v>
          </cell>
          <cell r="Q665" t="str">
            <v>007L0433</v>
          </cell>
          <cell r="X665" t="str">
            <v>Séjour</v>
          </cell>
          <cell r="Z665" t="str">
            <v>Mur B</v>
          </cell>
          <cell r="AA665" t="str">
            <v>Enduit à base de ciment lissé ou taloché</v>
          </cell>
          <cell r="AC665" t="str">
            <v>Présence</v>
          </cell>
          <cell r="AE665" t="str">
            <v>Score EP</v>
          </cell>
        </row>
        <row r="666">
          <cell r="D666" t="str">
            <v>DAAT</v>
          </cell>
          <cell r="G666" t="str">
            <v>15/01/2018</v>
          </cell>
          <cell r="P666" t="str">
            <v>ST HERBLAIN</v>
          </cell>
          <cell r="Q666" t="str">
            <v>007L0433</v>
          </cell>
          <cell r="X666" t="str">
            <v>Cuisine</v>
          </cell>
          <cell r="Z666" t="str">
            <v>Mur D</v>
          </cell>
          <cell r="AA666" t="str">
            <v>Enduit à base de ciment lissé ou taloché</v>
          </cell>
          <cell r="AC666" t="str">
            <v>Présence</v>
          </cell>
          <cell r="AE666" t="str">
            <v>Score EP</v>
          </cell>
        </row>
        <row r="667">
          <cell r="D667" t="str">
            <v>DAAT</v>
          </cell>
          <cell r="G667" t="str">
            <v>15/01/2018</v>
          </cell>
          <cell r="P667" t="str">
            <v>ST HERBLAIN</v>
          </cell>
          <cell r="Q667" t="str">
            <v>007L0433</v>
          </cell>
          <cell r="X667" t="str">
            <v>WC</v>
          </cell>
          <cell r="Z667" t="str">
            <v>Mur C</v>
          </cell>
          <cell r="AA667" t="str">
            <v>Enduit à base de ciment lissé ou taloché</v>
          </cell>
          <cell r="AC667" t="str">
            <v>Présence</v>
          </cell>
          <cell r="AE667" t="str">
            <v>Score EP</v>
          </cell>
        </row>
        <row r="668">
          <cell r="D668" t="str">
            <v>DAAT</v>
          </cell>
          <cell r="G668" t="str">
            <v>15/01/2018</v>
          </cell>
          <cell r="P668" t="str">
            <v>ST HERBLAIN</v>
          </cell>
          <cell r="Q668" t="str">
            <v>007L0433</v>
          </cell>
          <cell r="X668" t="str">
            <v>Salle de bain</v>
          </cell>
          <cell r="Z668" t="str">
            <v>Mur C</v>
          </cell>
          <cell r="AA668" t="str">
            <v>Enduit à base de ciment lissé ou taloché</v>
          </cell>
          <cell r="AC668" t="str">
            <v>Présence</v>
          </cell>
          <cell r="AE668" t="str">
            <v>Score EP</v>
          </cell>
        </row>
        <row r="669">
          <cell r="D669" t="str">
            <v>DAAT</v>
          </cell>
          <cell r="G669" t="str">
            <v>15/01/2018</v>
          </cell>
          <cell r="P669" t="str">
            <v>ST HERBLAIN</v>
          </cell>
          <cell r="Q669" t="str">
            <v>007L0433</v>
          </cell>
          <cell r="X669" t="str">
            <v>Chambre 1</v>
          </cell>
          <cell r="Z669" t="str">
            <v>Mur B</v>
          </cell>
          <cell r="AA669" t="str">
            <v>Enduit à base de ciment lissé ou taloché</v>
          </cell>
          <cell r="AC669" t="str">
            <v>Présence</v>
          </cell>
          <cell r="AE669" t="str">
            <v>Score EP</v>
          </cell>
        </row>
        <row r="670">
          <cell r="D670" t="str">
            <v>DAAT</v>
          </cell>
          <cell r="G670" t="str">
            <v>15/01/2018</v>
          </cell>
          <cell r="P670" t="str">
            <v>ST HERBLAIN</v>
          </cell>
          <cell r="Q670" t="str">
            <v>007L0433</v>
          </cell>
          <cell r="X670" t="str">
            <v>Chambre 2</v>
          </cell>
          <cell r="Z670" t="str">
            <v>Mur D</v>
          </cell>
          <cell r="AA670" t="str">
            <v>Enduit à base de ciment lissé ou taloché</v>
          </cell>
          <cell r="AC670" t="str">
            <v>Présence</v>
          </cell>
          <cell r="AE670" t="str">
            <v>Score EP</v>
          </cell>
        </row>
        <row r="671">
          <cell r="D671" t="str">
            <v>DAAT</v>
          </cell>
          <cell r="G671" t="str">
            <v>15/01/2018</v>
          </cell>
          <cell r="P671" t="str">
            <v>ST HERBLAIN</v>
          </cell>
          <cell r="Q671" t="str">
            <v>007L0433</v>
          </cell>
          <cell r="X671" t="str">
            <v>Debarras</v>
          </cell>
          <cell r="Z671" t="str">
            <v>Mur D</v>
          </cell>
          <cell r="AA671" t="str">
            <v>Enduit à base de ciment lissé ou taloché</v>
          </cell>
          <cell r="AC671" t="str">
            <v>Présence</v>
          </cell>
          <cell r="AE671" t="str">
            <v>Score EP</v>
          </cell>
        </row>
        <row r="672">
          <cell r="D672" t="str">
            <v>DAAT</v>
          </cell>
          <cell r="G672" t="str">
            <v>15/01/2018</v>
          </cell>
          <cell r="P672" t="str">
            <v>ST HERBLAIN</v>
          </cell>
          <cell r="Q672" t="str">
            <v>007L0433</v>
          </cell>
          <cell r="X672" t="str">
            <v>Entrée</v>
          </cell>
          <cell r="Z672" t="str">
            <v>Plafond</v>
          </cell>
          <cell r="AA672" t="str">
            <v>Peinture décorative (pailletées, gouttelettes…)</v>
          </cell>
          <cell r="AC672" t="str">
            <v>Absence</v>
          </cell>
          <cell r="AE672" t="str">
            <v/>
          </cell>
        </row>
        <row r="673">
          <cell r="D673" t="str">
            <v>DAAT</v>
          </cell>
          <cell r="G673" t="str">
            <v>15/01/2018</v>
          </cell>
          <cell r="P673" t="str">
            <v>ST HERBLAIN</v>
          </cell>
          <cell r="Q673" t="str">
            <v>007L0433</v>
          </cell>
          <cell r="X673" t="str">
            <v>Séjour</v>
          </cell>
          <cell r="Z673" t="str">
            <v>Plafond</v>
          </cell>
          <cell r="AA673" t="str">
            <v>Peinture décorative (pailletées, gouttelettes…)</v>
          </cell>
          <cell r="AC673" t="str">
            <v>Absence</v>
          </cell>
          <cell r="AE673" t="str">
            <v/>
          </cell>
        </row>
        <row r="674">
          <cell r="D674" t="str">
            <v>DAAT</v>
          </cell>
          <cell r="G674" t="str">
            <v>15/01/2018</v>
          </cell>
          <cell r="P674" t="str">
            <v>ST HERBLAIN</v>
          </cell>
          <cell r="Q674" t="str">
            <v>007L0433</v>
          </cell>
          <cell r="X674" t="str">
            <v>dgt</v>
          </cell>
          <cell r="Z674" t="str">
            <v>Plafond</v>
          </cell>
          <cell r="AA674" t="str">
            <v>Peinture décorative (pailletées, gouttelettes…)</v>
          </cell>
          <cell r="AC674" t="str">
            <v>Absence</v>
          </cell>
          <cell r="AE674" t="str">
            <v/>
          </cell>
        </row>
        <row r="675">
          <cell r="D675" t="str">
            <v>DAAT</v>
          </cell>
          <cell r="G675" t="str">
            <v>15/01/2018</v>
          </cell>
          <cell r="P675" t="str">
            <v>ST HERBLAIN</v>
          </cell>
          <cell r="Q675" t="str">
            <v>007L0433</v>
          </cell>
          <cell r="X675" t="str">
            <v>Chambre 1</v>
          </cell>
          <cell r="Z675" t="str">
            <v>Plafond</v>
          </cell>
          <cell r="AA675" t="str">
            <v>Peinture décorative (pailletées, gouttelettes…)</v>
          </cell>
          <cell r="AC675" t="str">
            <v>Absence</v>
          </cell>
          <cell r="AE675" t="str">
            <v/>
          </cell>
        </row>
        <row r="676">
          <cell r="D676" t="str">
            <v>DAAT</v>
          </cell>
          <cell r="G676" t="str">
            <v>15/01/2018</v>
          </cell>
          <cell r="P676" t="str">
            <v>ST HERBLAIN</v>
          </cell>
          <cell r="Q676" t="str">
            <v>007L0433</v>
          </cell>
          <cell r="X676" t="str">
            <v>Chambre 2</v>
          </cell>
          <cell r="Z676" t="str">
            <v>Plafond</v>
          </cell>
          <cell r="AA676" t="str">
            <v>Peinture décorative (pailletées, gouttelettes…)</v>
          </cell>
          <cell r="AC676" t="str">
            <v>Absence</v>
          </cell>
          <cell r="AE676" t="str">
            <v/>
          </cell>
        </row>
        <row r="677">
          <cell r="D677" t="str">
            <v>DAAT</v>
          </cell>
          <cell r="G677" t="str">
            <v>15/01/2018</v>
          </cell>
          <cell r="P677" t="str">
            <v>ST HERBLAIN</v>
          </cell>
          <cell r="Q677" t="str">
            <v>007L0433</v>
          </cell>
          <cell r="X677" t="str">
            <v>Debarras</v>
          </cell>
          <cell r="Z677" t="str">
            <v>Plafond</v>
          </cell>
          <cell r="AA677" t="str">
            <v>Peinture décorative (pailletées, gouttelettes…)</v>
          </cell>
          <cell r="AC677" t="str">
            <v>Absence</v>
          </cell>
          <cell r="AE677" t="str">
            <v/>
          </cell>
        </row>
        <row r="678">
          <cell r="D678" t="str">
            <v>DAAT</v>
          </cell>
          <cell r="G678" t="str">
            <v>15/01/2018</v>
          </cell>
          <cell r="P678" t="str">
            <v>ST HERBLAIN</v>
          </cell>
          <cell r="Q678" t="str">
            <v>007L0433</v>
          </cell>
          <cell r="X678" t="str">
            <v>Entrée</v>
          </cell>
          <cell r="Z678" t="str">
            <v>Cloisons</v>
          </cell>
          <cell r="AA678" t="str">
            <v>Enduit à base de plâtre ou ciment projetés, lissés ou talochés</v>
          </cell>
          <cell r="AC678" t="str">
            <v>Présence</v>
          </cell>
          <cell r="AE678" t="str">
            <v>Score EP</v>
          </cell>
        </row>
        <row r="679">
          <cell r="D679" t="str">
            <v>DAAT</v>
          </cell>
          <cell r="G679" t="str">
            <v>15/01/2018</v>
          </cell>
          <cell r="P679" t="str">
            <v>ST HERBLAIN</v>
          </cell>
          <cell r="Q679" t="str">
            <v>007L0433</v>
          </cell>
          <cell r="X679" t="str">
            <v>Séjour</v>
          </cell>
          <cell r="Z679" t="str">
            <v>Cloisons</v>
          </cell>
          <cell r="AA679" t="str">
            <v>Enduit à base de plâtre ou ciment projetés, lissés ou talochés</v>
          </cell>
          <cell r="AC679" t="str">
            <v>Présence</v>
          </cell>
          <cell r="AE679" t="str">
            <v>Score EP</v>
          </cell>
        </row>
        <row r="680">
          <cell r="D680" t="str">
            <v>DAAT</v>
          </cell>
          <cell r="G680" t="str">
            <v>15/01/2018</v>
          </cell>
          <cell r="P680" t="str">
            <v>ST HERBLAIN</v>
          </cell>
          <cell r="Q680" t="str">
            <v>007L0433</v>
          </cell>
          <cell r="X680" t="str">
            <v>dgt</v>
          </cell>
          <cell r="Z680" t="str">
            <v>Cloisons</v>
          </cell>
          <cell r="AA680" t="str">
            <v>Enduit à base de plâtre ou ciment projetés, lissés ou talochés</v>
          </cell>
          <cell r="AC680" t="str">
            <v>Présence</v>
          </cell>
          <cell r="AE680" t="str">
            <v>Score EP</v>
          </cell>
        </row>
        <row r="681">
          <cell r="D681" t="str">
            <v>DAAT</v>
          </cell>
          <cell r="G681" t="str">
            <v>15/01/2018</v>
          </cell>
          <cell r="P681" t="str">
            <v>ST HERBLAIN</v>
          </cell>
          <cell r="Q681" t="str">
            <v>007L0433</v>
          </cell>
          <cell r="X681" t="str">
            <v>Chambre 1</v>
          </cell>
          <cell r="Z681" t="str">
            <v>Cloisons</v>
          </cell>
          <cell r="AA681" t="str">
            <v>Enduit à base de plâtre ou ciment projetés, lissés ou talochés</v>
          </cell>
          <cell r="AC681" t="str">
            <v>Présence</v>
          </cell>
          <cell r="AE681" t="str">
            <v>Score EP</v>
          </cell>
        </row>
        <row r="682">
          <cell r="D682" t="str">
            <v>DAAT</v>
          </cell>
          <cell r="G682" t="str">
            <v>15/01/2018</v>
          </cell>
          <cell r="P682" t="str">
            <v>ST HERBLAIN</v>
          </cell>
          <cell r="Q682" t="str">
            <v>007L0433</v>
          </cell>
          <cell r="X682" t="str">
            <v>Chambre 2</v>
          </cell>
          <cell r="Z682" t="str">
            <v>Cloisons</v>
          </cell>
          <cell r="AA682" t="str">
            <v>Enduit à base de plâtre ou ciment projetés, lissés ou talochés</v>
          </cell>
          <cell r="AC682" t="str">
            <v>Présence</v>
          </cell>
          <cell r="AE682" t="str">
            <v>Score EP</v>
          </cell>
        </row>
        <row r="683">
          <cell r="D683" t="str">
            <v>DAAT</v>
          </cell>
          <cell r="G683" t="str">
            <v>15/01/2018</v>
          </cell>
          <cell r="P683" t="str">
            <v>ST HERBLAIN</v>
          </cell>
          <cell r="Q683" t="str">
            <v>007L0433</v>
          </cell>
          <cell r="X683" t="str">
            <v>Debarras</v>
          </cell>
          <cell r="Z683" t="str">
            <v>Cloisons</v>
          </cell>
          <cell r="AA683" t="str">
            <v>Enduit à base de plâtre ou ciment projetés, lissés ou talochés</v>
          </cell>
          <cell r="AC683" t="str">
            <v>Présence</v>
          </cell>
          <cell r="AE683" t="str">
            <v>Score EP</v>
          </cell>
        </row>
        <row r="684">
          <cell r="D684" t="str">
            <v>DAAT</v>
          </cell>
          <cell r="G684" t="str">
            <v>15/01/2018</v>
          </cell>
          <cell r="P684" t="str">
            <v>ST HERBLAIN</v>
          </cell>
          <cell r="Q684" t="str">
            <v>007L0433</v>
          </cell>
          <cell r="X684" t="str">
            <v>Cuisine</v>
          </cell>
          <cell r="Z684" t="str">
            <v>Plafond</v>
          </cell>
          <cell r="AA684" t="str">
            <v>Peinture décorative (pailletées, gouttelettes…)</v>
          </cell>
          <cell r="AC684" t="str">
            <v>Présence</v>
          </cell>
          <cell r="AE684" t="str">
            <v>Score EP</v>
          </cell>
        </row>
        <row r="685">
          <cell r="D685" t="str">
            <v>DAAT</v>
          </cell>
          <cell r="G685" t="str">
            <v>15/01/2018</v>
          </cell>
          <cell r="P685" t="str">
            <v>ST HERBLAIN</v>
          </cell>
          <cell r="Q685" t="str">
            <v>007L0433</v>
          </cell>
          <cell r="X685" t="str">
            <v>WC</v>
          </cell>
          <cell r="Z685" t="str">
            <v>Plafond</v>
          </cell>
          <cell r="AA685" t="str">
            <v>Peinture décorative (pailletées, gouttelettes…)</v>
          </cell>
          <cell r="AC685" t="str">
            <v>Présence</v>
          </cell>
          <cell r="AE685" t="str">
            <v>Score EP</v>
          </cell>
        </row>
        <row r="686">
          <cell r="D686" t="str">
            <v>DAAT</v>
          </cell>
          <cell r="G686" t="str">
            <v>15/01/2018</v>
          </cell>
          <cell r="P686" t="str">
            <v>ST HERBLAIN</v>
          </cell>
          <cell r="Q686" t="str">
            <v>007L0433</v>
          </cell>
          <cell r="X686" t="str">
            <v>Salle de bain</v>
          </cell>
          <cell r="Z686" t="str">
            <v>Plafond</v>
          </cell>
          <cell r="AA686" t="str">
            <v>Peinture décorative (pailletées, gouttelettes…)</v>
          </cell>
          <cell r="AC686" t="str">
            <v>Présence</v>
          </cell>
          <cell r="AE686" t="str">
            <v>Score EP</v>
          </cell>
        </row>
        <row r="687">
          <cell r="D687" t="str">
            <v>DAAT</v>
          </cell>
          <cell r="G687" t="str">
            <v>15/01/2018</v>
          </cell>
          <cell r="P687" t="str">
            <v>ST HERBLAIN</v>
          </cell>
          <cell r="Q687" t="str">
            <v>007L0433</v>
          </cell>
          <cell r="X687" t="str">
            <v>Cuisine</v>
          </cell>
          <cell r="Z687" t="str">
            <v>evier</v>
          </cell>
          <cell r="AA687" t="str">
            <v>Plaque souple bitumineuse antivibratile</v>
          </cell>
          <cell r="AC687" t="str">
            <v>Absence</v>
          </cell>
          <cell r="AE687" t="str">
            <v/>
          </cell>
        </row>
        <row r="688">
          <cell r="D688" t="str">
            <v>DAAT</v>
          </cell>
          <cell r="G688" t="str">
            <v>05/06/2018</v>
          </cell>
          <cell r="P688" t="str">
            <v>ST HERBLAIN</v>
          </cell>
          <cell r="Q688" t="str">
            <v>007L0497</v>
          </cell>
          <cell r="X688" t="str">
            <v>9ème étage - Entrée</v>
          </cell>
          <cell r="Z688" t="str">
            <v>Sol</v>
          </cell>
          <cell r="AA688" t="str">
            <v>Colle non bitumineuse</v>
          </cell>
          <cell r="AC688" t="str">
            <v>Absence</v>
          </cell>
          <cell r="AE688" t="str">
            <v/>
          </cell>
        </row>
        <row r="689">
          <cell r="D689" t="str">
            <v>DAAT</v>
          </cell>
          <cell r="G689" t="str">
            <v>05/06/2018</v>
          </cell>
          <cell r="P689" t="str">
            <v>ST HERBLAIN</v>
          </cell>
          <cell r="Q689" t="str">
            <v>007L0497</v>
          </cell>
          <cell r="X689" t="str">
            <v>9ème étage - WC</v>
          </cell>
          <cell r="Z689" t="str">
            <v>Sol</v>
          </cell>
          <cell r="AA689" t="str">
            <v>Colle non bitumineuse</v>
          </cell>
          <cell r="AC689" t="str">
            <v>Absence</v>
          </cell>
          <cell r="AE689" t="str">
            <v/>
          </cell>
        </row>
        <row r="690">
          <cell r="D690" t="str">
            <v>DAAT</v>
          </cell>
          <cell r="G690" t="str">
            <v>05/06/2018</v>
          </cell>
          <cell r="P690" t="str">
            <v>ST HERBLAIN</v>
          </cell>
          <cell r="Q690" t="str">
            <v>007L0497</v>
          </cell>
          <cell r="X690" t="str">
            <v>9ème étage - Séjour</v>
          </cell>
          <cell r="Z690" t="str">
            <v>Sol</v>
          </cell>
          <cell r="AA690" t="str">
            <v>Colle non bitumineuse</v>
          </cell>
          <cell r="AC690" t="str">
            <v>Absence</v>
          </cell>
          <cell r="AE690" t="str">
            <v/>
          </cell>
        </row>
        <row r="691">
          <cell r="D691" t="str">
            <v>DAAT</v>
          </cell>
          <cell r="G691" t="str">
            <v>05/06/2018</v>
          </cell>
          <cell r="P691" t="str">
            <v>ST HERBLAIN</v>
          </cell>
          <cell r="Q691" t="str">
            <v>007L0497</v>
          </cell>
          <cell r="X691" t="str">
            <v>9ème étage - Cuisine</v>
          </cell>
          <cell r="Z691" t="str">
            <v>Sol</v>
          </cell>
          <cell r="AA691" t="str">
            <v>Colle non bitumineuse</v>
          </cell>
          <cell r="AC691" t="str">
            <v>Absence</v>
          </cell>
          <cell r="AE691" t="str">
            <v/>
          </cell>
        </row>
        <row r="692">
          <cell r="D692" t="str">
            <v>DAAT</v>
          </cell>
          <cell r="G692" t="str">
            <v>05/06/2018</v>
          </cell>
          <cell r="P692" t="str">
            <v>ST HERBLAIN</v>
          </cell>
          <cell r="Q692" t="str">
            <v>007L0497</v>
          </cell>
          <cell r="X692" t="str">
            <v>9ème étage - Salle d'eau</v>
          </cell>
          <cell r="Z692" t="str">
            <v>Sol</v>
          </cell>
          <cell r="AA692" t="str">
            <v>Colle non bitumineuse</v>
          </cell>
          <cell r="AC692" t="str">
            <v>Présence</v>
          </cell>
          <cell r="AE692" t="str">
            <v>Bon état</v>
          </cell>
        </row>
        <row r="693">
          <cell r="D693" t="str">
            <v>DAAT</v>
          </cell>
          <cell r="G693" t="str">
            <v>05/06/2018</v>
          </cell>
          <cell r="P693" t="str">
            <v>ST HERBLAIN</v>
          </cell>
          <cell r="Q693" t="str">
            <v>007L0497</v>
          </cell>
          <cell r="X693" t="str">
            <v>9ème étage - Chambre</v>
          </cell>
          <cell r="Z693" t="str">
            <v>Sol</v>
          </cell>
          <cell r="AA693" t="str">
            <v>Colle non bitumineuse</v>
          </cell>
          <cell r="AC693" t="str">
            <v>Absence</v>
          </cell>
          <cell r="AE693" t="str">
            <v/>
          </cell>
        </row>
        <row r="694">
          <cell r="D694" t="str">
            <v>DAAT</v>
          </cell>
          <cell r="G694" t="str">
            <v>05/06/2018</v>
          </cell>
          <cell r="P694" t="str">
            <v>ST HERBLAIN</v>
          </cell>
          <cell r="Q694" t="str">
            <v>007L0497</v>
          </cell>
          <cell r="X694" t="str">
            <v>9ème étage - Dressing</v>
          </cell>
          <cell r="Z694" t="str">
            <v>Sol</v>
          </cell>
          <cell r="AA694" t="str">
            <v>Colle non bitumineuse</v>
          </cell>
          <cell r="AC694" t="str">
            <v>Absence</v>
          </cell>
          <cell r="AE694" t="str">
            <v/>
          </cell>
        </row>
        <row r="695">
          <cell r="D695" t="str">
            <v>DAAT</v>
          </cell>
          <cell r="G695" t="str">
            <v>05/06/2018</v>
          </cell>
          <cell r="P695" t="str">
            <v>ST HERBLAIN</v>
          </cell>
          <cell r="Q695" t="str">
            <v>007L0497</v>
          </cell>
          <cell r="X695" t="str">
            <v>9ème étage - Entrée</v>
          </cell>
          <cell r="Z695" t="str">
            <v>Sol</v>
          </cell>
          <cell r="AA695" t="str">
            <v>Ragréage</v>
          </cell>
          <cell r="AC695" t="str">
            <v>Absence</v>
          </cell>
          <cell r="AE695" t="str">
            <v/>
          </cell>
        </row>
        <row r="696">
          <cell r="D696" t="str">
            <v>DAAT</v>
          </cell>
          <cell r="G696" t="str">
            <v>05/06/2018</v>
          </cell>
          <cell r="P696" t="str">
            <v>ST HERBLAIN</v>
          </cell>
          <cell r="Q696" t="str">
            <v>007L0497</v>
          </cell>
          <cell r="X696" t="str">
            <v>9ème étage - WC</v>
          </cell>
          <cell r="Z696" t="str">
            <v>Sol</v>
          </cell>
          <cell r="AA696" t="str">
            <v>Ragréage</v>
          </cell>
          <cell r="AC696" t="str">
            <v>Absence</v>
          </cell>
          <cell r="AE696" t="str">
            <v/>
          </cell>
        </row>
        <row r="697">
          <cell r="D697" t="str">
            <v>DAAT</v>
          </cell>
          <cell r="G697" t="str">
            <v>05/06/2018</v>
          </cell>
          <cell r="P697" t="str">
            <v>ST HERBLAIN</v>
          </cell>
          <cell r="Q697" t="str">
            <v>007L0497</v>
          </cell>
          <cell r="X697" t="str">
            <v>9ème étage - Séjour</v>
          </cell>
          <cell r="Z697" t="str">
            <v>Sol</v>
          </cell>
          <cell r="AA697" t="str">
            <v>Ragréage</v>
          </cell>
          <cell r="AC697" t="str">
            <v>Absence</v>
          </cell>
          <cell r="AE697" t="str">
            <v/>
          </cell>
        </row>
        <row r="698">
          <cell r="D698" t="str">
            <v>DAAT</v>
          </cell>
          <cell r="G698" t="str">
            <v>05/06/2018</v>
          </cell>
          <cell r="P698" t="str">
            <v>ST HERBLAIN</v>
          </cell>
          <cell r="Q698" t="str">
            <v>007L0497</v>
          </cell>
          <cell r="X698" t="str">
            <v>9ème étage - Cuisine</v>
          </cell>
          <cell r="Z698" t="str">
            <v>Sol</v>
          </cell>
          <cell r="AA698" t="str">
            <v>Ragréage</v>
          </cell>
          <cell r="AC698" t="str">
            <v>Absence</v>
          </cell>
          <cell r="AE698" t="str">
            <v/>
          </cell>
        </row>
        <row r="699">
          <cell r="D699" t="str">
            <v>DAAT</v>
          </cell>
          <cell r="G699" t="str">
            <v>05/06/2018</v>
          </cell>
          <cell r="P699" t="str">
            <v>ST HERBLAIN</v>
          </cell>
          <cell r="Q699" t="str">
            <v>007L0497</v>
          </cell>
          <cell r="X699" t="str">
            <v>9ème étage - Salle d'eau</v>
          </cell>
          <cell r="Z699" t="str">
            <v>Sol</v>
          </cell>
          <cell r="AA699" t="str">
            <v>Ragréage</v>
          </cell>
          <cell r="AC699" t="str">
            <v>Absence</v>
          </cell>
          <cell r="AE699" t="str">
            <v/>
          </cell>
        </row>
        <row r="700">
          <cell r="D700" t="str">
            <v>DAAT</v>
          </cell>
          <cell r="G700" t="str">
            <v>05/06/2018</v>
          </cell>
          <cell r="P700" t="str">
            <v>ST HERBLAIN</v>
          </cell>
          <cell r="Q700" t="str">
            <v>007L0497</v>
          </cell>
          <cell r="X700" t="str">
            <v>9ème étage - Chambre</v>
          </cell>
          <cell r="Z700" t="str">
            <v>Sol</v>
          </cell>
          <cell r="AA700" t="str">
            <v>Ragréage</v>
          </cell>
          <cell r="AC700" t="str">
            <v>Absence</v>
          </cell>
          <cell r="AE700" t="str">
            <v/>
          </cell>
        </row>
        <row r="701">
          <cell r="D701" t="str">
            <v>DAAT</v>
          </cell>
          <cell r="G701" t="str">
            <v>05/06/2018</v>
          </cell>
          <cell r="P701" t="str">
            <v>ST HERBLAIN</v>
          </cell>
          <cell r="Q701" t="str">
            <v>007L0497</v>
          </cell>
          <cell r="X701" t="str">
            <v>9ème étage - Dressing</v>
          </cell>
          <cell r="Z701" t="str">
            <v>Sol</v>
          </cell>
          <cell r="AA701" t="str">
            <v>Ragréage</v>
          </cell>
          <cell r="AC701" t="str">
            <v>Absence</v>
          </cell>
          <cell r="AE701" t="str">
            <v/>
          </cell>
        </row>
        <row r="702">
          <cell r="D702" t="str">
            <v>DAAT</v>
          </cell>
          <cell r="G702" t="str">
            <v>05/06/2018</v>
          </cell>
          <cell r="P702" t="str">
            <v>ST HERBLAIN</v>
          </cell>
          <cell r="Q702" t="str">
            <v>007L0497</v>
          </cell>
          <cell r="X702" t="str">
            <v>9ème étage - Entrée</v>
          </cell>
          <cell r="Z702" t="str">
            <v>Mur A; Mur B; Mur D</v>
          </cell>
          <cell r="AA702" t="str">
            <v>Enduit à base de plâtre lissé ou taloché (et Peinture; Mur Porteur)</v>
          </cell>
          <cell r="AC702" t="str">
            <v>Absence</v>
          </cell>
          <cell r="AE702" t="str">
            <v/>
          </cell>
        </row>
        <row r="703">
          <cell r="D703" t="str">
            <v>DAAT</v>
          </cell>
          <cell r="G703" t="str">
            <v>05/06/2018</v>
          </cell>
          <cell r="P703" t="str">
            <v>ST HERBLAIN</v>
          </cell>
          <cell r="Q703" t="str">
            <v>007L0497</v>
          </cell>
          <cell r="X703" t="str">
            <v>9ème étage - WC</v>
          </cell>
          <cell r="Z703" t="str">
            <v>Mur B; Mur C</v>
          </cell>
          <cell r="AA703" t="str">
            <v>Enduit à base de plâtre lissé ou taloché (et Peinture; Mur Porteur)</v>
          </cell>
          <cell r="AC703" t="str">
            <v>Absence</v>
          </cell>
          <cell r="AE703" t="str">
            <v/>
          </cell>
        </row>
        <row r="704">
          <cell r="D704" t="str">
            <v>DAAT</v>
          </cell>
          <cell r="G704" t="str">
            <v>05/06/2018</v>
          </cell>
          <cell r="P704" t="str">
            <v>ST HERBLAIN</v>
          </cell>
          <cell r="Q704" t="str">
            <v>007L0497</v>
          </cell>
          <cell r="X704" t="str">
            <v>9ème étage - Séjour</v>
          </cell>
          <cell r="Z704" t="str">
            <v>Mur D</v>
          </cell>
          <cell r="AA704" t="str">
            <v>Enduit à base de plâtre lissé ou taloché (et Peinture; Mur Porteur)</v>
          </cell>
          <cell r="AC704" t="str">
            <v>Absence</v>
          </cell>
          <cell r="AE704" t="str">
            <v/>
          </cell>
        </row>
        <row r="705">
          <cell r="D705" t="str">
            <v>DAAT</v>
          </cell>
          <cell r="G705" t="str">
            <v>05/06/2018</v>
          </cell>
          <cell r="P705" t="str">
            <v>ST HERBLAIN</v>
          </cell>
          <cell r="Q705" t="str">
            <v>007L0497</v>
          </cell>
          <cell r="X705" t="str">
            <v>9ème étage - Cuisine</v>
          </cell>
          <cell r="Z705" t="str">
            <v>Mur C</v>
          </cell>
          <cell r="AA705" t="str">
            <v>Enduit à base de plâtre lissé ou taloché (et Peinture; Mur Porteur)</v>
          </cell>
          <cell r="AC705" t="str">
            <v>Absence</v>
          </cell>
          <cell r="AE705" t="str">
            <v/>
          </cell>
        </row>
        <row r="706">
          <cell r="D706" t="str">
            <v>DAAT</v>
          </cell>
          <cell r="G706" t="str">
            <v>05/06/2018</v>
          </cell>
          <cell r="P706" t="str">
            <v>ST HERBLAIN</v>
          </cell>
          <cell r="Q706" t="str">
            <v>007L0497</v>
          </cell>
          <cell r="X706" t="str">
            <v>9ème étage - Salle d'eau</v>
          </cell>
          <cell r="Z706" t="str">
            <v>Mur D</v>
          </cell>
          <cell r="AA706" t="str">
            <v>Enduit à base de plâtre lissé ou taloché (et Peinture; Mur Porteur)</v>
          </cell>
          <cell r="AC706" t="str">
            <v>Absence</v>
          </cell>
          <cell r="AE706" t="str">
            <v/>
          </cell>
        </row>
        <row r="707">
          <cell r="D707" t="str">
            <v>DAAT</v>
          </cell>
          <cell r="G707" t="str">
            <v>05/06/2018</v>
          </cell>
          <cell r="P707" t="str">
            <v>ST HERBLAIN</v>
          </cell>
          <cell r="Q707" t="str">
            <v>007L0497</v>
          </cell>
          <cell r="X707" t="str">
            <v>9ème étage - Chambre</v>
          </cell>
          <cell r="Z707" t="str">
            <v>Mur A; Mur C</v>
          </cell>
          <cell r="AA707" t="str">
            <v>Enduit à base de plâtre lissé ou taloché (et Peinture; Mur Porteur)</v>
          </cell>
          <cell r="AC707" t="str">
            <v>Absence</v>
          </cell>
          <cell r="AE707" t="str">
            <v/>
          </cell>
        </row>
        <row r="708">
          <cell r="D708" t="str">
            <v>DAAT</v>
          </cell>
          <cell r="G708" t="str">
            <v>05/06/2018</v>
          </cell>
          <cell r="P708" t="str">
            <v>ST HERBLAIN</v>
          </cell>
          <cell r="Q708" t="str">
            <v>007L0497</v>
          </cell>
          <cell r="X708" t="str">
            <v>9ème étage - Dressing</v>
          </cell>
          <cell r="Z708" t="str">
            <v>Mur B; Mur C; Mur D</v>
          </cell>
          <cell r="AA708" t="str">
            <v>Enduit à base de plâtre lissé ou taloché (et Peinture; Mur Porteur)</v>
          </cell>
          <cell r="AC708" t="str">
            <v>Absence</v>
          </cell>
          <cell r="AE708" t="str">
            <v/>
          </cell>
        </row>
        <row r="709">
          <cell r="D709" t="str">
            <v>DAAT</v>
          </cell>
          <cell r="G709" t="str">
            <v>05/06/2018</v>
          </cell>
          <cell r="P709" t="str">
            <v>ST HERBLAIN</v>
          </cell>
          <cell r="Q709" t="str">
            <v>007L0497</v>
          </cell>
          <cell r="X709" t="str">
            <v>9ème étage - Entrée</v>
          </cell>
          <cell r="Z709" t="str">
            <v>Mur B; Mur C</v>
          </cell>
          <cell r="AA709" t="str">
            <v>Enduit à base de plâtre ou ciment projetés; lissés ou talochés (et Peinture; Mur Cloison)</v>
          </cell>
          <cell r="AC709" t="str">
            <v>Présence</v>
          </cell>
          <cell r="AE709" t="str">
            <v>Bon état</v>
          </cell>
        </row>
        <row r="710">
          <cell r="D710" t="str">
            <v>DAAT</v>
          </cell>
          <cell r="G710" t="str">
            <v>05/06/2018</v>
          </cell>
          <cell r="P710" t="str">
            <v>ST HERBLAIN</v>
          </cell>
          <cell r="Q710" t="str">
            <v>007L0497</v>
          </cell>
          <cell r="X710" t="str">
            <v>9ème étage - WC</v>
          </cell>
          <cell r="Z710" t="str">
            <v>Mur A; Mur D</v>
          </cell>
          <cell r="AA710" t="str">
            <v>Enduit à base de plâtre ou ciment projetés; lissés ou talochés (et Peinture; Mur Cloison)</v>
          </cell>
          <cell r="AC710" t="str">
            <v>Présence</v>
          </cell>
          <cell r="AE710" t="str">
            <v>Bon état</v>
          </cell>
        </row>
        <row r="711">
          <cell r="D711" t="str">
            <v>DAAT</v>
          </cell>
          <cell r="G711" t="str">
            <v>05/06/2018</v>
          </cell>
          <cell r="P711" t="str">
            <v>ST HERBLAIN</v>
          </cell>
          <cell r="Q711" t="str">
            <v>007L0497</v>
          </cell>
          <cell r="X711" t="str">
            <v>9ème étage - Séjour</v>
          </cell>
          <cell r="Z711" t="str">
            <v>Mur A; Mur B; Mur C</v>
          </cell>
          <cell r="AA711" t="str">
            <v>Enduit à base de plâtre ou ciment projetés; lissés ou talochés (et Peinture; Mur Cloison)</v>
          </cell>
          <cell r="AC711" t="str">
            <v>Présence</v>
          </cell>
          <cell r="AE711" t="str">
            <v>Bon état</v>
          </cell>
        </row>
        <row r="712">
          <cell r="D712" t="str">
            <v>DAAT</v>
          </cell>
          <cell r="G712" t="str">
            <v>05/06/2018</v>
          </cell>
          <cell r="P712" t="str">
            <v>ST HERBLAIN</v>
          </cell>
          <cell r="Q712" t="str">
            <v>007L0497</v>
          </cell>
          <cell r="X712" t="str">
            <v>9ème étage - Cuisine</v>
          </cell>
          <cell r="Z712" t="str">
            <v>Mur A; Mur B; Mur D</v>
          </cell>
          <cell r="AA712" t="str">
            <v>Enduit à base de plâtre ou ciment projetés; lissés ou talochés (et Peinture; Mur Cloison)</v>
          </cell>
          <cell r="AC712" t="str">
            <v>Présence</v>
          </cell>
          <cell r="AE712" t="str">
            <v>Bon état</v>
          </cell>
        </row>
        <row r="713">
          <cell r="D713" t="str">
            <v>DAAT</v>
          </cell>
          <cell r="G713" t="str">
            <v>05/06/2018</v>
          </cell>
          <cell r="P713" t="str">
            <v>ST HERBLAIN</v>
          </cell>
          <cell r="Q713" t="str">
            <v>007L0497</v>
          </cell>
          <cell r="X713" t="str">
            <v>9ème étage - Salle d'eau</v>
          </cell>
          <cell r="Z713" t="str">
            <v>Mur A; Mur B</v>
          </cell>
          <cell r="AA713" t="str">
            <v>Enduit à base de plâtre ou ciment projetés; lissés ou talochés (et Peinture; Mur Cloison)</v>
          </cell>
          <cell r="AC713" t="str">
            <v>Présence</v>
          </cell>
          <cell r="AE713" t="str">
            <v>Bon état</v>
          </cell>
        </row>
        <row r="714">
          <cell r="D714" t="str">
            <v>DAAT</v>
          </cell>
          <cell r="G714" t="str">
            <v>05/06/2018</v>
          </cell>
          <cell r="P714" t="str">
            <v>ST HERBLAIN</v>
          </cell>
          <cell r="Q714" t="str">
            <v>007L0497</v>
          </cell>
          <cell r="X714" t="str">
            <v>9ème étage - Chambre</v>
          </cell>
          <cell r="Z714" t="str">
            <v>Mur D</v>
          </cell>
          <cell r="AA714" t="str">
            <v>Enduit à base de plâtre ou ciment projetés; lissés ou talochés (et Peinture; Mur Cloison)</v>
          </cell>
          <cell r="AC714" t="str">
            <v>Présence</v>
          </cell>
          <cell r="AE714" t="str">
            <v>Bon état</v>
          </cell>
        </row>
        <row r="715">
          <cell r="D715" t="str">
            <v>DAAT</v>
          </cell>
          <cell r="G715" t="str">
            <v>05/06/2018</v>
          </cell>
          <cell r="P715" t="str">
            <v>ST HERBLAIN</v>
          </cell>
          <cell r="Q715" t="str">
            <v>007L0497</v>
          </cell>
          <cell r="X715" t="str">
            <v>9ème étage - Dressing</v>
          </cell>
          <cell r="Z715" t="str">
            <v>Mur A</v>
          </cell>
          <cell r="AA715" t="str">
            <v>Enduit à base de plâtre ou ciment projetés; lissés ou talochés (et Peinture; Mur Cloison)</v>
          </cell>
          <cell r="AC715" t="str">
            <v>Présence</v>
          </cell>
          <cell r="AE715" t="str">
            <v>Bon état</v>
          </cell>
        </row>
        <row r="716">
          <cell r="D716" t="str">
            <v>DAAT</v>
          </cell>
          <cell r="G716" t="str">
            <v>05/06/2018</v>
          </cell>
          <cell r="P716" t="str">
            <v>ST HERBLAIN</v>
          </cell>
          <cell r="Q716" t="str">
            <v>007L0497</v>
          </cell>
          <cell r="X716" t="str">
            <v>9ème étage - Entrée</v>
          </cell>
          <cell r="Z716" t="str">
            <v>Plafond</v>
          </cell>
          <cell r="AA716" t="str">
            <v>Enduit à base de plâtre lissé ou taloché (et Peinture)</v>
          </cell>
          <cell r="AC716" t="str">
            <v>Présence</v>
          </cell>
          <cell r="AE716" t="str">
            <v>Bon état</v>
          </cell>
        </row>
        <row r="717">
          <cell r="D717" t="str">
            <v>DAAT</v>
          </cell>
          <cell r="G717" t="str">
            <v>05/06/2018</v>
          </cell>
          <cell r="P717" t="str">
            <v>ST HERBLAIN</v>
          </cell>
          <cell r="Q717" t="str">
            <v>007L0497</v>
          </cell>
          <cell r="X717" t="str">
            <v>9ème étage - WC</v>
          </cell>
          <cell r="Z717" t="str">
            <v>Plafond</v>
          </cell>
          <cell r="AA717" t="str">
            <v>Enduit à base de plâtre lissé ou taloché (et Peinture)</v>
          </cell>
          <cell r="AC717" t="str">
            <v>Présence</v>
          </cell>
          <cell r="AE717" t="str">
            <v>Bon état</v>
          </cell>
        </row>
        <row r="718">
          <cell r="D718" t="str">
            <v>DAAT</v>
          </cell>
          <cell r="G718" t="str">
            <v>05/06/2018</v>
          </cell>
          <cell r="P718" t="str">
            <v>ST HERBLAIN</v>
          </cell>
          <cell r="Q718" t="str">
            <v>007L0497</v>
          </cell>
          <cell r="X718" t="str">
            <v>9ème étage - Séjour</v>
          </cell>
          <cell r="Z718" t="str">
            <v>Plafond</v>
          </cell>
          <cell r="AA718" t="str">
            <v>Enduit à base de plâtre lissé ou taloché (et Peinture)</v>
          </cell>
          <cell r="AC718" t="str">
            <v>Présence</v>
          </cell>
          <cell r="AE718" t="str">
            <v>Bon état</v>
          </cell>
        </row>
        <row r="719">
          <cell r="D719" t="str">
            <v>DAAT</v>
          </cell>
          <cell r="G719" t="str">
            <v>05/06/2018</v>
          </cell>
          <cell r="P719" t="str">
            <v>ST HERBLAIN</v>
          </cell>
          <cell r="Q719" t="str">
            <v>007L0497</v>
          </cell>
          <cell r="X719" t="str">
            <v>9ème étage - Cuisine</v>
          </cell>
          <cell r="Z719" t="str">
            <v>Plafond</v>
          </cell>
          <cell r="AA719" t="str">
            <v>Enduit à base de plâtre lissé ou taloché (et Peinture)</v>
          </cell>
          <cell r="AC719" t="str">
            <v>Présence</v>
          </cell>
          <cell r="AE719" t="str">
            <v>Bon état</v>
          </cell>
        </row>
        <row r="720">
          <cell r="D720" t="str">
            <v>DAAT</v>
          </cell>
          <cell r="G720" t="str">
            <v>05/06/2018</v>
          </cell>
          <cell r="P720" t="str">
            <v>ST HERBLAIN</v>
          </cell>
          <cell r="Q720" t="str">
            <v>007L0497</v>
          </cell>
          <cell r="X720" t="str">
            <v>9ème étage - Salle d'eau</v>
          </cell>
          <cell r="Z720" t="str">
            <v>Plafond</v>
          </cell>
          <cell r="AA720" t="str">
            <v>Enduit à base de plâtre lissé ou taloché (et Peinture)</v>
          </cell>
          <cell r="AC720" t="str">
            <v>Présence</v>
          </cell>
          <cell r="AE720" t="str">
            <v>Bon état</v>
          </cell>
        </row>
        <row r="721">
          <cell r="D721" t="str">
            <v>DAAT</v>
          </cell>
          <cell r="G721" t="str">
            <v>05/06/2018</v>
          </cell>
          <cell r="P721" t="str">
            <v>ST HERBLAIN</v>
          </cell>
          <cell r="Q721" t="str">
            <v>007L0497</v>
          </cell>
          <cell r="X721" t="str">
            <v>9ème étage - Chambre</v>
          </cell>
          <cell r="Z721" t="str">
            <v>Plafond</v>
          </cell>
          <cell r="AA721" t="str">
            <v>Enduit à base de plâtre lissé ou taloché (et Peinture)</v>
          </cell>
          <cell r="AC721" t="str">
            <v>Présence</v>
          </cell>
          <cell r="AE721" t="str">
            <v>Bon état</v>
          </cell>
        </row>
        <row r="722">
          <cell r="D722" t="str">
            <v>DAAT</v>
          </cell>
          <cell r="G722" t="str">
            <v>05/06/2018</v>
          </cell>
          <cell r="P722" t="str">
            <v>ST HERBLAIN</v>
          </cell>
          <cell r="Q722" t="str">
            <v>007L0497</v>
          </cell>
          <cell r="X722" t="str">
            <v>9ème étage - Dressing</v>
          </cell>
          <cell r="Z722" t="str">
            <v>Plafond</v>
          </cell>
          <cell r="AA722" t="str">
            <v>Enduit à base de plâtre lissé ou taloché (et Peinture)</v>
          </cell>
          <cell r="AC722" t="str">
            <v>Présence</v>
          </cell>
          <cell r="AE722" t="str">
            <v>Bon état</v>
          </cell>
        </row>
        <row r="723">
          <cell r="D723" t="str">
            <v>DAAT</v>
          </cell>
          <cell r="G723" t="str">
            <v>05/06/2018</v>
          </cell>
          <cell r="P723" t="str">
            <v>ST HERBLAIN</v>
          </cell>
          <cell r="Q723" t="str">
            <v>007L0497</v>
          </cell>
          <cell r="X723" t="str">
            <v>9ème étage - Cuisine</v>
          </cell>
          <cell r="Z723" t="str">
            <v>Mur B; Mur C</v>
          </cell>
          <cell r="AA723" t="str">
            <v>Colle de faïence</v>
          </cell>
          <cell r="AC723" t="str">
            <v>Absence</v>
          </cell>
          <cell r="AE723" t="str">
            <v/>
          </cell>
        </row>
        <row r="724">
          <cell r="D724" t="str">
            <v>DAAT</v>
          </cell>
          <cell r="G724" t="str">
            <v>05/06/2018</v>
          </cell>
          <cell r="P724" t="str">
            <v>ST HERBLAIN</v>
          </cell>
          <cell r="Q724" t="str">
            <v>007L0497</v>
          </cell>
          <cell r="X724" t="str">
            <v>9ème étage - Salle d'eau</v>
          </cell>
          <cell r="Z724" t="str">
            <v>Mur D</v>
          </cell>
          <cell r="AA724" t="str">
            <v>Colle de faïence</v>
          </cell>
          <cell r="AC724" t="str">
            <v>Absence</v>
          </cell>
          <cell r="AE724" t="str">
            <v/>
          </cell>
        </row>
        <row r="725">
          <cell r="D725" t="str">
            <v>DAAT</v>
          </cell>
          <cell r="G725" t="str">
            <v>05/06/2018</v>
          </cell>
          <cell r="P725" t="str">
            <v>ST HERBLAIN</v>
          </cell>
          <cell r="Q725" t="str">
            <v>007L0497</v>
          </cell>
          <cell r="X725" t="str">
            <v>9ème étage - Cuisine</v>
          </cell>
          <cell r="Z725" t="str">
            <v>Mur B; Mur C</v>
          </cell>
          <cell r="AA725" t="str">
            <v>Joint de faïence</v>
          </cell>
          <cell r="AC725" t="str">
            <v>Absence</v>
          </cell>
          <cell r="AE725" t="str">
            <v/>
          </cell>
        </row>
        <row r="726">
          <cell r="D726" t="str">
            <v>DAAT</v>
          </cell>
          <cell r="G726" t="str">
            <v>05/06/2018</v>
          </cell>
          <cell r="P726" t="str">
            <v>ST HERBLAIN</v>
          </cell>
          <cell r="Q726" t="str">
            <v>007L0497</v>
          </cell>
          <cell r="X726" t="str">
            <v>9ème étage - Salle d'eau</v>
          </cell>
          <cell r="Z726" t="str">
            <v>Mur D</v>
          </cell>
          <cell r="AA726" t="str">
            <v>Joint de faïence</v>
          </cell>
          <cell r="AC726" t="str">
            <v>Absence</v>
          </cell>
          <cell r="AE726" t="str">
            <v/>
          </cell>
        </row>
        <row r="727">
          <cell r="D727" t="str">
            <v>DAAT</v>
          </cell>
          <cell r="G727" t="str">
            <v>03/09/2019</v>
          </cell>
          <cell r="P727" t="str">
            <v>ST HERBLAIN</v>
          </cell>
          <cell r="Q727" t="str">
            <v>007L0255</v>
          </cell>
          <cell r="X727" t="str">
            <v>7ème étage - Entrée</v>
          </cell>
          <cell r="Z727" t="str">
            <v>Sol</v>
          </cell>
          <cell r="AA727" t="str">
            <v>Revetement Souple + colle + ragréage (Pièce sèche)</v>
          </cell>
          <cell r="AC727" t="str">
            <v>Absence</v>
          </cell>
          <cell r="AE727" t="str">
            <v/>
          </cell>
        </row>
        <row r="728">
          <cell r="D728" t="str">
            <v>DAAT</v>
          </cell>
          <cell r="G728" t="str">
            <v>03/09/2019</v>
          </cell>
          <cell r="P728" t="str">
            <v>ST HERBLAIN</v>
          </cell>
          <cell r="Q728" t="str">
            <v>007L0255</v>
          </cell>
          <cell r="X728" t="str">
            <v>7ème étage - Cellier</v>
          </cell>
          <cell r="Z728" t="str">
            <v>Sol</v>
          </cell>
          <cell r="AA728" t="str">
            <v>Revetement Souple + colle + ragréage (Pièce sèche)</v>
          </cell>
          <cell r="AC728" t="str">
            <v>Absence</v>
          </cell>
          <cell r="AE728" t="str">
            <v/>
          </cell>
        </row>
        <row r="729">
          <cell r="D729" t="str">
            <v>DAAT</v>
          </cell>
          <cell r="G729" t="str">
            <v>03/09/2019</v>
          </cell>
          <cell r="P729" t="str">
            <v>ST HERBLAIN</v>
          </cell>
          <cell r="Q729" t="str">
            <v>007L0255</v>
          </cell>
          <cell r="X729" t="str">
            <v>7ème étage - Chambre 1</v>
          </cell>
          <cell r="Z729" t="str">
            <v>Sol</v>
          </cell>
          <cell r="AA729" t="str">
            <v>Revetement Souple + colle + ragréage (Pièce sèche)</v>
          </cell>
          <cell r="AC729" t="str">
            <v>Absence</v>
          </cell>
          <cell r="AE729" t="str">
            <v/>
          </cell>
        </row>
        <row r="730">
          <cell r="D730" t="str">
            <v>DAAT</v>
          </cell>
          <cell r="G730" t="str">
            <v>03/09/2019</v>
          </cell>
          <cell r="P730" t="str">
            <v>ST HERBLAIN</v>
          </cell>
          <cell r="Q730" t="str">
            <v>007L0255</v>
          </cell>
          <cell r="X730" t="str">
            <v>7ème étage - Chambre 2</v>
          </cell>
          <cell r="Z730" t="str">
            <v>Sol</v>
          </cell>
          <cell r="AA730" t="str">
            <v>Revetement Souple + colle + ragréage (Pièce sèche)</v>
          </cell>
          <cell r="AC730" t="str">
            <v>Absence</v>
          </cell>
          <cell r="AE730" t="str">
            <v/>
          </cell>
        </row>
        <row r="731">
          <cell r="D731" t="str">
            <v>DAAT</v>
          </cell>
          <cell r="G731" t="str">
            <v>03/09/2019</v>
          </cell>
          <cell r="P731" t="str">
            <v>ST HERBLAIN</v>
          </cell>
          <cell r="Q731" t="str">
            <v>007L0255</v>
          </cell>
          <cell r="X731" t="str">
            <v>7ème étage - Dégagement</v>
          </cell>
          <cell r="Z731" t="str">
            <v>Sol</v>
          </cell>
          <cell r="AA731" t="str">
            <v>Revetement Souple + colle + ragréage (Pièce sèche)</v>
          </cell>
          <cell r="AC731" t="str">
            <v>Absence</v>
          </cell>
          <cell r="AE731" t="str">
            <v/>
          </cell>
        </row>
        <row r="732">
          <cell r="D732" t="str">
            <v>DAAT</v>
          </cell>
          <cell r="G732" t="str">
            <v>03/09/2019</v>
          </cell>
          <cell r="P732" t="str">
            <v>ST HERBLAIN</v>
          </cell>
          <cell r="Q732" t="str">
            <v>007L0255</v>
          </cell>
          <cell r="X732" t="str">
            <v>7ème étage - Séjour</v>
          </cell>
          <cell r="Z732" t="str">
            <v>Sol</v>
          </cell>
          <cell r="AA732" t="str">
            <v>Revetement Souple + colle + ragréage (Pièce sèche)</v>
          </cell>
          <cell r="AC732" t="str">
            <v>Absence</v>
          </cell>
          <cell r="AE732" t="str">
            <v/>
          </cell>
        </row>
        <row r="733">
          <cell r="D733" t="str">
            <v>DAAT</v>
          </cell>
          <cell r="G733" t="str">
            <v>03/09/2019</v>
          </cell>
          <cell r="P733" t="str">
            <v>ST HERBLAIN</v>
          </cell>
          <cell r="Q733" t="str">
            <v>007L0255</v>
          </cell>
          <cell r="X733" t="str">
            <v>7ème étage - Salle d'eau</v>
          </cell>
          <cell r="Z733" t="str">
            <v>Sol</v>
          </cell>
          <cell r="AA733" t="str">
            <v>Revetement Souple + colle + ragréage (Pièce humide)</v>
          </cell>
          <cell r="AC733" t="str">
            <v>Présence</v>
          </cell>
          <cell r="AE733" t="str">
            <v>Score EP</v>
          </cell>
        </row>
        <row r="734">
          <cell r="D734" t="str">
            <v>DAAT</v>
          </cell>
          <cell r="G734" t="str">
            <v>03/09/2019</v>
          </cell>
          <cell r="P734" t="str">
            <v>ST HERBLAIN</v>
          </cell>
          <cell r="Q734" t="str">
            <v>007L0255</v>
          </cell>
          <cell r="X734" t="str">
            <v>7ème étage - WC</v>
          </cell>
          <cell r="Z734" t="str">
            <v>Sol</v>
          </cell>
          <cell r="AA734" t="str">
            <v>Revetement Souple + colle + ragréage (Pièce humide)</v>
          </cell>
          <cell r="AC734" t="str">
            <v>Présence</v>
          </cell>
          <cell r="AE734" t="str">
            <v>Score EP</v>
          </cell>
        </row>
        <row r="735">
          <cell r="D735" t="str">
            <v>DAAT</v>
          </cell>
          <cell r="G735" t="str">
            <v>03/09/2019</v>
          </cell>
          <cell r="P735" t="str">
            <v>ST HERBLAIN</v>
          </cell>
          <cell r="Q735" t="str">
            <v>007L0255</v>
          </cell>
          <cell r="X735" t="str">
            <v>7ème étage - Cuisine</v>
          </cell>
          <cell r="Z735" t="str">
            <v>Sol</v>
          </cell>
          <cell r="AA735" t="str">
            <v>Revetement Souple + colle + ragréage (Pièce humide)</v>
          </cell>
          <cell r="AC735" t="str">
            <v>Présence</v>
          </cell>
          <cell r="AE735" t="str">
            <v>Score EP</v>
          </cell>
        </row>
        <row r="736">
          <cell r="D736" t="str">
            <v>DAAT</v>
          </cell>
          <cell r="G736" t="str">
            <v>03/09/2019</v>
          </cell>
          <cell r="P736" t="str">
            <v>ST HERBLAIN</v>
          </cell>
          <cell r="Q736" t="str">
            <v>007L0255</v>
          </cell>
          <cell r="X736" t="str">
            <v>7ème étage - Entrée</v>
          </cell>
          <cell r="Z736" t="str">
            <v>Cloison</v>
          </cell>
          <cell r="AA736" t="str">
            <v>Enduit à base de plâtre lissé ou taloché (et Peinture; Pièce sèche)</v>
          </cell>
          <cell r="AC736" t="str">
            <v>Présence</v>
          </cell>
          <cell r="AE736" t="str">
            <v>Score EP</v>
          </cell>
        </row>
        <row r="737">
          <cell r="D737" t="str">
            <v>DAAT</v>
          </cell>
          <cell r="G737" t="str">
            <v>03/09/2019</v>
          </cell>
          <cell r="P737" t="str">
            <v>ST HERBLAIN</v>
          </cell>
          <cell r="Q737" t="str">
            <v>007L0255</v>
          </cell>
          <cell r="X737" t="str">
            <v>7ème étage - Cellier</v>
          </cell>
          <cell r="Z737" t="str">
            <v>Cloison</v>
          </cell>
          <cell r="AA737" t="str">
            <v>Enduit à base de plâtre lissé ou taloché (et Peinture; Pièce sèche)</v>
          </cell>
          <cell r="AC737" t="str">
            <v>Présence</v>
          </cell>
          <cell r="AE737" t="str">
            <v>Score EP</v>
          </cell>
        </row>
        <row r="738">
          <cell r="D738" t="str">
            <v>DAAT</v>
          </cell>
          <cell r="G738" t="str">
            <v>03/09/2019</v>
          </cell>
          <cell r="P738" t="str">
            <v>ST HERBLAIN</v>
          </cell>
          <cell r="Q738" t="str">
            <v>007L0255</v>
          </cell>
          <cell r="X738" t="str">
            <v>7ème étage - Chambre 1</v>
          </cell>
          <cell r="Z738" t="str">
            <v>Cloison</v>
          </cell>
          <cell r="AA738" t="str">
            <v>Enduit à base de plâtre lissé ou taloché (et Peinture; Pièce sèche)</v>
          </cell>
          <cell r="AC738" t="str">
            <v>Présence</v>
          </cell>
          <cell r="AE738" t="str">
            <v>Score EP</v>
          </cell>
        </row>
        <row r="739">
          <cell r="D739" t="str">
            <v>DAAT</v>
          </cell>
          <cell r="G739" t="str">
            <v>03/09/2019</v>
          </cell>
          <cell r="P739" t="str">
            <v>ST HERBLAIN</v>
          </cell>
          <cell r="Q739" t="str">
            <v>007L0255</v>
          </cell>
          <cell r="X739" t="str">
            <v>7ème étage - Chambre 2</v>
          </cell>
          <cell r="Z739" t="str">
            <v>Cloison</v>
          </cell>
          <cell r="AA739" t="str">
            <v>Enduit à base de plâtre lissé ou taloché (et Peinture; Pièce sèche)</v>
          </cell>
          <cell r="AC739" t="str">
            <v>Présence</v>
          </cell>
          <cell r="AE739" t="str">
            <v>Score EP</v>
          </cell>
        </row>
        <row r="740">
          <cell r="D740" t="str">
            <v>DAAT</v>
          </cell>
          <cell r="G740" t="str">
            <v>03/09/2019</v>
          </cell>
          <cell r="P740" t="str">
            <v>ST HERBLAIN</v>
          </cell>
          <cell r="Q740" t="str">
            <v>007L0255</v>
          </cell>
          <cell r="X740" t="str">
            <v>7ème étage - Dégagement</v>
          </cell>
          <cell r="Z740" t="str">
            <v>Cloison</v>
          </cell>
          <cell r="AA740" t="str">
            <v>Enduit à base de plâtre lissé ou taloché (et Peinture; Pièce sèche)</v>
          </cell>
          <cell r="AC740" t="str">
            <v>Présence</v>
          </cell>
          <cell r="AE740" t="str">
            <v>Score EP</v>
          </cell>
        </row>
        <row r="741">
          <cell r="D741" t="str">
            <v>DAAT</v>
          </cell>
          <cell r="G741" t="str">
            <v>03/09/2019</v>
          </cell>
          <cell r="P741" t="str">
            <v>ST HERBLAIN</v>
          </cell>
          <cell r="Q741" t="str">
            <v>007L0255</v>
          </cell>
          <cell r="X741" t="str">
            <v>7ème étage - Séjour</v>
          </cell>
          <cell r="Z741" t="str">
            <v>Cloison</v>
          </cell>
          <cell r="AA741" t="str">
            <v>Enduit à base de plâtre lissé ou taloché (et Peinture; Pièce sèche)</v>
          </cell>
          <cell r="AC741" t="str">
            <v>Présence</v>
          </cell>
          <cell r="AE741" t="str">
            <v>Score EP</v>
          </cell>
        </row>
        <row r="742">
          <cell r="D742" t="str">
            <v>DAAT</v>
          </cell>
          <cell r="G742" t="str">
            <v>03/09/2019</v>
          </cell>
          <cell r="P742" t="str">
            <v>ST HERBLAIN</v>
          </cell>
          <cell r="Q742" t="str">
            <v>007L0255</v>
          </cell>
          <cell r="X742" t="str">
            <v>7ème étage - Salle d'eau</v>
          </cell>
          <cell r="Z742" t="str">
            <v>Cloison</v>
          </cell>
          <cell r="AA742" t="str">
            <v>Enduit à base de plâtre lissé ou taloché (et Peinture; Pièce humide)</v>
          </cell>
          <cell r="AC742" t="str">
            <v>Présence</v>
          </cell>
          <cell r="AE742" t="str">
            <v>Score EP</v>
          </cell>
        </row>
        <row r="743">
          <cell r="D743" t="str">
            <v>DAAT</v>
          </cell>
          <cell r="G743" t="str">
            <v>03/09/2019</v>
          </cell>
          <cell r="P743" t="str">
            <v>ST HERBLAIN</v>
          </cell>
          <cell r="Q743" t="str">
            <v>007L0255</v>
          </cell>
          <cell r="X743" t="str">
            <v>7ème étage - WC</v>
          </cell>
          <cell r="Z743" t="str">
            <v>Cloison</v>
          </cell>
          <cell r="AA743" t="str">
            <v>Enduit à base de plâtre lissé ou taloché (et Peinture; Pièce humide)</v>
          </cell>
          <cell r="AC743" t="str">
            <v>Présence</v>
          </cell>
          <cell r="AE743" t="str">
            <v>Score EP</v>
          </cell>
        </row>
        <row r="744">
          <cell r="D744" t="str">
            <v>DAAT</v>
          </cell>
          <cell r="G744" t="str">
            <v>03/09/2019</v>
          </cell>
          <cell r="P744" t="str">
            <v>ST HERBLAIN</v>
          </cell>
          <cell r="Q744" t="str">
            <v>007L0255</v>
          </cell>
          <cell r="X744" t="str">
            <v>7ème étage - Cuisine</v>
          </cell>
          <cell r="Z744" t="str">
            <v>Cloison</v>
          </cell>
          <cell r="AA744" t="str">
            <v>Enduit à base de plâtre lissé ou taloché (et Peinture; Pièce humide)</v>
          </cell>
          <cell r="AC744" t="str">
            <v>Présence</v>
          </cell>
          <cell r="AE744" t="str">
            <v>Score EP</v>
          </cell>
        </row>
        <row r="745">
          <cell r="D745" t="str">
            <v>DAAT</v>
          </cell>
          <cell r="G745" t="str">
            <v>03/09/2019</v>
          </cell>
          <cell r="P745" t="str">
            <v>ST HERBLAIN</v>
          </cell>
          <cell r="Q745" t="str">
            <v>007L0255</v>
          </cell>
          <cell r="X745" t="str">
            <v>7ème étage - Entrée</v>
          </cell>
          <cell r="Z745" t="str">
            <v>Mur porteur</v>
          </cell>
          <cell r="AA745" t="str">
            <v>Enduit à base de plâtre lissé ou taloché (et Peinture; Pièce sèche)</v>
          </cell>
          <cell r="AC745" t="str">
            <v>Présence</v>
          </cell>
          <cell r="AE745" t="str">
            <v>Score EP</v>
          </cell>
        </row>
        <row r="746">
          <cell r="D746" t="str">
            <v>DAAT</v>
          </cell>
          <cell r="G746" t="str">
            <v>03/09/2019</v>
          </cell>
          <cell r="P746" t="str">
            <v>ST HERBLAIN</v>
          </cell>
          <cell r="Q746" t="str">
            <v>007L0255</v>
          </cell>
          <cell r="X746" t="str">
            <v>7ème étage - Cellier</v>
          </cell>
          <cell r="Z746" t="str">
            <v>Mur porteur</v>
          </cell>
          <cell r="AA746" t="str">
            <v>Enduit à base de plâtre lissé ou taloché (et Peinture; Pièce sèche)</v>
          </cell>
          <cell r="AC746" t="str">
            <v>Présence</v>
          </cell>
          <cell r="AE746" t="str">
            <v>Score EP</v>
          </cell>
        </row>
        <row r="747">
          <cell r="D747" t="str">
            <v>DAAT</v>
          </cell>
          <cell r="G747" t="str">
            <v>03/09/2019</v>
          </cell>
          <cell r="P747" t="str">
            <v>ST HERBLAIN</v>
          </cell>
          <cell r="Q747" t="str">
            <v>007L0255</v>
          </cell>
          <cell r="X747" t="str">
            <v>7ème étage - Chambre 1</v>
          </cell>
          <cell r="Z747" t="str">
            <v>Mur porteur</v>
          </cell>
          <cell r="AA747" t="str">
            <v>Enduit à base de plâtre lissé ou taloché (et Peinture; Pièce sèche)</v>
          </cell>
          <cell r="AC747" t="str">
            <v>Présence</v>
          </cell>
          <cell r="AE747" t="str">
            <v>Score EP</v>
          </cell>
        </row>
        <row r="748">
          <cell r="D748" t="str">
            <v>DAAT</v>
          </cell>
          <cell r="G748" t="str">
            <v>03/09/2019</v>
          </cell>
          <cell r="P748" t="str">
            <v>ST HERBLAIN</v>
          </cell>
          <cell r="Q748" t="str">
            <v>007L0255</v>
          </cell>
          <cell r="X748" t="str">
            <v>7ème étage - Chambre 2</v>
          </cell>
          <cell r="Z748" t="str">
            <v>Mur porteur</v>
          </cell>
          <cell r="AA748" t="str">
            <v>Enduit à base de plâtre lissé ou taloché (et Peinture; Pièce sèche)</v>
          </cell>
          <cell r="AC748" t="str">
            <v>Présence</v>
          </cell>
          <cell r="AE748" t="str">
            <v>Score EP</v>
          </cell>
        </row>
        <row r="749">
          <cell r="D749" t="str">
            <v>DAAT</v>
          </cell>
          <cell r="G749" t="str">
            <v>03/09/2019</v>
          </cell>
          <cell r="P749" t="str">
            <v>ST HERBLAIN</v>
          </cell>
          <cell r="Q749" t="str">
            <v>007L0255</v>
          </cell>
          <cell r="X749" t="str">
            <v>7ème étage - Dégagement</v>
          </cell>
          <cell r="Z749" t="str">
            <v>Mur porteur</v>
          </cell>
          <cell r="AA749" t="str">
            <v>Enduit à base de plâtre lissé ou taloché (et Peinture; Pièce sèche)</v>
          </cell>
          <cell r="AC749" t="str">
            <v>Présence</v>
          </cell>
          <cell r="AE749" t="str">
            <v>Score EP</v>
          </cell>
        </row>
        <row r="750">
          <cell r="D750" t="str">
            <v>DAAT</v>
          </cell>
          <cell r="G750" t="str">
            <v>03/09/2019</v>
          </cell>
          <cell r="P750" t="str">
            <v>ST HERBLAIN</v>
          </cell>
          <cell r="Q750" t="str">
            <v>007L0255</v>
          </cell>
          <cell r="X750" t="str">
            <v>7ème étage - Séjour</v>
          </cell>
          <cell r="Z750" t="str">
            <v>Mur porteur</v>
          </cell>
          <cell r="AA750" t="str">
            <v>Enduit à base de plâtre lissé ou taloché (et Peinture; Pièce sèche)</v>
          </cell>
          <cell r="AC750" t="str">
            <v>Présence</v>
          </cell>
          <cell r="AE750" t="str">
            <v>Score EP</v>
          </cell>
        </row>
        <row r="751">
          <cell r="D751" t="str">
            <v>DAAT</v>
          </cell>
          <cell r="G751" t="str">
            <v>03/09/2019</v>
          </cell>
          <cell r="P751" t="str">
            <v>ST HERBLAIN</v>
          </cell>
          <cell r="Q751" t="str">
            <v>007L0255</v>
          </cell>
          <cell r="X751" t="str">
            <v>7ème étage - Salle d'eau</v>
          </cell>
          <cell r="Z751" t="str">
            <v>Mur porteur</v>
          </cell>
          <cell r="AA751" t="str">
            <v>Enduit à base de plâtre lissé ou taloché (et Peinture; Pièce humide)</v>
          </cell>
          <cell r="AC751" t="str">
            <v>Présence</v>
          </cell>
          <cell r="AE751" t="str">
            <v/>
          </cell>
        </row>
        <row r="752">
          <cell r="D752" t="str">
            <v>DAAT</v>
          </cell>
          <cell r="G752" t="str">
            <v>03/09/2019</v>
          </cell>
          <cell r="P752" t="str">
            <v>ST HERBLAIN</v>
          </cell>
          <cell r="Q752" t="str">
            <v>007L0255</v>
          </cell>
          <cell r="X752" t="str">
            <v>7ème étage - WC</v>
          </cell>
          <cell r="Z752" t="str">
            <v>Mur porteur</v>
          </cell>
          <cell r="AA752" t="str">
            <v>Enduit à base de plâtre lissé ou taloché (et Peinture; Pièce humide)</v>
          </cell>
          <cell r="AC752" t="str">
            <v>Absence</v>
          </cell>
          <cell r="AE752" t="str">
            <v/>
          </cell>
        </row>
        <row r="753">
          <cell r="D753" t="str">
            <v>DAAT</v>
          </cell>
          <cell r="G753" t="str">
            <v>03/09/2019</v>
          </cell>
          <cell r="P753" t="str">
            <v>ST HERBLAIN</v>
          </cell>
          <cell r="Q753" t="str">
            <v>007L0255</v>
          </cell>
          <cell r="X753" t="str">
            <v>7ème étage - Cuisine</v>
          </cell>
          <cell r="Z753" t="str">
            <v>Mur porteur</v>
          </cell>
          <cell r="AA753" t="str">
            <v>Enduit à base de plâtre lissé ou taloché (et Peinture; Pièce humide)</v>
          </cell>
          <cell r="AC753" t="str">
            <v>Présence</v>
          </cell>
          <cell r="AE753" t="str">
            <v>Score EP</v>
          </cell>
        </row>
        <row r="754">
          <cell r="D754" t="str">
            <v>DAAT</v>
          </cell>
          <cell r="G754" t="str">
            <v>03/09/2019</v>
          </cell>
          <cell r="P754" t="str">
            <v>ST HERBLAIN</v>
          </cell>
          <cell r="Q754" t="str">
            <v>007L0255</v>
          </cell>
          <cell r="X754" t="str">
            <v>7ème étage - Entrée</v>
          </cell>
          <cell r="Z754" t="str">
            <v>Plafond</v>
          </cell>
          <cell r="AA754" t="str">
            <v>Enduit à base de plâtre lissé ou taloché (et Peinture; Pièce sèche)</v>
          </cell>
          <cell r="AC754" t="str">
            <v>Présence</v>
          </cell>
          <cell r="AE754" t="str">
            <v>Score EP</v>
          </cell>
        </row>
        <row r="755">
          <cell r="D755" t="str">
            <v>DAAT</v>
          </cell>
          <cell r="G755" t="str">
            <v>03/09/2019</v>
          </cell>
          <cell r="P755" t="str">
            <v>ST HERBLAIN</v>
          </cell>
          <cell r="Q755" t="str">
            <v>007L0255</v>
          </cell>
          <cell r="X755" t="str">
            <v>7ème étage - Cellier</v>
          </cell>
          <cell r="Z755" t="str">
            <v>Plafond</v>
          </cell>
          <cell r="AA755" t="str">
            <v>Enduit à base de plâtre lissé ou taloché (et Peinture; Pièce sèche)</v>
          </cell>
          <cell r="AC755" t="str">
            <v>Présence</v>
          </cell>
          <cell r="AE755" t="str">
            <v>Score EP</v>
          </cell>
        </row>
        <row r="756">
          <cell r="D756" t="str">
            <v>DAAT</v>
          </cell>
          <cell r="G756" t="str">
            <v>03/09/2019</v>
          </cell>
          <cell r="P756" t="str">
            <v>ST HERBLAIN</v>
          </cell>
          <cell r="Q756" t="str">
            <v>007L0255</v>
          </cell>
          <cell r="X756" t="str">
            <v>7ème étage - Chambre 1</v>
          </cell>
          <cell r="Z756" t="str">
            <v>Plafond</v>
          </cell>
          <cell r="AA756" t="str">
            <v>Enduit à base de plâtre lissé ou taloché (et Peinture; Pièce sèche)</v>
          </cell>
          <cell r="AC756" t="str">
            <v>Présence</v>
          </cell>
          <cell r="AE756" t="str">
            <v>Score EP</v>
          </cell>
        </row>
        <row r="757">
          <cell r="D757" t="str">
            <v>DAAT</v>
          </cell>
          <cell r="G757" t="str">
            <v>03/09/2019</v>
          </cell>
          <cell r="P757" t="str">
            <v>ST HERBLAIN</v>
          </cell>
          <cell r="Q757" t="str">
            <v>007L0255</v>
          </cell>
          <cell r="X757" t="str">
            <v>7ème étage - Chambre 2</v>
          </cell>
          <cell r="Z757" t="str">
            <v>Plafond</v>
          </cell>
          <cell r="AA757" t="str">
            <v>Enduit à base de plâtre lissé ou taloché (et Peinture; Pièce sèche)</v>
          </cell>
          <cell r="AC757" t="str">
            <v>Présence</v>
          </cell>
          <cell r="AE757" t="str">
            <v>Score EP</v>
          </cell>
        </row>
        <row r="758">
          <cell r="D758" t="str">
            <v>DAAT</v>
          </cell>
          <cell r="G758" t="str">
            <v>03/09/2019</v>
          </cell>
          <cell r="P758" t="str">
            <v>ST HERBLAIN</v>
          </cell>
          <cell r="Q758" t="str">
            <v>007L0255</v>
          </cell>
          <cell r="X758" t="str">
            <v>7ème étage - Dégagement</v>
          </cell>
          <cell r="Z758" t="str">
            <v>Plafond</v>
          </cell>
          <cell r="AA758" t="str">
            <v>Enduit à base de plâtre lissé ou taloché (et Peinture; Pièce sèche)</v>
          </cell>
          <cell r="AC758" t="str">
            <v>Présence</v>
          </cell>
          <cell r="AE758" t="str">
            <v>Score EP</v>
          </cell>
        </row>
        <row r="759">
          <cell r="D759" t="str">
            <v>DAAT</v>
          </cell>
          <cell r="G759" t="str">
            <v>03/09/2019</v>
          </cell>
          <cell r="P759" t="str">
            <v>ST HERBLAIN</v>
          </cell>
          <cell r="Q759" t="str">
            <v>007L0255</v>
          </cell>
          <cell r="X759" t="str">
            <v>7ème étage - Séjour</v>
          </cell>
          <cell r="Z759" t="str">
            <v>Plafond</v>
          </cell>
          <cell r="AA759" t="str">
            <v>Enduit à base de plâtre lissé ou taloché (et Peinture; Pièce sèche)</v>
          </cell>
          <cell r="AC759" t="str">
            <v>Présence</v>
          </cell>
          <cell r="AE759" t="str">
            <v>Score EP</v>
          </cell>
        </row>
        <row r="760">
          <cell r="D760" t="str">
            <v>DAAT</v>
          </cell>
          <cell r="G760" t="str">
            <v>03/09/2019</v>
          </cell>
          <cell r="P760" t="str">
            <v>ST HERBLAIN</v>
          </cell>
          <cell r="Q760" t="str">
            <v>007L0255</v>
          </cell>
          <cell r="X760" t="str">
            <v>7ème étage - Salle d'eau</v>
          </cell>
          <cell r="Z760" t="str">
            <v>Plafond</v>
          </cell>
          <cell r="AA760" t="str">
            <v>Enduit à base de plâtre lissé ou taloché (et Peinture; Pièce humide)</v>
          </cell>
          <cell r="AC760" t="str">
            <v>Absence</v>
          </cell>
          <cell r="AE760" t="str">
            <v/>
          </cell>
        </row>
        <row r="761">
          <cell r="D761" t="str">
            <v>DAAT</v>
          </cell>
          <cell r="G761" t="str">
            <v>03/09/2019</v>
          </cell>
          <cell r="P761" t="str">
            <v>ST HERBLAIN</v>
          </cell>
          <cell r="Q761" t="str">
            <v>007L0255</v>
          </cell>
          <cell r="X761" t="str">
            <v>7ème étage - WC</v>
          </cell>
          <cell r="Z761" t="str">
            <v>Plafond</v>
          </cell>
          <cell r="AA761" t="str">
            <v>Enduit à base de plâtre lissé ou taloché (et Peinture; Pièce humide)</v>
          </cell>
          <cell r="AC761" t="str">
            <v>Présence</v>
          </cell>
          <cell r="AE761" t="str">
            <v/>
          </cell>
        </row>
        <row r="762">
          <cell r="D762" t="str">
            <v>DAAT</v>
          </cell>
          <cell r="G762" t="str">
            <v>03/09/2019</v>
          </cell>
          <cell r="P762" t="str">
            <v>ST HERBLAIN</v>
          </cell>
          <cell r="Q762" t="str">
            <v>007L0255</v>
          </cell>
          <cell r="X762" t="str">
            <v>7ème étage - Cuisine</v>
          </cell>
          <cell r="Z762" t="str">
            <v>Plafond</v>
          </cell>
          <cell r="AA762" t="str">
            <v>Enduit à base de plâtre lissé ou taloché (et Peinture; Pièce humide)</v>
          </cell>
          <cell r="AC762" t="str">
            <v>Présence</v>
          </cell>
          <cell r="AE762" t="str">
            <v>Score EP</v>
          </cell>
        </row>
        <row r="763">
          <cell r="D763" t="str">
            <v>DAAT</v>
          </cell>
          <cell r="G763" t="str">
            <v>03/09/2019</v>
          </cell>
          <cell r="P763" t="str">
            <v>ST HERBLAIN</v>
          </cell>
          <cell r="Q763" t="str">
            <v>007L0255</v>
          </cell>
          <cell r="X763" t="str">
            <v>7ème étage - Cuisine</v>
          </cell>
          <cell r="Z763" t="str">
            <v>Sous évier</v>
          </cell>
          <cell r="AA763" t="str">
            <v>Plaques souples bitumineuses antivibratiles (noir)</v>
          </cell>
          <cell r="AC763" t="str">
            <v>Absence</v>
          </cell>
          <cell r="AE763" t="str">
            <v/>
          </cell>
        </row>
        <row r="764">
          <cell r="D764" t="str">
            <v>DAAT</v>
          </cell>
          <cell r="G764" t="str">
            <v>03/09/2019</v>
          </cell>
          <cell r="P764" t="str">
            <v>ST HERBLAIN</v>
          </cell>
          <cell r="Q764" t="str">
            <v>007L0255</v>
          </cell>
          <cell r="X764" t="str">
            <v>7ème étage - Salle d'eau</v>
          </cell>
          <cell r="Z764" t="str">
            <v>Mur</v>
          </cell>
          <cell r="AA764" t="str">
            <v>Colle de faïence</v>
          </cell>
          <cell r="AC764" t="str">
            <v>Absence</v>
          </cell>
          <cell r="AE764" t="str">
            <v/>
          </cell>
        </row>
        <row r="765">
          <cell r="D765" t="str">
            <v>DAAT</v>
          </cell>
          <cell r="G765" t="str">
            <v>29/10/2018</v>
          </cell>
          <cell r="P765" t="str">
            <v>ST HERBLAIN</v>
          </cell>
          <cell r="Q765" t="str">
            <v>007L0893</v>
          </cell>
          <cell r="X765" t="str">
            <v>Debarras</v>
          </cell>
          <cell r="Z765" t="str">
            <v>Sol</v>
          </cell>
          <cell r="AA765" t="str">
            <v>Sous-couche (carton, feutre, …) de revêtement souple</v>
          </cell>
          <cell r="AC765" t="str">
            <v>Absence</v>
          </cell>
          <cell r="AE765" t="str">
            <v/>
          </cell>
        </row>
        <row r="766">
          <cell r="D766" t="str">
            <v>DAAT</v>
          </cell>
          <cell r="G766" t="str">
            <v>29/10/2018</v>
          </cell>
          <cell r="P766" t="str">
            <v>ST HERBLAIN</v>
          </cell>
          <cell r="Q766" t="str">
            <v>007L0893</v>
          </cell>
          <cell r="X766" t="str">
            <v>Debarras</v>
          </cell>
          <cell r="Z766" t="str">
            <v>Sol</v>
          </cell>
          <cell r="AA766" t="str">
            <v>Ragréage</v>
          </cell>
          <cell r="AC766" t="str">
            <v>Absence</v>
          </cell>
          <cell r="AE766" t="str">
            <v/>
          </cell>
        </row>
        <row r="767">
          <cell r="D767" t="str">
            <v>DAAT</v>
          </cell>
          <cell r="G767" t="str">
            <v>29/10/2018</v>
          </cell>
          <cell r="P767" t="str">
            <v>ST HERBLAIN</v>
          </cell>
          <cell r="Q767" t="str">
            <v>007L0893</v>
          </cell>
          <cell r="X767" t="str">
            <v>Entrée</v>
          </cell>
          <cell r="Z767" t="str">
            <v>Mur A</v>
          </cell>
          <cell r="AA767" t="str">
            <v>Enduit à base de ciment lissé  (Mur Porteur)</v>
          </cell>
          <cell r="AC767" t="str">
            <v>Absence</v>
          </cell>
          <cell r="AE767" t="str">
            <v/>
          </cell>
        </row>
        <row r="768">
          <cell r="D768" t="str">
            <v>DAAT</v>
          </cell>
          <cell r="G768" t="str">
            <v>29/10/2018</v>
          </cell>
          <cell r="P768" t="str">
            <v>ST HERBLAIN</v>
          </cell>
          <cell r="Q768" t="str">
            <v>007L0893</v>
          </cell>
          <cell r="X768" t="str">
            <v>Debarras</v>
          </cell>
          <cell r="Z768" t="str">
            <v>Mur B</v>
          </cell>
          <cell r="AA768" t="str">
            <v>Enduit à base de ciment lissé  (Mur Porteur)</v>
          </cell>
          <cell r="AC768" t="str">
            <v>Présence</v>
          </cell>
          <cell r="AE768" t="str">
            <v>Score EP</v>
          </cell>
        </row>
        <row r="769">
          <cell r="D769" t="str">
            <v>DAAT</v>
          </cell>
          <cell r="G769" t="str">
            <v>29/10/2018</v>
          </cell>
          <cell r="P769" t="str">
            <v>ST HERBLAIN</v>
          </cell>
          <cell r="Q769" t="str">
            <v>007L0893</v>
          </cell>
          <cell r="X769" t="str">
            <v>Séjour</v>
          </cell>
          <cell r="Z769" t="str">
            <v>Mur B; Mur D</v>
          </cell>
          <cell r="AA769" t="str">
            <v>Enduit à base de ciment lissé  (Mur Porteur)</v>
          </cell>
          <cell r="AC769" t="str">
            <v>Absence</v>
          </cell>
          <cell r="AE769" t="str">
            <v/>
          </cell>
        </row>
        <row r="770">
          <cell r="D770" t="str">
            <v>DAAT</v>
          </cell>
          <cell r="G770" t="str">
            <v>29/10/2018</v>
          </cell>
          <cell r="P770" t="str">
            <v>ST HERBLAIN</v>
          </cell>
          <cell r="Q770" t="str">
            <v>007L0893</v>
          </cell>
          <cell r="X770" t="str">
            <v>Salon</v>
          </cell>
          <cell r="Z770" t="str">
            <v>Mur A; Mur B; Mur C</v>
          </cell>
          <cell r="AA770" t="str">
            <v>Enduit à base de ciment lissé  (Mur Porteur)</v>
          </cell>
          <cell r="AC770" t="str">
            <v>Absence</v>
          </cell>
          <cell r="AE770" t="str">
            <v/>
          </cell>
        </row>
        <row r="771">
          <cell r="D771" t="str">
            <v>DAAT</v>
          </cell>
          <cell r="G771" t="str">
            <v>29/10/2018</v>
          </cell>
          <cell r="P771" t="str">
            <v>ST HERBLAIN</v>
          </cell>
          <cell r="Q771" t="str">
            <v>007L0893</v>
          </cell>
          <cell r="X771" t="str">
            <v>Chambre 1</v>
          </cell>
          <cell r="Z771" t="str">
            <v>Mur B</v>
          </cell>
          <cell r="AA771" t="str">
            <v>Enduit à base de ciment lissé  (Mur Porteur)+ peinture</v>
          </cell>
          <cell r="AC771" t="str">
            <v>Absence</v>
          </cell>
          <cell r="AE771" t="str">
            <v/>
          </cell>
        </row>
        <row r="772">
          <cell r="D772" t="str">
            <v>DAAT</v>
          </cell>
          <cell r="G772" t="str">
            <v>29/10/2018</v>
          </cell>
          <cell r="P772" t="str">
            <v>ST HERBLAIN</v>
          </cell>
          <cell r="Q772" t="str">
            <v>007L0893</v>
          </cell>
          <cell r="X772" t="str">
            <v>Chambre 2</v>
          </cell>
          <cell r="Z772" t="str">
            <v>Mur C</v>
          </cell>
          <cell r="AA772" t="str">
            <v>Enduit à base de ciment lissé  (Mur Porteur)</v>
          </cell>
          <cell r="AC772" t="str">
            <v>Absence</v>
          </cell>
          <cell r="AE772" t="str">
            <v/>
          </cell>
        </row>
        <row r="773">
          <cell r="D773" t="str">
            <v>DAAT</v>
          </cell>
          <cell r="G773" t="str">
            <v>29/10/2018</v>
          </cell>
          <cell r="P773" t="str">
            <v>ST HERBLAIN</v>
          </cell>
          <cell r="Q773" t="str">
            <v>007L0893</v>
          </cell>
          <cell r="X773" t="str">
            <v>Cuisine</v>
          </cell>
          <cell r="Z773" t="str">
            <v>Mur C</v>
          </cell>
          <cell r="AA773" t="str">
            <v>Enduit à base de ciment lissé ou taloché (Mur Porteur)</v>
          </cell>
          <cell r="AC773" t="str">
            <v>Absence</v>
          </cell>
          <cell r="AE773" t="str">
            <v/>
          </cell>
        </row>
        <row r="774">
          <cell r="D774" t="str">
            <v>DAAT</v>
          </cell>
          <cell r="G774" t="str">
            <v>29/10/2018</v>
          </cell>
          <cell r="P774" t="str">
            <v>ST HERBLAIN</v>
          </cell>
          <cell r="Q774" t="str">
            <v>007L0893</v>
          </cell>
          <cell r="X774" t="str">
            <v>WC</v>
          </cell>
          <cell r="Z774" t="str">
            <v>Mur C</v>
          </cell>
          <cell r="AA774" t="str">
            <v>Enduit à base de ciment lissé ou taloché (Mur Porteur)</v>
          </cell>
          <cell r="AC774" t="str">
            <v>Présence</v>
          </cell>
          <cell r="AE774" t="str">
            <v/>
          </cell>
        </row>
        <row r="775">
          <cell r="D775" t="str">
            <v>DAAT</v>
          </cell>
          <cell r="G775" t="str">
            <v>29/10/2018</v>
          </cell>
          <cell r="P775" t="str">
            <v>ST HERBLAIN</v>
          </cell>
          <cell r="Q775" t="str">
            <v>007L0893</v>
          </cell>
          <cell r="X775" t="str">
            <v>Salle de bain</v>
          </cell>
          <cell r="Z775" t="str">
            <v>Mur C</v>
          </cell>
          <cell r="AA775" t="str">
            <v>Enduit à base de ciment lissé ou taloché (Mur Porteur)</v>
          </cell>
          <cell r="AC775" t="str">
            <v>Présence</v>
          </cell>
          <cell r="AE775" t="str">
            <v>Score EP</v>
          </cell>
        </row>
        <row r="776">
          <cell r="D776" t="str">
            <v>DAAT</v>
          </cell>
          <cell r="G776" t="str">
            <v>29/10/2018</v>
          </cell>
          <cell r="P776" t="str">
            <v>ST HERBLAIN</v>
          </cell>
          <cell r="Q776" t="str">
            <v>007L0893</v>
          </cell>
          <cell r="X776" t="str">
            <v>Entrée</v>
          </cell>
          <cell r="Z776" t="str">
            <v>Mur B; Mur C; Mur D; EF</v>
          </cell>
          <cell r="AA776" t="str">
            <v>enduit de jointoiement des plaques de plâtre</v>
          </cell>
          <cell r="AC776" t="str">
            <v>Présence</v>
          </cell>
          <cell r="AE776" t="str">
            <v>Score EP</v>
          </cell>
        </row>
        <row r="777">
          <cell r="D777" t="str">
            <v>DAAT</v>
          </cell>
          <cell r="G777" t="str">
            <v>29/10/2018</v>
          </cell>
          <cell r="P777" t="str">
            <v>ST HERBLAIN</v>
          </cell>
          <cell r="Q777" t="str">
            <v>007L0893</v>
          </cell>
          <cell r="X777" t="str">
            <v>Debarras</v>
          </cell>
          <cell r="Z777" t="str">
            <v>Mur A,C,D</v>
          </cell>
          <cell r="AA777" t="str">
            <v>enduit de jointoiement des plaques de plâtre</v>
          </cell>
          <cell r="AC777" t="str">
            <v>Présence</v>
          </cell>
          <cell r="AE777" t="str">
            <v>Score EP</v>
          </cell>
        </row>
        <row r="778">
          <cell r="D778" t="str">
            <v>DAAT</v>
          </cell>
          <cell r="G778" t="str">
            <v>29/10/2018</v>
          </cell>
          <cell r="P778" t="str">
            <v>ST HERBLAIN</v>
          </cell>
          <cell r="Q778" t="str">
            <v>007L0893</v>
          </cell>
          <cell r="X778" t="str">
            <v>Séjour</v>
          </cell>
          <cell r="Z778" t="str">
            <v>Mur A; Mur C; Mur D</v>
          </cell>
          <cell r="AA778" t="str">
            <v>enduit de jointoiement des plaques de plâtre</v>
          </cell>
          <cell r="AC778" t="str">
            <v>Présence</v>
          </cell>
          <cell r="AE778" t="str">
            <v>Score EP</v>
          </cell>
        </row>
        <row r="779">
          <cell r="D779" t="str">
            <v>DAAT</v>
          </cell>
          <cell r="G779" t="str">
            <v>29/10/2018</v>
          </cell>
          <cell r="P779" t="str">
            <v>ST HERBLAIN</v>
          </cell>
          <cell r="Q779" t="str">
            <v>007L0893</v>
          </cell>
          <cell r="X779" t="str">
            <v>Salon</v>
          </cell>
          <cell r="Z779" t="str">
            <v>Mur D</v>
          </cell>
          <cell r="AA779" t="str">
            <v>enduit de jointoiement des plaques de plâtre</v>
          </cell>
          <cell r="AC779" t="str">
            <v>Présence</v>
          </cell>
          <cell r="AE779" t="str">
            <v>Score EP</v>
          </cell>
        </row>
        <row r="780">
          <cell r="D780" t="str">
            <v>DAAT</v>
          </cell>
          <cell r="G780" t="str">
            <v>29/10/2018</v>
          </cell>
          <cell r="P780" t="str">
            <v>ST HERBLAIN</v>
          </cell>
          <cell r="Q780" t="str">
            <v>007L0893</v>
          </cell>
          <cell r="X780" t="str">
            <v>dgt</v>
          </cell>
          <cell r="Z780" t="str">
            <v>Mur A; 0</v>
          </cell>
          <cell r="AA780" t="str">
            <v>enduit de jointoiement des plaques de plâtre</v>
          </cell>
          <cell r="AC780" t="str">
            <v>Présence</v>
          </cell>
          <cell r="AE780" t="str">
            <v>Score EP</v>
          </cell>
        </row>
        <row r="781">
          <cell r="D781" t="str">
            <v>DAAT</v>
          </cell>
          <cell r="G781" t="str">
            <v>29/10/2018</v>
          </cell>
          <cell r="P781" t="str">
            <v>ST HERBLAIN</v>
          </cell>
          <cell r="Q781" t="str">
            <v>007L0893</v>
          </cell>
          <cell r="X781" t="str">
            <v>dgt 2</v>
          </cell>
          <cell r="Z781" t="str">
            <v>Mur ABCD</v>
          </cell>
          <cell r="AA781" t="str">
            <v>enduit de jointoiement des plaques de plâtre</v>
          </cell>
          <cell r="AC781" t="str">
            <v>Présence</v>
          </cell>
          <cell r="AE781" t="str">
            <v>Score EP</v>
          </cell>
        </row>
        <row r="782">
          <cell r="D782" t="str">
            <v>DAAT</v>
          </cell>
          <cell r="G782" t="str">
            <v>29/10/2018</v>
          </cell>
          <cell r="P782" t="str">
            <v>ST HERBLAIN</v>
          </cell>
          <cell r="Q782" t="str">
            <v>007L0893</v>
          </cell>
          <cell r="X782" t="str">
            <v>Chambre 1</v>
          </cell>
          <cell r="Z782" t="str">
            <v>Mur A; Mur C; Mur D</v>
          </cell>
          <cell r="AA782" t="str">
            <v>enduit de jointoiement des plaques de plâtre</v>
          </cell>
          <cell r="AC782" t="str">
            <v>Présence</v>
          </cell>
          <cell r="AE782" t="str">
            <v>Score EP</v>
          </cell>
        </row>
        <row r="783">
          <cell r="D783" t="str">
            <v>DAAT</v>
          </cell>
          <cell r="G783" t="str">
            <v>29/10/2018</v>
          </cell>
          <cell r="P783" t="str">
            <v>ST HERBLAIN</v>
          </cell>
          <cell r="Q783" t="str">
            <v>007L0893</v>
          </cell>
          <cell r="X783" t="str">
            <v>Chambre 2</v>
          </cell>
          <cell r="Z783" t="str">
            <v>Mur A; Mur B; Mur D</v>
          </cell>
          <cell r="AA783" t="str">
            <v>enduit de jointoiement des plaques de plâtre</v>
          </cell>
          <cell r="AC783" t="str">
            <v>Présence</v>
          </cell>
          <cell r="AE783" t="str">
            <v>Score EP</v>
          </cell>
        </row>
        <row r="784">
          <cell r="D784" t="str">
            <v>DAAT</v>
          </cell>
          <cell r="G784" t="str">
            <v>29/10/2018</v>
          </cell>
          <cell r="P784" t="str">
            <v>ST HERBLAIN</v>
          </cell>
          <cell r="Q784" t="str">
            <v>007L0893</v>
          </cell>
          <cell r="X784" t="str">
            <v>Cuisine</v>
          </cell>
          <cell r="Z784" t="str">
            <v>Mur A; Mur B; Mur D; EF</v>
          </cell>
          <cell r="AA784" t="str">
            <v>enduit de jointoiement des plaques de plâtre</v>
          </cell>
          <cell r="AC784" t="str">
            <v>Présence</v>
          </cell>
          <cell r="AE784" t="str">
            <v>Score EP</v>
          </cell>
        </row>
        <row r="785">
          <cell r="D785" t="str">
            <v>DAAT</v>
          </cell>
          <cell r="G785" t="str">
            <v>29/10/2018</v>
          </cell>
          <cell r="P785" t="str">
            <v>ST HERBLAIN</v>
          </cell>
          <cell r="Q785" t="str">
            <v>007L0893</v>
          </cell>
          <cell r="X785" t="str">
            <v>WC</v>
          </cell>
          <cell r="Z785" t="str">
            <v>Mur A; Mur B; Mur D</v>
          </cell>
          <cell r="AA785" t="str">
            <v>enduit de jointoiement des plaques de plâtre</v>
          </cell>
          <cell r="AC785" t="str">
            <v>Absence</v>
          </cell>
          <cell r="AE785" t="str">
            <v/>
          </cell>
        </row>
        <row r="786">
          <cell r="D786" t="str">
            <v>DAAT</v>
          </cell>
          <cell r="G786" t="str">
            <v>29/10/2018</v>
          </cell>
          <cell r="P786" t="str">
            <v>ST HERBLAIN</v>
          </cell>
          <cell r="Q786" t="str">
            <v>007L0893</v>
          </cell>
          <cell r="X786" t="str">
            <v>Salle de bain</v>
          </cell>
          <cell r="Z786" t="str">
            <v>Mur A; Mur B; Mur D</v>
          </cell>
          <cell r="AA786" t="str">
            <v>enduit de jointoiement des plaques de plâtre</v>
          </cell>
          <cell r="AC786" t="str">
            <v>Absence</v>
          </cell>
          <cell r="AE786" t="str">
            <v/>
          </cell>
        </row>
        <row r="787">
          <cell r="D787" t="str">
            <v>DAPP</v>
          </cell>
          <cell r="G787" t="str">
            <v>11/10/2018</v>
          </cell>
          <cell r="P787" t="str">
            <v>ST HERBLAIN</v>
          </cell>
          <cell r="Q787" t="str">
            <v>007L0123</v>
          </cell>
          <cell r="X787" t="str">
            <v>3ème étage - Entrée</v>
          </cell>
          <cell r="Z787" t="str">
            <v>Sol</v>
          </cell>
          <cell r="AA787" t="str">
            <v>revetement souple + Ragréage</v>
          </cell>
          <cell r="AC787" t="str">
            <v>Absence</v>
          </cell>
          <cell r="AE787" t="str">
            <v/>
          </cell>
        </row>
        <row r="788">
          <cell r="D788" t="str">
            <v>DAPP</v>
          </cell>
          <cell r="G788" t="str">
            <v>11/10/2018</v>
          </cell>
          <cell r="P788" t="str">
            <v>ST HERBLAIN</v>
          </cell>
          <cell r="Q788" t="str">
            <v>007L0123</v>
          </cell>
          <cell r="X788" t="str">
            <v>3ème étage - dgt</v>
          </cell>
          <cell r="Z788" t="str">
            <v>Sol</v>
          </cell>
          <cell r="AA788" t="str">
            <v>revetement souple + Ragréage</v>
          </cell>
          <cell r="AC788" t="str">
            <v>Absence</v>
          </cell>
          <cell r="AE788" t="str">
            <v/>
          </cell>
        </row>
        <row r="789">
          <cell r="D789" t="str">
            <v>DAPP</v>
          </cell>
          <cell r="G789" t="str">
            <v>11/10/2018</v>
          </cell>
          <cell r="P789" t="str">
            <v>ST HERBLAIN</v>
          </cell>
          <cell r="Q789" t="str">
            <v>007L0123</v>
          </cell>
          <cell r="X789" t="str">
            <v>3ème étage - Chambre 1</v>
          </cell>
          <cell r="Z789" t="str">
            <v>Sol</v>
          </cell>
          <cell r="AA789" t="str">
            <v>revetement souple + Ragréage</v>
          </cell>
          <cell r="AC789" t="str">
            <v>Absence</v>
          </cell>
          <cell r="AE789" t="str">
            <v/>
          </cell>
        </row>
        <row r="790">
          <cell r="D790" t="str">
            <v>DAPP</v>
          </cell>
          <cell r="G790" t="str">
            <v>11/10/2018</v>
          </cell>
          <cell r="P790" t="str">
            <v>ST HERBLAIN</v>
          </cell>
          <cell r="Q790" t="str">
            <v>007L0123</v>
          </cell>
          <cell r="X790" t="str">
            <v>3ème étage - Chambre 2</v>
          </cell>
          <cell r="Z790" t="str">
            <v>Sol</v>
          </cell>
          <cell r="AA790" t="str">
            <v>revetement souple + Ragréage</v>
          </cell>
          <cell r="AC790" t="str">
            <v>Absence</v>
          </cell>
          <cell r="AE790" t="str">
            <v/>
          </cell>
        </row>
        <row r="791">
          <cell r="D791" t="str">
            <v>DAPP</v>
          </cell>
          <cell r="G791" t="str">
            <v>11/10/2018</v>
          </cell>
          <cell r="P791" t="str">
            <v>ST HERBLAIN</v>
          </cell>
          <cell r="Q791" t="str">
            <v>007L0123</v>
          </cell>
          <cell r="X791" t="str">
            <v>3ème étage - Séjour</v>
          </cell>
          <cell r="Z791" t="str">
            <v>Sol</v>
          </cell>
          <cell r="AA791" t="str">
            <v>revetement souple + ragréage</v>
          </cell>
          <cell r="AC791" t="str">
            <v>Absence</v>
          </cell>
          <cell r="AE791" t="str">
            <v/>
          </cell>
        </row>
        <row r="792">
          <cell r="D792" t="str">
            <v>DAPP</v>
          </cell>
          <cell r="G792" t="str">
            <v>11/10/2018</v>
          </cell>
          <cell r="P792" t="str">
            <v>ST HERBLAIN</v>
          </cell>
          <cell r="Q792" t="str">
            <v>007L0123</v>
          </cell>
          <cell r="X792" t="str">
            <v>3ème étage - Cuisine</v>
          </cell>
          <cell r="Z792" t="str">
            <v>Sol</v>
          </cell>
          <cell r="AA792" t="str">
            <v>Dalle dure cassante grise</v>
          </cell>
          <cell r="AC792" t="str">
            <v>Présence</v>
          </cell>
          <cell r="AE792" t="str">
            <v>Score EP</v>
          </cell>
        </row>
        <row r="793">
          <cell r="D793" t="str">
            <v>DAPP</v>
          </cell>
          <cell r="G793" t="str">
            <v>11/10/2018</v>
          </cell>
          <cell r="P793" t="str">
            <v>ST HERBLAIN</v>
          </cell>
          <cell r="Q793" t="str">
            <v>007L0123</v>
          </cell>
          <cell r="X793" t="str">
            <v>3ème étage - WC</v>
          </cell>
          <cell r="Z793" t="str">
            <v>Sol</v>
          </cell>
          <cell r="AA793" t="str">
            <v>Dalle dure cassante grise</v>
          </cell>
          <cell r="AC793" t="str">
            <v>Présence</v>
          </cell>
          <cell r="AE793" t="str">
            <v>Score EP</v>
          </cell>
        </row>
        <row r="794">
          <cell r="D794" t="str">
            <v>DAPP</v>
          </cell>
          <cell r="G794" t="str">
            <v>11/10/2018</v>
          </cell>
          <cell r="P794" t="str">
            <v>ST HERBLAIN</v>
          </cell>
          <cell r="Q794" t="str">
            <v>007L0123</v>
          </cell>
          <cell r="X794" t="str">
            <v>3ème étage - Salle de bain</v>
          </cell>
          <cell r="Z794" t="str">
            <v>Sol</v>
          </cell>
          <cell r="AA794" t="str">
            <v>Dalle dure cassante grise</v>
          </cell>
          <cell r="AC794" t="str">
            <v>Présence</v>
          </cell>
          <cell r="AE794" t="str">
            <v>Score EP</v>
          </cell>
        </row>
        <row r="795">
          <cell r="D795" t="str">
            <v>DAPP</v>
          </cell>
          <cell r="G795" t="str">
            <v>11/10/2018</v>
          </cell>
          <cell r="P795" t="str">
            <v>ST HERBLAIN</v>
          </cell>
          <cell r="Q795" t="str">
            <v>007L0123</v>
          </cell>
          <cell r="X795" t="str">
            <v>3ème étage - Cuisine</v>
          </cell>
          <cell r="Z795" t="str">
            <v>Sol</v>
          </cell>
          <cell r="AA795" t="str">
            <v>Colle bitumineuse noire</v>
          </cell>
          <cell r="AC795" t="str">
            <v>Présence</v>
          </cell>
          <cell r="AE795" t="str">
            <v>Score EP</v>
          </cell>
        </row>
        <row r="796">
          <cell r="D796" t="str">
            <v>DAPP</v>
          </cell>
          <cell r="G796" t="str">
            <v>11/10/2018</v>
          </cell>
          <cell r="P796" t="str">
            <v>ST HERBLAIN</v>
          </cell>
          <cell r="Q796" t="str">
            <v>007L0123</v>
          </cell>
          <cell r="X796" t="str">
            <v>3ème étage - WC</v>
          </cell>
          <cell r="Z796" t="str">
            <v>Sol</v>
          </cell>
          <cell r="AA796" t="str">
            <v>Colle bitumineuse noire</v>
          </cell>
          <cell r="AC796" t="str">
            <v>Présence</v>
          </cell>
          <cell r="AE796" t="str">
            <v>Score EP</v>
          </cell>
        </row>
        <row r="797">
          <cell r="D797" t="str">
            <v>DAPP</v>
          </cell>
          <cell r="G797" t="str">
            <v>11/10/2018</v>
          </cell>
          <cell r="P797" t="str">
            <v>ST HERBLAIN</v>
          </cell>
          <cell r="Q797" t="str">
            <v>007L0123</v>
          </cell>
          <cell r="X797" t="str">
            <v>3ème étage - Salle de bain</v>
          </cell>
          <cell r="Z797" t="str">
            <v>Sol</v>
          </cell>
          <cell r="AA797" t="str">
            <v>Colle bitumineuse noire</v>
          </cell>
          <cell r="AC797" t="str">
            <v>Présence</v>
          </cell>
          <cell r="AE797" t="str">
            <v>Score EP</v>
          </cell>
        </row>
        <row r="798">
          <cell r="D798" t="str">
            <v>DAPP</v>
          </cell>
          <cell r="G798" t="str">
            <v>11/10/2018</v>
          </cell>
          <cell r="P798" t="str">
            <v>ST HERBLAIN</v>
          </cell>
          <cell r="Q798" t="str">
            <v>007L0123</v>
          </cell>
          <cell r="X798" t="str">
            <v>3ème étage - Cuisine</v>
          </cell>
          <cell r="Z798" t="str">
            <v>Sol</v>
          </cell>
          <cell r="AA798" t="str">
            <v>Colle bitumineuse noire</v>
          </cell>
          <cell r="AC798" t="str">
            <v>Présence</v>
          </cell>
          <cell r="AE798" t="str">
            <v>Score EP</v>
          </cell>
        </row>
        <row r="799">
          <cell r="D799" t="str">
            <v>DAPP</v>
          </cell>
          <cell r="G799" t="str">
            <v>11/10/2018</v>
          </cell>
          <cell r="P799" t="str">
            <v>ST HERBLAIN</v>
          </cell>
          <cell r="Q799" t="str">
            <v>007L0123</v>
          </cell>
          <cell r="X799" t="str">
            <v>3ème étage - WC</v>
          </cell>
          <cell r="Z799" t="str">
            <v>Sol</v>
          </cell>
          <cell r="AA799" t="str">
            <v>Colle bitumineuse noire</v>
          </cell>
          <cell r="AC799" t="str">
            <v>Présence</v>
          </cell>
          <cell r="AE799" t="str">
            <v>Score EP</v>
          </cell>
        </row>
        <row r="800">
          <cell r="D800" t="str">
            <v>DAPP</v>
          </cell>
          <cell r="G800" t="str">
            <v>11/10/2018</v>
          </cell>
          <cell r="P800" t="str">
            <v>ST HERBLAIN</v>
          </cell>
          <cell r="Q800" t="str">
            <v>007L0123</v>
          </cell>
          <cell r="X800" t="str">
            <v>3ème étage - Salle de bain</v>
          </cell>
          <cell r="Z800" t="str">
            <v>Sol</v>
          </cell>
          <cell r="AA800" t="str">
            <v>Colle bitumineuse noire</v>
          </cell>
          <cell r="AC800" t="str">
            <v>Présence</v>
          </cell>
          <cell r="AE800" t="str">
            <v>Score EP</v>
          </cell>
        </row>
        <row r="801">
          <cell r="D801" t="str">
            <v>DAPP</v>
          </cell>
          <cell r="G801" t="str">
            <v>11/10/2018</v>
          </cell>
          <cell r="P801" t="str">
            <v>ST HERBLAIN</v>
          </cell>
          <cell r="Q801" t="str">
            <v>007L0123</v>
          </cell>
          <cell r="X801" t="str">
            <v>3ème étage - Cuisine</v>
          </cell>
          <cell r="Z801" t="str">
            <v>Sol</v>
          </cell>
          <cell r="AA801" t="str">
            <v>Ragréage gris + sous couche de ragréage beige en faible quantité non séparable</v>
          </cell>
          <cell r="AC801" t="str">
            <v>Absence</v>
          </cell>
          <cell r="AE801" t="str">
            <v/>
          </cell>
        </row>
        <row r="802">
          <cell r="D802" t="str">
            <v>DAPP</v>
          </cell>
          <cell r="G802" t="str">
            <v>11/10/2018</v>
          </cell>
          <cell r="P802" t="str">
            <v>ST HERBLAIN</v>
          </cell>
          <cell r="Q802" t="str">
            <v>007L0123</v>
          </cell>
          <cell r="X802" t="str">
            <v>3ème étage - WC</v>
          </cell>
          <cell r="Z802" t="str">
            <v>Sol</v>
          </cell>
          <cell r="AA802" t="str">
            <v>Ragréage gris + sous couche de ragréage beige en faible quantité non séparable</v>
          </cell>
          <cell r="AC802" t="str">
            <v>Absence</v>
          </cell>
          <cell r="AE802" t="str">
            <v/>
          </cell>
        </row>
        <row r="803">
          <cell r="D803" t="str">
            <v>DAPP</v>
          </cell>
          <cell r="G803" t="str">
            <v>11/10/2018</v>
          </cell>
          <cell r="P803" t="str">
            <v>ST HERBLAIN</v>
          </cell>
          <cell r="Q803" t="str">
            <v>007L0123</v>
          </cell>
          <cell r="X803" t="str">
            <v>3ème étage - Salle de bain</v>
          </cell>
          <cell r="Z803" t="str">
            <v>Sol</v>
          </cell>
          <cell r="AA803" t="str">
            <v>Ragréage gris + sous couche de ragréage beige en faible quantité non séparable</v>
          </cell>
          <cell r="AC803" t="str">
            <v>Absence</v>
          </cell>
          <cell r="AE803" t="str">
            <v/>
          </cell>
        </row>
        <row r="804">
          <cell r="D804" t="str">
            <v>DAPP</v>
          </cell>
          <cell r="G804" t="str">
            <v>11/10/2018</v>
          </cell>
          <cell r="P804" t="str">
            <v>ST HERBLAIN</v>
          </cell>
          <cell r="Q804" t="str">
            <v>007L0123</v>
          </cell>
          <cell r="X804" t="str">
            <v>3ème étage - Entrée</v>
          </cell>
          <cell r="Z804" t="str">
            <v>Mur A; Mur B; Mur C</v>
          </cell>
          <cell r="AA804" t="str">
            <v>Enduit à base de ciment lissé ou taloché</v>
          </cell>
          <cell r="AC804" t="str">
            <v>Présence</v>
          </cell>
          <cell r="AE804" t="str">
            <v>Score EP</v>
          </cell>
        </row>
        <row r="805">
          <cell r="D805" t="str">
            <v>DAPP</v>
          </cell>
          <cell r="G805" t="str">
            <v>11/10/2018</v>
          </cell>
          <cell r="P805" t="str">
            <v>ST HERBLAIN</v>
          </cell>
          <cell r="Q805" t="str">
            <v>007L0123</v>
          </cell>
          <cell r="X805" t="str">
            <v>3ème étage - Séjour</v>
          </cell>
          <cell r="Z805" t="str">
            <v>Mur A; Mur B</v>
          </cell>
          <cell r="AA805" t="str">
            <v>Enduit à base de ciment lissé ou taloché</v>
          </cell>
          <cell r="AC805" t="str">
            <v>Présence</v>
          </cell>
          <cell r="AE805" t="str">
            <v>Score EP</v>
          </cell>
        </row>
        <row r="806">
          <cell r="D806" t="str">
            <v>DAPP</v>
          </cell>
          <cell r="G806" t="str">
            <v>11/10/2018</v>
          </cell>
          <cell r="P806" t="str">
            <v>ST HERBLAIN</v>
          </cell>
          <cell r="Q806" t="str">
            <v>007L0123</v>
          </cell>
          <cell r="X806" t="str">
            <v>3ème étage - Cuisine</v>
          </cell>
          <cell r="Z806" t="str">
            <v>Mur C; Mur D</v>
          </cell>
          <cell r="AA806" t="str">
            <v>Enduit à base de ciment lissé ou taloché</v>
          </cell>
          <cell r="AC806" t="str">
            <v>Présence</v>
          </cell>
          <cell r="AE806" t="str">
            <v>Score EP</v>
          </cell>
        </row>
        <row r="807">
          <cell r="D807" t="str">
            <v>DAPP</v>
          </cell>
          <cell r="G807" t="str">
            <v>11/10/2018</v>
          </cell>
          <cell r="P807" t="str">
            <v>ST HERBLAIN</v>
          </cell>
          <cell r="Q807" t="str">
            <v>007L0123</v>
          </cell>
          <cell r="X807" t="str">
            <v>3ème étage - WC</v>
          </cell>
          <cell r="Z807" t="str">
            <v>Mur C</v>
          </cell>
          <cell r="AA807" t="str">
            <v>Enduit à base de ciment lissé ou taloché</v>
          </cell>
          <cell r="AC807" t="str">
            <v>Présence</v>
          </cell>
          <cell r="AE807" t="str">
            <v>Score EP</v>
          </cell>
        </row>
        <row r="808">
          <cell r="D808" t="str">
            <v>DAPP</v>
          </cell>
          <cell r="G808" t="str">
            <v>11/10/2018</v>
          </cell>
          <cell r="P808" t="str">
            <v>ST HERBLAIN</v>
          </cell>
          <cell r="Q808" t="str">
            <v>007L0123</v>
          </cell>
          <cell r="X808" t="str">
            <v>3ème étage - Salle de bain</v>
          </cell>
          <cell r="Z808" t="str">
            <v>Mur C; Mur D; E</v>
          </cell>
          <cell r="AA808" t="str">
            <v>Enduit à base de ciment lissé ou taloché</v>
          </cell>
          <cell r="AC808" t="str">
            <v>Présence</v>
          </cell>
          <cell r="AE808" t="str">
            <v>Score EP</v>
          </cell>
        </row>
        <row r="809">
          <cell r="D809" t="str">
            <v>DAPP</v>
          </cell>
          <cell r="G809" t="str">
            <v>11/10/2018</v>
          </cell>
          <cell r="P809" t="str">
            <v>ST HERBLAIN</v>
          </cell>
          <cell r="Q809" t="str">
            <v>007L0123</v>
          </cell>
          <cell r="X809" t="str">
            <v>3ème étage - Chambre 1</v>
          </cell>
          <cell r="Z809" t="str">
            <v>Mur B</v>
          </cell>
          <cell r="AA809" t="str">
            <v>Enduit à base de ciment lissé ou taloché</v>
          </cell>
          <cell r="AC809" t="str">
            <v>Présence</v>
          </cell>
          <cell r="AE809" t="str">
            <v>Score EP</v>
          </cell>
        </row>
        <row r="810">
          <cell r="D810" t="str">
            <v>DAPP</v>
          </cell>
          <cell r="G810" t="str">
            <v>11/10/2018</v>
          </cell>
          <cell r="P810" t="str">
            <v>ST HERBLAIN</v>
          </cell>
          <cell r="Q810" t="str">
            <v>007L0123</v>
          </cell>
          <cell r="X810" t="str">
            <v>3ème étage - Chambre 2</v>
          </cell>
          <cell r="Z810" t="str">
            <v>Mur C</v>
          </cell>
          <cell r="AA810" t="str">
            <v>Enduit à base de ciment lissé ou taloché</v>
          </cell>
          <cell r="AC810" t="str">
            <v>Présence</v>
          </cell>
          <cell r="AE810" t="str">
            <v>Score EP</v>
          </cell>
        </row>
        <row r="811">
          <cell r="D811" t="str">
            <v>DAPP</v>
          </cell>
          <cell r="G811" t="str">
            <v>11/10/2018</v>
          </cell>
          <cell r="P811" t="str">
            <v>ST HERBLAIN</v>
          </cell>
          <cell r="Q811" t="str">
            <v>007L0123</v>
          </cell>
          <cell r="X811" t="str">
            <v>3ème étage - Debarras</v>
          </cell>
          <cell r="Z811" t="str">
            <v>Mur D</v>
          </cell>
          <cell r="AA811" t="str">
            <v>Enduit à base de ciment lissé ou taloché</v>
          </cell>
          <cell r="AC811" t="str">
            <v>Présence</v>
          </cell>
          <cell r="AE811" t="str">
            <v>Score EP</v>
          </cell>
        </row>
        <row r="812">
          <cell r="D812" t="str">
            <v>DAPP</v>
          </cell>
          <cell r="G812" t="str">
            <v>11/10/2018</v>
          </cell>
          <cell r="P812" t="str">
            <v>ST HERBLAIN</v>
          </cell>
          <cell r="Q812" t="str">
            <v>007L0123</v>
          </cell>
          <cell r="X812" t="str">
            <v>3ème étage - Entrée</v>
          </cell>
          <cell r="Z812" t="str">
            <v>Mur C; Mur D; EFGHI</v>
          </cell>
          <cell r="AA812" t="str">
            <v>plaques de plâtre</v>
          </cell>
          <cell r="AC812" t="str">
            <v>Absence</v>
          </cell>
          <cell r="AE812" t="str">
            <v/>
          </cell>
        </row>
        <row r="813">
          <cell r="D813" t="str">
            <v>DAPP</v>
          </cell>
          <cell r="G813" t="str">
            <v>11/10/2018</v>
          </cell>
          <cell r="P813" t="str">
            <v>ST HERBLAIN</v>
          </cell>
          <cell r="Q813" t="str">
            <v>007L0123</v>
          </cell>
          <cell r="X813" t="str">
            <v>3ème étage - Séjour</v>
          </cell>
          <cell r="Z813" t="str">
            <v>Mur C; Mur D</v>
          </cell>
          <cell r="AA813" t="str">
            <v>laques de plâtre</v>
          </cell>
          <cell r="AC813" t="str">
            <v>Absence</v>
          </cell>
          <cell r="AE813" t="str">
            <v/>
          </cell>
        </row>
        <row r="814">
          <cell r="D814" t="str">
            <v>DAPP</v>
          </cell>
          <cell r="G814" t="str">
            <v>11/10/2018</v>
          </cell>
          <cell r="P814" t="str">
            <v>ST HERBLAIN</v>
          </cell>
          <cell r="Q814" t="str">
            <v>007L0123</v>
          </cell>
          <cell r="X814" t="str">
            <v>3ème étage - Cuisine</v>
          </cell>
          <cell r="Z814" t="str">
            <v>Mur A; Mur B</v>
          </cell>
          <cell r="AA814" t="str">
            <v>plaques de plâtre</v>
          </cell>
          <cell r="AC814" t="str">
            <v>Absence</v>
          </cell>
          <cell r="AE814" t="str">
            <v/>
          </cell>
        </row>
        <row r="815">
          <cell r="D815" t="str">
            <v>DAPP</v>
          </cell>
          <cell r="G815" t="str">
            <v>11/10/2018</v>
          </cell>
          <cell r="P815" t="str">
            <v>ST HERBLAIN</v>
          </cell>
          <cell r="Q815" t="str">
            <v>007L0123</v>
          </cell>
          <cell r="X815" t="str">
            <v>3ème étage - dgt</v>
          </cell>
          <cell r="Z815" t="str">
            <v>Mur B; Mur C; Mur D</v>
          </cell>
          <cell r="AA815" t="str">
            <v>plaques de plâtre</v>
          </cell>
          <cell r="AC815" t="str">
            <v>Absence</v>
          </cell>
          <cell r="AE815" t="str">
            <v/>
          </cell>
        </row>
        <row r="816">
          <cell r="D816" t="str">
            <v>DAPP</v>
          </cell>
          <cell r="G816" t="str">
            <v>11/10/2018</v>
          </cell>
          <cell r="P816" t="str">
            <v>ST HERBLAIN</v>
          </cell>
          <cell r="Q816" t="str">
            <v>007L0123</v>
          </cell>
          <cell r="X816" t="str">
            <v>3ème étage - WC</v>
          </cell>
          <cell r="Z816" t="str">
            <v>Mur A; Mur B; Mur D</v>
          </cell>
          <cell r="AA816" t="str">
            <v>laques de plâtre</v>
          </cell>
          <cell r="AC816" t="str">
            <v>Absence</v>
          </cell>
          <cell r="AE816" t="str">
            <v/>
          </cell>
        </row>
        <row r="817">
          <cell r="D817" t="str">
            <v>DAPP</v>
          </cell>
          <cell r="G817" t="str">
            <v>11/10/2018</v>
          </cell>
          <cell r="P817" t="str">
            <v>ST HERBLAIN</v>
          </cell>
          <cell r="Q817" t="str">
            <v>007L0123</v>
          </cell>
          <cell r="X817" t="str">
            <v>3ème étage - Salle de bain</v>
          </cell>
          <cell r="Z817" t="str">
            <v>Mur A; Mur B; F</v>
          </cell>
          <cell r="AA817" t="str">
            <v>laques de plâtre</v>
          </cell>
          <cell r="AC817" t="str">
            <v>Absence</v>
          </cell>
          <cell r="AE817" t="str">
            <v/>
          </cell>
        </row>
        <row r="818">
          <cell r="D818" t="str">
            <v>DAPP</v>
          </cell>
          <cell r="G818" t="str">
            <v>11/10/2018</v>
          </cell>
          <cell r="P818" t="str">
            <v>ST HERBLAIN</v>
          </cell>
          <cell r="Q818" t="str">
            <v>007L0123</v>
          </cell>
          <cell r="X818" t="str">
            <v>3ème étage - Chambre 1</v>
          </cell>
          <cell r="Z818" t="str">
            <v>Mur A; Mur C; Mur D</v>
          </cell>
          <cell r="AA818" t="str">
            <v>laques de plâtre</v>
          </cell>
          <cell r="AC818" t="str">
            <v>Absence</v>
          </cell>
          <cell r="AE818" t="str">
            <v/>
          </cell>
        </row>
        <row r="819">
          <cell r="D819" t="str">
            <v>DAPP</v>
          </cell>
          <cell r="G819" t="str">
            <v>11/10/2018</v>
          </cell>
          <cell r="P819" t="str">
            <v>ST HERBLAIN</v>
          </cell>
          <cell r="Q819" t="str">
            <v>007L0123</v>
          </cell>
          <cell r="X819" t="str">
            <v>3ème étage - Chambre 2</v>
          </cell>
          <cell r="Z819" t="str">
            <v>Mur A; Mur B; Mur D</v>
          </cell>
          <cell r="AA819" t="str">
            <v>laques de plâtre</v>
          </cell>
          <cell r="AC819" t="str">
            <v>Absence</v>
          </cell>
          <cell r="AE819" t="str">
            <v/>
          </cell>
        </row>
        <row r="820">
          <cell r="D820" t="str">
            <v>DAPP</v>
          </cell>
          <cell r="G820" t="str">
            <v>11/10/2018</v>
          </cell>
          <cell r="P820" t="str">
            <v>ST HERBLAIN</v>
          </cell>
          <cell r="Q820" t="str">
            <v>007L0123</v>
          </cell>
          <cell r="X820" t="str">
            <v>3ème étage - Debarras</v>
          </cell>
          <cell r="Z820" t="str">
            <v>Mur A; Mur B; Mur C</v>
          </cell>
          <cell r="AA820" t="str">
            <v>laques de plâtre</v>
          </cell>
          <cell r="AC820" t="str">
            <v>Absence</v>
          </cell>
          <cell r="AE820" t="str">
            <v/>
          </cell>
        </row>
        <row r="821">
          <cell r="D821" t="str">
            <v>DAPP</v>
          </cell>
          <cell r="G821" t="str">
            <v>11/10/2018</v>
          </cell>
          <cell r="P821" t="str">
            <v>ST HERBLAIN</v>
          </cell>
          <cell r="Q821" t="str">
            <v>007L0123</v>
          </cell>
          <cell r="X821" t="str">
            <v>3ème étage - Entrée</v>
          </cell>
          <cell r="Z821" t="str">
            <v>Plafond</v>
          </cell>
          <cell r="AA821" t="str">
            <v>Enduit à base de plâtre lissé ou taloché</v>
          </cell>
          <cell r="AC821" t="str">
            <v>Présence</v>
          </cell>
          <cell r="AE821" t="str">
            <v/>
          </cell>
        </row>
        <row r="822">
          <cell r="D822" t="str">
            <v>DAPP</v>
          </cell>
          <cell r="G822" t="str">
            <v>11/10/2018</v>
          </cell>
          <cell r="P822" t="str">
            <v>ST HERBLAIN</v>
          </cell>
          <cell r="Q822" t="str">
            <v>007L0123</v>
          </cell>
          <cell r="X822" t="str">
            <v>3ème étage - Séjour</v>
          </cell>
          <cell r="Z822" t="str">
            <v>Plafond</v>
          </cell>
          <cell r="AA822" t="str">
            <v>Enduit à base de plâtre lissé ou taloché</v>
          </cell>
          <cell r="AC822" t="str">
            <v>Présence</v>
          </cell>
          <cell r="AE822" t="str">
            <v/>
          </cell>
        </row>
        <row r="823">
          <cell r="D823" t="str">
            <v>DAPP</v>
          </cell>
          <cell r="G823" t="str">
            <v>11/10/2018</v>
          </cell>
          <cell r="P823" t="str">
            <v>ST HERBLAIN</v>
          </cell>
          <cell r="Q823" t="str">
            <v>007L0123</v>
          </cell>
          <cell r="X823" t="str">
            <v>3ème étage - Cuisine</v>
          </cell>
          <cell r="Z823" t="str">
            <v>Plafond</v>
          </cell>
          <cell r="AA823" t="str">
            <v>Enduit à base de plâtre lissé ou taloché</v>
          </cell>
          <cell r="AC823" t="str">
            <v>Absence</v>
          </cell>
          <cell r="AE823" t="str">
            <v/>
          </cell>
        </row>
        <row r="824">
          <cell r="D824" t="str">
            <v>DAPP</v>
          </cell>
          <cell r="G824" t="str">
            <v>11/10/2018</v>
          </cell>
          <cell r="P824" t="str">
            <v>ST HERBLAIN</v>
          </cell>
          <cell r="Q824" t="str">
            <v>007L0123</v>
          </cell>
          <cell r="X824" t="str">
            <v>3ème étage - dgt</v>
          </cell>
          <cell r="Z824" t="str">
            <v>Plafond</v>
          </cell>
          <cell r="AA824" t="str">
            <v>Enduit à base de plâtre lissé ou taloché</v>
          </cell>
          <cell r="AC824" t="str">
            <v>Présence</v>
          </cell>
          <cell r="AE824" t="str">
            <v/>
          </cell>
        </row>
        <row r="825">
          <cell r="D825" t="str">
            <v>DAPP</v>
          </cell>
          <cell r="G825" t="str">
            <v>11/10/2018</v>
          </cell>
          <cell r="P825" t="str">
            <v>ST HERBLAIN</v>
          </cell>
          <cell r="Q825" t="str">
            <v>007L0123</v>
          </cell>
          <cell r="X825" t="str">
            <v>3ème étage - WC</v>
          </cell>
          <cell r="Z825" t="str">
            <v>Plafond</v>
          </cell>
          <cell r="AA825" t="str">
            <v>Enduit à base de plâtre lissé ou taloché</v>
          </cell>
          <cell r="AC825" t="str">
            <v>Présence</v>
          </cell>
          <cell r="AE825" t="str">
            <v/>
          </cell>
        </row>
        <row r="826">
          <cell r="D826" t="str">
            <v>DAPP</v>
          </cell>
          <cell r="G826" t="str">
            <v>11/10/2018</v>
          </cell>
          <cell r="P826" t="str">
            <v>ST HERBLAIN</v>
          </cell>
          <cell r="Q826" t="str">
            <v>007L0123</v>
          </cell>
          <cell r="X826" t="str">
            <v>3ème étage - Salle de bain</v>
          </cell>
          <cell r="Z826" t="str">
            <v>Plafond</v>
          </cell>
          <cell r="AA826" t="str">
            <v>Enduit à base de plâtre lissé ou taloché</v>
          </cell>
          <cell r="AC826" t="str">
            <v>Présence</v>
          </cell>
          <cell r="AE826" t="str">
            <v>Score EP</v>
          </cell>
        </row>
        <row r="827">
          <cell r="D827" t="str">
            <v>DAPP</v>
          </cell>
          <cell r="G827" t="str">
            <v>11/10/2018</v>
          </cell>
          <cell r="P827" t="str">
            <v>ST HERBLAIN</v>
          </cell>
          <cell r="Q827" t="str">
            <v>007L0123</v>
          </cell>
          <cell r="X827" t="str">
            <v>3ème étage - Chambre 1</v>
          </cell>
          <cell r="Z827" t="str">
            <v>Plafond</v>
          </cell>
          <cell r="AA827" t="str">
            <v>Enduit à base de plâtre lissé ou taloché</v>
          </cell>
          <cell r="AC827" t="str">
            <v>Présence</v>
          </cell>
          <cell r="AE827" t="str">
            <v/>
          </cell>
        </row>
        <row r="828">
          <cell r="D828" t="str">
            <v>DAPP</v>
          </cell>
          <cell r="G828" t="str">
            <v>11/10/2018</v>
          </cell>
          <cell r="P828" t="str">
            <v>ST HERBLAIN</v>
          </cell>
          <cell r="Q828" t="str">
            <v>007L0123</v>
          </cell>
          <cell r="X828" t="str">
            <v>3ème étage - Chambre 2</v>
          </cell>
          <cell r="Z828" t="str">
            <v>Plafond</v>
          </cell>
          <cell r="AA828" t="str">
            <v>Enduit à base de plâtre lissé ou taloché</v>
          </cell>
          <cell r="AC828" t="str">
            <v>Présence</v>
          </cell>
          <cell r="AE828" t="str">
            <v/>
          </cell>
        </row>
        <row r="829">
          <cell r="D829" t="str">
            <v>DAPP</v>
          </cell>
          <cell r="G829" t="str">
            <v>11/10/2018</v>
          </cell>
          <cell r="P829" t="str">
            <v>ST HERBLAIN</v>
          </cell>
          <cell r="Q829" t="str">
            <v>007L0123</v>
          </cell>
          <cell r="X829" t="str">
            <v>3ème étage - Debarras</v>
          </cell>
          <cell r="Z829" t="str">
            <v>Plafond</v>
          </cell>
          <cell r="AA829" t="str">
            <v>Enduit à base de plâtre lissé ou taloché</v>
          </cell>
          <cell r="AC829" t="str">
            <v>Présence</v>
          </cell>
          <cell r="AE829" t="str">
            <v/>
          </cell>
        </row>
        <row r="830">
          <cell r="D830" t="str">
            <v>DAPP</v>
          </cell>
          <cell r="G830" t="str">
            <v>11/10/2018</v>
          </cell>
          <cell r="P830" t="str">
            <v>ST HERBLAIN</v>
          </cell>
          <cell r="Q830" t="str">
            <v>007L0123</v>
          </cell>
          <cell r="X830" t="str">
            <v>3ème étage - Entrée; 3ème étage - Séjour; 3ème étage - WC; 3ème étage - Salle de bain; 3ème étage - Chambre 1; 3ème étage - Chambre 2</v>
          </cell>
          <cell r="Z830" t="str">
            <v>portes et batis de porte</v>
          </cell>
          <cell r="AA830" t="str">
            <v>portes et batis de portes</v>
          </cell>
          <cell r="AC830" t="str">
            <v>Absence</v>
          </cell>
          <cell r="AE830" t="str">
            <v/>
          </cell>
        </row>
        <row r="831">
          <cell r="D831" t="str">
            <v>DAAT, DAPP</v>
          </cell>
          <cell r="G831" t="str">
            <v>18/09/2018</v>
          </cell>
          <cell r="P831" t="str">
            <v>ST HERBLAIN</v>
          </cell>
          <cell r="Q831" t="str">
            <v>007L0406</v>
          </cell>
          <cell r="X831" t="str">
            <v>10 ème étage - Entrée</v>
          </cell>
          <cell r="Z831" t="str">
            <v>Mur B; Mur C; Mur D</v>
          </cell>
          <cell r="AA831" t="str">
            <v>Enduit à base de plâtre projeté (Mur Cloison)</v>
          </cell>
          <cell r="AC831" t="str">
            <v>Absence</v>
          </cell>
          <cell r="AE831" t="str">
            <v/>
          </cell>
        </row>
        <row r="832">
          <cell r="D832" t="str">
            <v>DAAT, DAPP</v>
          </cell>
          <cell r="G832" t="str">
            <v>18/09/2018</v>
          </cell>
          <cell r="P832" t="str">
            <v>ST HERBLAIN</v>
          </cell>
          <cell r="Q832" t="str">
            <v>007L0406</v>
          </cell>
          <cell r="X832" t="str">
            <v>10 ème étage - Séjour</v>
          </cell>
          <cell r="Z832" t="str">
            <v>Mur A; Mur B; Mur C</v>
          </cell>
          <cell r="AA832" t="str">
            <v>Enduit à base de plâtre projeté (Mur Cloison)</v>
          </cell>
          <cell r="AC832" t="str">
            <v>Absence</v>
          </cell>
          <cell r="AE832" t="str">
            <v/>
          </cell>
        </row>
        <row r="833">
          <cell r="D833" t="str">
            <v>DAAT, DAPP</v>
          </cell>
          <cell r="G833" t="str">
            <v>18/09/2018</v>
          </cell>
          <cell r="P833" t="str">
            <v>ST HERBLAIN</v>
          </cell>
          <cell r="Q833" t="str">
            <v>007L0406</v>
          </cell>
          <cell r="X833" t="str">
            <v>10 ème étage - Chambre</v>
          </cell>
          <cell r="Z833" t="str">
            <v>Mur B; Mur D</v>
          </cell>
          <cell r="AA833" t="str">
            <v>Enduit à base de plâtre projeté (Mur Cloison)</v>
          </cell>
          <cell r="AC833" t="str">
            <v>Absence</v>
          </cell>
          <cell r="AE833" t="str">
            <v/>
          </cell>
        </row>
        <row r="834">
          <cell r="D834" t="str">
            <v>DAAT, DAPP</v>
          </cell>
          <cell r="G834" t="str">
            <v>18/09/2018</v>
          </cell>
          <cell r="P834" t="str">
            <v>ST HERBLAIN</v>
          </cell>
          <cell r="Q834" t="str">
            <v>007L0406</v>
          </cell>
          <cell r="X834" t="str">
            <v>10 ème étage - Dressing</v>
          </cell>
          <cell r="Z834" t="str">
            <v>Mur A</v>
          </cell>
          <cell r="AA834" t="str">
            <v>Enduit à base de plâtre projeté (Mur Cloison)</v>
          </cell>
          <cell r="AC834" t="str">
            <v>Absence</v>
          </cell>
          <cell r="AE834" t="str">
            <v/>
          </cell>
        </row>
        <row r="835">
          <cell r="D835" t="str">
            <v>DAAT, DAPP</v>
          </cell>
          <cell r="G835" t="str">
            <v>18/09/2018</v>
          </cell>
          <cell r="P835" t="str">
            <v>ST HERBLAIN</v>
          </cell>
          <cell r="Q835" t="str">
            <v>007L0406</v>
          </cell>
          <cell r="X835" t="str">
            <v>10 ème étage - Cuisine</v>
          </cell>
          <cell r="Z835" t="str">
            <v>Mur A; Mur B; Mur D</v>
          </cell>
          <cell r="AA835" t="str">
            <v>Enduit à base de plâtre projeté (Mur Cloison)</v>
          </cell>
          <cell r="AC835" t="str">
            <v>Absence</v>
          </cell>
          <cell r="AE835" t="str">
            <v/>
          </cell>
        </row>
        <row r="836">
          <cell r="D836" t="str">
            <v>DAAT, DAPP</v>
          </cell>
          <cell r="G836" t="str">
            <v>18/09/2018</v>
          </cell>
          <cell r="P836" t="str">
            <v>ST HERBLAIN</v>
          </cell>
          <cell r="Q836" t="str">
            <v>007L0406</v>
          </cell>
          <cell r="X836" t="str">
            <v>10 ème étage - Salle d'eau</v>
          </cell>
          <cell r="Z836" t="str">
            <v>Mur A; Mur B; Mur C</v>
          </cell>
          <cell r="AA836" t="str">
            <v>Enduit à base de plâtre projeté (Mur Cloison)</v>
          </cell>
          <cell r="AC836" t="str">
            <v>Absence</v>
          </cell>
          <cell r="AE836" t="str">
            <v/>
          </cell>
        </row>
        <row r="837">
          <cell r="D837" t="str">
            <v>DAAT, DAPP</v>
          </cell>
          <cell r="G837" t="str">
            <v>18/09/2018</v>
          </cell>
          <cell r="P837" t="str">
            <v>ST HERBLAIN</v>
          </cell>
          <cell r="Q837" t="str">
            <v>007L0406</v>
          </cell>
          <cell r="X837" t="str">
            <v>10 ème étage - Entrée</v>
          </cell>
          <cell r="Z837" t="str">
            <v>Mur A</v>
          </cell>
          <cell r="AA837" t="str">
            <v>Enduit à base de plâtre projeté</v>
          </cell>
          <cell r="AC837" t="str">
            <v>Présence</v>
          </cell>
          <cell r="AE837" t="str">
            <v>Score EP</v>
          </cell>
        </row>
        <row r="838">
          <cell r="D838" t="str">
            <v>DAAT, DAPP</v>
          </cell>
          <cell r="G838" t="str">
            <v>18/09/2018</v>
          </cell>
          <cell r="P838" t="str">
            <v>ST HERBLAIN</v>
          </cell>
          <cell r="Q838" t="str">
            <v>007L0406</v>
          </cell>
          <cell r="X838" t="str">
            <v>10 ème étage - Séjour</v>
          </cell>
          <cell r="Z838" t="str">
            <v>Mur D</v>
          </cell>
          <cell r="AA838" t="str">
            <v>Enduit à base de plâtre projeté</v>
          </cell>
          <cell r="AC838" t="str">
            <v>Présence</v>
          </cell>
          <cell r="AE838" t="str">
            <v>Score EP</v>
          </cell>
        </row>
        <row r="839">
          <cell r="D839" t="str">
            <v>DAAT, DAPP</v>
          </cell>
          <cell r="G839" t="str">
            <v>18/09/2018</v>
          </cell>
          <cell r="P839" t="str">
            <v>ST HERBLAIN</v>
          </cell>
          <cell r="Q839" t="str">
            <v>007L0406</v>
          </cell>
          <cell r="X839" t="str">
            <v>10 ème étage - Chambre</v>
          </cell>
          <cell r="Z839" t="str">
            <v>Mur A; Mur D</v>
          </cell>
          <cell r="AA839" t="str">
            <v>Enduit à base de plâtre projeté</v>
          </cell>
          <cell r="AC839" t="str">
            <v>Présence</v>
          </cell>
          <cell r="AE839" t="str">
            <v>Score EP</v>
          </cell>
        </row>
        <row r="840">
          <cell r="D840" t="str">
            <v>DAAT, DAPP</v>
          </cell>
          <cell r="G840" t="str">
            <v>18/09/2018</v>
          </cell>
          <cell r="P840" t="str">
            <v>ST HERBLAIN</v>
          </cell>
          <cell r="Q840" t="str">
            <v>007L0406</v>
          </cell>
          <cell r="X840" t="str">
            <v>10 ème étage - Dressing</v>
          </cell>
          <cell r="Z840" t="str">
            <v>Mur B; Mur C; Mur D</v>
          </cell>
          <cell r="AA840" t="str">
            <v>Enduit à base de plâtre projeté</v>
          </cell>
          <cell r="AC840" t="str">
            <v>Présence</v>
          </cell>
          <cell r="AE840" t="str">
            <v>Score EP</v>
          </cell>
        </row>
        <row r="841">
          <cell r="D841" t="str">
            <v>DAAT, DAPP</v>
          </cell>
          <cell r="G841" t="str">
            <v>18/09/2018</v>
          </cell>
          <cell r="P841" t="str">
            <v>ST HERBLAIN</v>
          </cell>
          <cell r="Q841" t="str">
            <v>007L0406</v>
          </cell>
          <cell r="X841" t="str">
            <v>10 ème étage - Cuisine</v>
          </cell>
          <cell r="Z841" t="str">
            <v>Mur C</v>
          </cell>
          <cell r="AA841" t="str">
            <v>Enduit à base de plâtre projeté</v>
          </cell>
          <cell r="AC841" t="str">
            <v>Présence</v>
          </cell>
          <cell r="AE841" t="str">
            <v>Score EP</v>
          </cell>
        </row>
        <row r="842">
          <cell r="D842" t="str">
            <v>DAAT, DAPP</v>
          </cell>
          <cell r="G842" t="str">
            <v>18/09/2018</v>
          </cell>
          <cell r="P842" t="str">
            <v>ST HERBLAIN</v>
          </cell>
          <cell r="Q842" t="str">
            <v>007L0406</v>
          </cell>
          <cell r="X842" t="str">
            <v>10 ème étage - Salle d'eau</v>
          </cell>
          <cell r="Z842" t="str">
            <v>Mur D</v>
          </cell>
          <cell r="AA842" t="str">
            <v>Enduit à base de plâtre projeté</v>
          </cell>
          <cell r="AC842" t="str">
            <v>Présence</v>
          </cell>
          <cell r="AE842" t="str">
            <v>Score EP</v>
          </cell>
        </row>
        <row r="843">
          <cell r="D843" t="str">
            <v>DAAT, DAPP</v>
          </cell>
          <cell r="G843" t="str">
            <v>18/09/2018</v>
          </cell>
          <cell r="P843" t="str">
            <v>ST HERBLAIN</v>
          </cell>
          <cell r="Q843" t="str">
            <v>007L0406</v>
          </cell>
          <cell r="X843" t="str">
            <v>10 ème étage - Cuisine</v>
          </cell>
          <cell r="Z843" t="str">
            <v>Mur C</v>
          </cell>
          <cell r="AA843" t="str">
            <v>Plaque souple bitumineuse antivibratile</v>
          </cell>
          <cell r="AC843" t="str">
            <v>Absence</v>
          </cell>
          <cell r="AE843" t="str">
            <v/>
          </cell>
        </row>
        <row r="844">
          <cell r="D844" t="str">
            <v>DAAT, DAPP</v>
          </cell>
          <cell r="G844" t="str">
            <v>13/03/2018</v>
          </cell>
          <cell r="P844" t="str">
            <v>ST HERBLAIN</v>
          </cell>
          <cell r="Q844" t="str">
            <v>007L0285</v>
          </cell>
          <cell r="X844" t="str">
            <v>7ème étage - Entrée; 7ème étage - Cellier; 7ème étage - Chambre 1; 7ème étage - Chambre 2; 7ème étage - Salle de bain; 7ème étage - Dégagement; 7ème étage - WC; 7ème étage - Cuisine; 7ème étage - Séjour</v>
          </cell>
          <cell r="Z844" t="str">
            <v>Sol</v>
          </cell>
          <cell r="AA844" t="str">
            <v>Dalle de sol</v>
          </cell>
          <cell r="AC844" t="str">
            <v>Absence</v>
          </cell>
          <cell r="AE844" t="str">
            <v/>
          </cell>
        </row>
        <row r="845">
          <cell r="D845" t="str">
            <v>DAAT, DAPP</v>
          </cell>
          <cell r="G845" t="str">
            <v>13/03/2018</v>
          </cell>
          <cell r="P845" t="str">
            <v>ST HERBLAIN</v>
          </cell>
          <cell r="Q845" t="str">
            <v>007L0285</v>
          </cell>
          <cell r="X845" t="str">
            <v>7ème étage - Entrée; 7ème étage - Cellier; 7ème étage - Chambre 1; 7ème étage - Chambre 2; 7ème étage - Salle de bain; 7ème étage - Dégagement; 7ème étage - WC; 7ème étage - Cuisine; 7ème étage - Séjour</v>
          </cell>
          <cell r="Z845" t="str">
            <v>Sol</v>
          </cell>
          <cell r="AA845" t="str">
            <v>Ragréage</v>
          </cell>
          <cell r="AC845" t="str">
            <v>Absence</v>
          </cell>
          <cell r="AE845" t="str">
            <v/>
          </cell>
        </row>
        <row r="846">
          <cell r="D846" t="str">
            <v>DAAT, DAPP</v>
          </cell>
          <cell r="G846" t="str">
            <v>13/03/2018</v>
          </cell>
          <cell r="P846" t="str">
            <v>ST HERBLAIN</v>
          </cell>
          <cell r="Q846" t="str">
            <v>007L0285</v>
          </cell>
          <cell r="X846" t="str">
            <v>7ème étage - Entrée; 7ème étage - Cellier; 7ème étage - Chambre 1; 7ème étage - Chambre 2; 7ème étage - Salle de bain; 7ème étage - Dégagement; 7ème étage - WC; 7ème étage - Cuisine; 7ème étage - Séjour</v>
          </cell>
          <cell r="Z846" t="str">
            <v>Sol</v>
          </cell>
          <cell r="AA846" t="str">
            <v>Colle non bitumineuse</v>
          </cell>
          <cell r="AC846" t="str">
            <v>Absence</v>
          </cell>
          <cell r="AE846" t="str">
            <v/>
          </cell>
        </row>
        <row r="847">
          <cell r="D847" t="str">
            <v>DAAT, DAPP</v>
          </cell>
          <cell r="G847" t="str">
            <v>13/03/2018</v>
          </cell>
          <cell r="P847" t="str">
            <v>ST HERBLAIN</v>
          </cell>
          <cell r="Q847" t="str">
            <v>007L0285</v>
          </cell>
          <cell r="X847" t="str">
            <v>7ème étage - Entrée</v>
          </cell>
          <cell r="Z847" t="str">
            <v>Mur A</v>
          </cell>
          <cell r="AA847" t="str">
            <v>Enduit à base de plâtre lissé ou taloché</v>
          </cell>
          <cell r="AC847" t="str">
            <v>Absence</v>
          </cell>
          <cell r="AE847" t="str">
            <v/>
          </cell>
        </row>
        <row r="848">
          <cell r="D848" t="str">
            <v>DAAT, DAPP</v>
          </cell>
          <cell r="G848" t="str">
            <v>13/03/2018</v>
          </cell>
          <cell r="P848" t="str">
            <v>ST HERBLAIN</v>
          </cell>
          <cell r="Q848" t="str">
            <v>007L0285</v>
          </cell>
          <cell r="X848" t="str">
            <v>7ème étage - Cellier</v>
          </cell>
          <cell r="Z848" t="str">
            <v>Mur B</v>
          </cell>
          <cell r="AA848" t="str">
            <v>Enduit à base de plâtre lissé ou taloché</v>
          </cell>
          <cell r="AC848" t="str">
            <v>Absence</v>
          </cell>
          <cell r="AE848" t="str">
            <v/>
          </cell>
        </row>
        <row r="849">
          <cell r="D849" t="str">
            <v>DAAT, DAPP</v>
          </cell>
          <cell r="G849" t="str">
            <v>13/03/2018</v>
          </cell>
          <cell r="P849" t="str">
            <v>ST HERBLAIN</v>
          </cell>
          <cell r="Q849" t="str">
            <v>007L0285</v>
          </cell>
          <cell r="X849" t="str">
            <v>7ème étage - Chambre 1</v>
          </cell>
          <cell r="Z849" t="str">
            <v>Mur B</v>
          </cell>
          <cell r="AA849" t="str">
            <v>Enduit à base de plâtre lissé ou taloché</v>
          </cell>
          <cell r="AC849" t="str">
            <v>Absence</v>
          </cell>
          <cell r="AE849" t="str">
            <v/>
          </cell>
        </row>
        <row r="850">
          <cell r="D850" t="str">
            <v>DAAT, DAPP</v>
          </cell>
          <cell r="G850" t="str">
            <v>13/03/2018</v>
          </cell>
          <cell r="P850" t="str">
            <v>ST HERBLAIN</v>
          </cell>
          <cell r="Q850" t="str">
            <v>007L0285</v>
          </cell>
          <cell r="X850" t="str">
            <v>7ème étage - Chambre 2</v>
          </cell>
          <cell r="Z850" t="str">
            <v>Mur C</v>
          </cell>
          <cell r="AA850" t="str">
            <v>Enduit à base de plâtre lissé ou taloché</v>
          </cell>
          <cell r="AC850" t="str">
            <v>Absence</v>
          </cell>
          <cell r="AE850" t="str">
            <v/>
          </cell>
        </row>
        <row r="851">
          <cell r="D851" t="str">
            <v>DAAT, DAPP</v>
          </cell>
          <cell r="G851" t="str">
            <v>13/03/2018</v>
          </cell>
          <cell r="P851" t="str">
            <v>ST HERBLAIN</v>
          </cell>
          <cell r="Q851" t="str">
            <v>007L0285</v>
          </cell>
          <cell r="X851" t="str">
            <v>7ème étage - Salle de bain</v>
          </cell>
          <cell r="Z851" t="str">
            <v>Mur C</v>
          </cell>
          <cell r="AA851" t="str">
            <v>Enduit à base de plâtre lissé ou taloché</v>
          </cell>
          <cell r="AC851" t="str">
            <v>Absence</v>
          </cell>
          <cell r="AE851" t="str">
            <v/>
          </cell>
        </row>
        <row r="852">
          <cell r="D852" t="str">
            <v>DAAT, DAPP</v>
          </cell>
          <cell r="G852" t="str">
            <v>13/03/2018</v>
          </cell>
          <cell r="P852" t="str">
            <v>ST HERBLAIN</v>
          </cell>
          <cell r="Q852" t="str">
            <v>007L0285</v>
          </cell>
          <cell r="X852" t="str">
            <v>7ème étage - Dégagement</v>
          </cell>
          <cell r="Z852" t="str">
            <v>Mur D</v>
          </cell>
          <cell r="AA852" t="str">
            <v>Enduit à base de plâtre lissé ou taloché</v>
          </cell>
          <cell r="AC852" t="str">
            <v>Absence</v>
          </cell>
          <cell r="AE852" t="str">
            <v/>
          </cell>
        </row>
        <row r="853">
          <cell r="D853" t="str">
            <v>DAAT, DAPP</v>
          </cell>
          <cell r="G853" t="str">
            <v>13/03/2018</v>
          </cell>
          <cell r="P853" t="str">
            <v>ST HERBLAIN</v>
          </cell>
          <cell r="Q853" t="str">
            <v>007L0285</v>
          </cell>
          <cell r="X853" t="str">
            <v>7ème étage - WC</v>
          </cell>
          <cell r="Z853" t="str">
            <v>Mur C</v>
          </cell>
          <cell r="AA853" t="str">
            <v>Enduit à base de plâtre lissé ou taloché</v>
          </cell>
          <cell r="AC853" t="str">
            <v>Absence</v>
          </cell>
          <cell r="AE853" t="str">
            <v/>
          </cell>
        </row>
        <row r="854">
          <cell r="D854" t="str">
            <v>DAAT, DAPP</v>
          </cell>
          <cell r="G854" t="str">
            <v>13/03/2018</v>
          </cell>
          <cell r="P854" t="str">
            <v>ST HERBLAIN</v>
          </cell>
          <cell r="Q854" t="str">
            <v>007L0285</v>
          </cell>
          <cell r="X854" t="str">
            <v>7ème étage - Cuisine</v>
          </cell>
          <cell r="Z854" t="str">
            <v>Mur B</v>
          </cell>
          <cell r="AA854" t="str">
            <v>Enduit à base de plâtre lissé ou taloché</v>
          </cell>
          <cell r="AC854" t="str">
            <v>Absence</v>
          </cell>
          <cell r="AE854" t="str">
            <v/>
          </cell>
        </row>
        <row r="855">
          <cell r="D855" t="str">
            <v>DAAT, DAPP</v>
          </cell>
          <cell r="G855" t="str">
            <v>13/03/2018</v>
          </cell>
          <cell r="P855" t="str">
            <v>ST HERBLAIN</v>
          </cell>
          <cell r="Q855" t="str">
            <v>007L0285</v>
          </cell>
          <cell r="X855" t="str">
            <v>7ème étage - Séjour</v>
          </cell>
          <cell r="Z855" t="str">
            <v>Mur C</v>
          </cell>
          <cell r="AA855" t="str">
            <v>Enduit à base de plâtre lissé ou taloché</v>
          </cell>
          <cell r="AC855" t="str">
            <v>Absence</v>
          </cell>
          <cell r="AE855" t="str">
            <v/>
          </cell>
        </row>
        <row r="856">
          <cell r="D856" t="str">
            <v>DAAT, DAPP</v>
          </cell>
          <cell r="G856" t="str">
            <v>13/03/2018</v>
          </cell>
          <cell r="P856" t="str">
            <v>ST HERBLAIN</v>
          </cell>
          <cell r="Q856" t="str">
            <v>007L0285</v>
          </cell>
          <cell r="X856" t="str">
            <v>7ème étage - Entrée; 7ème étage - Cellier; 7ème étage - Chambre 1; 7ème étage - Chambre 2; 7ème étage - Salle de bain; 7ème étage - Dégagement; 7ème étage - WC; 7ème étage - Cuisine; 7ème étage - Séjour</v>
          </cell>
          <cell r="Z856" t="str">
            <v>MUR PLACO</v>
          </cell>
          <cell r="AA856" t="str">
            <v>Enduit à base de plâtre ou ciment projetés, lissés ou talochés</v>
          </cell>
          <cell r="AC856" t="str">
            <v>Absence</v>
          </cell>
          <cell r="AE856" t="str">
            <v/>
          </cell>
        </row>
        <row r="857">
          <cell r="D857" t="str">
            <v>DAAT, DAPP</v>
          </cell>
          <cell r="G857" t="str">
            <v>13/03/2018</v>
          </cell>
          <cell r="P857" t="str">
            <v>ST HERBLAIN</v>
          </cell>
          <cell r="Q857" t="str">
            <v>007L0285</v>
          </cell>
          <cell r="X857" t="str">
            <v>7ème étage - Entrée; 7ème étage - Cellier; 7ème étage - Chambre 1; 7ème étage - Chambre 2; 7ème étage - Salle de bain; 7ème étage - Dégagement; 7ème étage - WC; 7ème étage - Cuisine; 7ème étage - Séjour</v>
          </cell>
          <cell r="Z857" t="str">
            <v>Plafond</v>
          </cell>
          <cell r="AA857" t="str">
            <v>Enduit à base de plâtre lissé ou taloché</v>
          </cell>
          <cell r="AC857" t="str">
            <v>Absence</v>
          </cell>
          <cell r="AE857" t="str">
            <v/>
          </cell>
        </row>
        <row r="858">
          <cell r="D858" t="str">
            <v>DAAT, DAPP</v>
          </cell>
          <cell r="G858" t="str">
            <v>13/03/2018</v>
          </cell>
          <cell r="P858" t="str">
            <v>ST HERBLAIN</v>
          </cell>
          <cell r="Q858" t="str">
            <v>007L0285</v>
          </cell>
          <cell r="X858" t="str">
            <v>7ème étage - Cuisine</v>
          </cell>
          <cell r="Z858" t="str">
            <v>EVIER</v>
          </cell>
          <cell r="AA858" t="str">
            <v>Plaque souple bitumineuse antivibratile</v>
          </cell>
          <cell r="AC858" t="str">
            <v>Absence</v>
          </cell>
          <cell r="AE858" t="str">
            <v/>
          </cell>
        </row>
        <row r="859">
          <cell r="D859" t="str">
            <v>DAAT, DAPP</v>
          </cell>
          <cell r="G859" t="str">
            <v>13/08/2018</v>
          </cell>
          <cell r="P859" t="str">
            <v>ST HERBLAIN</v>
          </cell>
          <cell r="Q859" t="str">
            <v>007L0944</v>
          </cell>
          <cell r="X859" t="str">
            <v>3ème étage - Entrée</v>
          </cell>
          <cell r="Z859" t="str">
            <v>Sol</v>
          </cell>
          <cell r="AA859" t="str">
            <v>Dalle de sol</v>
          </cell>
          <cell r="AC859" t="str">
            <v>Absence</v>
          </cell>
          <cell r="AE859" t="str">
            <v/>
          </cell>
        </row>
        <row r="860">
          <cell r="D860" t="str">
            <v>DAAT, DAPP</v>
          </cell>
          <cell r="G860" t="str">
            <v>13/08/2018</v>
          </cell>
          <cell r="P860" t="str">
            <v>ST HERBLAIN</v>
          </cell>
          <cell r="Q860" t="str">
            <v>007L0944</v>
          </cell>
          <cell r="X860" t="str">
            <v>3ème étage - Dégagement</v>
          </cell>
          <cell r="Z860" t="str">
            <v>Sol</v>
          </cell>
          <cell r="AA860" t="str">
            <v>Dalle de sol</v>
          </cell>
          <cell r="AC860" t="str">
            <v>Absence</v>
          </cell>
          <cell r="AE860" t="str">
            <v/>
          </cell>
        </row>
        <row r="861">
          <cell r="D861" t="str">
            <v>DAAT, DAPP</v>
          </cell>
          <cell r="G861" t="str">
            <v>13/08/2018</v>
          </cell>
          <cell r="P861" t="str">
            <v>ST HERBLAIN</v>
          </cell>
          <cell r="Q861" t="str">
            <v>007L0944</v>
          </cell>
          <cell r="X861" t="str">
            <v>3ème étage - Couloir</v>
          </cell>
          <cell r="Z861" t="str">
            <v>Sol</v>
          </cell>
          <cell r="AA861" t="str">
            <v>Dalle de sol</v>
          </cell>
          <cell r="AC861" t="str">
            <v>Absence</v>
          </cell>
          <cell r="AE861" t="str">
            <v/>
          </cell>
        </row>
        <row r="862">
          <cell r="D862" t="str">
            <v>DAAT, DAPP</v>
          </cell>
          <cell r="G862" t="str">
            <v>13/08/2018</v>
          </cell>
          <cell r="P862" t="str">
            <v>ST HERBLAIN</v>
          </cell>
          <cell r="Q862" t="str">
            <v>007L0944</v>
          </cell>
          <cell r="X862" t="str">
            <v>3ème étage - Chambre 1</v>
          </cell>
          <cell r="Z862" t="str">
            <v>Sol</v>
          </cell>
          <cell r="AA862" t="str">
            <v>Dalle de sol</v>
          </cell>
          <cell r="AC862" t="str">
            <v>Absence</v>
          </cell>
          <cell r="AE862" t="str">
            <v/>
          </cell>
        </row>
        <row r="863">
          <cell r="D863" t="str">
            <v>DAAT, DAPP</v>
          </cell>
          <cell r="G863" t="str">
            <v>13/08/2018</v>
          </cell>
          <cell r="P863" t="str">
            <v>ST HERBLAIN</v>
          </cell>
          <cell r="Q863" t="str">
            <v>007L0944</v>
          </cell>
          <cell r="X863" t="str">
            <v>3ème étage - Chambre 2</v>
          </cell>
          <cell r="Z863" t="str">
            <v>Sol</v>
          </cell>
          <cell r="AA863" t="str">
            <v>Dalle de sol</v>
          </cell>
          <cell r="AC863" t="str">
            <v>Absence</v>
          </cell>
          <cell r="AE863" t="str">
            <v/>
          </cell>
        </row>
        <row r="864">
          <cell r="D864" t="str">
            <v>DAAT, DAPP</v>
          </cell>
          <cell r="G864" t="str">
            <v>13/08/2018</v>
          </cell>
          <cell r="P864" t="str">
            <v>ST HERBLAIN</v>
          </cell>
          <cell r="Q864" t="str">
            <v>007L0944</v>
          </cell>
          <cell r="X864" t="str">
            <v>3ème étage - Séjour</v>
          </cell>
          <cell r="Z864" t="str">
            <v>Sol</v>
          </cell>
          <cell r="AA864" t="str">
            <v>Dalle de sol</v>
          </cell>
          <cell r="AC864" t="str">
            <v>Absence</v>
          </cell>
          <cell r="AE864" t="str">
            <v/>
          </cell>
        </row>
        <row r="865">
          <cell r="D865" t="str">
            <v>DAAT, DAPP</v>
          </cell>
          <cell r="G865" t="str">
            <v>13/08/2018</v>
          </cell>
          <cell r="P865" t="str">
            <v>ST HERBLAIN</v>
          </cell>
          <cell r="Q865" t="str">
            <v>007L0944</v>
          </cell>
          <cell r="X865" t="str">
            <v>3ème étage - Entrée</v>
          </cell>
          <cell r="Z865" t="str">
            <v>Sol</v>
          </cell>
          <cell r="AA865" t="str">
            <v>Colle non bitumineuse</v>
          </cell>
          <cell r="AC865" t="str">
            <v>Présence</v>
          </cell>
          <cell r="AE865" t="str">
            <v>Score 1</v>
          </cell>
        </row>
        <row r="866">
          <cell r="D866" t="str">
            <v>DAAT, DAPP</v>
          </cell>
          <cell r="G866" t="str">
            <v>13/08/2018</v>
          </cell>
          <cell r="P866" t="str">
            <v>ST HERBLAIN</v>
          </cell>
          <cell r="Q866" t="str">
            <v>007L0944</v>
          </cell>
          <cell r="X866" t="str">
            <v>3ème étage - Dégagement</v>
          </cell>
          <cell r="Z866" t="str">
            <v>Sol</v>
          </cell>
          <cell r="AA866" t="str">
            <v>Colle non bitumineuse</v>
          </cell>
          <cell r="AC866" t="str">
            <v>Présence</v>
          </cell>
          <cell r="AE866" t="str">
            <v>Score 1</v>
          </cell>
        </row>
        <row r="867">
          <cell r="D867" t="str">
            <v>DAAT, DAPP</v>
          </cell>
          <cell r="G867" t="str">
            <v>13/08/2018</v>
          </cell>
          <cell r="P867" t="str">
            <v>ST HERBLAIN</v>
          </cell>
          <cell r="Q867" t="str">
            <v>007L0944</v>
          </cell>
          <cell r="X867" t="str">
            <v>3ème étage - Couloir</v>
          </cell>
          <cell r="Z867" t="str">
            <v>Sol</v>
          </cell>
          <cell r="AA867" t="str">
            <v>Colle non bitumineuse</v>
          </cell>
          <cell r="AC867" t="str">
            <v>Présence</v>
          </cell>
          <cell r="AE867" t="str">
            <v>Score 1</v>
          </cell>
        </row>
        <row r="868">
          <cell r="D868" t="str">
            <v>DAAT, DAPP</v>
          </cell>
          <cell r="G868" t="str">
            <v>13/08/2018</v>
          </cell>
          <cell r="P868" t="str">
            <v>ST HERBLAIN</v>
          </cell>
          <cell r="Q868" t="str">
            <v>007L0944</v>
          </cell>
          <cell r="X868" t="str">
            <v>3ème étage - Chambre 1</v>
          </cell>
          <cell r="Z868" t="str">
            <v>Sol</v>
          </cell>
          <cell r="AA868" t="str">
            <v>Colle non bitumineuse</v>
          </cell>
          <cell r="AC868" t="str">
            <v>Présence</v>
          </cell>
          <cell r="AE868" t="str">
            <v>Score 1</v>
          </cell>
        </row>
        <row r="869">
          <cell r="D869" t="str">
            <v>DAAT, DAPP</v>
          </cell>
          <cell r="G869" t="str">
            <v>13/08/2018</v>
          </cell>
          <cell r="P869" t="str">
            <v>ST HERBLAIN</v>
          </cell>
          <cell r="Q869" t="str">
            <v>007L0944</v>
          </cell>
          <cell r="X869" t="str">
            <v>3ème étage - Chambre 2</v>
          </cell>
          <cell r="Z869" t="str">
            <v>Sol</v>
          </cell>
          <cell r="AA869" t="str">
            <v>Colle non bitumineuse</v>
          </cell>
          <cell r="AC869" t="str">
            <v>Présence</v>
          </cell>
          <cell r="AE869" t="str">
            <v>Score 1</v>
          </cell>
        </row>
        <row r="870">
          <cell r="D870" t="str">
            <v>DAAT, DAPP</v>
          </cell>
          <cell r="G870" t="str">
            <v>13/08/2018</v>
          </cell>
          <cell r="P870" t="str">
            <v>ST HERBLAIN</v>
          </cell>
          <cell r="Q870" t="str">
            <v>007L0944</v>
          </cell>
          <cell r="X870" t="str">
            <v>3ème étage - Chambre 3</v>
          </cell>
          <cell r="Z870" t="str">
            <v>Sol</v>
          </cell>
          <cell r="AA870" t="str">
            <v>Colle non bitumineuse</v>
          </cell>
          <cell r="AC870" t="str">
            <v>Présence</v>
          </cell>
          <cell r="AE870" t="str">
            <v>Score 1</v>
          </cell>
        </row>
        <row r="871">
          <cell r="D871" t="str">
            <v>DAAT, DAPP</v>
          </cell>
          <cell r="G871" t="str">
            <v>13/08/2018</v>
          </cell>
          <cell r="P871" t="str">
            <v>ST HERBLAIN</v>
          </cell>
          <cell r="Q871" t="str">
            <v>007L0944</v>
          </cell>
          <cell r="X871" t="str">
            <v>3ème étage - Salle de bain</v>
          </cell>
          <cell r="Z871" t="str">
            <v>Sol</v>
          </cell>
          <cell r="AA871" t="str">
            <v>Colle non bitumineuse</v>
          </cell>
          <cell r="AC871" t="str">
            <v>Absence</v>
          </cell>
          <cell r="AE871" t="str">
            <v/>
          </cell>
        </row>
        <row r="872">
          <cell r="D872" t="str">
            <v>DAAT, DAPP</v>
          </cell>
          <cell r="G872" t="str">
            <v>13/08/2018</v>
          </cell>
          <cell r="P872" t="str">
            <v>ST HERBLAIN</v>
          </cell>
          <cell r="Q872" t="str">
            <v>007L0944</v>
          </cell>
          <cell r="X872" t="str">
            <v>3ème étage - Séjour</v>
          </cell>
          <cell r="Z872" t="str">
            <v>Sol</v>
          </cell>
          <cell r="AA872" t="str">
            <v>Colle non bitumineuse</v>
          </cell>
          <cell r="AC872" t="str">
            <v>Présence</v>
          </cell>
          <cell r="AE872" t="str">
            <v>Score 1</v>
          </cell>
        </row>
        <row r="873">
          <cell r="D873" t="str">
            <v>DAAT, DAPP</v>
          </cell>
          <cell r="G873" t="str">
            <v>13/08/2018</v>
          </cell>
          <cell r="P873" t="str">
            <v>ST HERBLAIN</v>
          </cell>
          <cell r="Q873" t="str">
            <v>007L0944</v>
          </cell>
          <cell r="X873" t="str">
            <v>3ème étage - Cuisine</v>
          </cell>
          <cell r="Z873" t="str">
            <v>Sol</v>
          </cell>
          <cell r="AA873" t="str">
            <v>Colle non bitumineuse</v>
          </cell>
          <cell r="AC873" t="str">
            <v>Présence</v>
          </cell>
          <cell r="AE873" t="str">
            <v>Score 1</v>
          </cell>
        </row>
        <row r="874">
          <cell r="D874" t="str">
            <v>DAAT, DAPP</v>
          </cell>
          <cell r="G874" t="str">
            <v>13/08/2018</v>
          </cell>
          <cell r="P874" t="str">
            <v>ST HERBLAIN</v>
          </cell>
          <cell r="Q874" t="str">
            <v>007L0944</v>
          </cell>
          <cell r="X874" t="str">
            <v>3ème étage - WC</v>
          </cell>
          <cell r="Z874" t="str">
            <v>Sol</v>
          </cell>
          <cell r="AA874" t="str">
            <v>Colle non bitumineuse</v>
          </cell>
          <cell r="AC874" t="str">
            <v>Présence</v>
          </cell>
          <cell r="AE874" t="str">
            <v>Score 1</v>
          </cell>
        </row>
        <row r="875">
          <cell r="D875" t="str">
            <v>DAAT, DAPP</v>
          </cell>
          <cell r="G875" t="str">
            <v>13/08/2018</v>
          </cell>
          <cell r="P875" t="str">
            <v>ST HERBLAIN</v>
          </cell>
          <cell r="Q875" t="str">
            <v>007L0944</v>
          </cell>
          <cell r="X875" t="str">
            <v>3ème étage - Entrée</v>
          </cell>
          <cell r="Z875" t="str">
            <v>Mur B</v>
          </cell>
          <cell r="AA875" t="str">
            <v>Enduit à base de plâtre projeté (Mur Porteur)</v>
          </cell>
          <cell r="AC875" t="str">
            <v>Présence</v>
          </cell>
          <cell r="AE875" t="str">
            <v>Score 1</v>
          </cell>
        </row>
        <row r="876">
          <cell r="D876" t="str">
            <v>DAAT, DAPP</v>
          </cell>
          <cell r="G876" t="str">
            <v>13/08/2018</v>
          </cell>
          <cell r="P876" t="str">
            <v>ST HERBLAIN</v>
          </cell>
          <cell r="Q876" t="str">
            <v>007L0944</v>
          </cell>
          <cell r="X876" t="str">
            <v>3ème étage - Dégagement</v>
          </cell>
          <cell r="Z876" t="str">
            <v>Mur A</v>
          </cell>
          <cell r="AA876" t="str">
            <v>Enduit à base de plâtre projeté (Mur Porteur)</v>
          </cell>
          <cell r="AC876" t="str">
            <v>Présence</v>
          </cell>
          <cell r="AE876" t="str">
            <v>Score 1</v>
          </cell>
        </row>
        <row r="877">
          <cell r="D877" t="str">
            <v>DAAT, DAPP</v>
          </cell>
          <cell r="G877" t="str">
            <v>13/08/2018</v>
          </cell>
          <cell r="P877" t="str">
            <v>ST HERBLAIN</v>
          </cell>
          <cell r="Q877" t="str">
            <v>007L0944</v>
          </cell>
          <cell r="X877" t="str">
            <v>3ème étage - Couloir</v>
          </cell>
          <cell r="Z877" t="str">
            <v>Mur B</v>
          </cell>
          <cell r="AA877" t="str">
            <v>Enduit à base de plâtre projeté (Mur Porteur)</v>
          </cell>
          <cell r="AC877" t="str">
            <v>Présence</v>
          </cell>
          <cell r="AE877" t="str">
            <v>Score 1</v>
          </cell>
        </row>
        <row r="878">
          <cell r="D878" t="str">
            <v>DAAT, DAPP</v>
          </cell>
          <cell r="G878" t="str">
            <v>13/08/2018</v>
          </cell>
          <cell r="P878" t="str">
            <v>ST HERBLAIN</v>
          </cell>
          <cell r="Q878" t="str">
            <v>007L0944</v>
          </cell>
          <cell r="X878" t="str">
            <v>3ème étage - Chambre 1</v>
          </cell>
          <cell r="Z878" t="str">
            <v>Mur A; Mur C</v>
          </cell>
          <cell r="AA878" t="str">
            <v>Enduit à base de plâtre projeté (Mur Porteur)</v>
          </cell>
          <cell r="AC878" t="str">
            <v>Présence</v>
          </cell>
          <cell r="AE878" t="str">
            <v>Score 1</v>
          </cell>
        </row>
        <row r="879">
          <cell r="D879" t="str">
            <v>DAAT, DAPP</v>
          </cell>
          <cell r="G879" t="str">
            <v>13/08/2018</v>
          </cell>
          <cell r="P879" t="str">
            <v>ST HERBLAIN</v>
          </cell>
          <cell r="Q879" t="str">
            <v>007L0944</v>
          </cell>
          <cell r="X879" t="str">
            <v>3ème étage - Chambre 2</v>
          </cell>
          <cell r="Z879" t="str">
            <v>Mur B</v>
          </cell>
          <cell r="AA879" t="str">
            <v>Enduit à base de plâtre projeté (Mur Porteur)</v>
          </cell>
          <cell r="AC879" t="str">
            <v>Présence</v>
          </cell>
          <cell r="AE879" t="str">
            <v>Score 1</v>
          </cell>
        </row>
        <row r="880">
          <cell r="D880" t="str">
            <v>DAAT, DAPP</v>
          </cell>
          <cell r="G880" t="str">
            <v>13/08/2018</v>
          </cell>
          <cell r="P880" t="str">
            <v>ST HERBLAIN</v>
          </cell>
          <cell r="Q880" t="str">
            <v>007L0944</v>
          </cell>
          <cell r="X880" t="str">
            <v>3ème étage - Chambre 3</v>
          </cell>
          <cell r="Z880" t="str">
            <v>Mur D</v>
          </cell>
          <cell r="AA880" t="str">
            <v>Enduit à base de plâtre projeté (Mur Porteur)</v>
          </cell>
          <cell r="AC880" t="str">
            <v>Présence</v>
          </cell>
          <cell r="AE880" t="str">
            <v>Score 1</v>
          </cell>
        </row>
        <row r="881">
          <cell r="D881" t="str">
            <v>DAAT, DAPP</v>
          </cell>
          <cell r="G881" t="str">
            <v>13/08/2018</v>
          </cell>
          <cell r="P881" t="str">
            <v>ST HERBLAIN</v>
          </cell>
          <cell r="Q881" t="str">
            <v>007L0944</v>
          </cell>
          <cell r="X881" t="str">
            <v>3ème étage - Salle de bain</v>
          </cell>
          <cell r="Z881" t="str">
            <v>Mur C</v>
          </cell>
          <cell r="AA881" t="str">
            <v>Enduit à base de plâtre projeté (Mur Porteur)</v>
          </cell>
          <cell r="AC881" t="str">
            <v>Présence</v>
          </cell>
          <cell r="AE881" t="str">
            <v>Score 1</v>
          </cell>
        </row>
        <row r="882">
          <cell r="D882" t="str">
            <v>DAAT, DAPP</v>
          </cell>
          <cell r="G882" t="str">
            <v>13/08/2018</v>
          </cell>
          <cell r="P882" t="str">
            <v>ST HERBLAIN</v>
          </cell>
          <cell r="Q882" t="str">
            <v>007L0944</v>
          </cell>
          <cell r="X882" t="str">
            <v>3ème étage - Séjour</v>
          </cell>
          <cell r="Z882" t="str">
            <v>Mur D</v>
          </cell>
          <cell r="AA882" t="str">
            <v>Enduit à base de plâtre projeté (Mur Porteur)</v>
          </cell>
          <cell r="AC882" t="str">
            <v>Présence</v>
          </cell>
          <cell r="AE882" t="str">
            <v>Score 1</v>
          </cell>
        </row>
        <row r="883">
          <cell r="D883" t="str">
            <v>DAAT, DAPP</v>
          </cell>
          <cell r="G883" t="str">
            <v>13/08/2018</v>
          </cell>
          <cell r="P883" t="str">
            <v>ST HERBLAIN</v>
          </cell>
          <cell r="Q883" t="str">
            <v>007L0944</v>
          </cell>
          <cell r="X883" t="str">
            <v>3ème étage - Cuisine</v>
          </cell>
          <cell r="Z883" t="str">
            <v>Mur C</v>
          </cell>
          <cell r="AA883" t="str">
            <v>Enduit à base de plâtre projeté (Mur Porteur)</v>
          </cell>
          <cell r="AC883" t="str">
            <v>Présence</v>
          </cell>
          <cell r="AE883" t="str">
            <v>Score 1</v>
          </cell>
        </row>
        <row r="884">
          <cell r="D884" t="str">
            <v>DAAT, DAPP</v>
          </cell>
          <cell r="G884" t="str">
            <v>13/08/2018</v>
          </cell>
          <cell r="P884" t="str">
            <v>ST HERBLAIN</v>
          </cell>
          <cell r="Q884" t="str">
            <v>007L0944</v>
          </cell>
          <cell r="X884" t="str">
            <v>3ème étage - WC</v>
          </cell>
          <cell r="Z884" t="str">
            <v>Mur C</v>
          </cell>
          <cell r="AA884" t="str">
            <v>Enduit à base de plâtre projeté (Mur Porteur)</v>
          </cell>
          <cell r="AC884" t="str">
            <v>Présence</v>
          </cell>
          <cell r="AE884" t="str">
            <v>Score 1</v>
          </cell>
        </row>
        <row r="885">
          <cell r="D885" t="str">
            <v>DAAT, DAPP</v>
          </cell>
          <cell r="G885" t="str">
            <v>13/08/2018</v>
          </cell>
          <cell r="P885" t="str">
            <v>ST HERBLAIN</v>
          </cell>
          <cell r="Q885" t="str">
            <v>007L0944</v>
          </cell>
          <cell r="X885" t="str">
            <v>3ème étage - Entrée</v>
          </cell>
          <cell r="Z885" t="str">
            <v>Mur B; Mur D</v>
          </cell>
          <cell r="AA885" t="str">
            <v>Enduit à base de plâtre projeté</v>
          </cell>
          <cell r="AC885" t="str">
            <v>Absence</v>
          </cell>
          <cell r="AE885" t="str">
            <v/>
          </cell>
        </row>
        <row r="886">
          <cell r="D886" t="str">
            <v>DAAT, DAPP</v>
          </cell>
          <cell r="G886" t="str">
            <v>13/08/2018</v>
          </cell>
          <cell r="P886" t="str">
            <v>ST HERBLAIN</v>
          </cell>
          <cell r="Q886" t="str">
            <v>007L0944</v>
          </cell>
          <cell r="X886" t="str">
            <v>3ème étage - Dégagement</v>
          </cell>
          <cell r="Z886" t="str">
            <v>Mur B; Mur C; Mur D</v>
          </cell>
          <cell r="AA886" t="str">
            <v>Enduit à base de plâtre projeté</v>
          </cell>
          <cell r="AC886" t="str">
            <v>Absence</v>
          </cell>
          <cell r="AE886" t="str">
            <v/>
          </cell>
        </row>
        <row r="887">
          <cell r="D887" t="str">
            <v>DAAT, DAPP</v>
          </cell>
          <cell r="G887" t="str">
            <v>13/08/2018</v>
          </cell>
          <cell r="P887" t="str">
            <v>ST HERBLAIN</v>
          </cell>
          <cell r="Q887" t="str">
            <v>007L0944</v>
          </cell>
          <cell r="X887" t="str">
            <v>3ème étage - Couloir</v>
          </cell>
          <cell r="Z887" t="str">
            <v>Mur A; Mur C; Mur D</v>
          </cell>
          <cell r="AA887" t="str">
            <v>Enduit à base de plâtre projeté</v>
          </cell>
          <cell r="AC887" t="str">
            <v>Absence</v>
          </cell>
          <cell r="AE887" t="str">
            <v/>
          </cell>
        </row>
        <row r="888">
          <cell r="D888" t="str">
            <v>DAAT, DAPP</v>
          </cell>
          <cell r="G888" t="str">
            <v>13/08/2018</v>
          </cell>
          <cell r="P888" t="str">
            <v>ST HERBLAIN</v>
          </cell>
          <cell r="Q888" t="str">
            <v>007L0944</v>
          </cell>
          <cell r="X888" t="str">
            <v>3ème étage - Chambre 1</v>
          </cell>
          <cell r="Z888" t="str">
            <v>Mur B; Mur D</v>
          </cell>
          <cell r="AA888" t="str">
            <v>Enduit à base de plâtre projeté</v>
          </cell>
          <cell r="AC888" t="str">
            <v>Absence</v>
          </cell>
          <cell r="AE888" t="str">
            <v/>
          </cell>
        </row>
        <row r="889">
          <cell r="D889" t="str">
            <v>DAAT, DAPP</v>
          </cell>
          <cell r="G889" t="str">
            <v>13/08/2018</v>
          </cell>
          <cell r="P889" t="str">
            <v>ST HERBLAIN</v>
          </cell>
          <cell r="Q889" t="str">
            <v>007L0944</v>
          </cell>
          <cell r="X889" t="str">
            <v>3ème étage - Chambre 2</v>
          </cell>
          <cell r="Z889" t="str">
            <v>Mur A; Mur C; Mur D</v>
          </cell>
          <cell r="AA889" t="str">
            <v>Enduit à base de plâtre projeté</v>
          </cell>
          <cell r="AC889" t="str">
            <v>Absence</v>
          </cell>
          <cell r="AE889" t="str">
            <v/>
          </cell>
        </row>
        <row r="890">
          <cell r="D890" t="str">
            <v>DAAT, DAPP</v>
          </cell>
          <cell r="G890" t="str">
            <v>13/08/2018</v>
          </cell>
          <cell r="P890" t="str">
            <v>ST HERBLAIN</v>
          </cell>
          <cell r="Q890" t="str">
            <v>007L0944</v>
          </cell>
          <cell r="X890" t="str">
            <v>3ème étage - Chambre 3</v>
          </cell>
          <cell r="Z890" t="str">
            <v>Mur A; Mur B; Mur C</v>
          </cell>
          <cell r="AA890" t="str">
            <v>Enduit à base de plâtre projeté</v>
          </cell>
          <cell r="AC890" t="str">
            <v>Absence</v>
          </cell>
          <cell r="AE890" t="str">
            <v/>
          </cell>
        </row>
        <row r="891">
          <cell r="D891" t="str">
            <v>DAAT, DAPP</v>
          </cell>
          <cell r="G891" t="str">
            <v>13/08/2018</v>
          </cell>
          <cell r="P891" t="str">
            <v>ST HERBLAIN</v>
          </cell>
          <cell r="Q891" t="str">
            <v>007L0944</v>
          </cell>
          <cell r="X891" t="str">
            <v>3ème étage - Salle de bain</v>
          </cell>
          <cell r="Z891" t="str">
            <v>Mur A; Mur B; Mur D</v>
          </cell>
          <cell r="AA891" t="str">
            <v>Enduit à base de plâtre projeté</v>
          </cell>
          <cell r="AC891" t="str">
            <v>Absence</v>
          </cell>
          <cell r="AE891" t="str">
            <v/>
          </cell>
        </row>
        <row r="892">
          <cell r="D892" t="str">
            <v>DAAT, DAPP</v>
          </cell>
          <cell r="G892" t="str">
            <v>13/08/2018</v>
          </cell>
          <cell r="P892" t="str">
            <v>ST HERBLAIN</v>
          </cell>
          <cell r="Q892" t="str">
            <v>007L0944</v>
          </cell>
          <cell r="X892" t="str">
            <v>3ème étage - Séjour</v>
          </cell>
          <cell r="Z892" t="str">
            <v>Mur A; Mur B; Mur C</v>
          </cell>
          <cell r="AA892" t="str">
            <v>Enduit à base de plâtre projeté</v>
          </cell>
          <cell r="AC892" t="str">
            <v>Absence</v>
          </cell>
          <cell r="AE892" t="str">
            <v/>
          </cell>
        </row>
        <row r="893">
          <cell r="D893" t="str">
            <v>DAAT, DAPP</v>
          </cell>
          <cell r="G893" t="str">
            <v>13/08/2018</v>
          </cell>
          <cell r="P893" t="str">
            <v>ST HERBLAIN</v>
          </cell>
          <cell r="Q893" t="str">
            <v>007L0944</v>
          </cell>
          <cell r="X893" t="str">
            <v>3ème étage - Cuisine</v>
          </cell>
          <cell r="Z893" t="str">
            <v>Mur A; Mur B; Mur D</v>
          </cell>
          <cell r="AA893" t="str">
            <v>Enduit à base de plâtre projeté</v>
          </cell>
          <cell r="AC893" t="str">
            <v>Absence</v>
          </cell>
          <cell r="AE893" t="str">
            <v/>
          </cell>
        </row>
        <row r="894">
          <cell r="D894" t="str">
            <v>DAAT, DAPP</v>
          </cell>
          <cell r="G894" t="str">
            <v>13/08/2018</v>
          </cell>
          <cell r="P894" t="str">
            <v>ST HERBLAIN</v>
          </cell>
          <cell r="Q894" t="str">
            <v>007L0944</v>
          </cell>
          <cell r="X894" t="str">
            <v>3ème étage - WC</v>
          </cell>
          <cell r="Z894" t="str">
            <v>Mur A; Mur B; Mur D</v>
          </cell>
          <cell r="AA894" t="str">
            <v>Enduit à base de plâtre projeté</v>
          </cell>
          <cell r="AC894" t="str">
            <v>Absence</v>
          </cell>
          <cell r="AE894" t="str">
            <v/>
          </cell>
        </row>
        <row r="895">
          <cell r="D895" t="str">
            <v>DAAT, DAPP</v>
          </cell>
          <cell r="G895" t="str">
            <v>13/08/2018</v>
          </cell>
          <cell r="P895" t="str">
            <v>ST HERBLAIN</v>
          </cell>
          <cell r="Q895" t="str">
            <v>007L0944</v>
          </cell>
          <cell r="X895" t="str">
            <v>3ème étage - Entrée</v>
          </cell>
          <cell r="Z895" t="str">
            <v>Plafond</v>
          </cell>
          <cell r="AA895" t="str">
            <v>Enduit à base de plâtre projeté</v>
          </cell>
          <cell r="AC895" t="str">
            <v>Absence</v>
          </cell>
          <cell r="AE895" t="str">
            <v/>
          </cell>
        </row>
        <row r="896">
          <cell r="D896" t="str">
            <v>DAAT, DAPP</v>
          </cell>
          <cell r="G896" t="str">
            <v>13/08/2018</v>
          </cell>
          <cell r="P896" t="str">
            <v>ST HERBLAIN</v>
          </cell>
          <cell r="Q896" t="str">
            <v>007L0944</v>
          </cell>
          <cell r="X896" t="str">
            <v>3ème étage - Dégagement</v>
          </cell>
          <cell r="Z896" t="str">
            <v>Plafond</v>
          </cell>
          <cell r="AA896" t="str">
            <v>Enduit à base de plâtre projeté</v>
          </cell>
          <cell r="AC896" t="str">
            <v>Absence</v>
          </cell>
          <cell r="AE896" t="str">
            <v/>
          </cell>
        </row>
        <row r="897">
          <cell r="D897" t="str">
            <v>DAAT, DAPP</v>
          </cell>
          <cell r="G897" t="str">
            <v>13/08/2018</v>
          </cell>
          <cell r="P897" t="str">
            <v>ST HERBLAIN</v>
          </cell>
          <cell r="Q897" t="str">
            <v>007L0944</v>
          </cell>
          <cell r="X897" t="str">
            <v>3ème étage - Couloir</v>
          </cell>
          <cell r="Z897" t="str">
            <v>Plafond</v>
          </cell>
          <cell r="AA897" t="str">
            <v>Enduit à base de plâtre projeté</v>
          </cell>
          <cell r="AC897" t="str">
            <v>Absence</v>
          </cell>
          <cell r="AE897" t="str">
            <v/>
          </cell>
        </row>
        <row r="898">
          <cell r="D898" t="str">
            <v>DAAT, DAPP</v>
          </cell>
          <cell r="G898" t="str">
            <v>13/08/2018</v>
          </cell>
          <cell r="P898" t="str">
            <v>ST HERBLAIN</v>
          </cell>
          <cell r="Q898" t="str">
            <v>007L0944</v>
          </cell>
          <cell r="X898" t="str">
            <v>3ème étage - Chambre 1</v>
          </cell>
          <cell r="Z898" t="str">
            <v>Plafond</v>
          </cell>
          <cell r="AA898" t="str">
            <v>Enduit à base de plâtre projeté</v>
          </cell>
          <cell r="AC898" t="str">
            <v>Absence</v>
          </cell>
          <cell r="AE898" t="str">
            <v/>
          </cell>
        </row>
        <row r="899">
          <cell r="D899" t="str">
            <v>DAAT, DAPP</v>
          </cell>
          <cell r="G899" t="str">
            <v>13/08/2018</v>
          </cell>
          <cell r="P899" t="str">
            <v>ST HERBLAIN</v>
          </cell>
          <cell r="Q899" t="str">
            <v>007L0944</v>
          </cell>
          <cell r="X899" t="str">
            <v>3ème étage - Chambre 2</v>
          </cell>
          <cell r="Z899" t="str">
            <v>Plafond</v>
          </cell>
          <cell r="AA899" t="str">
            <v>Enduit à base de plâtre projeté</v>
          </cell>
          <cell r="AC899" t="str">
            <v>Absence</v>
          </cell>
          <cell r="AE899" t="str">
            <v/>
          </cell>
        </row>
        <row r="900">
          <cell r="D900" t="str">
            <v>DAAT, DAPP</v>
          </cell>
          <cell r="G900" t="str">
            <v>13/08/2018</v>
          </cell>
          <cell r="P900" t="str">
            <v>ST HERBLAIN</v>
          </cell>
          <cell r="Q900" t="str">
            <v>007L0944</v>
          </cell>
          <cell r="X900" t="str">
            <v>3ème étage - Chambre 3</v>
          </cell>
          <cell r="Z900" t="str">
            <v>Plafond</v>
          </cell>
          <cell r="AA900" t="str">
            <v>Enduit à base de plâtre projeté</v>
          </cell>
          <cell r="AC900" t="str">
            <v>Absence</v>
          </cell>
          <cell r="AE900" t="str">
            <v/>
          </cell>
        </row>
        <row r="901">
          <cell r="D901" t="str">
            <v>DAAT, DAPP</v>
          </cell>
          <cell r="G901" t="str">
            <v>13/08/2018</v>
          </cell>
          <cell r="P901" t="str">
            <v>ST HERBLAIN</v>
          </cell>
          <cell r="Q901" t="str">
            <v>007L0944</v>
          </cell>
          <cell r="X901" t="str">
            <v>3ème étage - Salle de bain</v>
          </cell>
          <cell r="Z901" t="str">
            <v>Plafond</v>
          </cell>
          <cell r="AA901" t="str">
            <v>Enduit à base de plâtre projeté</v>
          </cell>
          <cell r="AC901" t="str">
            <v>Absence</v>
          </cell>
          <cell r="AE901" t="str">
            <v/>
          </cell>
        </row>
        <row r="902">
          <cell r="D902" t="str">
            <v>DAAT, DAPP</v>
          </cell>
          <cell r="G902" t="str">
            <v>13/08/2018</v>
          </cell>
          <cell r="P902" t="str">
            <v>ST HERBLAIN</v>
          </cell>
          <cell r="Q902" t="str">
            <v>007L0944</v>
          </cell>
          <cell r="X902" t="str">
            <v>3ème étage - Séjour</v>
          </cell>
          <cell r="Z902" t="str">
            <v>Plafond</v>
          </cell>
          <cell r="AA902" t="str">
            <v>Enduit à base de plâtre projeté</v>
          </cell>
          <cell r="AC902" t="str">
            <v>Absence</v>
          </cell>
          <cell r="AE902" t="str">
            <v/>
          </cell>
        </row>
        <row r="903">
          <cell r="D903" t="str">
            <v>DAAT, DAPP</v>
          </cell>
          <cell r="G903" t="str">
            <v>13/08/2018</v>
          </cell>
          <cell r="P903" t="str">
            <v>ST HERBLAIN</v>
          </cell>
          <cell r="Q903" t="str">
            <v>007L0944</v>
          </cell>
          <cell r="X903" t="str">
            <v>3ème étage - Cuisine</v>
          </cell>
          <cell r="Z903" t="str">
            <v>Plafond</v>
          </cell>
          <cell r="AA903" t="str">
            <v>Enduit à base de plâtre projeté</v>
          </cell>
          <cell r="AC903" t="str">
            <v>Absence</v>
          </cell>
          <cell r="AE903" t="str">
            <v/>
          </cell>
        </row>
        <row r="904">
          <cell r="D904" t="str">
            <v>DAAT, DAPP</v>
          </cell>
          <cell r="G904" t="str">
            <v>13/08/2018</v>
          </cell>
          <cell r="P904" t="str">
            <v>ST HERBLAIN</v>
          </cell>
          <cell r="Q904" t="str">
            <v>007L0944</v>
          </cell>
          <cell r="X904" t="str">
            <v>3ème étage - WC</v>
          </cell>
          <cell r="Z904" t="str">
            <v>Plafond</v>
          </cell>
          <cell r="AA904" t="str">
            <v>Enduit à base de plâtre projeté</v>
          </cell>
          <cell r="AC904" t="str">
            <v>Absence</v>
          </cell>
          <cell r="AE904" t="str">
            <v/>
          </cell>
        </row>
        <row r="905">
          <cell r="D905" t="str">
            <v>DAAT, DAPP</v>
          </cell>
          <cell r="G905" t="str">
            <v>13/08/2018</v>
          </cell>
          <cell r="P905" t="str">
            <v>ST HERBLAIN</v>
          </cell>
          <cell r="Q905" t="str">
            <v>007L0944</v>
          </cell>
          <cell r="X905" t="str">
            <v>3ème étage - Cuisine</v>
          </cell>
          <cell r="Z905" t="str">
            <v>Mur B</v>
          </cell>
          <cell r="AA905" t="str">
            <v>Colle de faïence</v>
          </cell>
          <cell r="AC905" t="str">
            <v>Présence</v>
          </cell>
          <cell r="AE905" t="str">
            <v>Score 1</v>
          </cell>
        </row>
        <row r="906">
          <cell r="D906" t="str">
            <v>DAAT, DAPP</v>
          </cell>
          <cell r="G906" t="str">
            <v>13/08/2018</v>
          </cell>
          <cell r="P906" t="str">
            <v>ST HERBLAIN</v>
          </cell>
          <cell r="Q906" t="str">
            <v>007L0944</v>
          </cell>
          <cell r="X906" t="str">
            <v>3ème étage - Cuisine</v>
          </cell>
          <cell r="Z906" t="str">
            <v>Mur B</v>
          </cell>
          <cell r="AA906" t="str">
            <v>Plaque souple bitumineuse antivibratile</v>
          </cell>
          <cell r="AC906" t="str">
            <v>Absence</v>
          </cell>
          <cell r="AE906" t="str">
            <v/>
          </cell>
        </row>
        <row r="907">
          <cell r="D907" t="str">
            <v>DAAT, DAPP</v>
          </cell>
          <cell r="G907" t="str">
            <v>24/07/2018</v>
          </cell>
          <cell r="P907" t="str">
            <v>ST HERBLAIN</v>
          </cell>
          <cell r="Q907" t="str">
            <v>007L0480</v>
          </cell>
          <cell r="X907" t="str">
            <v>Entrée</v>
          </cell>
          <cell r="Z907" t="str">
            <v>Mur A; I</v>
          </cell>
          <cell r="AA907" t="str">
            <v>Enduit à base de plâtre lissé ou taloché (et Peinture; Mur Porteur)</v>
          </cell>
          <cell r="AC907" t="str">
            <v>Présence</v>
          </cell>
          <cell r="AE907" t="str">
            <v>Bon état</v>
          </cell>
        </row>
        <row r="908">
          <cell r="D908" t="str">
            <v>DAAT, DAPP</v>
          </cell>
          <cell r="G908" t="str">
            <v>24/07/2018</v>
          </cell>
          <cell r="P908" t="str">
            <v>ST HERBLAIN</v>
          </cell>
          <cell r="Q908" t="str">
            <v>007L0480</v>
          </cell>
          <cell r="X908" t="str">
            <v>Cellier</v>
          </cell>
          <cell r="Z908" t="str">
            <v>Mur B</v>
          </cell>
          <cell r="AA908" t="str">
            <v>Enduit à base de plâtre lissé ou taloché (et Peinture; Mur Porteur)</v>
          </cell>
          <cell r="AC908" t="str">
            <v>Présence</v>
          </cell>
          <cell r="AE908" t="str">
            <v>Bon état</v>
          </cell>
        </row>
        <row r="909">
          <cell r="D909" t="str">
            <v>DAAT, DAPP</v>
          </cell>
          <cell r="G909" t="str">
            <v>24/07/2018</v>
          </cell>
          <cell r="P909" t="str">
            <v>ST HERBLAIN</v>
          </cell>
          <cell r="Q909" t="str">
            <v>007L0480</v>
          </cell>
          <cell r="X909" t="str">
            <v>Chambre 1</v>
          </cell>
          <cell r="Z909" t="str">
            <v>Mur C</v>
          </cell>
          <cell r="AA909" t="str">
            <v>Enduit à base de plâtre lissé ou taloché (et Peinture; Mur Porteur)</v>
          </cell>
          <cell r="AC909" t="str">
            <v>Présence</v>
          </cell>
          <cell r="AE909" t="str">
            <v>Bon état</v>
          </cell>
        </row>
        <row r="910">
          <cell r="D910" t="str">
            <v>DAAT, DAPP</v>
          </cell>
          <cell r="G910" t="str">
            <v>24/07/2018</v>
          </cell>
          <cell r="P910" t="str">
            <v>ST HERBLAIN</v>
          </cell>
          <cell r="Q910" t="str">
            <v>007L0480</v>
          </cell>
          <cell r="X910" t="str">
            <v>Chambre 2</v>
          </cell>
          <cell r="Z910" t="str">
            <v>Mur D</v>
          </cell>
          <cell r="AA910" t="str">
            <v>Enduit à base de plâtre lissé ou taloché (et Peinture; Mur Porteur)</v>
          </cell>
          <cell r="AC910" t="str">
            <v>Présence</v>
          </cell>
          <cell r="AE910" t="str">
            <v>Bon état</v>
          </cell>
        </row>
        <row r="911">
          <cell r="D911" t="str">
            <v>DAAT, DAPP</v>
          </cell>
          <cell r="G911" t="str">
            <v>24/07/2018</v>
          </cell>
          <cell r="P911" t="str">
            <v>ST HERBLAIN</v>
          </cell>
          <cell r="Q911" t="str">
            <v>007L0480</v>
          </cell>
          <cell r="X911" t="str">
            <v>Salle de bain</v>
          </cell>
          <cell r="Z911" t="str">
            <v>Mur C</v>
          </cell>
          <cell r="AA911" t="str">
            <v>Enduit à base de plâtre lissé ou taloché (et Peinture; Mur Porteur)</v>
          </cell>
          <cell r="AC911" t="str">
            <v>Présence</v>
          </cell>
          <cell r="AE911" t="str">
            <v>Bon état</v>
          </cell>
        </row>
        <row r="912">
          <cell r="D912" t="str">
            <v>DAAT, DAPP</v>
          </cell>
          <cell r="G912" t="str">
            <v>24/07/2018</v>
          </cell>
          <cell r="P912" t="str">
            <v>ST HERBLAIN</v>
          </cell>
          <cell r="Q912" t="str">
            <v>007L0480</v>
          </cell>
          <cell r="X912" t="str">
            <v>Dgt</v>
          </cell>
          <cell r="Z912" t="str">
            <v>Mur D</v>
          </cell>
          <cell r="AA912" t="str">
            <v>Enduit à base de plâtre lissé ou taloché (et Peinture; Mur Porteur)</v>
          </cell>
          <cell r="AC912" t="str">
            <v>Présence</v>
          </cell>
          <cell r="AE912" t="str">
            <v>Bon état</v>
          </cell>
        </row>
        <row r="913">
          <cell r="D913" t="str">
            <v>DAAT, DAPP</v>
          </cell>
          <cell r="G913" t="str">
            <v>24/07/2018</v>
          </cell>
          <cell r="P913" t="str">
            <v>ST HERBLAIN</v>
          </cell>
          <cell r="Q913" t="str">
            <v>007L0480</v>
          </cell>
          <cell r="X913" t="str">
            <v>WC</v>
          </cell>
          <cell r="Z913" t="str">
            <v>Mur C</v>
          </cell>
          <cell r="AA913" t="str">
            <v>Enduit à base de plâtre lissé ou taloché (et Peinture; Mur Porteur)</v>
          </cell>
          <cell r="AC913" t="str">
            <v>Présence</v>
          </cell>
          <cell r="AE913" t="str">
            <v>Bon état</v>
          </cell>
        </row>
        <row r="914">
          <cell r="D914" t="str">
            <v>DAAT, DAPP</v>
          </cell>
          <cell r="G914" t="str">
            <v>24/07/2018</v>
          </cell>
          <cell r="P914" t="str">
            <v>ST HERBLAIN</v>
          </cell>
          <cell r="Q914" t="str">
            <v>007L0480</v>
          </cell>
          <cell r="X914" t="str">
            <v>Cuisine</v>
          </cell>
          <cell r="Z914" t="str">
            <v>Mur A; Mur B</v>
          </cell>
          <cell r="AA914" t="str">
            <v>Enduit à base de plâtre lissé ou taloché (et Peinture; Mur Porteur)</v>
          </cell>
          <cell r="AC914" t="str">
            <v>Présence</v>
          </cell>
          <cell r="AE914" t="str">
            <v>Bon état</v>
          </cell>
        </row>
        <row r="915">
          <cell r="D915" t="str">
            <v>DAAT, DAPP</v>
          </cell>
          <cell r="G915" t="str">
            <v>24/07/2018</v>
          </cell>
          <cell r="P915" t="str">
            <v>ST HERBLAIN</v>
          </cell>
          <cell r="Q915" t="str">
            <v>007L0480</v>
          </cell>
          <cell r="X915" t="str">
            <v>Salon</v>
          </cell>
          <cell r="Z915" t="str">
            <v>Mur D</v>
          </cell>
          <cell r="AA915" t="str">
            <v>Enduit à base de plâtre lissé ou taloché (et Peinture; Mur Porteur)</v>
          </cell>
          <cell r="AC915" t="str">
            <v>Présence</v>
          </cell>
          <cell r="AE915" t="str">
            <v>Bon état</v>
          </cell>
        </row>
        <row r="916">
          <cell r="D916" t="str">
            <v>DAAT, DAPP</v>
          </cell>
          <cell r="G916" t="str">
            <v>24/07/2018</v>
          </cell>
          <cell r="P916" t="str">
            <v>ST HERBLAIN</v>
          </cell>
          <cell r="Q916" t="str">
            <v>007L0480</v>
          </cell>
          <cell r="X916" t="str">
            <v>Entrée</v>
          </cell>
          <cell r="Z916" t="str">
            <v>Mur B; Mur C; Mur D; EFGH</v>
          </cell>
          <cell r="AA916" t="str">
            <v>Enduit à base de plâtre ou ciment projetés; lissés ou talochés (et Peinture; Mur Cloison)</v>
          </cell>
          <cell r="AC916" t="str">
            <v>Présence</v>
          </cell>
          <cell r="AE916" t="str">
            <v>Bon état</v>
          </cell>
        </row>
        <row r="917">
          <cell r="D917" t="str">
            <v>DAAT, DAPP</v>
          </cell>
          <cell r="G917" t="str">
            <v>24/07/2018</v>
          </cell>
          <cell r="P917" t="str">
            <v>ST HERBLAIN</v>
          </cell>
          <cell r="Q917" t="str">
            <v>007L0480</v>
          </cell>
          <cell r="X917" t="str">
            <v>Cellier</v>
          </cell>
          <cell r="Z917" t="str">
            <v>Mur A; Mur C; Mur D</v>
          </cell>
          <cell r="AA917" t="str">
            <v>Enduit à base de plâtre ou ciment projetés; lissés ou talochés (et Peinture; Mur Cloison)</v>
          </cell>
          <cell r="AC917" t="str">
            <v>Présence</v>
          </cell>
          <cell r="AE917" t="str">
            <v>Bon état</v>
          </cell>
        </row>
        <row r="918">
          <cell r="D918" t="str">
            <v>DAAT, DAPP</v>
          </cell>
          <cell r="G918" t="str">
            <v>24/07/2018</v>
          </cell>
          <cell r="P918" t="str">
            <v>ST HERBLAIN</v>
          </cell>
          <cell r="Q918" t="str">
            <v>007L0480</v>
          </cell>
          <cell r="X918" t="str">
            <v>Chambre 1</v>
          </cell>
          <cell r="Z918" t="str">
            <v>Mur A; Mur B; Mur D</v>
          </cell>
          <cell r="AA918" t="str">
            <v>Enduit à base de plâtre ou ciment projetés; lissés ou talochés (et Peinture; Mur Cloison)</v>
          </cell>
          <cell r="AC918" t="str">
            <v>Présence</v>
          </cell>
          <cell r="AE918" t="str">
            <v>Bon état</v>
          </cell>
        </row>
        <row r="919">
          <cell r="D919" t="str">
            <v>DAAT, DAPP</v>
          </cell>
          <cell r="G919" t="str">
            <v>24/07/2018</v>
          </cell>
          <cell r="P919" t="str">
            <v>ST HERBLAIN</v>
          </cell>
          <cell r="Q919" t="str">
            <v>007L0480</v>
          </cell>
          <cell r="X919" t="str">
            <v>Chambre 2</v>
          </cell>
          <cell r="Z919" t="str">
            <v>Mur A; Mur B; Mur C</v>
          </cell>
          <cell r="AA919" t="str">
            <v>Enduit à base de plâtre ou ciment projetés; lissés ou talochés (et Peinture; Mur Cloison)</v>
          </cell>
          <cell r="AC919" t="str">
            <v>Présence</v>
          </cell>
          <cell r="AE919" t="str">
            <v>Bon état</v>
          </cell>
        </row>
        <row r="920">
          <cell r="D920" t="str">
            <v>DAAT, DAPP</v>
          </cell>
          <cell r="G920" t="str">
            <v>24/07/2018</v>
          </cell>
          <cell r="P920" t="str">
            <v>ST HERBLAIN</v>
          </cell>
          <cell r="Q920" t="str">
            <v>007L0480</v>
          </cell>
          <cell r="X920" t="str">
            <v>Salle de bain</v>
          </cell>
          <cell r="Z920" t="str">
            <v>Mur A; Mur B; Mur D; EF</v>
          </cell>
          <cell r="AA920" t="str">
            <v>Enduit à base de plâtre ou ciment projetés; lissés ou talochés (et Peinture; Mur Cloison)</v>
          </cell>
          <cell r="AC920" t="str">
            <v>Présence</v>
          </cell>
          <cell r="AE920" t="str">
            <v>Bon état</v>
          </cell>
        </row>
        <row r="921">
          <cell r="D921" t="str">
            <v>DAAT, DAPP</v>
          </cell>
          <cell r="G921" t="str">
            <v>24/07/2018</v>
          </cell>
          <cell r="P921" t="str">
            <v>ST HERBLAIN</v>
          </cell>
          <cell r="Q921" t="str">
            <v>007L0480</v>
          </cell>
          <cell r="X921" t="str">
            <v>Dgt</v>
          </cell>
          <cell r="Z921" t="str">
            <v>Mur A; Mur B; Mur C</v>
          </cell>
          <cell r="AA921" t="str">
            <v>Enduit à base de plâtre ou ciment projetés; lissés ou talochés (et Peinture; Mur Cloison)</v>
          </cell>
          <cell r="AC921" t="str">
            <v>Présence</v>
          </cell>
          <cell r="AE921" t="str">
            <v>Bon état</v>
          </cell>
        </row>
        <row r="922">
          <cell r="D922" t="str">
            <v>DAAT, DAPP</v>
          </cell>
          <cell r="G922" t="str">
            <v>24/07/2018</v>
          </cell>
          <cell r="P922" t="str">
            <v>ST HERBLAIN</v>
          </cell>
          <cell r="Q922" t="str">
            <v>007L0480</v>
          </cell>
          <cell r="X922" t="str">
            <v>WC</v>
          </cell>
          <cell r="Z922" t="str">
            <v>Mur A; Mur B; Mur D</v>
          </cell>
          <cell r="AA922" t="str">
            <v>Enduit à base de plâtre ou ciment projetés; lissés ou talochés (et Peinture; Mur Cloison)</v>
          </cell>
          <cell r="AC922" t="str">
            <v>Présence</v>
          </cell>
          <cell r="AE922" t="str">
            <v>Bon état</v>
          </cell>
        </row>
        <row r="923">
          <cell r="D923" t="str">
            <v>DAAT, DAPP</v>
          </cell>
          <cell r="G923" t="str">
            <v>24/07/2018</v>
          </cell>
          <cell r="P923" t="str">
            <v>ST HERBLAIN</v>
          </cell>
          <cell r="Q923" t="str">
            <v>007L0480</v>
          </cell>
          <cell r="X923" t="str">
            <v>Cuisine</v>
          </cell>
          <cell r="Z923" t="str">
            <v>Mur C; Mur D</v>
          </cell>
          <cell r="AA923" t="str">
            <v>Enduit à base de plâtre ou ciment projetés; lissés ou talochés (et Peinture; Mur Cloison)</v>
          </cell>
          <cell r="AC923" t="str">
            <v>Absence</v>
          </cell>
          <cell r="AE923" t="str">
            <v/>
          </cell>
        </row>
        <row r="924">
          <cell r="D924" t="str">
            <v>DAAT, DAPP</v>
          </cell>
          <cell r="G924" t="str">
            <v>24/07/2018</v>
          </cell>
          <cell r="P924" t="str">
            <v>ST HERBLAIN</v>
          </cell>
          <cell r="Q924" t="str">
            <v>007L0480</v>
          </cell>
          <cell r="X924" t="str">
            <v>Salon</v>
          </cell>
          <cell r="Z924" t="str">
            <v>Mur A; Mur B; Mur C</v>
          </cell>
          <cell r="AA924" t="str">
            <v>Enduit à base de plâtre ou ciment projetés; lissés ou talochés (et Peinture; Mur Cloison)</v>
          </cell>
          <cell r="AC924" t="str">
            <v>Présence</v>
          </cell>
          <cell r="AE924" t="str">
            <v>Bon état</v>
          </cell>
        </row>
        <row r="925">
          <cell r="D925" t="str">
            <v>DAAT, DAPP</v>
          </cell>
          <cell r="G925" t="str">
            <v>24/07/2018</v>
          </cell>
          <cell r="P925" t="str">
            <v>ST HERBLAIN</v>
          </cell>
          <cell r="Q925" t="str">
            <v>007L0480</v>
          </cell>
          <cell r="X925" t="str">
            <v>Entrée</v>
          </cell>
          <cell r="Z925" t="str">
            <v>Plafond</v>
          </cell>
          <cell r="AA925" t="str">
            <v>Enduit à base de plâtre lissé ou taloché (et Peinture)</v>
          </cell>
          <cell r="AC925" t="str">
            <v>Présence</v>
          </cell>
          <cell r="AE925" t="str">
            <v>Bon état</v>
          </cell>
        </row>
        <row r="926">
          <cell r="D926" t="str">
            <v>DAAT, DAPP</v>
          </cell>
          <cell r="G926" t="str">
            <v>24/07/2018</v>
          </cell>
          <cell r="P926" t="str">
            <v>ST HERBLAIN</v>
          </cell>
          <cell r="Q926" t="str">
            <v>007L0480</v>
          </cell>
          <cell r="X926" t="str">
            <v>Cellier</v>
          </cell>
          <cell r="Z926" t="str">
            <v>Plafond</v>
          </cell>
          <cell r="AA926" t="str">
            <v>Enduit à base de plâtre lissé ou taloché (et Peinture)</v>
          </cell>
          <cell r="AC926" t="str">
            <v>Présence</v>
          </cell>
          <cell r="AE926" t="str">
            <v>Bon état</v>
          </cell>
        </row>
        <row r="927">
          <cell r="D927" t="str">
            <v>DAAT, DAPP</v>
          </cell>
          <cell r="G927" t="str">
            <v>24/07/2018</v>
          </cell>
          <cell r="P927" t="str">
            <v>ST HERBLAIN</v>
          </cell>
          <cell r="Q927" t="str">
            <v>007L0480</v>
          </cell>
          <cell r="X927" t="str">
            <v>Chambre 1</v>
          </cell>
          <cell r="Z927" t="str">
            <v>Plafond</v>
          </cell>
          <cell r="AA927" t="str">
            <v>Enduit à base de plâtre lissé ou taloché (et Peinture)</v>
          </cell>
          <cell r="AC927" t="str">
            <v>Présence</v>
          </cell>
          <cell r="AE927" t="str">
            <v>Bon état</v>
          </cell>
        </row>
        <row r="928">
          <cell r="D928" t="str">
            <v>DAAT, DAPP</v>
          </cell>
          <cell r="G928" t="str">
            <v>24/07/2018</v>
          </cell>
          <cell r="P928" t="str">
            <v>ST HERBLAIN</v>
          </cell>
          <cell r="Q928" t="str">
            <v>007L0480</v>
          </cell>
          <cell r="X928" t="str">
            <v>Chambre 2</v>
          </cell>
          <cell r="Z928" t="str">
            <v>Plafond</v>
          </cell>
          <cell r="AA928" t="str">
            <v>Enduit à base de plâtre lissé ou taloché (et Peinture)</v>
          </cell>
          <cell r="AC928" t="str">
            <v>Présence</v>
          </cell>
          <cell r="AE928" t="str">
            <v>Bon état</v>
          </cell>
        </row>
        <row r="929">
          <cell r="D929" t="str">
            <v>DAAT, DAPP</v>
          </cell>
          <cell r="G929" t="str">
            <v>24/07/2018</v>
          </cell>
          <cell r="P929" t="str">
            <v>ST HERBLAIN</v>
          </cell>
          <cell r="Q929" t="str">
            <v>007L0480</v>
          </cell>
          <cell r="X929" t="str">
            <v>Salle de bain</v>
          </cell>
          <cell r="Z929" t="str">
            <v>Plafond</v>
          </cell>
          <cell r="AA929" t="str">
            <v>Enduit à base de plâtre lissé ou taloché (et Peinture)</v>
          </cell>
          <cell r="AC929" t="str">
            <v>Présence</v>
          </cell>
          <cell r="AE929" t="str">
            <v>Bon état</v>
          </cell>
        </row>
        <row r="930">
          <cell r="D930" t="str">
            <v>DAAT, DAPP</v>
          </cell>
          <cell r="G930" t="str">
            <v>24/07/2018</v>
          </cell>
          <cell r="P930" t="str">
            <v>ST HERBLAIN</v>
          </cell>
          <cell r="Q930" t="str">
            <v>007L0480</v>
          </cell>
          <cell r="X930" t="str">
            <v>Dgt</v>
          </cell>
          <cell r="Z930" t="str">
            <v>Plafond</v>
          </cell>
          <cell r="AA930" t="str">
            <v>Enduit à base de plâtre lissé ou taloché (et Peinture)</v>
          </cell>
          <cell r="AC930" t="str">
            <v>Présence</v>
          </cell>
          <cell r="AE930" t="str">
            <v>Bon état</v>
          </cell>
        </row>
        <row r="931">
          <cell r="D931" t="str">
            <v>DAAT, DAPP</v>
          </cell>
          <cell r="G931" t="str">
            <v>24/07/2018</v>
          </cell>
          <cell r="P931" t="str">
            <v>ST HERBLAIN</v>
          </cell>
          <cell r="Q931" t="str">
            <v>007L0480</v>
          </cell>
          <cell r="X931" t="str">
            <v>WC</v>
          </cell>
          <cell r="Z931" t="str">
            <v>Plafond</v>
          </cell>
          <cell r="AA931" t="str">
            <v>Enduit à base de plâtre lissé ou taloché (et Peinture)</v>
          </cell>
          <cell r="AC931" t="str">
            <v>Présence</v>
          </cell>
          <cell r="AE931" t="str">
            <v>Bon état</v>
          </cell>
        </row>
        <row r="932">
          <cell r="D932" t="str">
            <v>DAAT, DAPP</v>
          </cell>
          <cell r="G932" t="str">
            <v>24/07/2018</v>
          </cell>
          <cell r="P932" t="str">
            <v>ST HERBLAIN</v>
          </cell>
          <cell r="Q932" t="str">
            <v>007L0480</v>
          </cell>
          <cell r="X932" t="str">
            <v>Cuisine</v>
          </cell>
          <cell r="Z932" t="str">
            <v>Plafond</v>
          </cell>
          <cell r="AA932" t="str">
            <v>Enduit à base de plâtre lissé ou taloché (et Peinture)</v>
          </cell>
          <cell r="AC932" t="str">
            <v>Présence</v>
          </cell>
          <cell r="AE932" t="str">
            <v>Bon état</v>
          </cell>
        </row>
        <row r="933">
          <cell r="D933" t="str">
            <v>DAAT, DAPP</v>
          </cell>
          <cell r="G933" t="str">
            <v>24/07/2018</v>
          </cell>
          <cell r="P933" t="str">
            <v>ST HERBLAIN</v>
          </cell>
          <cell r="Q933" t="str">
            <v>007L0480</v>
          </cell>
          <cell r="X933" t="str">
            <v>Salon</v>
          </cell>
          <cell r="Z933" t="str">
            <v>Plafond</v>
          </cell>
          <cell r="AA933" t="str">
            <v>Enduit à base de plâtre lissé ou taloché (et Peinture)</v>
          </cell>
          <cell r="AC933" t="str">
            <v>Présence</v>
          </cell>
          <cell r="AE933" t="str">
            <v>Bon état</v>
          </cell>
        </row>
        <row r="934">
          <cell r="D934" t="str">
            <v>DAAT, DAPP</v>
          </cell>
          <cell r="G934" t="str">
            <v>24/07/2018</v>
          </cell>
          <cell r="P934" t="str">
            <v>ST HERBLAIN</v>
          </cell>
          <cell r="Q934" t="str">
            <v>007L0480</v>
          </cell>
          <cell r="X934" t="str">
            <v>Entrée</v>
          </cell>
          <cell r="Z934" t="str">
            <v>Sol</v>
          </cell>
          <cell r="AA934" t="str">
            <v>Colle non bitumineuse</v>
          </cell>
          <cell r="AC934" t="str">
            <v>Absence</v>
          </cell>
          <cell r="AE934" t="str">
            <v/>
          </cell>
        </row>
        <row r="935">
          <cell r="D935" t="str">
            <v>DAAT, DAPP</v>
          </cell>
          <cell r="G935" t="str">
            <v>24/07/2018</v>
          </cell>
          <cell r="P935" t="str">
            <v>ST HERBLAIN</v>
          </cell>
          <cell r="Q935" t="str">
            <v>007L0480</v>
          </cell>
          <cell r="X935" t="str">
            <v>Cellier</v>
          </cell>
          <cell r="Z935" t="str">
            <v>Sol</v>
          </cell>
          <cell r="AA935" t="str">
            <v>Colle non bitumineuse</v>
          </cell>
          <cell r="AC935" t="str">
            <v>Absence</v>
          </cell>
          <cell r="AE935" t="str">
            <v/>
          </cell>
        </row>
        <row r="936">
          <cell r="D936" t="str">
            <v>DAAT, DAPP</v>
          </cell>
          <cell r="G936" t="str">
            <v>24/07/2018</v>
          </cell>
          <cell r="P936" t="str">
            <v>ST HERBLAIN</v>
          </cell>
          <cell r="Q936" t="str">
            <v>007L0480</v>
          </cell>
          <cell r="X936" t="str">
            <v>Chambre 1</v>
          </cell>
          <cell r="Z936" t="str">
            <v>Sol</v>
          </cell>
          <cell r="AA936" t="str">
            <v>Colle non bitumineuse</v>
          </cell>
          <cell r="AC936" t="str">
            <v>Absence</v>
          </cell>
          <cell r="AE936" t="str">
            <v/>
          </cell>
        </row>
        <row r="937">
          <cell r="D937" t="str">
            <v>DAAT, DAPP</v>
          </cell>
          <cell r="G937" t="str">
            <v>24/07/2018</v>
          </cell>
          <cell r="P937" t="str">
            <v>ST HERBLAIN</v>
          </cell>
          <cell r="Q937" t="str">
            <v>007L0480</v>
          </cell>
          <cell r="X937" t="str">
            <v>Chambre 2</v>
          </cell>
          <cell r="Z937" t="str">
            <v>Sol</v>
          </cell>
          <cell r="AA937" t="str">
            <v>Colle non bitumineuse</v>
          </cell>
          <cell r="AC937" t="str">
            <v>Absence</v>
          </cell>
          <cell r="AE937" t="str">
            <v/>
          </cell>
        </row>
        <row r="938">
          <cell r="D938" t="str">
            <v>DAAT, DAPP</v>
          </cell>
          <cell r="G938" t="str">
            <v>24/07/2018</v>
          </cell>
          <cell r="P938" t="str">
            <v>ST HERBLAIN</v>
          </cell>
          <cell r="Q938" t="str">
            <v>007L0480</v>
          </cell>
          <cell r="X938" t="str">
            <v>Dgt</v>
          </cell>
          <cell r="Z938" t="str">
            <v>Sol</v>
          </cell>
          <cell r="AA938" t="str">
            <v>Colle non bitumineuse</v>
          </cell>
          <cell r="AC938" t="str">
            <v>Absence</v>
          </cell>
          <cell r="AE938" t="str">
            <v/>
          </cell>
        </row>
        <row r="939">
          <cell r="D939" t="str">
            <v>DAAT, DAPP</v>
          </cell>
          <cell r="G939" t="str">
            <v>24/07/2018</v>
          </cell>
          <cell r="P939" t="str">
            <v>ST HERBLAIN</v>
          </cell>
          <cell r="Q939" t="str">
            <v>007L0480</v>
          </cell>
          <cell r="X939" t="str">
            <v>Salon</v>
          </cell>
          <cell r="Z939" t="str">
            <v>Sol</v>
          </cell>
          <cell r="AA939" t="str">
            <v>Colle non bitumineuse</v>
          </cell>
          <cell r="AC939" t="str">
            <v>Absence</v>
          </cell>
          <cell r="AE939" t="str">
            <v/>
          </cell>
        </row>
        <row r="940">
          <cell r="D940" t="str">
            <v>DAAT, DAPP</v>
          </cell>
          <cell r="G940" t="str">
            <v>24/07/2018</v>
          </cell>
          <cell r="P940" t="str">
            <v>ST HERBLAIN</v>
          </cell>
          <cell r="Q940" t="str">
            <v>007L0480</v>
          </cell>
          <cell r="X940" t="str">
            <v>Salle de bain</v>
          </cell>
          <cell r="Z940" t="str">
            <v>Sol</v>
          </cell>
          <cell r="AA940" t="str">
            <v>Colle bitumineuse</v>
          </cell>
          <cell r="AC940" t="str">
            <v>Présence</v>
          </cell>
          <cell r="AE940" t="str">
            <v>Bon état</v>
          </cell>
        </row>
        <row r="941">
          <cell r="D941" t="str">
            <v>DAAT, DAPP</v>
          </cell>
          <cell r="G941" t="str">
            <v>24/07/2018</v>
          </cell>
          <cell r="P941" t="str">
            <v>ST HERBLAIN</v>
          </cell>
          <cell r="Q941" t="str">
            <v>007L0480</v>
          </cell>
          <cell r="X941" t="str">
            <v>WC</v>
          </cell>
          <cell r="Z941" t="str">
            <v>Sol</v>
          </cell>
          <cell r="AA941" t="str">
            <v>Colle bitumineuse</v>
          </cell>
          <cell r="AC941" t="str">
            <v>Présence</v>
          </cell>
          <cell r="AE941" t="str">
            <v>Bon état</v>
          </cell>
        </row>
        <row r="942">
          <cell r="D942" t="str">
            <v>DAAT, DAPP</v>
          </cell>
          <cell r="G942" t="str">
            <v>24/07/2018</v>
          </cell>
          <cell r="P942" t="str">
            <v>ST HERBLAIN</v>
          </cell>
          <cell r="Q942" t="str">
            <v>007L0480</v>
          </cell>
          <cell r="X942" t="str">
            <v>Cuisine</v>
          </cell>
          <cell r="Z942" t="str">
            <v>Sol</v>
          </cell>
          <cell r="AA942" t="str">
            <v>Colle bitumineuse</v>
          </cell>
          <cell r="AC942" t="str">
            <v>Présence</v>
          </cell>
          <cell r="AE942" t="str">
            <v>Bon état</v>
          </cell>
        </row>
        <row r="943">
          <cell r="D943" t="str">
            <v>DAAT, DAPP</v>
          </cell>
          <cell r="G943" t="str">
            <v>24/07/2018</v>
          </cell>
          <cell r="P943" t="str">
            <v>ST HERBLAIN</v>
          </cell>
          <cell r="Q943" t="str">
            <v>007L0480</v>
          </cell>
          <cell r="X943" t="str">
            <v>Entrée</v>
          </cell>
          <cell r="Z943" t="str">
            <v>Sol</v>
          </cell>
          <cell r="AA943" t="str">
            <v>Ragréage</v>
          </cell>
          <cell r="AC943" t="str">
            <v>Absence</v>
          </cell>
          <cell r="AE943" t="str">
            <v/>
          </cell>
        </row>
        <row r="944">
          <cell r="D944" t="str">
            <v>DAAT, DAPP</v>
          </cell>
          <cell r="G944" t="str">
            <v>24/07/2018</v>
          </cell>
          <cell r="P944" t="str">
            <v>ST HERBLAIN</v>
          </cell>
          <cell r="Q944" t="str">
            <v>007L0480</v>
          </cell>
          <cell r="X944" t="str">
            <v>Cellier</v>
          </cell>
          <cell r="Z944" t="str">
            <v>Sol</v>
          </cell>
          <cell r="AA944" t="str">
            <v>Ragréage</v>
          </cell>
          <cell r="AC944" t="str">
            <v>Présence</v>
          </cell>
          <cell r="AE944" t="str">
            <v>Bon état</v>
          </cell>
        </row>
        <row r="945">
          <cell r="D945" t="str">
            <v>DAAT, DAPP</v>
          </cell>
          <cell r="G945" t="str">
            <v>24/07/2018</v>
          </cell>
          <cell r="P945" t="str">
            <v>ST HERBLAIN</v>
          </cell>
          <cell r="Q945" t="str">
            <v>007L0480</v>
          </cell>
          <cell r="X945" t="str">
            <v>Chambre 1</v>
          </cell>
          <cell r="Z945" t="str">
            <v>Sol</v>
          </cell>
          <cell r="AA945" t="str">
            <v>Ragréage</v>
          </cell>
          <cell r="AC945" t="str">
            <v>Présence</v>
          </cell>
          <cell r="AE945" t="str">
            <v>Bon état</v>
          </cell>
        </row>
        <row r="946">
          <cell r="D946" t="str">
            <v>DAAT, DAPP</v>
          </cell>
          <cell r="G946" t="str">
            <v>24/07/2018</v>
          </cell>
          <cell r="P946" t="str">
            <v>ST HERBLAIN</v>
          </cell>
          <cell r="Q946" t="str">
            <v>007L0480</v>
          </cell>
          <cell r="X946" t="str">
            <v>Chambre 2</v>
          </cell>
          <cell r="Z946" t="str">
            <v>Sol</v>
          </cell>
          <cell r="AA946" t="str">
            <v>Ragréage</v>
          </cell>
          <cell r="AC946" t="str">
            <v>Présence</v>
          </cell>
          <cell r="AE946" t="str">
            <v>Bon état</v>
          </cell>
        </row>
        <row r="947">
          <cell r="D947" t="str">
            <v>DAAT, DAPP</v>
          </cell>
          <cell r="G947" t="str">
            <v>24/07/2018</v>
          </cell>
          <cell r="P947" t="str">
            <v>ST HERBLAIN</v>
          </cell>
          <cell r="Q947" t="str">
            <v>007L0480</v>
          </cell>
          <cell r="X947" t="str">
            <v>Salle de bain</v>
          </cell>
          <cell r="Z947" t="str">
            <v>Sol</v>
          </cell>
          <cell r="AA947" t="str">
            <v>Ragréage</v>
          </cell>
          <cell r="AC947" t="str">
            <v>Présence</v>
          </cell>
          <cell r="AE947" t="str">
            <v>Bon état</v>
          </cell>
        </row>
        <row r="948">
          <cell r="D948" t="str">
            <v>DAAT, DAPP</v>
          </cell>
          <cell r="G948" t="str">
            <v>24/07/2018</v>
          </cell>
          <cell r="P948" t="str">
            <v>ST HERBLAIN</v>
          </cell>
          <cell r="Q948" t="str">
            <v>007L0480</v>
          </cell>
          <cell r="X948" t="str">
            <v>Dgt</v>
          </cell>
          <cell r="Z948" t="str">
            <v>Sol</v>
          </cell>
          <cell r="AA948" t="str">
            <v>Ragréage</v>
          </cell>
          <cell r="AC948" t="str">
            <v>Présence</v>
          </cell>
          <cell r="AE948" t="str">
            <v>Bon état</v>
          </cell>
        </row>
        <row r="949">
          <cell r="D949" t="str">
            <v>DAAT, DAPP</v>
          </cell>
          <cell r="G949" t="str">
            <v>24/07/2018</v>
          </cell>
          <cell r="P949" t="str">
            <v>ST HERBLAIN</v>
          </cell>
          <cell r="Q949" t="str">
            <v>007L0480</v>
          </cell>
          <cell r="X949" t="str">
            <v>WC</v>
          </cell>
          <cell r="Z949" t="str">
            <v>Sol</v>
          </cell>
          <cell r="AA949" t="str">
            <v>Ragréage</v>
          </cell>
          <cell r="AC949" t="str">
            <v>Présence</v>
          </cell>
          <cell r="AE949" t="str">
            <v>Bon état</v>
          </cell>
        </row>
        <row r="950">
          <cell r="D950" t="str">
            <v>DAAT, DAPP</v>
          </cell>
          <cell r="G950" t="str">
            <v>24/07/2018</v>
          </cell>
          <cell r="P950" t="str">
            <v>ST HERBLAIN</v>
          </cell>
          <cell r="Q950" t="str">
            <v>007L0480</v>
          </cell>
          <cell r="X950" t="str">
            <v>Cuisine</v>
          </cell>
          <cell r="Z950" t="str">
            <v>Sol</v>
          </cell>
          <cell r="AA950" t="str">
            <v>Ragréage</v>
          </cell>
          <cell r="AC950" t="str">
            <v>Présence</v>
          </cell>
          <cell r="AE950" t="str">
            <v>Bon état</v>
          </cell>
        </row>
        <row r="951">
          <cell r="D951" t="str">
            <v>DAAT, DAPP</v>
          </cell>
          <cell r="G951" t="str">
            <v>24/07/2018</v>
          </cell>
          <cell r="P951" t="str">
            <v>ST HERBLAIN</v>
          </cell>
          <cell r="Q951" t="str">
            <v>007L0480</v>
          </cell>
          <cell r="X951" t="str">
            <v>Salon</v>
          </cell>
          <cell r="Z951" t="str">
            <v>Sol</v>
          </cell>
          <cell r="AA951" t="str">
            <v>Ragréage</v>
          </cell>
          <cell r="AC951" t="str">
            <v>Présence</v>
          </cell>
          <cell r="AE951" t="str">
            <v>Bon état</v>
          </cell>
        </row>
        <row r="952">
          <cell r="D952" t="str">
            <v>DAAT, DAPP</v>
          </cell>
          <cell r="G952" t="str">
            <v>24/07/2018</v>
          </cell>
          <cell r="P952" t="str">
            <v>ST HERBLAIN</v>
          </cell>
          <cell r="Q952" t="str">
            <v>007L0480</v>
          </cell>
          <cell r="X952" t="str">
            <v>Cuisine</v>
          </cell>
          <cell r="Z952" t="str">
            <v>EVIER</v>
          </cell>
          <cell r="AA952" t="str">
            <v>Plaque souple bitumineuse antivibratile</v>
          </cell>
          <cell r="AC952" t="str">
            <v>Absence</v>
          </cell>
          <cell r="AE952" t="str">
            <v/>
          </cell>
        </row>
        <row r="953">
          <cell r="D953" t="str">
            <v>DAAT, DAPP</v>
          </cell>
          <cell r="G953" t="str">
            <v>24/07/2018</v>
          </cell>
          <cell r="P953" t="str">
            <v>ST HERBLAIN</v>
          </cell>
          <cell r="Q953" t="str">
            <v>007L0480</v>
          </cell>
          <cell r="X953" t="str">
            <v>Cuisine</v>
          </cell>
          <cell r="Z953" t="str">
            <v>Mur A B</v>
          </cell>
          <cell r="AA953" t="str">
            <v>Colle de faïence</v>
          </cell>
          <cell r="AC953" t="str">
            <v>Présence</v>
          </cell>
          <cell r="AE953" t="str">
            <v>Bon état</v>
          </cell>
        </row>
        <row r="954">
          <cell r="D954" t="str">
            <v>DAAT, DAPP</v>
          </cell>
          <cell r="G954" t="str">
            <v>24/07/2018</v>
          </cell>
          <cell r="P954" t="str">
            <v>ST HERBLAIN</v>
          </cell>
          <cell r="Q954" t="str">
            <v>007L0480</v>
          </cell>
          <cell r="X954" t="str">
            <v>Salle de bain</v>
          </cell>
          <cell r="Z954" t="str">
            <v>Sol</v>
          </cell>
          <cell r="AA954" t="str">
            <v>Dalle de sol</v>
          </cell>
          <cell r="AC954" t="str">
            <v>Présence</v>
          </cell>
          <cell r="AE954" t="str">
            <v>Bon état</v>
          </cell>
        </row>
        <row r="955">
          <cell r="D955" t="str">
            <v>DAAT, DAPP</v>
          </cell>
          <cell r="G955" t="str">
            <v>24/07/2018</v>
          </cell>
          <cell r="P955" t="str">
            <v>ST HERBLAIN</v>
          </cell>
          <cell r="Q955" t="str">
            <v>007L0480</v>
          </cell>
          <cell r="X955" t="str">
            <v>WC</v>
          </cell>
          <cell r="Z955" t="str">
            <v>Sol</v>
          </cell>
          <cell r="AA955" t="str">
            <v>Dalle de sol</v>
          </cell>
          <cell r="AC955" t="str">
            <v>Présence</v>
          </cell>
          <cell r="AE955" t="str">
            <v>Bon état</v>
          </cell>
        </row>
        <row r="956">
          <cell r="D956" t="str">
            <v>DAAT, DAPP</v>
          </cell>
          <cell r="G956" t="str">
            <v>24/07/2018</v>
          </cell>
          <cell r="P956" t="str">
            <v>ST HERBLAIN</v>
          </cell>
          <cell r="Q956" t="str">
            <v>007L0480</v>
          </cell>
          <cell r="X956" t="str">
            <v>Cuisine</v>
          </cell>
          <cell r="Z956" t="str">
            <v>Sol</v>
          </cell>
          <cell r="AA956" t="str">
            <v>Dalle de sol</v>
          </cell>
          <cell r="AC956" t="str">
            <v>Présence</v>
          </cell>
          <cell r="AE956" t="str">
            <v>Bon état</v>
          </cell>
        </row>
        <row r="957">
          <cell r="D957" t="str">
            <v>DAAT</v>
          </cell>
          <cell r="G957" t="str">
            <v>02/07/2018</v>
          </cell>
          <cell r="P957" t="str">
            <v>ST HERBLAIN</v>
          </cell>
          <cell r="Q957" t="str">
            <v>007L
HALL D ENTREE</v>
          </cell>
          <cell r="X957" t="str">
            <v>Rez de chaussée 13 - Hall</v>
          </cell>
          <cell r="Z957" t="str">
            <v>Plafond</v>
          </cell>
          <cell r="AA957" t="str">
            <v>Enduit de jointoiement et plot de colle des plaques de plâtre</v>
          </cell>
          <cell r="AC957" t="str">
            <v>Absence</v>
          </cell>
          <cell r="AE957" t="str">
            <v/>
          </cell>
        </row>
        <row r="958">
          <cell r="D958" t="str">
            <v>DAAT</v>
          </cell>
          <cell r="G958" t="str">
            <v>02/07/2018</v>
          </cell>
          <cell r="P958" t="str">
            <v>ST HERBLAIN</v>
          </cell>
          <cell r="Q958" t="str">
            <v>007L
HALL D ENTREE</v>
          </cell>
          <cell r="X958" t="str">
            <v>Rez de chaussée 13 - Hall</v>
          </cell>
          <cell r="Z958" t="str">
            <v>Plafond</v>
          </cell>
          <cell r="AA958" t="str">
            <v>Enduit à base de plâtre projeté</v>
          </cell>
          <cell r="AC958" t="str">
            <v>Absence</v>
          </cell>
          <cell r="AE958" t="str">
            <v/>
          </cell>
        </row>
        <row r="959">
          <cell r="D959" t="str">
            <v>DAAT</v>
          </cell>
          <cell r="G959" t="str">
            <v>02/07/2018</v>
          </cell>
          <cell r="P959" t="str">
            <v>ST HERBLAIN</v>
          </cell>
          <cell r="Q959" t="str">
            <v>007L
HALL D ENTREE</v>
          </cell>
          <cell r="X959" t="str">
            <v>Rez de chaussée 13 - Hall</v>
          </cell>
          <cell r="Z959" t="str">
            <v>Plafond</v>
          </cell>
          <cell r="AA959" t="str">
            <v>Enduit de jointoiement et plot de colle des plaques de plâtre</v>
          </cell>
          <cell r="AC959" t="str">
            <v>Absence</v>
          </cell>
          <cell r="AE959" t="str">
            <v/>
          </cell>
        </row>
        <row r="960">
          <cell r="D960" t="str">
            <v>DAAT, DAPP</v>
          </cell>
          <cell r="G960" t="str">
            <v>29/10/2018</v>
          </cell>
          <cell r="P960" t="str">
            <v>SAINT-HERBLAIN</v>
          </cell>
          <cell r="Q960" t="str">
            <v>007L0352</v>
          </cell>
          <cell r="X960" t="str">
            <v>6ème étage - Entrée</v>
          </cell>
          <cell r="Z960" t="str">
            <v>MUR C.D.E.F</v>
          </cell>
          <cell r="AA960" t="str">
            <v>Enduit à base de plâtre ou ciment projetés, lissés ou talochés</v>
          </cell>
          <cell r="AC960" t="str">
            <v>Absence</v>
          </cell>
          <cell r="AE960" t="str">
            <v/>
          </cell>
        </row>
        <row r="961">
          <cell r="D961" t="str">
            <v>DAAT, DAPP</v>
          </cell>
          <cell r="G961" t="str">
            <v>29/10/2018</v>
          </cell>
          <cell r="P961" t="str">
            <v>SAINT-HERBLAIN</v>
          </cell>
          <cell r="Q961" t="str">
            <v>007L0352</v>
          </cell>
          <cell r="X961" t="str">
            <v>6ème étage - Salon</v>
          </cell>
          <cell r="Z961" t="str">
            <v>Mur C; Mur D</v>
          </cell>
          <cell r="AA961" t="str">
            <v>Enduit à base de plâtre ou ciment projetés, lissés ou talochés</v>
          </cell>
          <cell r="AC961" t="str">
            <v>Absence</v>
          </cell>
          <cell r="AE961" t="str">
            <v/>
          </cell>
        </row>
        <row r="962">
          <cell r="D962" t="str">
            <v>DAAT, DAPP</v>
          </cell>
          <cell r="G962" t="str">
            <v>29/10/2018</v>
          </cell>
          <cell r="P962" t="str">
            <v>SAINT-HERBLAIN</v>
          </cell>
          <cell r="Q962" t="str">
            <v>007L0352</v>
          </cell>
          <cell r="X962" t="str">
            <v>6ème étage - Cuisine</v>
          </cell>
          <cell r="Z962" t="str">
            <v>Mur B; Mur C</v>
          </cell>
          <cell r="AA962" t="str">
            <v>Enduit à base de plâtre ou ciment projetés, lissés ou talochés</v>
          </cell>
          <cell r="AC962" t="str">
            <v>Présence</v>
          </cell>
          <cell r="AE962" t="str">
            <v>Score EP</v>
          </cell>
        </row>
        <row r="963">
          <cell r="D963" t="str">
            <v>DAAT, DAPP</v>
          </cell>
          <cell r="G963" t="str">
            <v>29/10/2018</v>
          </cell>
          <cell r="P963" t="str">
            <v>SAINT-HERBLAIN</v>
          </cell>
          <cell r="Q963" t="str">
            <v>007L0352</v>
          </cell>
          <cell r="X963" t="str">
            <v>6ème étage - Dégagement 1</v>
          </cell>
          <cell r="Z963" t="str">
            <v>Mur B; Mur C; Mur D</v>
          </cell>
          <cell r="AA963" t="str">
            <v>Enduit à base de plâtre ou ciment projetés, lissés ou talochés</v>
          </cell>
          <cell r="AC963" t="str">
            <v>Absence</v>
          </cell>
          <cell r="AE963" t="str">
            <v/>
          </cell>
        </row>
        <row r="964">
          <cell r="D964" t="str">
            <v>DAAT, DAPP</v>
          </cell>
          <cell r="G964" t="str">
            <v>29/10/2018</v>
          </cell>
          <cell r="P964" t="str">
            <v>SAINT-HERBLAIN</v>
          </cell>
          <cell r="Q964" t="str">
            <v>007L0352</v>
          </cell>
          <cell r="X964" t="str">
            <v>6ème étage - WC</v>
          </cell>
          <cell r="Z964" t="str">
            <v>Mur A; Mur B; Mur D</v>
          </cell>
          <cell r="AA964" t="str">
            <v>Enduit à base de plâtre ou ciment projetés, lissés ou talochés</v>
          </cell>
          <cell r="AC964" t="str">
            <v>Absence</v>
          </cell>
          <cell r="AE964" t="str">
            <v/>
          </cell>
        </row>
        <row r="965">
          <cell r="D965" t="str">
            <v>DAAT, DAPP</v>
          </cell>
          <cell r="G965" t="str">
            <v>29/10/2018</v>
          </cell>
          <cell r="P965" t="str">
            <v>SAINT-HERBLAIN</v>
          </cell>
          <cell r="Q965" t="str">
            <v>007L0352</v>
          </cell>
          <cell r="X965" t="str">
            <v>6ème étage - Salle de bain</v>
          </cell>
          <cell r="Z965" t="str">
            <v>Mur A; Mur B; Mur C; MUR F</v>
          </cell>
          <cell r="AA965" t="str">
            <v>Enduit à base de plâtre ou ciment projetés, lissés ou talochés</v>
          </cell>
          <cell r="AC965" t="str">
            <v>Absence</v>
          </cell>
          <cell r="AE965" t="str">
            <v/>
          </cell>
        </row>
        <row r="966">
          <cell r="D966" t="str">
            <v>DAAT, DAPP</v>
          </cell>
          <cell r="G966" t="str">
            <v>29/10/2018</v>
          </cell>
          <cell r="P966" t="str">
            <v>SAINT-HERBLAIN</v>
          </cell>
          <cell r="Q966" t="str">
            <v>007L0352</v>
          </cell>
          <cell r="X966" t="str">
            <v>6ème étage - Chambre 1</v>
          </cell>
          <cell r="Z966" t="str">
            <v>Mur A; Mur C; Mur D</v>
          </cell>
          <cell r="AA966" t="str">
            <v>Enduit à base de plâtre ou ciment projetés, lissés ou talochés</v>
          </cell>
          <cell r="AC966" t="str">
            <v>Absence</v>
          </cell>
          <cell r="AE966" t="str">
            <v/>
          </cell>
        </row>
        <row r="967">
          <cell r="D967" t="str">
            <v>DAAT, DAPP</v>
          </cell>
          <cell r="G967" t="str">
            <v>29/10/2018</v>
          </cell>
          <cell r="P967" t="str">
            <v>SAINT-HERBLAIN</v>
          </cell>
          <cell r="Q967" t="str">
            <v>007L0352</v>
          </cell>
          <cell r="X967" t="str">
            <v>6ème étage - Dégagement 2</v>
          </cell>
          <cell r="Z967" t="str">
            <v>Mur A; Mur B; Mur D</v>
          </cell>
          <cell r="AA967" t="str">
            <v>Enduit à base de plâtre ou ciment projetés, lissés ou talochés</v>
          </cell>
          <cell r="AC967" t="str">
            <v>Absence</v>
          </cell>
          <cell r="AE967" t="str">
            <v/>
          </cell>
        </row>
        <row r="968">
          <cell r="D968" t="str">
            <v>DAAT, DAPP</v>
          </cell>
          <cell r="G968" t="str">
            <v>29/10/2018</v>
          </cell>
          <cell r="P968" t="str">
            <v>SAINT-HERBLAIN</v>
          </cell>
          <cell r="Q968" t="str">
            <v>007L0352</v>
          </cell>
          <cell r="X968" t="str">
            <v>6ème étage - Chambre 2</v>
          </cell>
          <cell r="Z968" t="str">
            <v>Mur A; Mur B; Mur C</v>
          </cell>
          <cell r="AA968" t="str">
            <v>Enduit à base de plâtre ou ciment projetés, lissés ou talochés</v>
          </cell>
          <cell r="AC968" t="str">
            <v>Absence</v>
          </cell>
          <cell r="AE968" t="str">
            <v/>
          </cell>
        </row>
        <row r="969">
          <cell r="D969" t="str">
            <v>DAAT, DAPP</v>
          </cell>
          <cell r="G969" t="str">
            <v>29/10/2018</v>
          </cell>
          <cell r="P969" t="str">
            <v>SAINT-HERBLAIN</v>
          </cell>
          <cell r="Q969" t="str">
            <v>007L0352</v>
          </cell>
          <cell r="X969" t="str">
            <v>6ème étage - Chambre 3</v>
          </cell>
          <cell r="Z969" t="str">
            <v>Mur B</v>
          </cell>
          <cell r="AA969" t="str">
            <v>Enduit à base de plâtre ou ciment projetés, lissés ou talochés</v>
          </cell>
          <cell r="AC969" t="str">
            <v>Absence</v>
          </cell>
          <cell r="AE969" t="str">
            <v/>
          </cell>
        </row>
        <row r="970">
          <cell r="D970" t="str">
            <v>DAAT, DAPP</v>
          </cell>
          <cell r="G970" t="str">
            <v>29/10/2018</v>
          </cell>
          <cell r="P970" t="str">
            <v>SAINT-HERBLAIN</v>
          </cell>
          <cell r="Q970" t="str">
            <v>007L0352</v>
          </cell>
          <cell r="X970" t="str">
            <v>6ème étage - Debarras</v>
          </cell>
          <cell r="Z970" t="str">
            <v>Mur A; Mur B; Mur D</v>
          </cell>
          <cell r="AA970" t="str">
            <v>Enduit à base de plâtre ou ciment projetés, lissés ou talochés</v>
          </cell>
          <cell r="AC970" t="str">
            <v>Absence</v>
          </cell>
          <cell r="AE970" t="str">
            <v/>
          </cell>
        </row>
        <row r="971">
          <cell r="D971" t="str">
            <v>DAAT, DAPP</v>
          </cell>
          <cell r="G971" t="str">
            <v>29/10/2018</v>
          </cell>
          <cell r="P971" t="str">
            <v>SAINT-HERBLAIN</v>
          </cell>
          <cell r="Q971" t="str">
            <v>007L0352</v>
          </cell>
          <cell r="X971" t="str">
            <v>6ème étage - Entrée</v>
          </cell>
          <cell r="Z971" t="str">
            <v>Mur A; Mur B</v>
          </cell>
          <cell r="AA971" t="str">
            <v>Enduit à base de plâtre lissé ou taloché (Mur Porteur)</v>
          </cell>
          <cell r="AC971" t="str">
            <v>Absence</v>
          </cell>
          <cell r="AE971" t="str">
            <v/>
          </cell>
        </row>
        <row r="972">
          <cell r="D972" t="str">
            <v>DAAT, DAPP</v>
          </cell>
          <cell r="G972" t="str">
            <v>29/10/2018</v>
          </cell>
          <cell r="P972" t="str">
            <v>SAINT-HERBLAIN</v>
          </cell>
          <cell r="Q972" t="str">
            <v>007L0352</v>
          </cell>
          <cell r="X972" t="str">
            <v>6ème étage - Salon</v>
          </cell>
          <cell r="Z972" t="str">
            <v>Mur A; Mur B</v>
          </cell>
          <cell r="AA972" t="str">
            <v>Enduit à base de plâtre lissé ou taloché (Mur Porteur)</v>
          </cell>
          <cell r="AC972" t="str">
            <v>Absence</v>
          </cell>
          <cell r="AE972" t="str">
            <v/>
          </cell>
        </row>
        <row r="973">
          <cell r="D973" t="str">
            <v>DAAT, DAPP</v>
          </cell>
          <cell r="G973" t="str">
            <v>29/10/2018</v>
          </cell>
          <cell r="P973" t="str">
            <v>SAINT-HERBLAIN</v>
          </cell>
          <cell r="Q973" t="str">
            <v>007L0352</v>
          </cell>
          <cell r="X973" t="str">
            <v>6ème étage - Cuisine</v>
          </cell>
          <cell r="Z973" t="str">
            <v>Mur C; Mur D</v>
          </cell>
          <cell r="AA973" t="str">
            <v>Enduit à base de plâtre lissé ou taloché (Mur Porteur)</v>
          </cell>
          <cell r="AC973" t="str">
            <v>Absence</v>
          </cell>
          <cell r="AE973" t="str">
            <v/>
          </cell>
        </row>
        <row r="974">
          <cell r="D974" t="str">
            <v>DAAT, DAPP</v>
          </cell>
          <cell r="G974" t="str">
            <v>29/10/2018</v>
          </cell>
          <cell r="P974" t="str">
            <v>SAINT-HERBLAIN</v>
          </cell>
          <cell r="Q974" t="str">
            <v>007L0352</v>
          </cell>
          <cell r="X974" t="str">
            <v>6ème étage - Dégagement 1</v>
          </cell>
          <cell r="Z974" t="str">
            <v>Mur A</v>
          </cell>
          <cell r="AA974" t="str">
            <v>Enduit à base de plâtre lissé ou taloché (Mur Porteur)</v>
          </cell>
          <cell r="AC974" t="str">
            <v>Absence</v>
          </cell>
          <cell r="AE974" t="str">
            <v/>
          </cell>
        </row>
        <row r="975">
          <cell r="D975" t="str">
            <v>DAAT, DAPP</v>
          </cell>
          <cell r="G975" t="str">
            <v>29/10/2018</v>
          </cell>
          <cell r="P975" t="str">
            <v>SAINT-HERBLAIN</v>
          </cell>
          <cell r="Q975" t="str">
            <v>007L0352</v>
          </cell>
          <cell r="X975" t="str">
            <v>6ème étage - WC</v>
          </cell>
          <cell r="Z975" t="str">
            <v>Mur C</v>
          </cell>
          <cell r="AA975" t="str">
            <v>Enduit à base de plâtre lissé ou taloché (Mur Porteur)</v>
          </cell>
          <cell r="AC975" t="str">
            <v>Absence</v>
          </cell>
          <cell r="AE975" t="str">
            <v/>
          </cell>
        </row>
        <row r="976">
          <cell r="D976" t="str">
            <v>DAAT, DAPP</v>
          </cell>
          <cell r="G976" t="str">
            <v>29/10/2018</v>
          </cell>
          <cell r="P976" t="str">
            <v>SAINT-HERBLAIN</v>
          </cell>
          <cell r="Q976" t="str">
            <v>007L0352</v>
          </cell>
          <cell r="X976" t="str">
            <v>6ème étage - Salle de bain</v>
          </cell>
          <cell r="Z976" t="str">
            <v>MUR D.E</v>
          </cell>
          <cell r="AA976" t="str">
            <v>Enduit à base de plâtre lissé ou taloché (Mur Porteur)</v>
          </cell>
          <cell r="AC976" t="str">
            <v>Absence</v>
          </cell>
          <cell r="AE976" t="str">
            <v/>
          </cell>
        </row>
        <row r="977">
          <cell r="D977" t="str">
            <v>DAAT, DAPP</v>
          </cell>
          <cell r="G977" t="str">
            <v>29/10/2018</v>
          </cell>
          <cell r="P977" t="str">
            <v>SAINT-HERBLAIN</v>
          </cell>
          <cell r="Q977" t="str">
            <v>007L0352</v>
          </cell>
          <cell r="X977" t="str">
            <v>6ème étage - Chambre 1</v>
          </cell>
          <cell r="Z977" t="str">
            <v>Mur B</v>
          </cell>
          <cell r="AA977" t="str">
            <v>Enduit à base de plâtre lissé ou taloché (Mur Porteur)</v>
          </cell>
          <cell r="AC977" t="str">
            <v>Absence</v>
          </cell>
          <cell r="AE977" t="str">
            <v/>
          </cell>
        </row>
        <row r="978">
          <cell r="D978" t="str">
            <v>DAAT, DAPP</v>
          </cell>
          <cell r="G978" t="str">
            <v>29/10/2018</v>
          </cell>
          <cell r="P978" t="str">
            <v>SAINT-HERBLAIN</v>
          </cell>
          <cell r="Q978" t="str">
            <v>007L0352</v>
          </cell>
          <cell r="X978" t="str">
            <v>6ème étage - Dégagement 2</v>
          </cell>
          <cell r="Z978" t="str">
            <v>Mur C</v>
          </cell>
          <cell r="AA978" t="str">
            <v>Enduit à base de plâtre lissé ou taloché (Mur Porteur)</v>
          </cell>
          <cell r="AC978" t="str">
            <v>Absence</v>
          </cell>
          <cell r="AE978" t="str">
            <v/>
          </cell>
        </row>
        <row r="979">
          <cell r="D979" t="str">
            <v>DAAT, DAPP</v>
          </cell>
          <cell r="G979" t="str">
            <v>29/10/2018</v>
          </cell>
          <cell r="P979" t="str">
            <v>SAINT-HERBLAIN</v>
          </cell>
          <cell r="Q979" t="str">
            <v>007L0352</v>
          </cell>
          <cell r="X979" t="str">
            <v>6ème étage - Chambre 2</v>
          </cell>
          <cell r="Z979" t="str">
            <v>Mur D</v>
          </cell>
          <cell r="AA979" t="str">
            <v>Enduit à base de plâtre lissé ou taloché (Mur Porteur)</v>
          </cell>
          <cell r="AC979" t="str">
            <v>Absence</v>
          </cell>
          <cell r="AE979" t="str">
            <v/>
          </cell>
        </row>
        <row r="980">
          <cell r="D980" t="str">
            <v>DAAT, DAPP</v>
          </cell>
          <cell r="G980" t="str">
            <v>29/10/2018</v>
          </cell>
          <cell r="P980" t="str">
            <v>SAINT-HERBLAIN</v>
          </cell>
          <cell r="Q980" t="str">
            <v>007L0352</v>
          </cell>
          <cell r="X980" t="str">
            <v>6ème étage - Chambre 3</v>
          </cell>
          <cell r="Z980" t="str">
            <v>Mur C; Mur D</v>
          </cell>
          <cell r="AA980" t="str">
            <v>Enduit à base de plâtre lissé ou taloché (Mur Porteur)</v>
          </cell>
          <cell r="AC980" t="str">
            <v>Absence</v>
          </cell>
          <cell r="AE980" t="str">
            <v/>
          </cell>
        </row>
        <row r="981">
          <cell r="D981" t="str">
            <v>DAAT, DAPP</v>
          </cell>
          <cell r="G981" t="str">
            <v>29/10/2018</v>
          </cell>
          <cell r="P981" t="str">
            <v>SAINT-HERBLAIN</v>
          </cell>
          <cell r="Q981" t="str">
            <v>007L0352</v>
          </cell>
          <cell r="X981" t="str">
            <v>6ème étage - Debarras</v>
          </cell>
          <cell r="Z981" t="str">
            <v>Mur C</v>
          </cell>
          <cell r="AA981" t="str">
            <v>Enduit à base de plâtre lissé ou taloché (Mur Porteur)</v>
          </cell>
          <cell r="AC981" t="str">
            <v>Absence</v>
          </cell>
          <cell r="AE981" t="str">
            <v/>
          </cell>
        </row>
        <row r="982">
          <cell r="D982" t="str">
            <v>DAAT, DAPP</v>
          </cell>
          <cell r="G982" t="str">
            <v>29/10/2018</v>
          </cell>
          <cell r="P982" t="str">
            <v>SAINT-HERBLAIN</v>
          </cell>
          <cell r="Q982" t="str">
            <v>007L0352</v>
          </cell>
          <cell r="X982" t="str">
            <v>6ème étage - Entrée</v>
          </cell>
          <cell r="Z982" t="str">
            <v>Plafond</v>
          </cell>
          <cell r="AA982" t="str">
            <v>Enduit à base de plâtre lissé ou taloché</v>
          </cell>
          <cell r="AC982" t="str">
            <v>Absence</v>
          </cell>
          <cell r="AE982" t="str">
            <v/>
          </cell>
        </row>
        <row r="983">
          <cell r="D983" t="str">
            <v>DAAT, DAPP</v>
          </cell>
          <cell r="G983" t="str">
            <v>29/10/2018</v>
          </cell>
          <cell r="P983" t="str">
            <v>SAINT-HERBLAIN</v>
          </cell>
          <cell r="Q983" t="str">
            <v>007L0352</v>
          </cell>
          <cell r="X983" t="str">
            <v>6ème étage - Salon</v>
          </cell>
          <cell r="Z983" t="str">
            <v>Plafond</v>
          </cell>
          <cell r="AA983" t="str">
            <v>Enduit à base de plâtre lissé ou taloché</v>
          </cell>
          <cell r="AC983" t="str">
            <v>Absence</v>
          </cell>
          <cell r="AE983" t="str">
            <v/>
          </cell>
        </row>
        <row r="984">
          <cell r="D984" t="str">
            <v>DAAT, DAPP</v>
          </cell>
          <cell r="G984" t="str">
            <v>29/10/2018</v>
          </cell>
          <cell r="P984" t="str">
            <v>SAINT-HERBLAIN</v>
          </cell>
          <cell r="Q984" t="str">
            <v>007L0352</v>
          </cell>
          <cell r="X984" t="str">
            <v>6ème étage - Cuisine</v>
          </cell>
          <cell r="Z984" t="str">
            <v>Plafond</v>
          </cell>
          <cell r="AA984" t="str">
            <v>Enduit à base de plâtre lissé ou taloché</v>
          </cell>
          <cell r="AC984" t="str">
            <v>Absence</v>
          </cell>
          <cell r="AE984" t="str">
            <v/>
          </cell>
        </row>
        <row r="985">
          <cell r="D985" t="str">
            <v>DAAT, DAPP</v>
          </cell>
          <cell r="G985" t="str">
            <v>29/10/2018</v>
          </cell>
          <cell r="P985" t="str">
            <v>SAINT-HERBLAIN</v>
          </cell>
          <cell r="Q985" t="str">
            <v>007L0352</v>
          </cell>
          <cell r="X985" t="str">
            <v>6ème étage - Dégagement 1</v>
          </cell>
          <cell r="Z985" t="str">
            <v>Plafond</v>
          </cell>
          <cell r="AA985" t="str">
            <v>Enduit à base de plâtre lissé ou taloché</v>
          </cell>
          <cell r="AC985" t="str">
            <v>Absence</v>
          </cell>
          <cell r="AE985" t="str">
            <v/>
          </cell>
        </row>
        <row r="986">
          <cell r="D986" t="str">
            <v>DAAT, DAPP</v>
          </cell>
          <cell r="G986" t="str">
            <v>29/10/2018</v>
          </cell>
          <cell r="P986" t="str">
            <v>SAINT-HERBLAIN</v>
          </cell>
          <cell r="Q986" t="str">
            <v>007L0352</v>
          </cell>
          <cell r="X986" t="str">
            <v>6ème étage - WC</v>
          </cell>
          <cell r="Z986" t="str">
            <v>Plafond</v>
          </cell>
          <cell r="AA986" t="str">
            <v>Enduit à base de plâtre lissé ou taloché</v>
          </cell>
          <cell r="AC986" t="str">
            <v>Absence</v>
          </cell>
          <cell r="AE986" t="str">
            <v/>
          </cell>
        </row>
        <row r="987">
          <cell r="D987" t="str">
            <v>DAAT, DAPP</v>
          </cell>
          <cell r="G987" t="str">
            <v>29/10/2018</v>
          </cell>
          <cell r="P987" t="str">
            <v>SAINT-HERBLAIN</v>
          </cell>
          <cell r="Q987" t="str">
            <v>007L0352</v>
          </cell>
          <cell r="X987" t="str">
            <v>6ème étage - Salle de bain</v>
          </cell>
          <cell r="Z987" t="str">
            <v>Plafond</v>
          </cell>
          <cell r="AA987" t="str">
            <v>Enduit à base de plâtre lissé ou taloché</v>
          </cell>
          <cell r="AC987" t="str">
            <v>Absence</v>
          </cell>
          <cell r="AE987" t="str">
            <v/>
          </cell>
        </row>
        <row r="988">
          <cell r="D988" t="str">
            <v>DAAT, DAPP</v>
          </cell>
          <cell r="G988" t="str">
            <v>29/10/2018</v>
          </cell>
          <cell r="P988" t="str">
            <v>SAINT-HERBLAIN</v>
          </cell>
          <cell r="Q988" t="str">
            <v>007L0352</v>
          </cell>
          <cell r="X988" t="str">
            <v>6ème étage - Chambre 1</v>
          </cell>
          <cell r="Z988" t="str">
            <v>Plafond</v>
          </cell>
          <cell r="AA988" t="str">
            <v>Enduit à base de plâtre lissé ou taloché</v>
          </cell>
          <cell r="AC988" t="str">
            <v>Absence</v>
          </cell>
          <cell r="AE988" t="str">
            <v/>
          </cell>
        </row>
        <row r="989">
          <cell r="D989" t="str">
            <v>DAAT, DAPP</v>
          </cell>
          <cell r="G989" t="str">
            <v>29/10/2018</v>
          </cell>
          <cell r="P989" t="str">
            <v>SAINT-HERBLAIN</v>
          </cell>
          <cell r="Q989" t="str">
            <v>007L0352</v>
          </cell>
          <cell r="X989" t="str">
            <v>6ème étage - Dégagement 2</v>
          </cell>
          <cell r="Z989" t="str">
            <v>Plafond</v>
          </cell>
          <cell r="AA989" t="str">
            <v>Enduit à base de plâtre lissé ou taloché</v>
          </cell>
          <cell r="AC989" t="str">
            <v>Absence</v>
          </cell>
          <cell r="AE989" t="str">
            <v/>
          </cell>
        </row>
        <row r="990">
          <cell r="D990" t="str">
            <v>DAAT, DAPP</v>
          </cell>
          <cell r="G990" t="str">
            <v>29/10/2018</v>
          </cell>
          <cell r="P990" t="str">
            <v>SAINT-HERBLAIN</v>
          </cell>
          <cell r="Q990" t="str">
            <v>007L0352</v>
          </cell>
          <cell r="X990" t="str">
            <v>6ème étage - Chambre 2</v>
          </cell>
          <cell r="Z990" t="str">
            <v>Plafond</v>
          </cell>
          <cell r="AA990" t="str">
            <v>Enduit à base de plâtre lissé ou taloché</v>
          </cell>
          <cell r="AC990" t="str">
            <v>Absence</v>
          </cell>
          <cell r="AE990" t="str">
            <v/>
          </cell>
        </row>
        <row r="991">
          <cell r="D991" t="str">
            <v>DAAT, DAPP</v>
          </cell>
          <cell r="G991" t="str">
            <v>29/10/2018</v>
          </cell>
          <cell r="P991" t="str">
            <v>SAINT-HERBLAIN</v>
          </cell>
          <cell r="Q991" t="str">
            <v>007L0352</v>
          </cell>
          <cell r="X991" t="str">
            <v>6ème étage - Chambre 3</v>
          </cell>
          <cell r="Z991" t="str">
            <v>Plafond</v>
          </cell>
          <cell r="AA991" t="str">
            <v>Enduit à base de plâtre lissé ou taloché</v>
          </cell>
          <cell r="AC991" t="str">
            <v>Absence</v>
          </cell>
          <cell r="AE991" t="str">
            <v/>
          </cell>
        </row>
        <row r="992">
          <cell r="D992" t="str">
            <v>DAAT, DAPP</v>
          </cell>
          <cell r="G992" t="str">
            <v>29/10/2018</v>
          </cell>
          <cell r="P992" t="str">
            <v>SAINT-HERBLAIN</v>
          </cell>
          <cell r="Q992" t="str">
            <v>007L0352</v>
          </cell>
          <cell r="X992" t="str">
            <v>6ème étage - Debarras</v>
          </cell>
          <cell r="Z992" t="str">
            <v>Plafond</v>
          </cell>
          <cell r="AA992" t="str">
            <v>Enduit à base de plâtre lissé ou taloché</v>
          </cell>
          <cell r="AC992" t="str">
            <v>Présence</v>
          </cell>
          <cell r="AE992" t="str">
            <v>Score EP</v>
          </cell>
        </row>
        <row r="993">
          <cell r="D993" t="str">
            <v>DAAT, DAPP</v>
          </cell>
          <cell r="G993" t="str">
            <v>08/06/2018</v>
          </cell>
          <cell r="P993" t="str">
            <v>ST HERBLAIN</v>
          </cell>
          <cell r="Q993" t="str">
            <v>007L0403</v>
          </cell>
          <cell r="X993" t="str">
            <v>Entrée</v>
          </cell>
          <cell r="Z993" t="str">
            <v>Mur A; Mur B</v>
          </cell>
          <cell r="AA993" t="str">
            <v>Enduit à base de plâtre lissé ou taloché (et Peinture; Mur Porteur)</v>
          </cell>
          <cell r="AC993" t="str">
            <v>En attente</v>
          </cell>
          <cell r="AE993" t="str">
            <v>Bon état</v>
          </cell>
        </row>
        <row r="994">
          <cell r="D994" t="str">
            <v>DAAT, DAPP</v>
          </cell>
          <cell r="G994" t="str">
            <v>08/06/2018</v>
          </cell>
          <cell r="P994" t="str">
            <v>ST HERBLAIN</v>
          </cell>
          <cell r="Q994" t="str">
            <v>007L0403</v>
          </cell>
          <cell r="X994" t="str">
            <v>Salon</v>
          </cell>
          <cell r="Z994" t="str">
            <v>Mur A</v>
          </cell>
          <cell r="AA994" t="str">
            <v>Enduit à base de plâtre lissé ou taloché (et Peinture; Mur Porteur)</v>
          </cell>
          <cell r="AC994" t="str">
            <v>En attente</v>
          </cell>
          <cell r="AE994" t="str">
            <v>Bon état</v>
          </cell>
        </row>
        <row r="995">
          <cell r="D995" t="str">
            <v>DAAT, DAPP</v>
          </cell>
          <cell r="G995" t="str">
            <v>08/06/2018</v>
          </cell>
          <cell r="P995" t="str">
            <v>ST HERBLAIN</v>
          </cell>
          <cell r="Q995" t="str">
            <v>007L0403</v>
          </cell>
          <cell r="X995" t="str">
            <v>Cuisine</v>
          </cell>
          <cell r="Z995" t="str">
            <v>Mur C; Mur D</v>
          </cell>
          <cell r="AA995" t="str">
            <v>Enduit à base de plâtre lissé ou taloché (et Peinture; Mur Porteur)</v>
          </cell>
          <cell r="AC995" t="str">
            <v>En attente</v>
          </cell>
          <cell r="AE995" t="str">
            <v>Bon état</v>
          </cell>
        </row>
        <row r="996">
          <cell r="D996" t="str">
            <v>DAAT, DAPP</v>
          </cell>
          <cell r="G996" t="str">
            <v>08/06/2018</v>
          </cell>
          <cell r="P996" t="str">
            <v>ST HERBLAIN</v>
          </cell>
          <cell r="Q996" t="str">
            <v>007L0403</v>
          </cell>
          <cell r="X996" t="str">
            <v>Dgt</v>
          </cell>
          <cell r="Z996" t="str">
            <v>Mur A</v>
          </cell>
          <cell r="AA996" t="str">
            <v>Enduit à base de plâtre lissé ou taloché (et Peinture; Mur Porteur)</v>
          </cell>
          <cell r="AC996" t="str">
            <v>En attente</v>
          </cell>
          <cell r="AE996" t="str">
            <v>Bon état</v>
          </cell>
        </row>
        <row r="997">
          <cell r="D997" t="str">
            <v>DAAT, DAPP</v>
          </cell>
          <cell r="G997" t="str">
            <v>08/06/2018</v>
          </cell>
          <cell r="P997" t="str">
            <v>ST HERBLAIN</v>
          </cell>
          <cell r="Q997" t="str">
            <v>007L0403</v>
          </cell>
          <cell r="X997" t="str">
            <v>WC</v>
          </cell>
          <cell r="Z997" t="str">
            <v>Mur C</v>
          </cell>
          <cell r="AA997" t="str">
            <v>Enduit à base de plâtre lissé ou taloché (et Peinture; Mur Porteur)</v>
          </cell>
          <cell r="AC997" t="str">
            <v>En attente</v>
          </cell>
          <cell r="AE997" t="str">
            <v>Bon état</v>
          </cell>
        </row>
        <row r="998">
          <cell r="D998" t="str">
            <v>DAAT, DAPP</v>
          </cell>
          <cell r="G998" t="str">
            <v>08/06/2018</v>
          </cell>
          <cell r="P998" t="str">
            <v>ST HERBLAIN</v>
          </cell>
          <cell r="Q998" t="str">
            <v>007L0403</v>
          </cell>
          <cell r="X998" t="str">
            <v>Salle de bain</v>
          </cell>
          <cell r="Z998" t="str">
            <v>Mur D; E</v>
          </cell>
          <cell r="AA998" t="str">
            <v>Enduit à base de plâtre lissé ou taloché (et Peinture; Mur Porteur)</v>
          </cell>
          <cell r="AC998" t="str">
            <v>En attente</v>
          </cell>
          <cell r="AE998" t="str">
            <v>Bon état</v>
          </cell>
        </row>
        <row r="999">
          <cell r="D999" t="str">
            <v>DAAT, DAPP</v>
          </cell>
          <cell r="G999" t="str">
            <v>08/06/2018</v>
          </cell>
          <cell r="P999" t="str">
            <v>ST HERBLAIN</v>
          </cell>
          <cell r="Q999" t="str">
            <v>007L0403</v>
          </cell>
          <cell r="X999" t="str">
            <v>Chambre 1</v>
          </cell>
          <cell r="Z999" t="str">
            <v>Mur C</v>
          </cell>
          <cell r="AA999" t="str">
            <v>Enduit à base de plâtre lissé ou taloché (et Peinture; Mur Porteur)</v>
          </cell>
          <cell r="AC999" t="str">
            <v>En attente</v>
          </cell>
          <cell r="AE999" t="str">
            <v>Bon état</v>
          </cell>
        </row>
        <row r="1000">
          <cell r="D1000" t="str">
            <v>DAAT, DAPP</v>
          </cell>
          <cell r="G1000" t="str">
            <v>08/06/2018</v>
          </cell>
          <cell r="P1000" t="str">
            <v>ST HERBLAIN</v>
          </cell>
          <cell r="Q1000" t="str">
            <v>007L0403</v>
          </cell>
          <cell r="X1000" t="str">
            <v>Chambre 2</v>
          </cell>
          <cell r="Z1000" t="str">
            <v>Mur D</v>
          </cell>
          <cell r="AA1000" t="str">
            <v>Enduit à base de plâtre lissé ou taloché (et Peinture; Mur Porteur)</v>
          </cell>
          <cell r="AC1000" t="str">
            <v>En attente</v>
          </cell>
          <cell r="AE1000" t="str">
            <v>Bon état</v>
          </cell>
        </row>
        <row r="1001">
          <cell r="D1001" t="str">
            <v>DAAT, DAPP</v>
          </cell>
          <cell r="G1001" t="str">
            <v>08/06/2018</v>
          </cell>
          <cell r="P1001" t="str">
            <v>ST HERBLAIN</v>
          </cell>
          <cell r="Q1001" t="str">
            <v>007L0403</v>
          </cell>
          <cell r="X1001" t="str">
            <v>Plcd</v>
          </cell>
          <cell r="Z1001" t="str">
            <v>Mur C; Mur D; 0</v>
          </cell>
          <cell r="AA1001" t="str">
            <v>Enduit à base de plâtre lissé ou taloché (et Peinture; Mur Porteur)</v>
          </cell>
          <cell r="AC1001" t="str">
            <v>En attente</v>
          </cell>
          <cell r="AE1001" t="str">
            <v>Bon état</v>
          </cell>
        </row>
        <row r="1002">
          <cell r="D1002" t="str">
            <v>DAAT, DAPP</v>
          </cell>
          <cell r="G1002" t="str">
            <v>08/06/2018</v>
          </cell>
          <cell r="P1002" t="str">
            <v>ST HERBLAIN</v>
          </cell>
          <cell r="Q1002" t="str">
            <v>007L0403</v>
          </cell>
          <cell r="X1002" t="str">
            <v>Cellier</v>
          </cell>
          <cell r="Z1002" t="str">
            <v>Mur D</v>
          </cell>
          <cell r="AA1002" t="str">
            <v>Enduit à base de plâtre lissé ou taloché (et Peinture; Mur Porteur)</v>
          </cell>
          <cell r="AC1002" t="str">
            <v>En attente</v>
          </cell>
          <cell r="AE1002" t="str">
            <v>Bon état</v>
          </cell>
        </row>
        <row r="1003">
          <cell r="D1003" t="str">
            <v>DAAT, DAPP</v>
          </cell>
          <cell r="G1003" t="str">
            <v>08/06/2018</v>
          </cell>
          <cell r="P1003" t="str">
            <v>ST HERBLAIN</v>
          </cell>
          <cell r="Q1003" t="str">
            <v>007L0403</v>
          </cell>
          <cell r="X1003" t="str">
            <v>1er étage - Plcd 2</v>
          </cell>
          <cell r="Z1003" t="str">
            <v>Mur B; Mur C</v>
          </cell>
          <cell r="AA1003" t="str">
            <v>Enduit à base de plâtre lissé ou taloché (et Peinture; Mur Porteur)</v>
          </cell>
          <cell r="AC1003" t="str">
            <v>En attente</v>
          </cell>
          <cell r="AE1003" t="str">
            <v>Bon état</v>
          </cell>
        </row>
        <row r="1004">
          <cell r="D1004" t="str">
            <v>DAAT, DAPP</v>
          </cell>
          <cell r="G1004" t="str">
            <v>08/06/2018</v>
          </cell>
          <cell r="P1004" t="str">
            <v>ST HERBLAIN</v>
          </cell>
          <cell r="Q1004" t="str">
            <v>007L0403</v>
          </cell>
          <cell r="X1004" t="str">
            <v>1er étage - Chambre 3</v>
          </cell>
          <cell r="Z1004" t="str">
            <v>Mur D E</v>
          </cell>
          <cell r="AA1004" t="str">
            <v>Enduit à base de plâtre lissé ou taloché (et Peinture; Mur Porteur)</v>
          </cell>
          <cell r="AC1004" t="str">
            <v>En attente</v>
          </cell>
          <cell r="AE1004" t="str">
            <v>Bon état</v>
          </cell>
        </row>
        <row r="1005">
          <cell r="D1005" t="str">
            <v>DAAT, DAPP</v>
          </cell>
          <cell r="G1005" t="str">
            <v>08/06/2018</v>
          </cell>
          <cell r="P1005" t="str">
            <v>ST HERBLAIN</v>
          </cell>
          <cell r="Q1005" t="str">
            <v>007L0403</v>
          </cell>
          <cell r="X1005" t="str">
            <v>1er étage - Chambre 4</v>
          </cell>
          <cell r="Z1005" t="str">
            <v>Mur D</v>
          </cell>
          <cell r="AA1005" t="str">
            <v>Enduit à base de plâtre lissé ou taloché (et Peinture; Mur Porteur)</v>
          </cell>
          <cell r="AC1005" t="str">
            <v>En attente</v>
          </cell>
          <cell r="AE1005" t="str">
            <v>Bon état</v>
          </cell>
        </row>
        <row r="1006">
          <cell r="D1006" t="str">
            <v>DAAT, DAPP</v>
          </cell>
          <cell r="G1006" t="str">
            <v>08/06/2018</v>
          </cell>
          <cell r="P1006" t="str">
            <v>ST HERBLAIN</v>
          </cell>
          <cell r="Q1006" t="str">
            <v>007L0403</v>
          </cell>
          <cell r="X1006" t="str">
            <v>Entrée</v>
          </cell>
          <cell r="Z1006" t="str">
            <v>Mur C; Mur D; EFGHIJK</v>
          </cell>
          <cell r="AA1006" t="str">
            <v>Enduit à base de plâtre ou ciment projetés; lissés ou talochés (et Peinture; Mur Cloison)</v>
          </cell>
          <cell r="AC1006" t="str">
            <v>En attente</v>
          </cell>
          <cell r="AE1006" t="str">
            <v>Bon état</v>
          </cell>
        </row>
        <row r="1007">
          <cell r="D1007" t="str">
            <v>DAAT, DAPP</v>
          </cell>
          <cell r="G1007" t="str">
            <v>08/06/2018</v>
          </cell>
          <cell r="P1007" t="str">
            <v>ST HERBLAIN</v>
          </cell>
          <cell r="Q1007" t="str">
            <v>007L0403</v>
          </cell>
          <cell r="X1007" t="str">
            <v>Salon</v>
          </cell>
          <cell r="Z1007" t="str">
            <v>Mur B; Mur C; Mur D</v>
          </cell>
          <cell r="AA1007" t="str">
            <v>Enduit à base de plâtre ou ciment projetés; lissés ou talochés (et Peinture; Mur Cloison)</v>
          </cell>
          <cell r="AC1007" t="str">
            <v>En attente</v>
          </cell>
          <cell r="AE1007" t="str">
            <v>Bon état</v>
          </cell>
        </row>
        <row r="1008">
          <cell r="D1008" t="str">
            <v>DAAT, DAPP</v>
          </cell>
          <cell r="G1008" t="str">
            <v>08/06/2018</v>
          </cell>
          <cell r="P1008" t="str">
            <v>ST HERBLAIN</v>
          </cell>
          <cell r="Q1008" t="str">
            <v>007L0403</v>
          </cell>
          <cell r="X1008" t="str">
            <v>Cuisine</v>
          </cell>
          <cell r="Z1008" t="str">
            <v>Mur A; Mur B</v>
          </cell>
          <cell r="AA1008" t="str">
            <v>Enduit à base de plâtre ou ciment projetés; lissés ou talochés (et Peinture; Mur Cloison)</v>
          </cell>
          <cell r="AC1008" t="str">
            <v>En attente</v>
          </cell>
          <cell r="AE1008" t="str">
            <v>Bon état</v>
          </cell>
        </row>
        <row r="1009">
          <cell r="D1009" t="str">
            <v>DAAT, DAPP</v>
          </cell>
          <cell r="G1009" t="str">
            <v>08/06/2018</v>
          </cell>
          <cell r="P1009" t="str">
            <v>ST HERBLAIN</v>
          </cell>
          <cell r="Q1009" t="str">
            <v>007L0403</v>
          </cell>
          <cell r="X1009" t="str">
            <v>Dgt</v>
          </cell>
          <cell r="Z1009" t="str">
            <v>Mur B; Mur C; Mur D</v>
          </cell>
          <cell r="AA1009" t="str">
            <v>Enduit à base de plâtre ou ciment projetés; lissés ou talochés (et Peinture; Mur Cloison)</v>
          </cell>
          <cell r="AC1009" t="str">
            <v>En attente</v>
          </cell>
          <cell r="AE1009" t="str">
            <v>Bon état</v>
          </cell>
        </row>
        <row r="1010">
          <cell r="D1010" t="str">
            <v>DAAT, DAPP</v>
          </cell>
          <cell r="G1010" t="str">
            <v>08/06/2018</v>
          </cell>
          <cell r="P1010" t="str">
            <v>ST HERBLAIN</v>
          </cell>
          <cell r="Q1010" t="str">
            <v>007L0403</v>
          </cell>
          <cell r="X1010" t="str">
            <v>WC</v>
          </cell>
          <cell r="Z1010" t="str">
            <v>Mur A; Mur B; Mur D</v>
          </cell>
          <cell r="AA1010" t="str">
            <v>Enduit à base de plâtre ou ciment projetés; lissés ou talochés (et Peinture; Mur Cloison)</v>
          </cell>
          <cell r="AC1010" t="str">
            <v>En attente</v>
          </cell>
          <cell r="AE1010" t="str">
            <v>Bon état</v>
          </cell>
        </row>
        <row r="1011">
          <cell r="D1011" t="str">
            <v>DAAT, DAPP</v>
          </cell>
          <cell r="G1011" t="str">
            <v>08/06/2018</v>
          </cell>
          <cell r="P1011" t="str">
            <v>ST HERBLAIN</v>
          </cell>
          <cell r="Q1011" t="str">
            <v>007L0403</v>
          </cell>
          <cell r="X1011" t="str">
            <v>Salle de bain</v>
          </cell>
          <cell r="Z1011" t="str">
            <v>Mur A; Mur B; Mur C; F</v>
          </cell>
          <cell r="AA1011" t="str">
            <v>Enduit à base de plâtre ou ciment projetés; lissés ou talochés (et Peinture; Mur Cloison)</v>
          </cell>
          <cell r="AC1011" t="str">
            <v>En attente</v>
          </cell>
          <cell r="AE1011" t="str">
            <v>Bon état</v>
          </cell>
        </row>
        <row r="1012">
          <cell r="D1012" t="str">
            <v>DAAT, DAPP</v>
          </cell>
          <cell r="G1012" t="str">
            <v>08/06/2018</v>
          </cell>
          <cell r="P1012" t="str">
            <v>ST HERBLAIN</v>
          </cell>
          <cell r="Q1012" t="str">
            <v>007L0403</v>
          </cell>
          <cell r="X1012" t="str">
            <v>Chambre 1</v>
          </cell>
          <cell r="Z1012" t="str">
            <v>Mur A; Mur B; Mur D; E</v>
          </cell>
          <cell r="AA1012" t="str">
            <v>Enduit à base de plâtre ou ciment projetés; lissés ou talochés (et Peinture; Mur Cloison)</v>
          </cell>
          <cell r="AC1012" t="str">
            <v>En attente</v>
          </cell>
          <cell r="AE1012" t="str">
            <v>Bon état</v>
          </cell>
        </row>
        <row r="1013">
          <cell r="D1013" t="str">
            <v>DAAT, DAPP</v>
          </cell>
          <cell r="G1013" t="str">
            <v>08/06/2018</v>
          </cell>
          <cell r="P1013" t="str">
            <v>ST HERBLAIN</v>
          </cell>
          <cell r="Q1013" t="str">
            <v>007L0403</v>
          </cell>
          <cell r="X1013" t="str">
            <v>Chambre 2</v>
          </cell>
          <cell r="Z1013" t="str">
            <v>Mur A; Mur B; Mur C; EF</v>
          </cell>
          <cell r="AA1013" t="str">
            <v>Enduit à base de plâtre ou ciment projetés; lissés ou talochés (et Peinture; Mur Cloison)</v>
          </cell>
          <cell r="AC1013" t="str">
            <v>En attente</v>
          </cell>
          <cell r="AE1013" t="str">
            <v>Bon état</v>
          </cell>
        </row>
        <row r="1014">
          <cell r="D1014" t="str">
            <v>DAAT, DAPP</v>
          </cell>
          <cell r="G1014" t="str">
            <v>08/06/2018</v>
          </cell>
          <cell r="P1014" t="str">
            <v>ST HERBLAIN</v>
          </cell>
          <cell r="Q1014" t="str">
            <v>007L0403</v>
          </cell>
          <cell r="X1014" t="str">
            <v>Plcd</v>
          </cell>
          <cell r="Z1014" t="str">
            <v>Mur B; 1</v>
          </cell>
          <cell r="AA1014" t="str">
            <v>Enduit à base de plâtre ou ciment projetés; lissés ou talochés (et Peinture; Mur Cloison)</v>
          </cell>
          <cell r="AC1014" t="str">
            <v>En attente</v>
          </cell>
          <cell r="AE1014" t="str">
            <v>Bon état</v>
          </cell>
        </row>
        <row r="1015">
          <cell r="D1015" t="str">
            <v>DAAT, DAPP</v>
          </cell>
          <cell r="G1015" t="str">
            <v>08/06/2018</v>
          </cell>
          <cell r="P1015" t="str">
            <v>ST HERBLAIN</v>
          </cell>
          <cell r="Q1015" t="str">
            <v>007L0403</v>
          </cell>
          <cell r="X1015" t="str">
            <v>Cellier</v>
          </cell>
          <cell r="Z1015" t="str">
            <v>Mur A; Mur B; Mur C</v>
          </cell>
          <cell r="AA1015" t="str">
            <v>Enduit à base de plâtre ou ciment projetés; lissés ou talochés (et Peinture; Mur Cloison)</v>
          </cell>
          <cell r="AC1015" t="str">
            <v>En attente</v>
          </cell>
          <cell r="AE1015" t="str">
            <v>Bon état</v>
          </cell>
        </row>
        <row r="1016">
          <cell r="D1016" t="str">
            <v>DAAT, DAPP</v>
          </cell>
          <cell r="G1016" t="str">
            <v>08/06/2018</v>
          </cell>
          <cell r="P1016" t="str">
            <v>ST HERBLAIN</v>
          </cell>
          <cell r="Q1016" t="str">
            <v>007L0403</v>
          </cell>
          <cell r="X1016" t="str">
            <v>1er étage - Palier</v>
          </cell>
          <cell r="Z1016" t="str">
            <v>Mur ABCD</v>
          </cell>
          <cell r="AA1016" t="str">
            <v>Enduit à base de plâtre ou ciment projetés; lissés ou talochés (et Peinture; Mur Cloison)</v>
          </cell>
          <cell r="AC1016" t="str">
            <v>En attente</v>
          </cell>
          <cell r="AE1016" t="str">
            <v>Bon état</v>
          </cell>
        </row>
        <row r="1017">
          <cell r="D1017" t="str">
            <v>DAAT, DAPP</v>
          </cell>
          <cell r="G1017" t="str">
            <v>08/06/2018</v>
          </cell>
          <cell r="P1017" t="str">
            <v>ST HERBLAIN</v>
          </cell>
          <cell r="Q1017" t="str">
            <v>007L0403</v>
          </cell>
          <cell r="X1017" t="str">
            <v>1er étage - Plcd 2</v>
          </cell>
          <cell r="Z1017" t="str">
            <v>Mur A; Mur D</v>
          </cell>
          <cell r="AA1017" t="str">
            <v>Enduit à base de plâtre ou ciment projetés; lissés ou talochés (et Peinture; Mur Cloison)</v>
          </cell>
          <cell r="AC1017" t="str">
            <v>En attente</v>
          </cell>
          <cell r="AE1017" t="str">
            <v>Bon état</v>
          </cell>
        </row>
        <row r="1018">
          <cell r="D1018" t="str">
            <v>DAAT, DAPP</v>
          </cell>
          <cell r="G1018" t="str">
            <v>08/06/2018</v>
          </cell>
          <cell r="P1018" t="str">
            <v>ST HERBLAIN</v>
          </cell>
          <cell r="Q1018" t="str">
            <v>007L0403</v>
          </cell>
          <cell r="X1018" t="str">
            <v>1er étage - Chambre 3</v>
          </cell>
          <cell r="Z1018" t="str">
            <v>Mur A; Mur B; Mur C; FG</v>
          </cell>
          <cell r="AA1018" t="str">
            <v>Enduit à base de plâtre ou ciment projetés; lissés ou talochés (et Peinture; Mur Cloison)</v>
          </cell>
          <cell r="AC1018" t="str">
            <v>En attente</v>
          </cell>
          <cell r="AE1018" t="str">
            <v>Bon état</v>
          </cell>
        </row>
        <row r="1019">
          <cell r="D1019" t="str">
            <v>DAAT, DAPP</v>
          </cell>
          <cell r="G1019" t="str">
            <v>08/06/2018</v>
          </cell>
          <cell r="P1019" t="str">
            <v>ST HERBLAIN</v>
          </cell>
          <cell r="Q1019" t="str">
            <v>007L0403</v>
          </cell>
          <cell r="X1019" t="str">
            <v>1er étage - Chambre 4</v>
          </cell>
          <cell r="Z1019" t="str">
            <v>Mur A; Mur B; Mur C</v>
          </cell>
          <cell r="AA1019" t="str">
            <v>Enduit à base de plâtre ou ciment projetés; lissés ou talochés (et Peinture; Mur Cloison)</v>
          </cell>
          <cell r="AC1019" t="str">
            <v>En attente</v>
          </cell>
          <cell r="AE1019" t="str">
            <v>Bon état</v>
          </cell>
        </row>
        <row r="1020">
          <cell r="D1020" t="str">
            <v>DAAT, DAPP</v>
          </cell>
          <cell r="G1020" t="str">
            <v>08/06/2018</v>
          </cell>
          <cell r="P1020" t="str">
            <v>ST HERBLAIN</v>
          </cell>
          <cell r="Q1020" t="str">
            <v>007L0403</v>
          </cell>
          <cell r="X1020" t="str">
            <v>Entrée</v>
          </cell>
          <cell r="Z1020" t="str">
            <v>Plafond</v>
          </cell>
          <cell r="AA1020" t="str">
            <v>Enduit à base de plâtre lissé ou taloché (et Peinture)</v>
          </cell>
          <cell r="AC1020" t="str">
            <v>En attente</v>
          </cell>
          <cell r="AE1020" t="str">
            <v>Bon état</v>
          </cell>
        </row>
        <row r="1021">
          <cell r="D1021" t="str">
            <v>DAAT, DAPP</v>
          </cell>
          <cell r="G1021" t="str">
            <v>08/06/2018</v>
          </cell>
          <cell r="P1021" t="str">
            <v>ST HERBLAIN</v>
          </cell>
          <cell r="Q1021" t="str">
            <v>007L0403</v>
          </cell>
          <cell r="X1021" t="str">
            <v>WC</v>
          </cell>
          <cell r="Z1021" t="str">
            <v>Plafond</v>
          </cell>
          <cell r="AA1021" t="str">
            <v>Enduit à base de plâtre lissé ou taloché (et Peinture)</v>
          </cell>
          <cell r="AC1021" t="str">
            <v>En attente</v>
          </cell>
          <cell r="AE1021" t="str">
            <v>Bon état</v>
          </cell>
        </row>
        <row r="1022">
          <cell r="D1022" t="str">
            <v>DAAT, DAPP</v>
          </cell>
          <cell r="G1022" t="str">
            <v>08/06/2018</v>
          </cell>
          <cell r="P1022" t="str">
            <v>ST HERBLAIN</v>
          </cell>
          <cell r="Q1022" t="str">
            <v>007L0403</v>
          </cell>
          <cell r="X1022" t="str">
            <v>1er étage - Palier</v>
          </cell>
          <cell r="Z1022" t="str">
            <v>Plafond</v>
          </cell>
          <cell r="AA1022" t="str">
            <v>Enduit à base de plâtre lissé ou taloché (et Peinture)</v>
          </cell>
          <cell r="AC1022" t="str">
            <v>En attente</v>
          </cell>
          <cell r="AE1022" t="str">
            <v>Bon état</v>
          </cell>
        </row>
        <row r="1023">
          <cell r="D1023" t="str">
            <v>DAAT, DAPP</v>
          </cell>
          <cell r="G1023" t="str">
            <v>08/06/2018</v>
          </cell>
          <cell r="P1023" t="str">
            <v>ST HERBLAIN</v>
          </cell>
          <cell r="Q1023" t="str">
            <v>007L0403</v>
          </cell>
          <cell r="X1023" t="str">
            <v>Salon</v>
          </cell>
          <cell r="Z1023" t="str">
            <v>Plafond</v>
          </cell>
          <cell r="AA1023" t="str">
            <v>Enduit à base de plâtre lissé ou taloché (et Peinture)</v>
          </cell>
          <cell r="AC1023" t="str">
            <v>En attente</v>
          </cell>
          <cell r="AE1023" t="str">
            <v>Bon état</v>
          </cell>
        </row>
        <row r="1024">
          <cell r="D1024" t="str">
            <v>DAAT, DAPP</v>
          </cell>
          <cell r="G1024" t="str">
            <v>08/06/2018</v>
          </cell>
          <cell r="P1024" t="str">
            <v>ST HERBLAIN</v>
          </cell>
          <cell r="Q1024" t="str">
            <v>007L0403</v>
          </cell>
          <cell r="X1024" t="str">
            <v>Cuisine</v>
          </cell>
          <cell r="Z1024" t="str">
            <v>Plafond</v>
          </cell>
          <cell r="AA1024" t="str">
            <v>Enduit à base de plâtre lissé ou taloché (et Peinture)</v>
          </cell>
          <cell r="AC1024" t="str">
            <v>En attente</v>
          </cell>
          <cell r="AE1024" t="str">
            <v>Bon état</v>
          </cell>
        </row>
        <row r="1025">
          <cell r="D1025" t="str">
            <v>DAAT, DAPP</v>
          </cell>
          <cell r="G1025" t="str">
            <v>08/06/2018</v>
          </cell>
          <cell r="P1025" t="str">
            <v>ST HERBLAIN</v>
          </cell>
          <cell r="Q1025" t="str">
            <v>007L0403</v>
          </cell>
          <cell r="X1025" t="str">
            <v>Dgt</v>
          </cell>
          <cell r="Z1025" t="str">
            <v>Plafond</v>
          </cell>
          <cell r="AA1025" t="str">
            <v>Enduit à base de plâtre lissé ou taloché (et Peinture)</v>
          </cell>
          <cell r="AC1025" t="str">
            <v>En attente</v>
          </cell>
          <cell r="AE1025" t="str">
            <v>Bon état</v>
          </cell>
        </row>
        <row r="1026">
          <cell r="D1026" t="str">
            <v>DAAT, DAPP</v>
          </cell>
          <cell r="G1026" t="str">
            <v>08/06/2018</v>
          </cell>
          <cell r="P1026" t="str">
            <v>ST HERBLAIN</v>
          </cell>
          <cell r="Q1026" t="str">
            <v>007L0403</v>
          </cell>
          <cell r="X1026" t="str">
            <v>Salle de bain</v>
          </cell>
          <cell r="Z1026" t="str">
            <v>Plafond</v>
          </cell>
          <cell r="AA1026" t="str">
            <v>Enduit à base de plâtre lissé ou taloché (et Peinture)</v>
          </cell>
          <cell r="AC1026" t="str">
            <v>En attente</v>
          </cell>
          <cell r="AE1026" t="str">
            <v>Bon état</v>
          </cell>
        </row>
        <row r="1027">
          <cell r="D1027" t="str">
            <v>DAAT, DAPP</v>
          </cell>
          <cell r="G1027" t="str">
            <v>08/06/2018</v>
          </cell>
          <cell r="P1027" t="str">
            <v>ST HERBLAIN</v>
          </cell>
          <cell r="Q1027" t="str">
            <v>007L0403</v>
          </cell>
          <cell r="X1027" t="str">
            <v>Chambre 1</v>
          </cell>
          <cell r="Z1027" t="str">
            <v>Plafond</v>
          </cell>
          <cell r="AA1027" t="str">
            <v>Enduit à base de plâtre lissé ou taloché (et Peinture)</v>
          </cell>
          <cell r="AC1027" t="str">
            <v>En attente</v>
          </cell>
          <cell r="AE1027" t="str">
            <v>Bon état</v>
          </cell>
        </row>
        <row r="1028">
          <cell r="D1028" t="str">
            <v>DAAT, DAPP</v>
          </cell>
          <cell r="G1028" t="str">
            <v>08/06/2018</v>
          </cell>
          <cell r="P1028" t="str">
            <v>ST HERBLAIN</v>
          </cell>
          <cell r="Q1028" t="str">
            <v>007L0403</v>
          </cell>
          <cell r="X1028" t="str">
            <v>Chambre 2</v>
          </cell>
          <cell r="Z1028" t="str">
            <v>Plafond</v>
          </cell>
          <cell r="AA1028" t="str">
            <v>Enduit à base de plâtre lissé ou taloché (et Peinture)</v>
          </cell>
          <cell r="AC1028" t="str">
            <v>En attente</v>
          </cell>
          <cell r="AE1028" t="str">
            <v>Bon état</v>
          </cell>
        </row>
        <row r="1029">
          <cell r="D1029" t="str">
            <v>DAAT, DAPP</v>
          </cell>
          <cell r="G1029" t="str">
            <v>08/06/2018</v>
          </cell>
          <cell r="P1029" t="str">
            <v>ST HERBLAIN</v>
          </cell>
          <cell r="Q1029" t="str">
            <v>007L0403</v>
          </cell>
          <cell r="X1029" t="str">
            <v>Plcd</v>
          </cell>
          <cell r="Z1029" t="str">
            <v>Mur ABCD; 0</v>
          </cell>
          <cell r="AA1029" t="str">
            <v>Enduit à base de plâtre lissé ou taloché (et Peinture)</v>
          </cell>
          <cell r="AC1029" t="str">
            <v>En attente</v>
          </cell>
          <cell r="AE1029" t="str">
            <v>Bon état</v>
          </cell>
        </row>
        <row r="1030">
          <cell r="D1030" t="str">
            <v>DAAT, DAPP</v>
          </cell>
          <cell r="G1030" t="str">
            <v>08/06/2018</v>
          </cell>
          <cell r="P1030" t="str">
            <v>ST HERBLAIN</v>
          </cell>
          <cell r="Q1030" t="str">
            <v>007L0403</v>
          </cell>
          <cell r="X1030" t="str">
            <v>Cellier</v>
          </cell>
          <cell r="Z1030" t="str">
            <v>Plafond</v>
          </cell>
          <cell r="AA1030" t="str">
            <v>Enduit à base de plâtre lissé ou taloché (et Peinture)</v>
          </cell>
          <cell r="AC1030" t="str">
            <v>En attente</v>
          </cell>
          <cell r="AE1030" t="str">
            <v>Bon état</v>
          </cell>
        </row>
        <row r="1031">
          <cell r="D1031" t="str">
            <v>DAAT, DAPP</v>
          </cell>
          <cell r="G1031" t="str">
            <v>08/06/2018</v>
          </cell>
          <cell r="P1031" t="str">
            <v>ST HERBLAIN</v>
          </cell>
          <cell r="Q1031" t="str">
            <v>007L0403</v>
          </cell>
          <cell r="X1031" t="str">
            <v>1er étage - Plcd 2</v>
          </cell>
          <cell r="Z1031" t="str">
            <v>Plafond</v>
          </cell>
          <cell r="AA1031" t="str">
            <v>Enduit à base de plâtre lissé ou taloché (et Peinture)</v>
          </cell>
          <cell r="AC1031" t="str">
            <v>En attente</v>
          </cell>
          <cell r="AE1031" t="str">
            <v>Bon état</v>
          </cell>
        </row>
        <row r="1032">
          <cell r="D1032" t="str">
            <v>DAAT, DAPP</v>
          </cell>
          <cell r="G1032" t="str">
            <v>08/06/2018</v>
          </cell>
          <cell r="P1032" t="str">
            <v>ST HERBLAIN</v>
          </cell>
          <cell r="Q1032" t="str">
            <v>007L0403</v>
          </cell>
          <cell r="X1032" t="str">
            <v>1er étage - Chambre 3</v>
          </cell>
          <cell r="Z1032" t="str">
            <v>Plafond</v>
          </cell>
          <cell r="AA1032" t="str">
            <v>Enduit à base de plâtre lissé ou taloché (et Peinture)</v>
          </cell>
          <cell r="AC1032" t="str">
            <v>En attente</v>
          </cell>
          <cell r="AE1032" t="str">
            <v>Bon état</v>
          </cell>
        </row>
        <row r="1033">
          <cell r="D1033" t="str">
            <v>DAAT, DAPP</v>
          </cell>
          <cell r="G1033" t="str">
            <v>08/06/2018</v>
          </cell>
          <cell r="P1033" t="str">
            <v>ST HERBLAIN</v>
          </cell>
          <cell r="Q1033" t="str">
            <v>007L0403</v>
          </cell>
          <cell r="X1033" t="str">
            <v>1er étage - Chambre 4</v>
          </cell>
          <cell r="Z1033" t="str">
            <v>Plafond</v>
          </cell>
          <cell r="AA1033" t="str">
            <v>Enduit à base de plâtre lissé ou taloché (et Peinture)</v>
          </cell>
          <cell r="AC1033" t="str">
            <v>En attente</v>
          </cell>
          <cell r="AE1033" t="str">
            <v>Bon état</v>
          </cell>
        </row>
        <row r="1034">
          <cell r="D1034" t="str">
            <v>DAAT, DAPP</v>
          </cell>
          <cell r="G1034" t="str">
            <v>08/06/2018</v>
          </cell>
          <cell r="P1034" t="str">
            <v>ST HERBLAIN</v>
          </cell>
          <cell r="Q1034" t="str">
            <v>007L0403</v>
          </cell>
          <cell r="X1034" t="str">
            <v>Entrée</v>
          </cell>
          <cell r="Z1034" t="str">
            <v>Sol</v>
          </cell>
          <cell r="AA1034" t="str">
            <v>Colle</v>
          </cell>
          <cell r="AC1034" t="str">
            <v>En attente</v>
          </cell>
          <cell r="AE1034" t="str">
            <v>Bon état</v>
          </cell>
        </row>
        <row r="1035">
          <cell r="D1035" t="str">
            <v>DAAT, DAPP</v>
          </cell>
          <cell r="G1035" t="str">
            <v>08/06/2018</v>
          </cell>
          <cell r="P1035" t="str">
            <v>ST HERBLAIN</v>
          </cell>
          <cell r="Q1035" t="str">
            <v>007L0403</v>
          </cell>
          <cell r="X1035" t="str">
            <v>Salon</v>
          </cell>
          <cell r="Z1035" t="str">
            <v>Sol</v>
          </cell>
          <cell r="AA1035" t="str">
            <v>Colle</v>
          </cell>
          <cell r="AC1035" t="str">
            <v>En attente</v>
          </cell>
          <cell r="AE1035" t="str">
            <v>Bon état</v>
          </cell>
        </row>
        <row r="1036">
          <cell r="D1036" t="str">
            <v>DAAT, DAPP</v>
          </cell>
          <cell r="G1036" t="str">
            <v>08/06/2018</v>
          </cell>
          <cell r="P1036" t="str">
            <v>ST HERBLAIN</v>
          </cell>
          <cell r="Q1036" t="str">
            <v>007L0403</v>
          </cell>
          <cell r="X1036" t="str">
            <v>Cuisine</v>
          </cell>
          <cell r="Z1036" t="str">
            <v>Sol</v>
          </cell>
          <cell r="AA1036" t="str">
            <v>Colle</v>
          </cell>
          <cell r="AC1036" t="str">
            <v>En attente</v>
          </cell>
          <cell r="AE1036" t="str">
            <v>Bon état</v>
          </cell>
        </row>
        <row r="1037">
          <cell r="D1037" t="str">
            <v>DAAT, DAPP</v>
          </cell>
          <cell r="G1037" t="str">
            <v>08/06/2018</v>
          </cell>
          <cell r="P1037" t="str">
            <v>ST HERBLAIN</v>
          </cell>
          <cell r="Q1037" t="str">
            <v>007L0403</v>
          </cell>
          <cell r="X1037" t="str">
            <v>Dgt</v>
          </cell>
          <cell r="Z1037" t="str">
            <v>Sol</v>
          </cell>
          <cell r="AA1037" t="str">
            <v>Colle</v>
          </cell>
          <cell r="AC1037" t="str">
            <v>En attente</v>
          </cell>
          <cell r="AE1037" t="str">
            <v>Bon état</v>
          </cell>
        </row>
        <row r="1038">
          <cell r="D1038" t="str">
            <v>DAAT, DAPP</v>
          </cell>
          <cell r="G1038" t="str">
            <v>08/06/2018</v>
          </cell>
          <cell r="P1038" t="str">
            <v>ST HERBLAIN</v>
          </cell>
          <cell r="Q1038" t="str">
            <v>007L0403</v>
          </cell>
          <cell r="X1038" t="str">
            <v>WC</v>
          </cell>
          <cell r="Z1038" t="str">
            <v>Sol</v>
          </cell>
          <cell r="AA1038" t="str">
            <v>Colle</v>
          </cell>
          <cell r="AC1038" t="str">
            <v>En attente</v>
          </cell>
          <cell r="AE1038" t="str">
            <v>Bon état</v>
          </cell>
        </row>
        <row r="1039">
          <cell r="D1039" t="str">
            <v>DAAT, DAPP</v>
          </cell>
          <cell r="G1039" t="str">
            <v>08/06/2018</v>
          </cell>
          <cell r="P1039" t="str">
            <v>ST HERBLAIN</v>
          </cell>
          <cell r="Q1039" t="str">
            <v>007L0403</v>
          </cell>
          <cell r="X1039" t="str">
            <v>Salle de bain</v>
          </cell>
          <cell r="Z1039" t="str">
            <v>Sol</v>
          </cell>
          <cell r="AA1039" t="str">
            <v>Colle</v>
          </cell>
          <cell r="AC1039" t="str">
            <v>En attente</v>
          </cell>
          <cell r="AE1039" t="str">
            <v>Bon état</v>
          </cell>
        </row>
        <row r="1040">
          <cell r="D1040" t="str">
            <v>DAAT, DAPP</v>
          </cell>
          <cell r="G1040" t="str">
            <v>08/06/2018</v>
          </cell>
          <cell r="P1040" t="str">
            <v>ST HERBLAIN</v>
          </cell>
          <cell r="Q1040" t="str">
            <v>007L0403</v>
          </cell>
          <cell r="X1040" t="str">
            <v>Chambre 1</v>
          </cell>
          <cell r="Z1040" t="str">
            <v>Sol</v>
          </cell>
          <cell r="AA1040" t="str">
            <v>Colle</v>
          </cell>
          <cell r="AC1040" t="str">
            <v>En attente</v>
          </cell>
          <cell r="AE1040" t="str">
            <v>Bon état</v>
          </cell>
        </row>
        <row r="1041">
          <cell r="D1041" t="str">
            <v>DAAT, DAPP</v>
          </cell>
          <cell r="G1041" t="str">
            <v>08/06/2018</v>
          </cell>
          <cell r="P1041" t="str">
            <v>ST HERBLAIN</v>
          </cell>
          <cell r="Q1041" t="str">
            <v>007L0403</v>
          </cell>
          <cell r="X1041" t="str">
            <v>Chambre 2</v>
          </cell>
          <cell r="Z1041" t="str">
            <v>Sol</v>
          </cell>
          <cell r="AA1041" t="str">
            <v>Colle</v>
          </cell>
          <cell r="AC1041" t="str">
            <v>En attente</v>
          </cell>
          <cell r="AE1041" t="str">
            <v>Bon état</v>
          </cell>
        </row>
        <row r="1042">
          <cell r="D1042" t="str">
            <v>DAAT, DAPP</v>
          </cell>
          <cell r="G1042" t="str">
            <v>08/06/2018</v>
          </cell>
          <cell r="P1042" t="str">
            <v>ST HERBLAIN</v>
          </cell>
          <cell r="Q1042" t="str">
            <v>007L0403</v>
          </cell>
          <cell r="X1042" t="str">
            <v>Plcd</v>
          </cell>
          <cell r="Z1042" t="str">
            <v>Plafond; 0</v>
          </cell>
          <cell r="AA1042" t="str">
            <v>Colle</v>
          </cell>
          <cell r="AC1042" t="str">
            <v>En attente</v>
          </cell>
          <cell r="AE1042" t="str">
            <v>Bon état</v>
          </cell>
        </row>
        <row r="1043">
          <cell r="D1043" t="str">
            <v>DAAT, DAPP</v>
          </cell>
          <cell r="G1043" t="str">
            <v>08/06/2018</v>
          </cell>
          <cell r="P1043" t="str">
            <v>ST HERBLAIN</v>
          </cell>
          <cell r="Q1043" t="str">
            <v>007L0403</v>
          </cell>
          <cell r="X1043" t="str">
            <v>Cellier</v>
          </cell>
          <cell r="Z1043" t="str">
            <v>Sol</v>
          </cell>
          <cell r="AA1043" t="str">
            <v>Colle</v>
          </cell>
          <cell r="AC1043" t="str">
            <v>En attente</v>
          </cell>
          <cell r="AE1043" t="str">
            <v>Bon état</v>
          </cell>
        </row>
        <row r="1044">
          <cell r="D1044" t="str">
            <v>DAAT, DAPP</v>
          </cell>
          <cell r="G1044" t="str">
            <v>08/06/2018</v>
          </cell>
          <cell r="P1044" t="str">
            <v>ST HERBLAIN</v>
          </cell>
          <cell r="Q1044" t="str">
            <v>007L0403</v>
          </cell>
          <cell r="X1044" t="str">
            <v>1er étage - Palier</v>
          </cell>
          <cell r="Z1044" t="str">
            <v>Sol</v>
          </cell>
          <cell r="AA1044" t="str">
            <v>Colle</v>
          </cell>
          <cell r="AC1044" t="str">
            <v>En attente</v>
          </cell>
          <cell r="AE1044" t="str">
            <v>Bon état</v>
          </cell>
        </row>
        <row r="1045">
          <cell r="D1045" t="str">
            <v>DAAT, DAPP</v>
          </cell>
          <cell r="G1045" t="str">
            <v>08/06/2018</v>
          </cell>
          <cell r="P1045" t="str">
            <v>ST HERBLAIN</v>
          </cell>
          <cell r="Q1045" t="str">
            <v>007L0403</v>
          </cell>
          <cell r="X1045" t="str">
            <v>1er étage - Plcd 2</v>
          </cell>
          <cell r="Z1045" t="str">
            <v>Sol</v>
          </cell>
          <cell r="AA1045" t="str">
            <v>Colle</v>
          </cell>
          <cell r="AC1045" t="str">
            <v>En attente</v>
          </cell>
          <cell r="AE1045" t="str">
            <v>Bon état</v>
          </cell>
        </row>
        <row r="1046">
          <cell r="D1046" t="str">
            <v>DAAT, DAPP</v>
          </cell>
          <cell r="G1046" t="str">
            <v>08/06/2018</v>
          </cell>
          <cell r="P1046" t="str">
            <v>ST HERBLAIN</v>
          </cell>
          <cell r="Q1046" t="str">
            <v>007L0403</v>
          </cell>
          <cell r="X1046" t="str">
            <v>1er étage - Chambre 3</v>
          </cell>
          <cell r="Z1046" t="str">
            <v>Sol</v>
          </cell>
          <cell r="AA1046" t="str">
            <v>Colle</v>
          </cell>
          <cell r="AC1046" t="str">
            <v>En attente</v>
          </cell>
          <cell r="AE1046" t="str">
            <v>Bon état</v>
          </cell>
        </row>
        <row r="1047">
          <cell r="D1047" t="str">
            <v>DAAT, DAPP</v>
          </cell>
          <cell r="G1047" t="str">
            <v>08/06/2018</v>
          </cell>
          <cell r="P1047" t="str">
            <v>ST HERBLAIN</v>
          </cell>
          <cell r="Q1047" t="str">
            <v>007L0403</v>
          </cell>
          <cell r="X1047" t="str">
            <v>1er étage - Chambre 4</v>
          </cell>
          <cell r="Z1047" t="str">
            <v>Sol</v>
          </cell>
          <cell r="AA1047" t="str">
            <v>Colle</v>
          </cell>
          <cell r="AC1047" t="str">
            <v>En attente</v>
          </cell>
          <cell r="AE1047" t="str">
            <v>Bon état</v>
          </cell>
        </row>
        <row r="1048">
          <cell r="D1048" t="str">
            <v>DAAT, DAPP</v>
          </cell>
          <cell r="G1048" t="str">
            <v>08/06/2018</v>
          </cell>
          <cell r="P1048" t="str">
            <v>ST HERBLAIN</v>
          </cell>
          <cell r="Q1048" t="str">
            <v>007L0403</v>
          </cell>
          <cell r="X1048" t="str">
            <v>Entrée</v>
          </cell>
          <cell r="Z1048" t="str">
            <v>Sol</v>
          </cell>
          <cell r="AA1048" t="str">
            <v>Ragréage</v>
          </cell>
          <cell r="AC1048" t="str">
            <v>En attente</v>
          </cell>
          <cell r="AE1048" t="str">
            <v>Bon état</v>
          </cell>
        </row>
        <row r="1049">
          <cell r="D1049" t="str">
            <v>DAAT, DAPP</v>
          </cell>
          <cell r="G1049" t="str">
            <v>08/06/2018</v>
          </cell>
          <cell r="P1049" t="str">
            <v>ST HERBLAIN</v>
          </cell>
          <cell r="Q1049" t="str">
            <v>007L0403</v>
          </cell>
          <cell r="X1049" t="str">
            <v>Salon</v>
          </cell>
          <cell r="Z1049" t="str">
            <v>Sol</v>
          </cell>
          <cell r="AA1049" t="str">
            <v>Ragréage</v>
          </cell>
          <cell r="AC1049" t="str">
            <v>En attente</v>
          </cell>
          <cell r="AE1049" t="str">
            <v>Bon état</v>
          </cell>
        </row>
        <row r="1050">
          <cell r="D1050" t="str">
            <v>DAAT, DAPP</v>
          </cell>
          <cell r="G1050" t="str">
            <v>08/06/2018</v>
          </cell>
          <cell r="P1050" t="str">
            <v>ST HERBLAIN</v>
          </cell>
          <cell r="Q1050" t="str">
            <v>007L0403</v>
          </cell>
          <cell r="X1050" t="str">
            <v>Cuisine</v>
          </cell>
          <cell r="Z1050" t="str">
            <v>Sol</v>
          </cell>
          <cell r="AA1050" t="str">
            <v>Ragréage</v>
          </cell>
          <cell r="AC1050" t="str">
            <v>En attente</v>
          </cell>
          <cell r="AE1050" t="str">
            <v>Bon état</v>
          </cell>
        </row>
        <row r="1051">
          <cell r="D1051" t="str">
            <v>DAAT, DAPP</v>
          </cell>
          <cell r="G1051" t="str">
            <v>08/06/2018</v>
          </cell>
          <cell r="P1051" t="str">
            <v>ST HERBLAIN</v>
          </cell>
          <cell r="Q1051" t="str">
            <v>007L0403</v>
          </cell>
          <cell r="X1051" t="str">
            <v>Dgt</v>
          </cell>
          <cell r="Z1051" t="str">
            <v>Sol</v>
          </cell>
          <cell r="AA1051" t="str">
            <v>Ragréage</v>
          </cell>
          <cell r="AC1051" t="str">
            <v>En attente</v>
          </cell>
          <cell r="AE1051" t="str">
            <v>Bon état</v>
          </cell>
        </row>
        <row r="1052">
          <cell r="D1052" t="str">
            <v>DAAT, DAPP</v>
          </cell>
          <cell r="G1052" t="str">
            <v>08/06/2018</v>
          </cell>
          <cell r="P1052" t="str">
            <v>ST HERBLAIN</v>
          </cell>
          <cell r="Q1052" t="str">
            <v>007L0403</v>
          </cell>
          <cell r="X1052" t="str">
            <v>WC</v>
          </cell>
          <cell r="Z1052" t="str">
            <v>Sol</v>
          </cell>
          <cell r="AA1052" t="str">
            <v>Ragréage</v>
          </cell>
          <cell r="AC1052" t="str">
            <v>En attente</v>
          </cell>
          <cell r="AE1052" t="str">
            <v>Bon état</v>
          </cell>
        </row>
        <row r="1053">
          <cell r="D1053" t="str">
            <v>DAAT, DAPP</v>
          </cell>
          <cell r="G1053" t="str">
            <v>08/06/2018</v>
          </cell>
          <cell r="P1053" t="str">
            <v>ST HERBLAIN</v>
          </cell>
          <cell r="Q1053" t="str">
            <v>007L0403</v>
          </cell>
          <cell r="X1053" t="str">
            <v>Salle de bain</v>
          </cell>
          <cell r="Z1053" t="str">
            <v>Sol</v>
          </cell>
          <cell r="AA1053" t="str">
            <v>Ragréage</v>
          </cell>
          <cell r="AC1053" t="str">
            <v>En attente</v>
          </cell>
          <cell r="AE1053" t="str">
            <v>Bon état</v>
          </cell>
        </row>
        <row r="1054">
          <cell r="D1054" t="str">
            <v>DAAT, DAPP</v>
          </cell>
          <cell r="G1054" t="str">
            <v>08/06/2018</v>
          </cell>
          <cell r="P1054" t="str">
            <v>ST HERBLAIN</v>
          </cell>
          <cell r="Q1054" t="str">
            <v>007L0403</v>
          </cell>
          <cell r="X1054" t="str">
            <v>Chambre 1</v>
          </cell>
          <cell r="Z1054" t="str">
            <v>Sol</v>
          </cell>
          <cell r="AA1054" t="str">
            <v>Ragréage</v>
          </cell>
          <cell r="AC1054" t="str">
            <v>En attente</v>
          </cell>
          <cell r="AE1054" t="str">
            <v>Bon état</v>
          </cell>
        </row>
        <row r="1055">
          <cell r="D1055" t="str">
            <v>DAAT, DAPP</v>
          </cell>
          <cell r="G1055" t="str">
            <v>08/06/2018</v>
          </cell>
          <cell r="P1055" t="str">
            <v>ST HERBLAIN</v>
          </cell>
          <cell r="Q1055" t="str">
            <v>007L0403</v>
          </cell>
          <cell r="X1055" t="str">
            <v>Chambre 2</v>
          </cell>
          <cell r="Z1055" t="str">
            <v>Sol</v>
          </cell>
          <cell r="AA1055" t="str">
            <v>Ragréage</v>
          </cell>
          <cell r="AC1055" t="str">
            <v>En attente</v>
          </cell>
          <cell r="AE1055" t="str">
            <v>Bon état</v>
          </cell>
        </row>
        <row r="1056">
          <cell r="D1056" t="str">
            <v>DAAT, DAPP</v>
          </cell>
          <cell r="G1056" t="str">
            <v>08/06/2018</v>
          </cell>
          <cell r="P1056" t="str">
            <v>ST HERBLAIN</v>
          </cell>
          <cell r="Q1056" t="str">
            <v>007L0403</v>
          </cell>
          <cell r="X1056" t="str">
            <v>Plcd</v>
          </cell>
          <cell r="Z1056" t="str">
            <v>Plafond; 0</v>
          </cell>
          <cell r="AA1056" t="str">
            <v>Ragréage</v>
          </cell>
          <cell r="AC1056" t="str">
            <v>En attente</v>
          </cell>
          <cell r="AE1056" t="str">
            <v>Bon état</v>
          </cell>
        </row>
        <row r="1057">
          <cell r="D1057" t="str">
            <v>DAAT, DAPP</v>
          </cell>
          <cell r="G1057" t="str">
            <v>08/06/2018</v>
          </cell>
          <cell r="P1057" t="str">
            <v>ST HERBLAIN</v>
          </cell>
          <cell r="Q1057" t="str">
            <v>007L0403</v>
          </cell>
          <cell r="X1057" t="str">
            <v>Cellier</v>
          </cell>
          <cell r="Z1057" t="str">
            <v>Sol</v>
          </cell>
          <cell r="AA1057" t="str">
            <v>Ragréage</v>
          </cell>
          <cell r="AC1057" t="str">
            <v>En attente</v>
          </cell>
          <cell r="AE1057" t="str">
            <v>Bon état</v>
          </cell>
        </row>
        <row r="1058">
          <cell r="D1058" t="str">
            <v>DAAT, DAPP</v>
          </cell>
          <cell r="G1058" t="str">
            <v>08/06/2018</v>
          </cell>
          <cell r="P1058" t="str">
            <v>ST HERBLAIN</v>
          </cell>
          <cell r="Q1058" t="str">
            <v>007L0403</v>
          </cell>
          <cell r="X1058" t="str">
            <v>1er étage - Palier</v>
          </cell>
          <cell r="Z1058" t="str">
            <v>Sol</v>
          </cell>
          <cell r="AA1058" t="str">
            <v>Ragréage</v>
          </cell>
          <cell r="AC1058" t="str">
            <v>En attente</v>
          </cell>
          <cell r="AE1058" t="str">
            <v>Bon état</v>
          </cell>
        </row>
        <row r="1059">
          <cell r="D1059" t="str">
            <v>DAAT, DAPP</v>
          </cell>
          <cell r="G1059" t="str">
            <v>08/06/2018</v>
          </cell>
          <cell r="P1059" t="str">
            <v>ST HERBLAIN</v>
          </cell>
          <cell r="Q1059" t="str">
            <v>007L0403</v>
          </cell>
          <cell r="X1059" t="str">
            <v>1er étage - Plcd 2</v>
          </cell>
          <cell r="Z1059" t="str">
            <v>Sol</v>
          </cell>
          <cell r="AA1059" t="str">
            <v>Ragréage</v>
          </cell>
          <cell r="AC1059" t="str">
            <v>En attente</v>
          </cell>
          <cell r="AE1059" t="str">
            <v>Bon état</v>
          </cell>
        </row>
        <row r="1060">
          <cell r="D1060" t="str">
            <v>DAAT, DAPP</v>
          </cell>
          <cell r="G1060" t="str">
            <v>08/06/2018</v>
          </cell>
          <cell r="P1060" t="str">
            <v>ST HERBLAIN</v>
          </cell>
          <cell r="Q1060" t="str">
            <v>007L0403</v>
          </cell>
          <cell r="X1060" t="str">
            <v>1er étage - Chambre 3</v>
          </cell>
          <cell r="Z1060" t="str">
            <v>Sol</v>
          </cell>
          <cell r="AA1060" t="str">
            <v>Ragréage</v>
          </cell>
          <cell r="AC1060" t="str">
            <v>En attente</v>
          </cell>
          <cell r="AE1060" t="str">
            <v>Bon état</v>
          </cell>
        </row>
        <row r="1061">
          <cell r="D1061" t="str">
            <v>DAAT, DAPP</v>
          </cell>
          <cell r="G1061" t="str">
            <v>08/06/2018</v>
          </cell>
          <cell r="P1061" t="str">
            <v>ST HERBLAIN</v>
          </cell>
          <cell r="Q1061" t="str">
            <v>007L0403</v>
          </cell>
          <cell r="X1061" t="str">
            <v>1er étage - Chambre 4</v>
          </cell>
          <cell r="Z1061" t="str">
            <v>Sol</v>
          </cell>
          <cell r="AA1061" t="str">
            <v>Ragréage</v>
          </cell>
          <cell r="AC1061" t="str">
            <v>En attente</v>
          </cell>
          <cell r="AE1061" t="str">
            <v>Bon état</v>
          </cell>
        </row>
        <row r="1062">
          <cell r="D1062" t="str">
            <v>DAAT, DAPP</v>
          </cell>
          <cell r="G1062" t="str">
            <v>17/10/2018</v>
          </cell>
          <cell r="P1062" t="str">
            <v>ST HERBLAIN</v>
          </cell>
          <cell r="Q1062" t="str">
            <v>007L0348</v>
          </cell>
          <cell r="X1062" t="str">
            <v>4ème étage - Entrée</v>
          </cell>
          <cell r="Z1062" t="str">
            <v>Sol</v>
          </cell>
          <cell r="AA1062" t="str">
            <v>Colle de plinthe pastique</v>
          </cell>
          <cell r="AC1062" t="str">
            <v>Présence</v>
          </cell>
          <cell r="AE1062" t="str">
            <v>Score EP</v>
          </cell>
        </row>
        <row r="1063">
          <cell r="D1063" t="str">
            <v>DAAT, DAPP</v>
          </cell>
          <cell r="G1063" t="str">
            <v>17/10/2018</v>
          </cell>
          <cell r="P1063" t="str">
            <v>ST HERBLAIN</v>
          </cell>
          <cell r="Q1063" t="str">
            <v>007L0348</v>
          </cell>
          <cell r="X1063" t="str">
            <v>4ème étage - Séjour</v>
          </cell>
          <cell r="Z1063" t="str">
            <v>Sol</v>
          </cell>
          <cell r="AA1063" t="str">
            <v>Colle de plinthe pastique</v>
          </cell>
          <cell r="AC1063" t="str">
            <v>Présence</v>
          </cell>
          <cell r="AE1063" t="str">
            <v>Score EP</v>
          </cell>
        </row>
        <row r="1064">
          <cell r="D1064" t="str">
            <v>DAAT, DAPP</v>
          </cell>
          <cell r="G1064" t="str">
            <v>17/10/2018</v>
          </cell>
          <cell r="P1064" t="str">
            <v>ST HERBLAIN</v>
          </cell>
          <cell r="Q1064" t="str">
            <v>007L0348</v>
          </cell>
          <cell r="X1064" t="str">
            <v>4ème étage - Chambre</v>
          </cell>
          <cell r="Z1064" t="str">
            <v>Sol</v>
          </cell>
          <cell r="AA1064" t="str">
            <v>Colle de plinthe pastique</v>
          </cell>
          <cell r="AC1064" t="str">
            <v>Présence</v>
          </cell>
          <cell r="AE1064" t="str">
            <v>Score EP</v>
          </cell>
        </row>
        <row r="1065">
          <cell r="D1065" t="str">
            <v>DAAT, DAPP</v>
          </cell>
          <cell r="G1065" t="str">
            <v>17/10/2018</v>
          </cell>
          <cell r="P1065" t="str">
            <v>ST HERBLAIN</v>
          </cell>
          <cell r="Q1065" t="str">
            <v>007L0348</v>
          </cell>
          <cell r="X1065" t="str">
            <v>4ème étage - Cellier</v>
          </cell>
          <cell r="Z1065" t="str">
            <v>Sol</v>
          </cell>
          <cell r="AA1065" t="str">
            <v>Colle de plinthe pastique</v>
          </cell>
          <cell r="AC1065" t="str">
            <v>Présence</v>
          </cell>
          <cell r="AE1065" t="str">
            <v>Score EP</v>
          </cell>
        </row>
        <row r="1066">
          <cell r="D1066" t="str">
            <v>DAAT, DAPP</v>
          </cell>
          <cell r="G1066" t="str">
            <v>17/10/2018</v>
          </cell>
          <cell r="P1066" t="str">
            <v>ST HERBLAIN</v>
          </cell>
          <cell r="Q1066" t="str">
            <v>007L0348</v>
          </cell>
          <cell r="X1066" t="str">
            <v>4ème étage - Dressing</v>
          </cell>
          <cell r="Z1066" t="str">
            <v>Sol</v>
          </cell>
          <cell r="AA1066" t="str">
            <v>Colle de plinthe pastique</v>
          </cell>
          <cell r="AC1066" t="str">
            <v>Présence</v>
          </cell>
          <cell r="AE1066" t="str">
            <v>Score EP</v>
          </cell>
        </row>
        <row r="1067">
          <cell r="D1067" t="str">
            <v>DAAT, DAPP</v>
          </cell>
          <cell r="G1067" t="str">
            <v>17/10/2018</v>
          </cell>
          <cell r="P1067" t="str">
            <v>ST HERBLAIN</v>
          </cell>
          <cell r="Q1067" t="str">
            <v>007L0348</v>
          </cell>
          <cell r="X1067" t="str">
            <v>4ème étage - Séjour</v>
          </cell>
          <cell r="Z1067" t="str">
            <v>Plafond</v>
          </cell>
          <cell r="AA1067" t="str">
            <v>Enduit à base de plâtre + Peinture</v>
          </cell>
          <cell r="AC1067" t="str">
            <v>Présence</v>
          </cell>
          <cell r="AE1067" t="str">
            <v>Score EP</v>
          </cell>
        </row>
        <row r="1068">
          <cell r="D1068" t="str">
            <v>DAAT, DAPP</v>
          </cell>
          <cell r="G1068" t="str">
            <v>17/10/2018</v>
          </cell>
          <cell r="P1068" t="str">
            <v>ST HERBLAIN</v>
          </cell>
          <cell r="Q1068" t="str">
            <v>007L0348</v>
          </cell>
          <cell r="X1068" t="str">
            <v>4ème étage - Séjour</v>
          </cell>
          <cell r="Z1068" t="str">
            <v>Portes</v>
          </cell>
          <cell r="AA1068" t="str">
            <v>Bois</v>
          </cell>
          <cell r="AC1068" t="str">
            <v>Absence</v>
          </cell>
          <cell r="AE1068" t="str">
            <v/>
          </cell>
        </row>
        <row r="1069">
          <cell r="D1069" t="str">
            <v>DAAT, DAPP</v>
          </cell>
          <cell r="G1069" t="str">
            <v>31/05/2018</v>
          </cell>
          <cell r="P1069" t="str">
            <v>ST HERBLAIN</v>
          </cell>
          <cell r="Q1069" t="str">
            <v>007L0211</v>
          </cell>
          <cell r="X1069" t="str">
            <v>1er étage - Entrée</v>
          </cell>
          <cell r="Z1069" t="str">
            <v>Mur A</v>
          </cell>
          <cell r="AA1069" t="str">
            <v>Enduit à base de plâtre lissé ou taloché (et Peinture; Mur Porteur)</v>
          </cell>
          <cell r="AC1069" t="str">
            <v>Absence</v>
          </cell>
          <cell r="AE1069" t="str">
            <v/>
          </cell>
        </row>
        <row r="1070">
          <cell r="D1070" t="str">
            <v>DAAT, DAPP</v>
          </cell>
          <cell r="G1070" t="str">
            <v>31/05/2018</v>
          </cell>
          <cell r="P1070" t="str">
            <v>ST HERBLAIN</v>
          </cell>
          <cell r="Q1070" t="str">
            <v>007L0211</v>
          </cell>
          <cell r="X1070" t="str">
            <v>1er étage - Dgt</v>
          </cell>
          <cell r="Z1070" t="str">
            <v>Mur B</v>
          </cell>
          <cell r="AA1070" t="str">
            <v>Enduit à base de plâtre lissé ou taloché (et Peinture; Mur Porteur)</v>
          </cell>
          <cell r="AC1070" t="str">
            <v>Absence</v>
          </cell>
          <cell r="AE1070" t="str">
            <v/>
          </cell>
        </row>
        <row r="1071">
          <cell r="D1071" t="str">
            <v>DAAT, DAPP</v>
          </cell>
          <cell r="G1071" t="str">
            <v>31/05/2018</v>
          </cell>
          <cell r="P1071" t="str">
            <v>ST HERBLAIN</v>
          </cell>
          <cell r="Q1071" t="str">
            <v>007L0211</v>
          </cell>
          <cell r="X1071" t="str">
            <v>1er étage - Chambre 1</v>
          </cell>
          <cell r="Z1071" t="str">
            <v>Mur A; Mur B; Mur C</v>
          </cell>
          <cell r="AA1071" t="str">
            <v>Enduit à base de plâtre lissé ou taloché (et Peinture; Mur Porteur)</v>
          </cell>
          <cell r="AC1071" t="str">
            <v>Absence</v>
          </cell>
          <cell r="AE1071" t="str">
            <v/>
          </cell>
        </row>
        <row r="1072">
          <cell r="D1072" t="str">
            <v>DAAT, DAPP</v>
          </cell>
          <cell r="G1072" t="str">
            <v>31/05/2018</v>
          </cell>
          <cell r="P1072" t="str">
            <v>ST HERBLAIN</v>
          </cell>
          <cell r="Q1072" t="str">
            <v>007L0211</v>
          </cell>
          <cell r="X1072" t="str">
            <v>1er étage - Chambre 2</v>
          </cell>
          <cell r="Z1072" t="str">
            <v>Mur B</v>
          </cell>
          <cell r="AA1072" t="str">
            <v>Enduit à base de plâtre lissé ou taloché (et Peinture; Mur Porteur)</v>
          </cell>
          <cell r="AC1072" t="str">
            <v>Absence</v>
          </cell>
          <cell r="AE1072" t="str">
            <v/>
          </cell>
        </row>
        <row r="1073">
          <cell r="D1073" t="str">
            <v>DAAT, DAPP</v>
          </cell>
          <cell r="G1073" t="str">
            <v>31/05/2018</v>
          </cell>
          <cell r="P1073" t="str">
            <v>ST HERBLAIN</v>
          </cell>
          <cell r="Q1073" t="str">
            <v>007L0211</v>
          </cell>
          <cell r="X1073" t="str">
            <v>1er étage - Chambre 3</v>
          </cell>
          <cell r="Z1073" t="str">
            <v>Mur D</v>
          </cell>
          <cell r="AA1073" t="str">
            <v>Enduit à base de plâtre lissé ou taloché (et Peinture; Mur Porteur)</v>
          </cell>
          <cell r="AC1073" t="str">
            <v>Absence</v>
          </cell>
          <cell r="AE1073" t="str">
            <v/>
          </cell>
        </row>
        <row r="1074">
          <cell r="D1074" t="str">
            <v>DAAT, DAPP</v>
          </cell>
          <cell r="G1074" t="str">
            <v>31/05/2018</v>
          </cell>
          <cell r="P1074" t="str">
            <v>ST HERBLAIN</v>
          </cell>
          <cell r="Q1074" t="str">
            <v>007L0211</v>
          </cell>
          <cell r="X1074" t="str">
            <v>1er étage - Salle de bain</v>
          </cell>
          <cell r="Z1074" t="str">
            <v>Mur C</v>
          </cell>
          <cell r="AA1074" t="str">
            <v>Enduit à base de plâtre lissé ou taloché (et Peinture; Mur Porteur)</v>
          </cell>
          <cell r="AC1074" t="str">
            <v>Absence</v>
          </cell>
          <cell r="AE1074" t="str">
            <v/>
          </cell>
        </row>
        <row r="1075">
          <cell r="D1075" t="str">
            <v>DAAT, DAPP</v>
          </cell>
          <cell r="G1075" t="str">
            <v>31/05/2018</v>
          </cell>
          <cell r="P1075" t="str">
            <v>ST HERBLAIN</v>
          </cell>
          <cell r="Q1075" t="str">
            <v>007L0211</v>
          </cell>
          <cell r="X1075" t="str">
            <v>1er étage - WC</v>
          </cell>
          <cell r="Z1075" t="str">
            <v>Mur C</v>
          </cell>
          <cell r="AA1075" t="str">
            <v>Enduit à base de plâtre lissé ou taloché (et Peinture; Mur Porteur)</v>
          </cell>
          <cell r="AC1075" t="str">
            <v>Absence</v>
          </cell>
          <cell r="AE1075" t="str">
            <v/>
          </cell>
        </row>
        <row r="1076">
          <cell r="D1076" t="str">
            <v>DAAT, DAPP</v>
          </cell>
          <cell r="G1076" t="str">
            <v>31/05/2018</v>
          </cell>
          <cell r="P1076" t="str">
            <v>ST HERBLAIN</v>
          </cell>
          <cell r="Q1076" t="str">
            <v>007L0211</v>
          </cell>
          <cell r="X1076" t="str">
            <v>1er étage - Cuisine</v>
          </cell>
          <cell r="Z1076" t="str">
            <v>Mur B</v>
          </cell>
          <cell r="AA1076" t="str">
            <v>Enduit à base de plâtre lissé ou taloché (et Peinture; Mur Porteur)</v>
          </cell>
          <cell r="AC1076" t="str">
            <v>Absence</v>
          </cell>
          <cell r="AE1076" t="str">
            <v/>
          </cell>
        </row>
        <row r="1077">
          <cell r="D1077" t="str">
            <v>DAAT, DAPP</v>
          </cell>
          <cell r="G1077" t="str">
            <v>31/05/2018</v>
          </cell>
          <cell r="P1077" t="str">
            <v>ST HERBLAIN</v>
          </cell>
          <cell r="Q1077" t="str">
            <v>007L0211</v>
          </cell>
          <cell r="X1077" t="str">
            <v>1er étage - Salon</v>
          </cell>
          <cell r="Z1077" t="str">
            <v>Mur C</v>
          </cell>
          <cell r="AA1077" t="str">
            <v>Enduit à base de plâtre lissé ou taloché (et Peinture; Mur Porteur)</v>
          </cell>
          <cell r="AC1077" t="str">
            <v>Absence</v>
          </cell>
          <cell r="AE1077" t="str">
            <v/>
          </cell>
        </row>
        <row r="1078">
          <cell r="D1078" t="str">
            <v>DAAT, DAPP</v>
          </cell>
          <cell r="G1078" t="str">
            <v>31/05/2018</v>
          </cell>
          <cell r="P1078" t="str">
            <v>ST HERBLAIN</v>
          </cell>
          <cell r="Q1078" t="str">
            <v>007L0211</v>
          </cell>
          <cell r="X1078" t="str">
            <v>1er étage - Entrée</v>
          </cell>
          <cell r="Z1078" t="str">
            <v>Mur B; Mur C; Mur D; EF</v>
          </cell>
          <cell r="AA1078" t="str">
            <v>Enduit à base de plâtre ou ciment projetés; lissés ou talochés (et Peinture; Mur Cloison)</v>
          </cell>
          <cell r="AC1078" t="str">
            <v>Absence</v>
          </cell>
          <cell r="AE1078" t="str">
            <v/>
          </cell>
        </row>
        <row r="1079">
          <cell r="D1079" t="str">
            <v>DAAT, DAPP</v>
          </cell>
          <cell r="G1079" t="str">
            <v>31/05/2018</v>
          </cell>
          <cell r="P1079" t="str">
            <v>ST HERBLAIN</v>
          </cell>
          <cell r="Q1079" t="str">
            <v>007L0211</v>
          </cell>
          <cell r="X1079" t="str">
            <v>1er étage - Dgt</v>
          </cell>
          <cell r="Z1079" t="str">
            <v>Mur A; Mur C; Mur D</v>
          </cell>
          <cell r="AA1079" t="str">
            <v>Enduit à base de plâtre ou ciment projetés; lissés ou talochés (et Peinture; Mur Cloison)</v>
          </cell>
          <cell r="AC1079" t="str">
            <v>Absence</v>
          </cell>
          <cell r="AE1079" t="str">
            <v/>
          </cell>
        </row>
        <row r="1080">
          <cell r="D1080" t="str">
            <v>DAAT, DAPP</v>
          </cell>
          <cell r="G1080" t="str">
            <v>31/05/2018</v>
          </cell>
          <cell r="P1080" t="str">
            <v>ST HERBLAIN</v>
          </cell>
          <cell r="Q1080" t="str">
            <v>007L0211</v>
          </cell>
          <cell r="X1080" t="str">
            <v>1er étage - Chambre 1</v>
          </cell>
          <cell r="Z1080" t="str">
            <v>Mur D</v>
          </cell>
          <cell r="AA1080" t="str">
            <v>Enduit à base de plâtre ou ciment projetés; lissés ou talochés (et Peinture; Mur Cloison)</v>
          </cell>
          <cell r="AC1080" t="str">
            <v>Absence</v>
          </cell>
          <cell r="AE1080" t="str">
            <v/>
          </cell>
        </row>
        <row r="1081">
          <cell r="D1081" t="str">
            <v>DAAT, DAPP</v>
          </cell>
          <cell r="G1081" t="str">
            <v>31/05/2018</v>
          </cell>
          <cell r="P1081" t="str">
            <v>ST HERBLAIN</v>
          </cell>
          <cell r="Q1081" t="str">
            <v>007L0211</v>
          </cell>
          <cell r="X1081" t="str">
            <v>1er étage - Chambre 2</v>
          </cell>
          <cell r="Z1081" t="str">
            <v>Mur A; Mur C; Mur D</v>
          </cell>
          <cell r="AA1081" t="str">
            <v>Enduit à base de plâtre ou ciment projetés; lissés ou talochés (et Peinture; Mur Cloison)</v>
          </cell>
          <cell r="AC1081" t="str">
            <v>Absence</v>
          </cell>
          <cell r="AE1081" t="str">
            <v/>
          </cell>
        </row>
        <row r="1082">
          <cell r="D1082" t="str">
            <v>DAAT, DAPP</v>
          </cell>
          <cell r="G1082" t="str">
            <v>31/05/2018</v>
          </cell>
          <cell r="P1082" t="str">
            <v>ST HERBLAIN</v>
          </cell>
          <cell r="Q1082" t="str">
            <v>007L0211</v>
          </cell>
          <cell r="X1082" t="str">
            <v>1er étage - Chambre 3</v>
          </cell>
          <cell r="Z1082" t="str">
            <v>Mur A; Mur B; Mur C</v>
          </cell>
          <cell r="AA1082" t="str">
            <v>Enduit à base de plâtre ou ciment projetés; lissés ou talochés (et Peinture; Mur Cloison)</v>
          </cell>
          <cell r="AC1082" t="str">
            <v>Absence</v>
          </cell>
          <cell r="AE1082" t="str">
            <v/>
          </cell>
        </row>
        <row r="1083">
          <cell r="D1083" t="str">
            <v>DAAT, DAPP</v>
          </cell>
          <cell r="G1083" t="str">
            <v>31/05/2018</v>
          </cell>
          <cell r="P1083" t="str">
            <v>ST HERBLAIN</v>
          </cell>
          <cell r="Q1083" t="str">
            <v>007L0211</v>
          </cell>
          <cell r="X1083" t="str">
            <v>1er étage - Salle de bain</v>
          </cell>
          <cell r="Z1083" t="str">
            <v>Mur A; Mur B; Mur D</v>
          </cell>
          <cell r="AA1083" t="str">
            <v>Enduit à base de plâtre ou ciment projetés; lissés ou talochés (et Peinture; Mur Cloison)</v>
          </cell>
          <cell r="AC1083" t="str">
            <v>Absence</v>
          </cell>
          <cell r="AE1083" t="str">
            <v/>
          </cell>
        </row>
        <row r="1084">
          <cell r="D1084" t="str">
            <v>DAAT, DAPP</v>
          </cell>
          <cell r="G1084" t="str">
            <v>31/05/2018</v>
          </cell>
          <cell r="P1084" t="str">
            <v>ST HERBLAIN</v>
          </cell>
          <cell r="Q1084" t="str">
            <v>007L0211</v>
          </cell>
          <cell r="X1084" t="str">
            <v>1er étage - Cellier</v>
          </cell>
          <cell r="Z1084" t="str">
            <v>Mur ABCD</v>
          </cell>
          <cell r="AA1084" t="str">
            <v>Enduit à base de plâtre ou ciment projetés; lissés ou talochés (et Peinture; Mur Cloison)</v>
          </cell>
          <cell r="AC1084" t="str">
            <v>Absence</v>
          </cell>
          <cell r="AE1084" t="str">
            <v/>
          </cell>
        </row>
        <row r="1085">
          <cell r="D1085" t="str">
            <v>DAAT, DAPP</v>
          </cell>
          <cell r="G1085" t="str">
            <v>31/05/2018</v>
          </cell>
          <cell r="P1085" t="str">
            <v>ST HERBLAIN</v>
          </cell>
          <cell r="Q1085" t="str">
            <v>007L0211</v>
          </cell>
          <cell r="X1085" t="str">
            <v>1er étage - WC</v>
          </cell>
          <cell r="Z1085" t="str">
            <v>Mur A; Mur B; Mur D</v>
          </cell>
          <cell r="AA1085" t="str">
            <v>Enduit à base de plâtre ou ciment projetés; lissés ou talochés (et Peinture; Mur Cloison)</v>
          </cell>
          <cell r="AC1085" t="str">
            <v>Absence</v>
          </cell>
          <cell r="AE1085" t="str">
            <v/>
          </cell>
        </row>
        <row r="1086">
          <cell r="D1086" t="str">
            <v>DAAT, DAPP</v>
          </cell>
          <cell r="G1086" t="str">
            <v>31/05/2018</v>
          </cell>
          <cell r="P1086" t="str">
            <v>ST HERBLAIN</v>
          </cell>
          <cell r="Q1086" t="str">
            <v>007L0211</v>
          </cell>
          <cell r="X1086" t="str">
            <v>1er étage - Cuisine</v>
          </cell>
          <cell r="Z1086" t="str">
            <v>Mur A; Mur C; Mur D</v>
          </cell>
          <cell r="AA1086" t="str">
            <v>Enduit à base de plâtre ou ciment projetés; lissés ou talochés (et Peinture; Mur Cloison)</v>
          </cell>
          <cell r="AC1086" t="str">
            <v>Absence</v>
          </cell>
          <cell r="AE1086" t="str">
            <v/>
          </cell>
        </row>
        <row r="1087">
          <cell r="D1087" t="str">
            <v>DAAT, DAPP</v>
          </cell>
          <cell r="G1087" t="str">
            <v>31/05/2018</v>
          </cell>
          <cell r="P1087" t="str">
            <v>ST HERBLAIN</v>
          </cell>
          <cell r="Q1087" t="str">
            <v>007L0211</v>
          </cell>
          <cell r="X1087" t="str">
            <v>1er étage - Salon</v>
          </cell>
          <cell r="Z1087" t="str">
            <v>Mur A; Mur B; Mur D</v>
          </cell>
          <cell r="AA1087" t="str">
            <v>Enduit à base de plâtre ou ciment projetés; lissés ou talochés (et Peinture; Mur Cloison)</v>
          </cell>
          <cell r="AC1087" t="str">
            <v>Absence</v>
          </cell>
          <cell r="AE1087" t="str">
            <v/>
          </cell>
        </row>
        <row r="1088">
          <cell r="D1088" t="str">
            <v>DAAT, DAPP</v>
          </cell>
          <cell r="G1088" t="str">
            <v>31/05/2018</v>
          </cell>
          <cell r="P1088" t="str">
            <v>ST HERBLAIN</v>
          </cell>
          <cell r="Q1088" t="str">
            <v>007L0211</v>
          </cell>
          <cell r="X1088" t="str">
            <v>1er étage - Entrée</v>
          </cell>
          <cell r="Z1088" t="str">
            <v>Plafond</v>
          </cell>
          <cell r="AA1088" t="str">
            <v>Enduit à base de plâtre lissé ou taloché (et Peinture)</v>
          </cell>
          <cell r="AC1088" t="str">
            <v>Présence</v>
          </cell>
          <cell r="AE1088" t="str">
            <v>Bon état</v>
          </cell>
        </row>
        <row r="1089">
          <cell r="D1089" t="str">
            <v>DAAT, DAPP</v>
          </cell>
          <cell r="G1089" t="str">
            <v>31/05/2018</v>
          </cell>
          <cell r="P1089" t="str">
            <v>ST HERBLAIN</v>
          </cell>
          <cell r="Q1089" t="str">
            <v>007L0211</v>
          </cell>
          <cell r="X1089" t="str">
            <v>1er étage - Dgt</v>
          </cell>
          <cell r="Z1089" t="str">
            <v>Plafond</v>
          </cell>
          <cell r="AA1089" t="str">
            <v>Enduit à base de plâtre lissé ou taloché (et Peinture)</v>
          </cell>
          <cell r="AC1089" t="str">
            <v>Présence</v>
          </cell>
          <cell r="AE1089" t="str">
            <v>Bon état</v>
          </cell>
        </row>
        <row r="1090">
          <cell r="D1090" t="str">
            <v>DAAT, DAPP</v>
          </cell>
          <cell r="G1090" t="str">
            <v>31/05/2018</v>
          </cell>
          <cell r="P1090" t="str">
            <v>ST HERBLAIN</v>
          </cell>
          <cell r="Q1090" t="str">
            <v>007L0211</v>
          </cell>
          <cell r="X1090" t="str">
            <v>1er étage - Chambre 1</v>
          </cell>
          <cell r="Z1090" t="str">
            <v>Plafond</v>
          </cell>
          <cell r="AA1090" t="str">
            <v>Enduit à base de plâtre lissé ou taloché (et Peinture)</v>
          </cell>
          <cell r="AC1090" t="str">
            <v>Présence</v>
          </cell>
          <cell r="AE1090" t="str">
            <v>Bon état</v>
          </cell>
        </row>
        <row r="1091">
          <cell r="D1091" t="str">
            <v>DAAT, DAPP</v>
          </cell>
          <cell r="G1091" t="str">
            <v>31/05/2018</v>
          </cell>
          <cell r="P1091" t="str">
            <v>ST HERBLAIN</v>
          </cell>
          <cell r="Q1091" t="str">
            <v>007L0211</v>
          </cell>
          <cell r="X1091" t="str">
            <v>1er étage - Chambre 2</v>
          </cell>
          <cell r="Z1091" t="str">
            <v>Plafond</v>
          </cell>
          <cell r="AA1091" t="str">
            <v>Enduit à base de plâtre lissé ou taloché (et Peinture)</v>
          </cell>
          <cell r="AC1091" t="str">
            <v>Présence</v>
          </cell>
          <cell r="AE1091" t="str">
            <v>Bon état</v>
          </cell>
        </row>
        <row r="1092">
          <cell r="D1092" t="str">
            <v>DAAT, DAPP</v>
          </cell>
          <cell r="G1092" t="str">
            <v>31/05/2018</v>
          </cell>
          <cell r="P1092" t="str">
            <v>ST HERBLAIN</v>
          </cell>
          <cell r="Q1092" t="str">
            <v>007L0211</v>
          </cell>
          <cell r="X1092" t="str">
            <v>1er étage - Chambre 3</v>
          </cell>
          <cell r="Z1092" t="str">
            <v>Plafond</v>
          </cell>
          <cell r="AA1092" t="str">
            <v>Enduit à base de plâtre lissé ou taloché (et Peinture)</v>
          </cell>
          <cell r="AC1092" t="str">
            <v>Présence</v>
          </cell>
          <cell r="AE1092" t="str">
            <v>Bon état</v>
          </cell>
        </row>
        <row r="1093">
          <cell r="D1093" t="str">
            <v>DAAT, DAPP</v>
          </cell>
          <cell r="G1093" t="str">
            <v>31/05/2018</v>
          </cell>
          <cell r="P1093" t="str">
            <v>ST HERBLAIN</v>
          </cell>
          <cell r="Q1093" t="str">
            <v>007L0211</v>
          </cell>
          <cell r="X1093" t="str">
            <v>1er étage - Salle de bain</v>
          </cell>
          <cell r="Z1093" t="str">
            <v>Plafond</v>
          </cell>
          <cell r="AA1093" t="str">
            <v>Enduit à base de plâtre lissé ou taloché (et Peinture)</v>
          </cell>
          <cell r="AC1093" t="str">
            <v>Présence</v>
          </cell>
          <cell r="AE1093" t="str">
            <v>Bon état</v>
          </cell>
        </row>
        <row r="1094">
          <cell r="D1094" t="str">
            <v>DAAT, DAPP</v>
          </cell>
          <cell r="G1094" t="str">
            <v>31/05/2018</v>
          </cell>
          <cell r="P1094" t="str">
            <v>ST HERBLAIN</v>
          </cell>
          <cell r="Q1094" t="str">
            <v>007L0211</v>
          </cell>
          <cell r="X1094" t="str">
            <v>1er étage - Cellier</v>
          </cell>
          <cell r="Z1094" t="str">
            <v>Plafond</v>
          </cell>
          <cell r="AA1094" t="str">
            <v>Enduit à base de plâtre lissé ou taloché (et Peinture)</v>
          </cell>
          <cell r="AC1094" t="str">
            <v>Présence</v>
          </cell>
          <cell r="AE1094" t="str">
            <v>Bon état</v>
          </cell>
        </row>
        <row r="1095">
          <cell r="D1095" t="str">
            <v>DAAT, DAPP</v>
          </cell>
          <cell r="G1095" t="str">
            <v>31/05/2018</v>
          </cell>
          <cell r="P1095" t="str">
            <v>ST HERBLAIN</v>
          </cell>
          <cell r="Q1095" t="str">
            <v>007L0211</v>
          </cell>
          <cell r="X1095" t="str">
            <v>1er étage - WC</v>
          </cell>
          <cell r="Z1095" t="str">
            <v>Plafond</v>
          </cell>
          <cell r="AA1095" t="str">
            <v>Enduit à base de plâtre lissé ou taloché (et Peinture)</v>
          </cell>
          <cell r="AC1095" t="str">
            <v>Présence</v>
          </cell>
          <cell r="AE1095" t="str">
            <v>Bon état</v>
          </cell>
        </row>
        <row r="1096">
          <cell r="D1096" t="str">
            <v>DAAT, DAPP</v>
          </cell>
          <cell r="G1096" t="str">
            <v>31/05/2018</v>
          </cell>
          <cell r="P1096" t="str">
            <v>ST HERBLAIN</v>
          </cell>
          <cell r="Q1096" t="str">
            <v>007L0211</v>
          </cell>
          <cell r="X1096" t="str">
            <v>1er étage - Cuisine</v>
          </cell>
          <cell r="Z1096" t="str">
            <v>Plafond</v>
          </cell>
          <cell r="AA1096" t="str">
            <v>Enduit à base de plâtre lissé ou taloché (et Peinture)</v>
          </cell>
          <cell r="AC1096" t="str">
            <v>Absence</v>
          </cell>
          <cell r="AE1096" t="str">
            <v/>
          </cell>
        </row>
        <row r="1097">
          <cell r="D1097" t="str">
            <v>DAAT, DAPP</v>
          </cell>
          <cell r="G1097" t="str">
            <v>31/05/2018</v>
          </cell>
          <cell r="P1097" t="str">
            <v>ST HERBLAIN</v>
          </cell>
          <cell r="Q1097" t="str">
            <v>007L0211</v>
          </cell>
          <cell r="X1097" t="str">
            <v>1er étage - Salon</v>
          </cell>
          <cell r="Z1097" t="str">
            <v>Plafond</v>
          </cell>
          <cell r="AA1097" t="str">
            <v>Enduit à base de plâtre lissé ou taloché (et Peinture)</v>
          </cell>
          <cell r="AC1097" t="str">
            <v>Présence</v>
          </cell>
          <cell r="AE1097" t="str">
            <v>Bon état</v>
          </cell>
        </row>
        <row r="1098">
          <cell r="D1098" t="str">
            <v>DAAT, DAPP</v>
          </cell>
          <cell r="G1098" t="str">
            <v>31/05/2018</v>
          </cell>
          <cell r="P1098" t="str">
            <v>ST HERBLAIN</v>
          </cell>
          <cell r="Q1098" t="str">
            <v>007L0211</v>
          </cell>
          <cell r="X1098" t="str">
            <v>1er étage - Entrée</v>
          </cell>
          <cell r="Z1098" t="str">
            <v>Sol</v>
          </cell>
          <cell r="AA1098" t="str">
            <v>Colle</v>
          </cell>
          <cell r="AC1098" t="str">
            <v>Présence</v>
          </cell>
          <cell r="AE1098" t="str">
            <v>Bon état</v>
          </cell>
        </row>
        <row r="1099">
          <cell r="D1099" t="str">
            <v>DAAT, DAPP</v>
          </cell>
          <cell r="G1099" t="str">
            <v>31/05/2018</v>
          </cell>
          <cell r="P1099" t="str">
            <v>ST HERBLAIN</v>
          </cell>
          <cell r="Q1099" t="str">
            <v>007L0211</v>
          </cell>
          <cell r="X1099" t="str">
            <v>1er étage - Dgt</v>
          </cell>
          <cell r="Z1099" t="str">
            <v>Sol</v>
          </cell>
          <cell r="AA1099" t="str">
            <v>Colle</v>
          </cell>
          <cell r="AC1099" t="str">
            <v>Présence</v>
          </cell>
          <cell r="AE1099" t="str">
            <v>Bon état</v>
          </cell>
        </row>
        <row r="1100">
          <cell r="D1100" t="str">
            <v>DAAT, DAPP</v>
          </cell>
          <cell r="G1100" t="str">
            <v>31/05/2018</v>
          </cell>
          <cell r="P1100" t="str">
            <v>ST HERBLAIN</v>
          </cell>
          <cell r="Q1100" t="str">
            <v>007L0211</v>
          </cell>
          <cell r="X1100" t="str">
            <v>1er étage - Chambre 1</v>
          </cell>
          <cell r="Z1100" t="str">
            <v>Sol</v>
          </cell>
          <cell r="AA1100" t="str">
            <v>Colle</v>
          </cell>
          <cell r="AC1100" t="str">
            <v>Présence</v>
          </cell>
          <cell r="AE1100" t="str">
            <v>Bon état</v>
          </cell>
        </row>
        <row r="1101">
          <cell r="D1101" t="str">
            <v>DAAT, DAPP</v>
          </cell>
          <cell r="G1101" t="str">
            <v>31/05/2018</v>
          </cell>
          <cell r="P1101" t="str">
            <v>ST HERBLAIN</v>
          </cell>
          <cell r="Q1101" t="str">
            <v>007L0211</v>
          </cell>
          <cell r="X1101" t="str">
            <v>1er étage - Chambre 2</v>
          </cell>
          <cell r="Z1101" t="str">
            <v>Sol</v>
          </cell>
          <cell r="AA1101" t="str">
            <v>Colle</v>
          </cell>
          <cell r="AC1101" t="str">
            <v>Présence</v>
          </cell>
          <cell r="AE1101" t="str">
            <v>Bon état</v>
          </cell>
        </row>
        <row r="1102">
          <cell r="D1102" t="str">
            <v>DAAT, DAPP</v>
          </cell>
          <cell r="G1102" t="str">
            <v>31/05/2018</v>
          </cell>
          <cell r="P1102" t="str">
            <v>ST HERBLAIN</v>
          </cell>
          <cell r="Q1102" t="str">
            <v>007L0211</v>
          </cell>
          <cell r="X1102" t="str">
            <v>1er étage - Chambre 3</v>
          </cell>
          <cell r="Z1102" t="str">
            <v>Sol</v>
          </cell>
          <cell r="AA1102" t="str">
            <v>Colle</v>
          </cell>
          <cell r="AC1102" t="str">
            <v>Absence</v>
          </cell>
          <cell r="AE1102" t="str">
            <v/>
          </cell>
        </row>
        <row r="1103">
          <cell r="D1103" t="str">
            <v>DAAT, DAPP</v>
          </cell>
          <cell r="G1103" t="str">
            <v>31/05/2018</v>
          </cell>
          <cell r="P1103" t="str">
            <v>ST HERBLAIN</v>
          </cell>
          <cell r="Q1103" t="str">
            <v>007L0211</v>
          </cell>
          <cell r="X1103" t="str">
            <v>1er étage - Salle de bain</v>
          </cell>
          <cell r="Z1103" t="str">
            <v>Sol</v>
          </cell>
          <cell r="AA1103" t="str">
            <v>Colle</v>
          </cell>
          <cell r="AC1103" t="str">
            <v>Présence</v>
          </cell>
          <cell r="AE1103" t="str">
            <v>Bon état</v>
          </cell>
        </row>
        <row r="1104">
          <cell r="D1104" t="str">
            <v>DAAT, DAPP</v>
          </cell>
          <cell r="G1104" t="str">
            <v>31/05/2018</v>
          </cell>
          <cell r="P1104" t="str">
            <v>ST HERBLAIN</v>
          </cell>
          <cell r="Q1104" t="str">
            <v>007L0211</v>
          </cell>
          <cell r="X1104" t="str">
            <v>1er étage - Cellier</v>
          </cell>
          <cell r="Z1104" t="str">
            <v>Sol</v>
          </cell>
          <cell r="AA1104" t="str">
            <v>Colle</v>
          </cell>
          <cell r="AC1104" t="str">
            <v>Présence</v>
          </cell>
          <cell r="AE1104" t="str">
            <v>Bon état</v>
          </cell>
        </row>
        <row r="1105">
          <cell r="D1105" t="str">
            <v>DAAT, DAPP</v>
          </cell>
          <cell r="G1105" t="str">
            <v>31/05/2018</v>
          </cell>
          <cell r="P1105" t="str">
            <v>ST HERBLAIN</v>
          </cell>
          <cell r="Q1105" t="str">
            <v>007L0211</v>
          </cell>
          <cell r="X1105" t="str">
            <v>1er étage - WC</v>
          </cell>
          <cell r="Z1105" t="str">
            <v>Sol</v>
          </cell>
          <cell r="AA1105" t="str">
            <v>Colle</v>
          </cell>
          <cell r="AC1105" t="str">
            <v>Présence</v>
          </cell>
          <cell r="AE1105" t="str">
            <v>Bon état</v>
          </cell>
        </row>
        <row r="1106">
          <cell r="D1106" t="str">
            <v>DAAT, DAPP</v>
          </cell>
          <cell r="G1106" t="str">
            <v>31/05/2018</v>
          </cell>
          <cell r="P1106" t="str">
            <v>ST HERBLAIN</v>
          </cell>
          <cell r="Q1106" t="str">
            <v>007L0211</v>
          </cell>
          <cell r="X1106" t="str">
            <v>1er étage - Cuisine</v>
          </cell>
          <cell r="Z1106" t="str">
            <v>Sol</v>
          </cell>
          <cell r="AA1106" t="str">
            <v>Colle</v>
          </cell>
          <cell r="AC1106" t="str">
            <v>Présence</v>
          </cell>
          <cell r="AE1106" t="str">
            <v>Bon état</v>
          </cell>
        </row>
        <row r="1107">
          <cell r="D1107" t="str">
            <v>DAAT, DAPP</v>
          </cell>
          <cell r="G1107" t="str">
            <v>31/05/2018</v>
          </cell>
          <cell r="P1107" t="str">
            <v>ST HERBLAIN</v>
          </cell>
          <cell r="Q1107" t="str">
            <v>007L0211</v>
          </cell>
          <cell r="X1107" t="str">
            <v>1er étage - Salon</v>
          </cell>
          <cell r="Z1107" t="str">
            <v>Sol</v>
          </cell>
          <cell r="AA1107" t="str">
            <v>Colle</v>
          </cell>
          <cell r="AC1107" t="str">
            <v>Présence</v>
          </cell>
          <cell r="AE1107" t="str">
            <v>Bon état</v>
          </cell>
        </row>
        <row r="1108">
          <cell r="D1108" t="str">
            <v>DAAT, DAPP</v>
          </cell>
          <cell r="G1108" t="str">
            <v>31/05/2018</v>
          </cell>
          <cell r="P1108" t="str">
            <v>ST HERBLAIN</v>
          </cell>
          <cell r="Q1108" t="str">
            <v>007L0211</v>
          </cell>
          <cell r="X1108" t="str">
            <v>1er étage - Entrée</v>
          </cell>
          <cell r="Z1108" t="str">
            <v>Sol</v>
          </cell>
          <cell r="AA1108" t="str">
            <v>Ragréage</v>
          </cell>
          <cell r="AC1108" t="str">
            <v>Absence</v>
          </cell>
          <cell r="AE1108" t="str">
            <v/>
          </cell>
        </row>
        <row r="1109">
          <cell r="D1109" t="str">
            <v>DAAT, DAPP</v>
          </cell>
          <cell r="G1109" t="str">
            <v>31/05/2018</v>
          </cell>
          <cell r="P1109" t="str">
            <v>ST HERBLAIN</v>
          </cell>
          <cell r="Q1109" t="str">
            <v>007L0211</v>
          </cell>
          <cell r="X1109" t="str">
            <v>1er étage - Dgt</v>
          </cell>
          <cell r="Z1109" t="str">
            <v>Sol</v>
          </cell>
          <cell r="AA1109" t="str">
            <v>Ragréage</v>
          </cell>
          <cell r="AC1109" t="str">
            <v>Absence</v>
          </cell>
          <cell r="AE1109" t="str">
            <v/>
          </cell>
        </row>
        <row r="1110">
          <cell r="D1110" t="str">
            <v>DAAT, DAPP</v>
          </cell>
          <cell r="G1110" t="str">
            <v>31/05/2018</v>
          </cell>
          <cell r="P1110" t="str">
            <v>ST HERBLAIN</v>
          </cell>
          <cell r="Q1110" t="str">
            <v>007L0211</v>
          </cell>
          <cell r="X1110" t="str">
            <v>1er étage - Chambre 1</v>
          </cell>
          <cell r="Z1110" t="str">
            <v>Sol</v>
          </cell>
          <cell r="AA1110" t="str">
            <v>Ragréage</v>
          </cell>
          <cell r="AC1110" t="str">
            <v>Absence</v>
          </cell>
          <cell r="AE1110" t="str">
            <v/>
          </cell>
        </row>
        <row r="1111">
          <cell r="D1111" t="str">
            <v>DAAT, DAPP</v>
          </cell>
          <cell r="G1111" t="str">
            <v>31/05/2018</v>
          </cell>
          <cell r="P1111" t="str">
            <v>ST HERBLAIN</v>
          </cell>
          <cell r="Q1111" t="str">
            <v>007L0211</v>
          </cell>
          <cell r="X1111" t="str">
            <v>1er étage - Chambre 2</v>
          </cell>
          <cell r="Z1111" t="str">
            <v>Sol</v>
          </cell>
          <cell r="AA1111" t="str">
            <v>Ragréage</v>
          </cell>
          <cell r="AC1111" t="str">
            <v>Absence</v>
          </cell>
          <cell r="AE1111" t="str">
            <v/>
          </cell>
        </row>
        <row r="1112">
          <cell r="D1112" t="str">
            <v>DAAT, DAPP</v>
          </cell>
          <cell r="G1112" t="str">
            <v>31/05/2018</v>
          </cell>
          <cell r="P1112" t="str">
            <v>ST HERBLAIN</v>
          </cell>
          <cell r="Q1112" t="str">
            <v>007L0211</v>
          </cell>
          <cell r="X1112" t="str">
            <v>1er étage - Chambre 3</v>
          </cell>
          <cell r="Z1112" t="str">
            <v>Sol</v>
          </cell>
          <cell r="AA1112" t="str">
            <v>Ragréage</v>
          </cell>
          <cell r="AC1112" t="str">
            <v>Absence</v>
          </cell>
          <cell r="AE1112" t="str">
            <v/>
          </cell>
        </row>
        <row r="1113">
          <cell r="D1113" t="str">
            <v>DAAT, DAPP</v>
          </cell>
          <cell r="G1113" t="str">
            <v>31/05/2018</v>
          </cell>
          <cell r="P1113" t="str">
            <v>ST HERBLAIN</v>
          </cell>
          <cell r="Q1113" t="str">
            <v>007L0211</v>
          </cell>
          <cell r="X1113" t="str">
            <v>1er étage - Salle de bain</v>
          </cell>
          <cell r="Z1113" t="str">
            <v>Sol</v>
          </cell>
          <cell r="AA1113" t="str">
            <v>Ragréage</v>
          </cell>
          <cell r="AC1113" t="str">
            <v>Absence</v>
          </cell>
          <cell r="AE1113" t="str">
            <v/>
          </cell>
        </row>
        <row r="1114">
          <cell r="D1114" t="str">
            <v>DAAT, DAPP</v>
          </cell>
          <cell r="G1114" t="str">
            <v>31/05/2018</v>
          </cell>
          <cell r="P1114" t="str">
            <v>ST HERBLAIN</v>
          </cell>
          <cell r="Q1114" t="str">
            <v>007L0211</v>
          </cell>
          <cell r="X1114" t="str">
            <v>1er étage - Cellier</v>
          </cell>
          <cell r="Z1114" t="str">
            <v>Sol</v>
          </cell>
          <cell r="AA1114" t="str">
            <v>Ragréage</v>
          </cell>
          <cell r="AC1114" t="str">
            <v>Absence</v>
          </cell>
          <cell r="AE1114" t="str">
            <v/>
          </cell>
        </row>
        <row r="1115">
          <cell r="D1115" t="str">
            <v>DAAT, DAPP</v>
          </cell>
          <cell r="G1115" t="str">
            <v>31/05/2018</v>
          </cell>
          <cell r="P1115" t="str">
            <v>ST HERBLAIN</v>
          </cell>
          <cell r="Q1115" t="str">
            <v>007L0211</v>
          </cell>
          <cell r="X1115" t="str">
            <v>1er étage - WC</v>
          </cell>
          <cell r="Z1115" t="str">
            <v>Sol</v>
          </cell>
          <cell r="AA1115" t="str">
            <v>Ragréage</v>
          </cell>
          <cell r="AC1115" t="str">
            <v>Absence</v>
          </cell>
          <cell r="AE1115" t="str">
            <v/>
          </cell>
        </row>
        <row r="1116">
          <cell r="D1116" t="str">
            <v>DAAT, DAPP</v>
          </cell>
          <cell r="G1116" t="str">
            <v>31/05/2018</v>
          </cell>
          <cell r="P1116" t="str">
            <v>ST HERBLAIN</v>
          </cell>
          <cell r="Q1116" t="str">
            <v>007L0211</v>
          </cell>
          <cell r="X1116" t="str">
            <v>1er étage - Cuisine</v>
          </cell>
          <cell r="Z1116" t="str">
            <v>Sol</v>
          </cell>
          <cell r="AA1116" t="str">
            <v>Ragréage</v>
          </cell>
          <cell r="AC1116" t="str">
            <v>Absence</v>
          </cell>
          <cell r="AE1116" t="str">
            <v/>
          </cell>
        </row>
        <row r="1117">
          <cell r="D1117" t="str">
            <v>DAAT, DAPP</v>
          </cell>
          <cell r="G1117" t="str">
            <v>31/05/2018</v>
          </cell>
          <cell r="P1117" t="str">
            <v>ST HERBLAIN</v>
          </cell>
          <cell r="Q1117" t="str">
            <v>007L0211</v>
          </cell>
          <cell r="X1117" t="str">
            <v>1er étage - Salon</v>
          </cell>
          <cell r="Z1117" t="str">
            <v>Sol</v>
          </cell>
          <cell r="AA1117" t="str">
            <v>Ragréage</v>
          </cell>
          <cell r="AC1117" t="str">
            <v>Absence</v>
          </cell>
          <cell r="AE1117" t="str">
            <v/>
          </cell>
        </row>
        <row r="1118">
          <cell r="D1118" t="str">
            <v>DAAT, DAPP</v>
          </cell>
          <cell r="G1118" t="str">
            <v>31/05/2018</v>
          </cell>
          <cell r="P1118" t="str">
            <v>ST HERBLAIN</v>
          </cell>
          <cell r="Q1118" t="str">
            <v>007L0211</v>
          </cell>
          <cell r="X1118" t="str">
            <v>1er étage - Salle de bain</v>
          </cell>
          <cell r="Z1118" t="str">
            <v>Sol</v>
          </cell>
          <cell r="AA1118" t="str">
            <v>Dalle de sol</v>
          </cell>
          <cell r="AC1118" t="str">
            <v>Présence</v>
          </cell>
          <cell r="AE1118" t="str">
            <v>Bon état</v>
          </cell>
        </row>
        <row r="1119">
          <cell r="D1119" t="str">
            <v>DAAT, DAPP</v>
          </cell>
          <cell r="G1119" t="str">
            <v>31/05/2018</v>
          </cell>
          <cell r="P1119" t="str">
            <v>ST HERBLAIN</v>
          </cell>
          <cell r="Q1119" t="str">
            <v>007L0211</v>
          </cell>
          <cell r="X1119" t="str">
            <v>1er étage - WC</v>
          </cell>
          <cell r="Z1119" t="str">
            <v>Sol</v>
          </cell>
          <cell r="AA1119" t="str">
            <v>Dalle de sol</v>
          </cell>
          <cell r="AC1119" t="str">
            <v>Présence</v>
          </cell>
          <cell r="AE1119" t="str">
            <v>Bon état</v>
          </cell>
        </row>
        <row r="1120">
          <cell r="D1120" t="str">
            <v>DAAT, DAPP</v>
          </cell>
          <cell r="G1120" t="str">
            <v>31/05/2018</v>
          </cell>
          <cell r="P1120" t="str">
            <v>ST HERBLAIN</v>
          </cell>
          <cell r="Q1120" t="str">
            <v>007L0211</v>
          </cell>
          <cell r="X1120" t="str">
            <v>1er étage - Cuisine</v>
          </cell>
          <cell r="Z1120" t="str">
            <v>Sol</v>
          </cell>
          <cell r="AA1120" t="str">
            <v>Dalle de sol</v>
          </cell>
          <cell r="AC1120" t="str">
            <v>Présence</v>
          </cell>
          <cell r="AE1120" t="str">
            <v>Bon état</v>
          </cell>
        </row>
        <row r="1121">
          <cell r="D1121" t="str">
            <v>DAAT, DAPP</v>
          </cell>
          <cell r="G1121" t="str">
            <v>31/05/2018</v>
          </cell>
          <cell r="P1121" t="str">
            <v>ST HERBLAIN</v>
          </cell>
          <cell r="Q1121" t="str">
            <v>007L0211</v>
          </cell>
          <cell r="X1121" t="str">
            <v>1er étage - Salle de bain</v>
          </cell>
          <cell r="Z1121" t="str">
            <v>Mur C; Mur D</v>
          </cell>
          <cell r="AA1121" t="str">
            <v>Colle de faïence</v>
          </cell>
          <cell r="AC1121" t="str">
            <v>Absence</v>
          </cell>
          <cell r="AE1121" t="str">
            <v/>
          </cell>
        </row>
        <row r="1122">
          <cell r="D1122" t="str">
            <v>DAAT, DAPP</v>
          </cell>
          <cell r="G1122" t="str">
            <v>31/05/2018</v>
          </cell>
          <cell r="P1122" t="str">
            <v>ST HERBLAIN</v>
          </cell>
          <cell r="Q1122" t="str">
            <v>007L0211</v>
          </cell>
          <cell r="X1122" t="str">
            <v>1er étage - Cuisine</v>
          </cell>
          <cell r="Z1122" t="str">
            <v>Mur A; Mur B</v>
          </cell>
          <cell r="AA1122" t="str">
            <v>Colle de faïence</v>
          </cell>
          <cell r="AC1122" t="str">
            <v>Absence</v>
          </cell>
          <cell r="AE1122" t="str">
            <v/>
          </cell>
        </row>
        <row r="1123">
          <cell r="D1123" t="str">
            <v>DAAT, DAPP</v>
          </cell>
          <cell r="G1123" t="str">
            <v>26/12/2018</v>
          </cell>
          <cell r="P1123" t="str">
            <v>ST HERBLAIN</v>
          </cell>
          <cell r="Q1123" t="str">
            <v>007L0260</v>
          </cell>
          <cell r="X1123" t="str">
            <v>5ème étage - Entrée</v>
          </cell>
          <cell r="Z1123" t="str">
            <v>Mur B; Mur C; Mur D</v>
          </cell>
          <cell r="AA1123" t="str">
            <v>Enduit à base de plâtre+Peinture (Mur Cloison; Pièce sèche)</v>
          </cell>
          <cell r="AC1123" t="str">
            <v>Absence</v>
          </cell>
          <cell r="AE1123" t="str">
            <v/>
          </cell>
        </row>
        <row r="1124">
          <cell r="D1124" t="str">
            <v>DAAT, DAPP</v>
          </cell>
          <cell r="G1124" t="str">
            <v>26/12/2018</v>
          </cell>
          <cell r="P1124" t="str">
            <v>ST HERBLAIN</v>
          </cell>
          <cell r="Q1124" t="str">
            <v>007L0260</v>
          </cell>
          <cell r="X1124" t="str">
            <v>5ème étage - Séjour</v>
          </cell>
          <cell r="Z1124" t="str">
            <v>Mur ABCD</v>
          </cell>
          <cell r="AA1124" t="str">
            <v>Enduit à base de plâtre+Peinture (Mur Cloison; Pièce sèche)</v>
          </cell>
          <cell r="AC1124" t="str">
            <v>Absence</v>
          </cell>
          <cell r="AE1124" t="str">
            <v/>
          </cell>
        </row>
        <row r="1125">
          <cell r="D1125" t="str">
            <v>DAAT, DAPP</v>
          </cell>
          <cell r="G1125" t="str">
            <v>26/12/2018</v>
          </cell>
          <cell r="P1125" t="str">
            <v>ST HERBLAIN</v>
          </cell>
          <cell r="Q1125" t="str">
            <v>007L0260</v>
          </cell>
          <cell r="X1125" t="str">
            <v>5ème étage - Entrée</v>
          </cell>
          <cell r="Z1125" t="str">
            <v>Mur A</v>
          </cell>
          <cell r="AA1125" t="str">
            <v>Enduit à base de ciment+Plâtre+Peinture (Mur Porteur; Pièce sèche)</v>
          </cell>
          <cell r="AC1125" t="str">
            <v>Présence</v>
          </cell>
          <cell r="AE1125" t="str">
            <v>Score EP</v>
          </cell>
        </row>
        <row r="1126">
          <cell r="D1126" t="str">
            <v>DAAT, DAPP</v>
          </cell>
          <cell r="G1126" t="str">
            <v>26/12/2018</v>
          </cell>
          <cell r="P1126" t="str">
            <v>ST HERBLAIN</v>
          </cell>
          <cell r="Q1126" t="str">
            <v>007L0260</v>
          </cell>
          <cell r="X1126" t="str">
            <v>5ème étage - Cuisine</v>
          </cell>
          <cell r="Z1126" t="str">
            <v>Mur A,B,D</v>
          </cell>
          <cell r="AA1126" t="str">
            <v>Enduit à base de plâtre+Peinture (Mur Cloison; Pièce humide)</v>
          </cell>
          <cell r="AC1126" t="str">
            <v>Absence</v>
          </cell>
          <cell r="AE1126" t="str">
            <v/>
          </cell>
        </row>
        <row r="1127">
          <cell r="D1127" t="str">
            <v>DAAT, DAPP</v>
          </cell>
          <cell r="G1127" t="str">
            <v>26/12/2018</v>
          </cell>
          <cell r="P1127" t="str">
            <v>ST HERBLAIN</v>
          </cell>
          <cell r="Q1127" t="str">
            <v>007L0260</v>
          </cell>
          <cell r="X1127" t="str">
            <v>5ème étage - Cuisine</v>
          </cell>
          <cell r="Z1127" t="str">
            <v>Mur C</v>
          </cell>
          <cell r="AA1127" t="str">
            <v>Enduit à base de ciment+Plâtre+Peinture (Mur Porteur; Pièce humide)</v>
          </cell>
          <cell r="AC1127" t="str">
            <v>Présence</v>
          </cell>
          <cell r="AE1127" t="str">
            <v>Score EP</v>
          </cell>
        </row>
        <row r="1128">
          <cell r="D1128" t="str">
            <v>DAAT, DAPP</v>
          </cell>
          <cell r="G1128" t="str">
            <v>26/12/2018</v>
          </cell>
          <cell r="P1128" t="str">
            <v>ST HERBLAIN</v>
          </cell>
          <cell r="Q1128" t="str">
            <v>007L0260</v>
          </cell>
          <cell r="X1128" t="str">
            <v>5ème étage - Entrée</v>
          </cell>
          <cell r="Z1128" t="str">
            <v>Plafond</v>
          </cell>
          <cell r="AA1128" t="str">
            <v>Enduit à base de plâtre+Peinture (Pièce sèche; centre plafond)</v>
          </cell>
          <cell r="AC1128" t="str">
            <v>Présence</v>
          </cell>
          <cell r="AE1128" t="str">
            <v>Score EP</v>
          </cell>
        </row>
        <row r="1129">
          <cell r="D1129" t="str">
            <v>DAAT, DAPP</v>
          </cell>
          <cell r="G1129" t="str">
            <v>26/12/2018</v>
          </cell>
          <cell r="P1129" t="str">
            <v>ST HERBLAIN</v>
          </cell>
          <cell r="Q1129" t="str">
            <v>007L0260</v>
          </cell>
          <cell r="X1129" t="str">
            <v>5ème étage - Séjour</v>
          </cell>
          <cell r="Z1129" t="str">
            <v>Plafond</v>
          </cell>
          <cell r="AA1129" t="str">
            <v>Enduit à base de plâtre+Peinture (Pièce sèche; centre plafond)</v>
          </cell>
          <cell r="AC1129" t="str">
            <v>Présence</v>
          </cell>
          <cell r="AE1129" t="str">
            <v>Score EP</v>
          </cell>
        </row>
        <row r="1130">
          <cell r="D1130" t="str">
            <v>DAAT, DAPP</v>
          </cell>
          <cell r="G1130" t="str">
            <v>26/12/2018</v>
          </cell>
          <cell r="P1130" t="str">
            <v>ST HERBLAIN</v>
          </cell>
          <cell r="Q1130" t="str">
            <v>007L0260</v>
          </cell>
          <cell r="X1130" t="str">
            <v>5ème étage - Cuisine</v>
          </cell>
          <cell r="Z1130" t="str">
            <v>Plafond</v>
          </cell>
          <cell r="AA1130" t="str">
            <v>Enduit à base de plâtre+Peinture (Pièce humide; centre plafond)</v>
          </cell>
          <cell r="AC1130" t="str">
            <v>Absence</v>
          </cell>
          <cell r="AE1130" t="str">
            <v/>
          </cell>
        </row>
        <row r="1131">
          <cell r="D1131" t="str">
            <v>DAAT</v>
          </cell>
          <cell r="G1131" t="str">
            <v>28/05/2018</v>
          </cell>
          <cell r="P1131" t="str">
            <v>ST HERBLAIN</v>
          </cell>
          <cell r="Q1131" t="str">
            <v>007L0947</v>
          </cell>
          <cell r="X1131" t="str">
            <v>Salle d'eau</v>
          </cell>
          <cell r="Z1131" t="str">
            <v>Mur E</v>
          </cell>
          <cell r="AA1131" t="str">
            <v>Colle de faïence</v>
          </cell>
          <cell r="AC1131" t="str">
            <v>Absence</v>
          </cell>
          <cell r="AE1131" t="str">
            <v/>
          </cell>
        </row>
        <row r="1132">
          <cell r="D1132" t="str">
            <v>DAAT</v>
          </cell>
          <cell r="G1132" t="str">
            <v>29/05/2018</v>
          </cell>
          <cell r="P1132" t="str">
            <v>ST HERBLAIN</v>
          </cell>
          <cell r="Q1132" t="str">
            <v>007L0869</v>
          </cell>
          <cell r="X1132" t="str">
            <v>Rez de chaussée - Entrée</v>
          </cell>
          <cell r="Z1132" t="str">
            <v>Sol</v>
          </cell>
          <cell r="AA1132" t="str">
            <v>Colle bitumineuse</v>
          </cell>
          <cell r="AC1132" t="str">
            <v>Absence</v>
          </cell>
          <cell r="AE1132" t="str">
            <v/>
          </cell>
        </row>
        <row r="1133">
          <cell r="D1133" t="str">
            <v>DAAT</v>
          </cell>
          <cell r="G1133" t="str">
            <v>29/05/2018</v>
          </cell>
          <cell r="P1133" t="str">
            <v>ST HERBLAIN</v>
          </cell>
          <cell r="Q1133" t="str">
            <v>007L0869</v>
          </cell>
          <cell r="X1133" t="str">
            <v>Rez de chaussée - Salon</v>
          </cell>
          <cell r="Z1133" t="str">
            <v>Sol</v>
          </cell>
          <cell r="AA1133" t="str">
            <v>Colle bitumineuse</v>
          </cell>
          <cell r="AC1133" t="str">
            <v>Absence</v>
          </cell>
          <cell r="AE1133" t="str">
            <v/>
          </cell>
        </row>
        <row r="1134">
          <cell r="D1134" t="str">
            <v>DAAT</v>
          </cell>
          <cell r="G1134" t="str">
            <v>29/05/2018</v>
          </cell>
          <cell r="P1134" t="str">
            <v>ST HERBLAIN</v>
          </cell>
          <cell r="Q1134" t="str">
            <v>007L0869</v>
          </cell>
          <cell r="X1134" t="str">
            <v>Rez de chaussée - Cuisine</v>
          </cell>
          <cell r="Z1134" t="str">
            <v>Sol</v>
          </cell>
          <cell r="AA1134" t="str">
            <v>Colle bitumineuse</v>
          </cell>
          <cell r="AC1134" t="str">
            <v>Absence</v>
          </cell>
          <cell r="AE1134" t="str">
            <v/>
          </cell>
        </row>
        <row r="1135">
          <cell r="D1135" t="str">
            <v>DAAT</v>
          </cell>
          <cell r="G1135" t="str">
            <v>29/05/2018</v>
          </cell>
          <cell r="P1135" t="str">
            <v>ST HERBLAIN</v>
          </cell>
          <cell r="Q1135" t="str">
            <v>007L0869</v>
          </cell>
          <cell r="X1135" t="str">
            <v>Rez de chaussée - WC</v>
          </cell>
          <cell r="Z1135" t="str">
            <v>Sol</v>
          </cell>
          <cell r="AA1135" t="str">
            <v>Colle bitumineuse</v>
          </cell>
          <cell r="AC1135" t="str">
            <v>Absence</v>
          </cell>
          <cell r="AE1135" t="str">
            <v/>
          </cell>
        </row>
        <row r="1136">
          <cell r="D1136" t="str">
            <v>DAAT</v>
          </cell>
          <cell r="G1136" t="str">
            <v>29/05/2018</v>
          </cell>
          <cell r="P1136" t="str">
            <v>ST HERBLAIN</v>
          </cell>
          <cell r="Q1136" t="str">
            <v>007L0869</v>
          </cell>
          <cell r="X1136" t="str">
            <v>Rez de chaussée - Salle de bain</v>
          </cell>
          <cell r="Z1136" t="str">
            <v>Sol</v>
          </cell>
          <cell r="AA1136" t="str">
            <v>Colle bitumineuse</v>
          </cell>
          <cell r="AC1136" t="str">
            <v>Absence</v>
          </cell>
          <cell r="AE1136" t="str">
            <v/>
          </cell>
        </row>
        <row r="1137">
          <cell r="D1137" t="str">
            <v>DAAT</v>
          </cell>
          <cell r="G1137" t="str">
            <v>29/05/2018</v>
          </cell>
          <cell r="P1137" t="str">
            <v>ST HERBLAIN</v>
          </cell>
          <cell r="Q1137" t="str">
            <v>007L0869</v>
          </cell>
          <cell r="X1137" t="str">
            <v>Rez de chaussée - Chambre 1</v>
          </cell>
          <cell r="Z1137" t="str">
            <v>Sol</v>
          </cell>
          <cell r="AA1137" t="str">
            <v>Colle bitumineuse</v>
          </cell>
          <cell r="AC1137" t="str">
            <v>Absence</v>
          </cell>
          <cell r="AE1137" t="str">
            <v/>
          </cell>
        </row>
        <row r="1138">
          <cell r="D1138" t="str">
            <v>DAAT</v>
          </cell>
          <cell r="G1138" t="str">
            <v>29/05/2018</v>
          </cell>
          <cell r="P1138" t="str">
            <v>ST HERBLAIN</v>
          </cell>
          <cell r="Q1138" t="str">
            <v>007L0869</v>
          </cell>
          <cell r="X1138" t="str">
            <v>Rez de chaussée - Chambre 2</v>
          </cell>
          <cell r="Z1138" t="str">
            <v>Sol</v>
          </cell>
          <cell r="AA1138" t="str">
            <v>Colle bitumineuse</v>
          </cell>
          <cell r="AC1138" t="str">
            <v>Absence</v>
          </cell>
          <cell r="AE1138" t="str">
            <v/>
          </cell>
        </row>
        <row r="1139">
          <cell r="D1139" t="str">
            <v>DAAT</v>
          </cell>
          <cell r="G1139" t="str">
            <v>29/05/2018</v>
          </cell>
          <cell r="P1139" t="str">
            <v>ST HERBLAIN</v>
          </cell>
          <cell r="Q1139" t="str">
            <v>007L0869</v>
          </cell>
          <cell r="X1139" t="str">
            <v>Rez de chaussée - Réserve</v>
          </cell>
          <cell r="Z1139" t="str">
            <v>Sol</v>
          </cell>
          <cell r="AA1139" t="str">
            <v>Colle bitumineuse</v>
          </cell>
          <cell r="AC1139" t="str">
            <v>Absence</v>
          </cell>
          <cell r="AE1139" t="str">
            <v/>
          </cell>
        </row>
        <row r="1140">
          <cell r="D1140" t="str">
            <v>DAAT</v>
          </cell>
          <cell r="G1140" t="str">
            <v>29/05/2018</v>
          </cell>
          <cell r="P1140" t="str">
            <v>ST HERBLAIN</v>
          </cell>
          <cell r="Q1140" t="str">
            <v>007L0869</v>
          </cell>
          <cell r="X1140" t="str">
            <v>Rez de chaussée - Chambre 3</v>
          </cell>
          <cell r="Z1140" t="str">
            <v>Sol</v>
          </cell>
          <cell r="AA1140" t="str">
            <v>Colle bitumineuse</v>
          </cell>
          <cell r="AC1140" t="str">
            <v>Absence</v>
          </cell>
          <cell r="AE1140" t="str">
            <v/>
          </cell>
        </row>
        <row r="1141">
          <cell r="D1141" t="str">
            <v>DAAT</v>
          </cell>
          <cell r="G1141" t="str">
            <v>29/05/2018</v>
          </cell>
          <cell r="P1141" t="str">
            <v>ST HERBLAIN</v>
          </cell>
          <cell r="Q1141" t="str">
            <v>007L0869</v>
          </cell>
          <cell r="X1141" t="str">
            <v>Rez de chaussée - Entrée</v>
          </cell>
          <cell r="Z1141" t="str">
            <v>Sol</v>
          </cell>
          <cell r="AA1141" t="str">
            <v>Ragréage</v>
          </cell>
          <cell r="AC1141" t="str">
            <v>Absence</v>
          </cell>
          <cell r="AE1141" t="str">
            <v/>
          </cell>
        </row>
        <row r="1142">
          <cell r="D1142" t="str">
            <v>DAAT</v>
          </cell>
          <cell r="G1142" t="str">
            <v>29/05/2018</v>
          </cell>
          <cell r="P1142" t="str">
            <v>ST HERBLAIN</v>
          </cell>
          <cell r="Q1142" t="str">
            <v>007L0869</v>
          </cell>
          <cell r="X1142" t="str">
            <v>Rez de chaussée - Salon</v>
          </cell>
          <cell r="Z1142" t="str">
            <v>Sol</v>
          </cell>
          <cell r="AA1142" t="str">
            <v>Ragréage</v>
          </cell>
          <cell r="AC1142" t="str">
            <v>Absence</v>
          </cell>
          <cell r="AE1142" t="str">
            <v/>
          </cell>
        </row>
        <row r="1143">
          <cell r="D1143" t="str">
            <v>DAAT</v>
          </cell>
          <cell r="G1143" t="str">
            <v>29/05/2018</v>
          </cell>
          <cell r="P1143" t="str">
            <v>ST HERBLAIN</v>
          </cell>
          <cell r="Q1143" t="str">
            <v>007L0869</v>
          </cell>
          <cell r="X1143" t="str">
            <v>Rez de chaussée - Cuisine</v>
          </cell>
          <cell r="Z1143" t="str">
            <v>Sol</v>
          </cell>
          <cell r="AA1143" t="str">
            <v>Ragréage</v>
          </cell>
          <cell r="AC1143" t="str">
            <v>Absence</v>
          </cell>
          <cell r="AE1143" t="str">
            <v/>
          </cell>
        </row>
        <row r="1144">
          <cell r="D1144" t="str">
            <v>DAAT</v>
          </cell>
          <cell r="G1144" t="str">
            <v>29/05/2018</v>
          </cell>
          <cell r="P1144" t="str">
            <v>ST HERBLAIN</v>
          </cell>
          <cell r="Q1144" t="str">
            <v>007L0869</v>
          </cell>
          <cell r="X1144" t="str">
            <v>Rez de chaussée - WC</v>
          </cell>
          <cell r="Z1144" t="str">
            <v>Sol</v>
          </cell>
          <cell r="AA1144" t="str">
            <v>Ragréage</v>
          </cell>
          <cell r="AC1144" t="str">
            <v>Absence</v>
          </cell>
          <cell r="AE1144" t="str">
            <v/>
          </cell>
        </row>
        <row r="1145">
          <cell r="D1145" t="str">
            <v>DAAT</v>
          </cell>
          <cell r="G1145" t="str">
            <v>29/05/2018</v>
          </cell>
          <cell r="P1145" t="str">
            <v>ST HERBLAIN</v>
          </cell>
          <cell r="Q1145" t="str">
            <v>007L0869</v>
          </cell>
          <cell r="X1145" t="str">
            <v>Rez de chaussée - Salle de bain</v>
          </cell>
          <cell r="Z1145" t="str">
            <v>Sol</v>
          </cell>
          <cell r="AA1145" t="str">
            <v>Ragréage</v>
          </cell>
          <cell r="AC1145" t="str">
            <v>Absence</v>
          </cell>
          <cell r="AE1145" t="str">
            <v/>
          </cell>
        </row>
        <row r="1146">
          <cell r="D1146" t="str">
            <v>DAAT</v>
          </cell>
          <cell r="G1146" t="str">
            <v>29/05/2018</v>
          </cell>
          <cell r="P1146" t="str">
            <v>ST HERBLAIN</v>
          </cell>
          <cell r="Q1146" t="str">
            <v>007L0869</v>
          </cell>
          <cell r="X1146" t="str">
            <v>Rez de chaussée - Chambre 1</v>
          </cell>
          <cell r="Z1146" t="str">
            <v>Sol</v>
          </cell>
          <cell r="AA1146" t="str">
            <v>Ragréage</v>
          </cell>
          <cell r="AC1146" t="str">
            <v>Absence</v>
          </cell>
          <cell r="AE1146" t="str">
            <v/>
          </cell>
        </row>
        <row r="1147">
          <cell r="D1147" t="str">
            <v>DAAT</v>
          </cell>
          <cell r="G1147" t="str">
            <v>29/05/2018</v>
          </cell>
          <cell r="P1147" t="str">
            <v>ST HERBLAIN</v>
          </cell>
          <cell r="Q1147" t="str">
            <v>007L0869</v>
          </cell>
          <cell r="X1147" t="str">
            <v>Rez de chaussée - Chambre 2</v>
          </cell>
          <cell r="Z1147" t="str">
            <v>Sol</v>
          </cell>
          <cell r="AA1147" t="str">
            <v>Ragréage</v>
          </cell>
          <cell r="AC1147" t="str">
            <v>Absence</v>
          </cell>
          <cell r="AE1147" t="str">
            <v/>
          </cell>
        </row>
        <row r="1148">
          <cell r="D1148" t="str">
            <v>DAAT</v>
          </cell>
          <cell r="G1148" t="str">
            <v>29/05/2018</v>
          </cell>
          <cell r="P1148" t="str">
            <v>ST HERBLAIN</v>
          </cell>
          <cell r="Q1148" t="str">
            <v>007L0869</v>
          </cell>
          <cell r="X1148" t="str">
            <v>Rez de chaussée - Réserve</v>
          </cell>
          <cell r="Z1148" t="str">
            <v>Sol</v>
          </cell>
          <cell r="AA1148" t="str">
            <v>Ragréage</v>
          </cell>
          <cell r="AC1148" t="str">
            <v>Absence</v>
          </cell>
          <cell r="AE1148" t="str">
            <v/>
          </cell>
        </row>
        <row r="1149">
          <cell r="D1149" t="str">
            <v>DAAT</v>
          </cell>
          <cell r="G1149" t="str">
            <v>29/05/2018</v>
          </cell>
          <cell r="P1149" t="str">
            <v>ST HERBLAIN</v>
          </cell>
          <cell r="Q1149" t="str">
            <v>007L0869</v>
          </cell>
          <cell r="X1149" t="str">
            <v>Rez de chaussée - Chambre 3</v>
          </cell>
          <cell r="Z1149" t="str">
            <v>Sol</v>
          </cell>
          <cell r="AA1149" t="str">
            <v>Ragréage</v>
          </cell>
          <cell r="AC1149" t="str">
            <v>Absence</v>
          </cell>
          <cell r="AE1149" t="str">
            <v/>
          </cell>
        </row>
        <row r="1150">
          <cell r="D1150" t="str">
            <v>DAAT</v>
          </cell>
          <cell r="G1150" t="str">
            <v>29/05/2018</v>
          </cell>
          <cell r="P1150" t="str">
            <v>ST HERBLAIN</v>
          </cell>
          <cell r="Q1150" t="str">
            <v>007L0869</v>
          </cell>
          <cell r="X1150" t="str">
            <v>Rez de chaussée - Entrée</v>
          </cell>
          <cell r="Z1150" t="str">
            <v>Mur A</v>
          </cell>
          <cell r="AA1150" t="str">
            <v>Enduit à base de plâtre lissé ou taloché (et Peinture)</v>
          </cell>
          <cell r="AC1150" t="str">
            <v>Présence</v>
          </cell>
          <cell r="AE1150" t="str">
            <v>Score EP</v>
          </cell>
        </row>
        <row r="1151">
          <cell r="D1151" t="str">
            <v>DAAT</v>
          </cell>
          <cell r="G1151" t="str">
            <v>29/05/2018</v>
          </cell>
          <cell r="P1151" t="str">
            <v>ST HERBLAIN</v>
          </cell>
          <cell r="Q1151" t="str">
            <v>007L0869</v>
          </cell>
          <cell r="X1151" t="str">
            <v>Rez de chaussée - Salon</v>
          </cell>
          <cell r="Z1151" t="str">
            <v>Mur B</v>
          </cell>
          <cell r="AA1151" t="str">
            <v>Enduit à base de plâtre lissé ou taloché (et Peinture)</v>
          </cell>
          <cell r="AC1151" t="str">
            <v>Absence</v>
          </cell>
          <cell r="AE1151" t="str">
            <v/>
          </cell>
        </row>
        <row r="1152">
          <cell r="D1152" t="str">
            <v>DAAT</v>
          </cell>
          <cell r="G1152" t="str">
            <v>29/05/2018</v>
          </cell>
          <cell r="P1152" t="str">
            <v>ST HERBLAIN</v>
          </cell>
          <cell r="Q1152" t="str">
            <v>007L0869</v>
          </cell>
          <cell r="X1152" t="str">
            <v>Rez de chaussée - Chambre 2</v>
          </cell>
          <cell r="Z1152" t="str">
            <v>Mur C</v>
          </cell>
          <cell r="AA1152" t="str">
            <v>Enduit à base de plâtre lissé ou taloché (et Peinture)</v>
          </cell>
          <cell r="AC1152" t="str">
            <v>Absence</v>
          </cell>
          <cell r="AE1152" t="str">
            <v/>
          </cell>
        </row>
        <row r="1153">
          <cell r="D1153" t="str">
            <v>DAAT</v>
          </cell>
          <cell r="G1153" t="str">
            <v>29/05/2018</v>
          </cell>
          <cell r="P1153" t="str">
            <v>ST HERBLAIN</v>
          </cell>
          <cell r="Q1153" t="str">
            <v>007L0869</v>
          </cell>
          <cell r="X1153" t="str">
            <v>Rez de chaussée - Réserve</v>
          </cell>
          <cell r="Z1153" t="str">
            <v>Mur B</v>
          </cell>
          <cell r="AA1153" t="str">
            <v>Enduit à base de plâtre lissé ou taloché (et Peinture)</v>
          </cell>
          <cell r="AC1153" t="str">
            <v>Absence</v>
          </cell>
          <cell r="AE1153" t="str">
            <v/>
          </cell>
        </row>
        <row r="1154">
          <cell r="D1154" t="str">
            <v>DAAT</v>
          </cell>
          <cell r="G1154" t="str">
            <v>29/05/2018</v>
          </cell>
          <cell r="P1154" t="str">
            <v>ST HERBLAIN</v>
          </cell>
          <cell r="Q1154" t="str">
            <v>007L0869</v>
          </cell>
          <cell r="X1154" t="str">
            <v>Rez de chaussée - Chambre 3</v>
          </cell>
          <cell r="Z1154" t="str">
            <v>Mur A; Mur B; Mur C</v>
          </cell>
          <cell r="AA1154" t="str">
            <v>Enduit à base de plâtre lissé ou taloché (et Peinture)</v>
          </cell>
          <cell r="AC1154" t="str">
            <v>Absence</v>
          </cell>
          <cell r="AE1154" t="str">
            <v/>
          </cell>
        </row>
        <row r="1155">
          <cell r="D1155" t="str">
            <v>DAAT</v>
          </cell>
          <cell r="G1155" t="str">
            <v>29/05/2018</v>
          </cell>
          <cell r="P1155" t="str">
            <v>ST HERBLAIN</v>
          </cell>
          <cell r="Q1155" t="str">
            <v>007L0869</v>
          </cell>
          <cell r="X1155" t="str">
            <v>Rez de chaussée - Entrée</v>
          </cell>
          <cell r="Z1155" t="str">
            <v>Mur B; Mur C; Mur D; EFGH</v>
          </cell>
          <cell r="AA1155" t="str">
            <v>Enduit à base de plâtre ou ciment projetés; lissés ou talochés (et Peinture)</v>
          </cell>
          <cell r="AC1155" t="str">
            <v>Présence</v>
          </cell>
          <cell r="AE1155" t="str">
            <v>Score EP</v>
          </cell>
        </row>
        <row r="1156">
          <cell r="D1156" t="str">
            <v>DAAT</v>
          </cell>
          <cell r="G1156" t="str">
            <v>29/05/2018</v>
          </cell>
          <cell r="P1156" t="str">
            <v>ST HERBLAIN</v>
          </cell>
          <cell r="Q1156" t="str">
            <v>007L0869</v>
          </cell>
          <cell r="X1156" t="str">
            <v>Rez de chaussée - Salon</v>
          </cell>
          <cell r="Z1156" t="str">
            <v>Mur A; Mur C; Mur D</v>
          </cell>
          <cell r="AA1156" t="str">
            <v>Enduit à base de plâtre ou ciment projetés; lissés ou talochés (et Peinture)</v>
          </cell>
          <cell r="AC1156" t="str">
            <v>Présence</v>
          </cell>
          <cell r="AE1156" t="str">
            <v>Score EP</v>
          </cell>
        </row>
        <row r="1157">
          <cell r="D1157" t="str">
            <v>DAAT</v>
          </cell>
          <cell r="G1157" t="str">
            <v>29/05/2018</v>
          </cell>
          <cell r="P1157" t="str">
            <v>ST HERBLAIN</v>
          </cell>
          <cell r="Q1157" t="str">
            <v>007L0869</v>
          </cell>
          <cell r="X1157" t="str">
            <v>Rez de chaussée - Cuisine</v>
          </cell>
          <cell r="Z1157" t="str">
            <v>Mur ABCD</v>
          </cell>
          <cell r="AA1157" t="str">
            <v>Enduit à base de plâtre ou ciment projetés; lissés ou talochés (et Peinture)</v>
          </cell>
          <cell r="AC1157" t="str">
            <v>Présence</v>
          </cell>
          <cell r="AE1157" t="str">
            <v>Score EP</v>
          </cell>
        </row>
        <row r="1158">
          <cell r="D1158" t="str">
            <v>DAAT</v>
          </cell>
          <cell r="G1158" t="str">
            <v>29/05/2018</v>
          </cell>
          <cell r="P1158" t="str">
            <v>ST HERBLAIN</v>
          </cell>
          <cell r="Q1158" t="str">
            <v>007L0869</v>
          </cell>
          <cell r="X1158" t="str">
            <v>Rez de chaussée - WC</v>
          </cell>
          <cell r="Z1158" t="str">
            <v>Mur ABCD</v>
          </cell>
          <cell r="AA1158" t="str">
            <v>Enduit à base de plâtre ou ciment projetés; lissés ou talochés (et Peinture)</v>
          </cell>
          <cell r="AC1158" t="str">
            <v>Présence</v>
          </cell>
          <cell r="AE1158" t="str">
            <v>Score EP</v>
          </cell>
        </row>
        <row r="1159">
          <cell r="D1159" t="str">
            <v>DAAT</v>
          </cell>
          <cell r="G1159" t="str">
            <v>29/05/2018</v>
          </cell>
          <cell r="P1159" t="str">
            <v>ST HERBLAIN</v>
          </cell>
          <cell r="Q1159" t="str">
            <v>007L0869</v>
          </cell>
          <cell r="X1159" t="str">
            <v>Rez de chaussée - Salle de bain</v>
          </cell>
          <cell r="Z1159" t="str">
            <v>Mur ABCD</v>
          </cell>
          <cell r="AA1159" t="str">
            <v>Enduit à base de plâtre ou ciment projetés; lissés ou talochés (et Peinture)</v>
          </cell>
          <cell r="AC1159" t="str">
            <v>Présence</v>
          </cell>
          <cell r="AE1159" t="str">
            <v>Score EP</v>
          </cell>
        </row>
        <row r="1160">
          <cell r="D1160" t="str">
            <v>DAAT</v>
          </cell>
          <cell r="G1160" t="str">
            <v>29/05/2018</v>
          </cell>
          <cell r="P1160" t="str">
            <v>ST HERBLAIN</v>
          </cell>
          <cell r="Q1160" t="str">
            <v>007L0869</v>
          </cell>
          <cell r="X1160" t="str">
            <v>Rez de chaussée - Chambre 1</v>
          </cell>
          <cell r="Z1160" t="str">
            <v>Mur ABCD</v>
          </cell>
          <cell r="AA1160" t="str">
            <v>Enduit à base de plâtre ou ciment projetés; lissés ou talochés (et Peinture)</v>
          </cell>
          <cell r="AC1160" t="str">
            <v>Présence</v>
          </cell>
          <cell r="AE1160" t="str">
            <v>Score EP</v>
          </cell>
        </row>
        <row r="1161">
          <cell r="D1161" t="str">
            <v>DAAT</v>
          </cell>
          <cell r="G1161" t="str">
            <v>29/05/2018</v>
          </cell>
          <cell r="P1161" t="str">
            <v>ST HERBLAIN</v>
          </cell>
          <cell r="Q1161" t="str">
            <v>007L0869</v>
          </cell>
          <cell r="X1161" t="str">
            <v>Rez de chaussée - Chambre 2</v>
          </cell>
          <cell r="Z1161" t="str">
            <v>Mur A; Mur B; Mur D</v>
          </cell>
          <cell r="AA1161" t="str">
            <v>Enduit à base de plâtre ou ciment projetés; lissés ou talochés (et Peinture)</v>
          </cell>
          <cell r="AC1161" t="str">
            <v>Présence</v>
          </cell>
          <cell r="AE1161" t="str">
            <v>Score EP</v>
          </cell>
        </row>
        <row r="1162">
          <cell r="D1162" t="str">
            <v>DAAT</v>
          </cell>
          <cell r="G1162" t="str">
            <v>29/05/2018</v>
          </cell>
          <cell r="P1162" t="str">
            <v>ST HERBLAIN</v>
          </cell>
          <cell r="Q1162" t="str">
            <v>007L0869</v>
          </cell>
          <cell r="X1162" t="str">
            <v>Rez de chaussée - Réserve</v>
          </cell>
          <cell r="Z1162" t="str">
            <v>Mur A; Mur C; Mur D</v>
          </cell>
          <cell r="AA1162" t="str">
            <v>Enduit à base de plâtre ou ciment projetés; lissés ou talochés (et Peinture)</v>
          </cell>
          <cell r="AC1162" t="str">
            <v>Présence</v>
          </cell>
          <cell r="AE1162" t="str">
            <v>Score EP</v>
          </cell>
        </row>
        <row r="1163">
          <cell r="D1163" t="str">
            <v>DAAT</v>
          </cell>
          <cell r="G1163" t="str">
            <v>29/05/2018</v>
          </cell>
          <cell r="P1163" t="str">
            <v>ST HERBLAIN</v>
          </cell>
          <cell r="Q1163" t="str">
            <v>007L0869</v>
          </cell>
          <cell r="X1163" t="str">
            <v>Rez de chaussée - Chambre 3</v>
          </cell>
          <cell r="Z1163" t="str">
            <v>Mur D</v>
          </cell>
          <cell r="AA1163" t="str">
            <v>Enduit à base de plâtre ou ciment projetés; lissés ou talochés (et Peinture)</v>
          </cell>
          <cell r="AC1163" t="str">
            <v>Présence</v>
          </cell>
          <cell r="AE1163" t="str">
            <v>Score EP</v>
          </cell>
        </row>
        <row r="1164">
          <cell r="D1164" t="str">
            <v>DAAT</v>
          </cell>
          <cell r="G1164" t="str">
            <v>29/05/2018</v>
          </cell>
          <cell r="P1164" t="str">
            <v>ST HERBLAIN</v>
          </cell>
          <cell r="Q1164" t="str">
            <v>007L0869</v>
          </cell>
          <cell r="X1164" t="str">
            <v>Rez de chaussée - Entrée</v>
          </cell>
          <cell r="Z1164" t="str">
            <v>Plafond</v>
          </cell>
          <cell r="AA1164" t="str">
            <v>Enduit à base de plâtre lissé ou taloché (et Peinture)</v>
          </cell>
          <cell r="AC1164" t="str">
            <v>Présence</v>
          </cell>
          <cell r="AE1164" t="str">
            <v>Score EP</v>
          </cell>
        </row>
        <row r="1165">
          <cell r="D1165" t="str">
            <v>DAAT</v>
          </cell>
          <cell r="G1165" t="str">
            <v>29/05/2018</v>
          </cell>
          <cell r="P1165" t="str">
            <v>ST HERBLAIN</v>
          </cell>
          <cell r="Q1165" t="str">
            <v>007L0869</v>
          </cell>
          <cell r="X1165" t="str">
            <v>Rez de chaussée - Salon</v>
          </cell>
          <cell r="Z1165" t="str">
            <v>Plafond</v>
          </cell>
          <cell r="AA1165" t="str">
            <v>Enduit à base de plâtre lissé ou taloché (et Peinture)</v>
          </cell>
          <cell r="AC1165" t="str">
            <v>Présence</v>
          </cell>
          <cell r="AE1165" t="str">
            <v>Score EP</v>
          </cell>
        </row>
        <row r="1166">
          <cell r="D1166" t="str">
            <v>DAAT</v>
          </cell>
          <cell r="G1166" t="str">
            <v>29/05/2018</v>
          </cell>
          <cell r="P1166" t="str">
            <v>ST HERBLAIN</v>
          </cell>
          <cell r="Q1166" t="str">
            <v>007L0869</v>
          </cell>
          <cell r="X1166" t="str">
            <v>Rez de chaussée - Cuisine</v>
          </cell>
          <cell r="Z1166" t="str">
            <v>Plafond</v>
          </cell>
          <cell r="AA1166" t="str">
            <v>Enduit à base de plâtre lissé ou taloché (et Peinture)</v>
          </cell>
          <cell r="AC1166" t="str">
            <v>Présence</v>
          </cell>
          <cell r="AE1166" t="str">
            <v>Score EP</v>
          </cell>
        </row>
        <row r="1167">
          <cell r="D1167" t="str">
            <v>DAAT</v>
          </cell>
          <cell r="G1167" t="str">
            <v>29/05/2018</v>
          </cell>
          <cell r="P1167" t="str">
            <v>ST HERBLAIN</v>
          </cell>
          <cell r="Q1167" t="str">
            <v>007L0869</v>
          </cell>
          <cell r="X1167" t="str">
            <v>Rez de chaussée - WC</v>
          </cell>
          <cell r="Z1167" t="str">
            <v>Plafond</v>
          </cell>
          <cell r="AA1167" t="str">
            <v>Enduit à base de plâtre lissé ou taloché (et Peinture)</v>
          </cell>
          <cell r="AC1167" t="str">
            <v>Présence</v>
          </cell>
          <cell r="AE1167" t="str">
            <v>Score EP</v>
          </cell>
        </row>
        <row r="1168">
          <cell r="D1168" t="str">
            <v>DAAT</v>
          </cell>
          <cell r="G1168" t="str">
            <v>29/05/2018</v>
          </cell>
          <cell r="P1168" t="str">
            <v>ST HERBLAIN</v>
          </cell>
          <cell r="Q1168" t="str">
            <v>007L0869</v>
          </cell>
          <cell r="X1168" t="str">
            <v>Rez de chaussée - Salle de bain</v>
          </cell>
          <cell r="Z1168" t="str">
            <v>Plafond</v>
          </cell>
          <cell r="AA1168" t="str">
            <v>Enduit à base de plâtre lissé ou taloché (et Peinture)</v>
          </cell>
          <cell r="AC1168" t="str">
            <v>Présence</v>
          </cell>
          <cell r="AE1168" t="str">
            <v>Score EP</v>
          </cell>
        </row>
        <row r="1169">
          <cell r="D1169" t="str">
            <v>DAAT</v>
          </cell>
          <cell r="G1169" t="str">
            <v>29/05/2018</v>
          </cell>
          <cell r="P1169" t="str">
            <v>ST HERBLAIN</v>
          </cell>
          <cell r="Q1169" t="str">
            <v>007L0869</v>
          </cell>
          <cell r="X1169" t="str">
            <v>Rez de chaussée - Chambre 1</v>
          </cell>
          <cell r="Z1169" t="str">
            <v>Plafond</v>
          </cell>
          <cell r="AA1169" t="str">
            <v>Enduit à base de plâtre lissé ou taloché (et Peinture)</v>
          </cell>
          <cell r="AC1169" t="str">
            <v>Présence</v>
          </cell>
          <cell r="AE1169" t="str">
            <v>Score EP</v>
          </cell>
        </row>
        <row r="1170">
          <cell r="D1170" t="str">
            <v>DAAT</v>
          </cell>
          <cell r="G1170" t="str">
            <v>29/05/2018</v>
          </cell>
          <cell r="P1170" t="str">
            <v>ST HERBLAIN</v>
          </cell>
          <cell r="Q1170" t="str">
            <v>007L0869</v>
          </cell>
          <cell r="X1170" t="str">
            <v>Rez de chaussée - Chambre 2</v>
          </cell>
          <cell r="Z1170" t="str">
            <v>Plafond</v>
          </cell>
          <cell r="AA1170" t="str">
            <v>Enduit à base de plâtre lissé ou taloché (et Peinture)</v>
          </cell>
          <cell r="AC1170" t="str">
            <v>Présence</v>
          </cell>
          <cell r="AE1170" t="str">
            <v>Score EP</v>
          </cell>
        </row>
        <row r="1171">
          <cell r="D1171" t="str">
            <v>DAAT</v>
          </cell>
          <cell r="G1171" t="str">
            <v>29/05/2018</v>
          </cell>
          <cell r="P1171" t="str">
            <v>ST HERBLAIN</v>
          </cell>
          <cell r="Q1171" t="str">
            <v>007L0869</v>
          </cell>
          <cell r="X1171" t="str">
            <v>Rez de chaussée - Réserve</v>
          </cell>
          <cell r="Z1171" t="str">
            <v>Plafond</v>
          </cell>
          <cell r="AA1171" t="str">
            <v>Enduit à base de plâtre lissé ou taloché (et Peinture)</v>
          </cell>
          <cell r="AC1171" t="str">
            <v>Présence</v>
          </cell>
          <cell r="AE1171" t="str">
            <v>Score EP</v>
          </cell>
        </row>
        <row r="1172">
          <cell r="D1172" t="str">
            <v>DAAT</v>
          </cell>
          <cell r="G1172" t="str">
            <v>29/05/2018</v>
          </cell>
          <cell r="P1172" t="str">
            <v>ST HERBLAIN</v>
          </cell>
          <cell r="Q1172" t="str">
            <v>007L0869</v>
          </cell>
          <cell r="X1172" t="str">
            <v>Rez de chaussée - Chambre 3</v>
          </cell>
          <cell r="Z1172" t="str">
            <v>Plafond</v>
          </cell>
          <cell r="AA1172" t="str">
            <v>Enduit à base de plâtre lissé ou taloché (et Peinture)</v>
          </cell>
          <cell r="AC1172" t="str">
            <v>Présence</v>
          </cell>
          <cell r="AE1172" t="str">
            <v>Score EP</v>
          </cell>
        </row>
        <row r="1173">
          <cell r="D1173" t="str">
            <v>DAAT</v>
          </cell>
          <cell r="G1173" t="str">
            <v>29/05/2018</v>
          </cell>
          <cell r="P1173" t="str">
            <v>ST HERBLAIN</v>
          </cell>
          <cell r="Q1173" t="str">
            <v>007L0869</v>
          </cell>
          <cell r="X1173" t="str">
            <v>Rez de chaussée - Salle de bain</v>
          </cell>
          <cell r="Z1173" t="str">
            <v>Mur C</v>
          </cell>
          <cell r="AA1173" t="str">
            <v>Plaque souple bitumineuse antivibratile (noir)</v>
          </cell>
          <cell r="AC1173" t="str">
            <v>Absence</v>
          </cell>
          <cell r="AE1173" t="str">
            <v/>
          </cell>
        </row>
        <row r="1174">
          <cell r="D1174" t="str">
            <v>DAAT</v>
          </cell>
          <cell r="G1174" t="str">
            <v>29/05/2018</v>
          </cell>
          <cell r="P1174" t="str">
            <v>ST HERBLAIN</v>
          </cell>
          <cell r="Q1174" t="str">
            <v>007L0869</v>
          </cell>
          <cell r="X1174" t="str">
            <v>Rez de chaussée - Cuisine</v>
          </cell>
          <cell r="Z1174" t="str">
            <v>Mur D</v>
          </cell>
          <cell r="AA1174" t="str">
            <v>Plaque souple bitumineuse antivibratile (noir)</v>
          </cell>
          <cell r="AC1174" t="str">
            <v>Absence</v>
          </cell>
          <cell r="AE1174" t="str">
            <v/>
          </cell>
        </row>
        <row r="1175">
          <cell r="D1175" t="str">
            <v>DAAT</v>
          </cell>
          <cell r="G1175" t="str">
            <v>17/05/2018</v>
          </cell>
          <cell r="P1175" t="str">
            <v>ST HERBLAIN</v>
          </cell>
          <cell r="Q1175" t="str">
            <v>007L0947</v>
          </cell>
          <cell r="X1175" t="str">
            <v>Entrée; WC; Cuisine; Séjour; Chambre; Dressing; Salle d'eau; Debarras</v>
          </cell>
          <cell r="Z1175" t="str">
            <v>Sol</v>
          </cell>
          <cell r="AA1175" t="str">
            <v>Colle bitumineuse (noir)</v>
          </cell>
          <cell r="AC1175" t="str">
            <v>Présence</v>
          </cell>
          <cell r="AE1175" t="str">
            <v>Score 1</v>
          </cell>
        </row>
        <row r="1176">
          <cell r="D1176" t="str">
            <v>DAAT</v>
          </cell>
          <cell r="G1176" t="str">
            <v>17/05/2018</v>
          </cell>
          <cell r="P1176" t="str">
            <v>ST HERBLAIN</v>
          </cell>
          <cell r="Q1176" t="str">
            <v>007L0947</v>
          </cell>
          <cell r="X1176" t="str">
            <v>Entrée; WC; Cuisine; Séjour; Chambre; Dressing; Salle d'eau; Debarras</v>
          </cell>
          <cell r="Z1176" t="str">
            <v>Sol</v>
          </cell>
          <cell r="AA1176" t="str">
            <v>Ragréage (gris)</v>
          </cell>
          <cell r="AC1176" t="str">
            <v>Absence</v>
          </cell>
          <cell r="AE1176" t="str">
            <v/>
          </cell>
        </row>
        <row r="1177">
          <cell r="D1177" t="str">
            <v>DAAT</v>
          </cell>
          <cell r="G1177" t="str">
            <v>17/05/2018</v>
          </cell>
          <cell r="P1177" t="str">
            <v>ST HERBLAIN</v>
          </cell>
          <cell r="Q1177" t="str">
            <v>007L0947</v>
          </cell>
          <cell r="X1177" t="str">
            <v>Entrée; WC; Cuisine; Séjour; Chambre; Dressing; Salle d'eau; Debarras</v>
          </cell>
          <cell r="Z1177" t="str">
            <v>Sol</v>
          </cell>
          <cell r="AA1177" t="str">
            <v>Enduit à base de plâtre lissé (Mur Porteur) (et Peinture)</v>
          </cell>
          <cell r="AC1177" t="str">
            <v>Présence</v>
          </cell>
          <cell r="AE1177" t="str">
            <v>Score 1</v>
          </cell>
        </row>
        <row r="1178">
          <cell r="D1178" t="str">
            <v>DAAT</v>
          </cell>
          <cell r="G1178" t="str">
            <v>17/05/2018</v>
          </cell>
          <cell r="P1178" t="str">
            <v>ST HERBLAIN</v>
          </cell>
          <cell r="Q1178" t="str">
            <v>007L0947</v>
          </cell>
          <cell r="X1178" t="str">
            <v>Entrée; WC; Cuisine; Séjour; Chambre; Dressing; Salle d'eau; Debarras</v>
          </cell>
          <cell r="Z1178" t="str">
            <v>Sol</v>
          </cell>
          <cell r="AA1178" t="str">
            <v>Enduit à base de plâtre  (et Peinture) (Mur Cloison)</v>
          </cell>
          <cell r="AC1178" t="str">
            <v>Absence</v>
          </cell>
          <cell r="AE1178" t="str">
            <v/>
          </cell>
        </row>
        <row r="1179">
          <cell r="D1179" t="str">
            <v>DAAT</v>
          </cell>
          <cell r="G1179" t="str">
            <v>17/05/2018</v>
          </cell>
          <cell r="P1179" t="str">
            <v>ST HERBLAIN</v>
          </cell>
          <cell r="Q1179" t="str">
            <v>007L0947</v>
          </cell>
          <cell r="X1179" t="str">
            <v>Entrée; WC; Cuisine; Séjour; Chambre; Dressing; Salle d'eau; Debarras</v>
          </cell>
          <cell r="Z1179" t="str">
            <v>Sol</v>
          </cell>
          <cell r="AA1179" t="str">
            <v>Enduit à base de plâtre lissé (et Peinture)</v>
          </cell>
          <cell r="AC1179" t="str">
            <v>Présence</v>
          </cell>
          <cell r="AE1179" t="str">
            <v/>
          </cell>
        </row>
        <row r="1180">
          <cell r="D1180" t="str">
            <v>DAAT</v>
          </cell>
          <cell r="G1180" t="str">
            <v>17/05/2018</v>
          </cell>
          <cell r="P1180" t="str">
            <v>ST HERBLAIN</v>
          </cell>
          <cell r="Q1180" t="str">
            <v>007L0947</v>
          </cell>
          <cell r="X1180" t="str">
            <v>Cuisine</v>
          </cell>
          <cell r="Z1180" t="str">
            <v>Sol</v>
          </cell>
          <cell r="AA1180" t="str">
            <v>Plaque souple bitumineuse antivibratile (évier)</v>
          </cell>
          <cell r="AC1180" t="str">
            <v>Absence</v>
          </cell>
          <cell r="AE1180" t="str">
            <v/>
          </cell>
        </row>
        <row r="1181">
          <cell r="D1181" t="str">
            <v>DAAT, DAPP</v>
          </cell>
          <cell r="G1181" t="str">
            <v>03/05/2018</v>
          </cell>
          <cell r="P1181" t="str">
            <v>ST HERBLAIN</v>
          </cell>
          <cell r="Q1181" t="str">
            <v>007L0479</v>
          </cell>
          <cell r="X1181" t="str">
            <v>Entrée</v>
          </cell>
          <cell r="Z1181" t="str">
            <v>Sol</v>
          </cell>
          <cell r="AA1181" t="str">
            <v>Colle non bitumineuse</v>
          </cell>
          <cell r="AC1181" t="str">
            <v>Absence</v>
          </cell>
          <cell r="AE1181" t="str">
            <v/>
          </cell>
        </row>
        <row r="1182">
          <cell r="D1182" t="str">
            <v>DAAT, DAPP</v>
          </cell>
          <cell r="G1182" t="str">
            <v>03/05/2018</v>
          </cell>
          <cell r="P1182" t="str">
            <v>ST HERBLAIN</v>
          </cell>
          <cell r="Q1182" t="str">
            <v>007L0479</v>
          </cell>
          <cell r="X1182" t="str">
            <v>Salon</v>
          </cell>
          <cell r="Z1182" t="str">
            <v>Sol</v>
          </cell>
          <cell r="AA1182" t="str">
            <v>Colle non bitumineuse</v>
          </cell>
          <cell r="AC1182" t="str">
            <v>Absence</v>
          </cell>
          <cell r="AE1182" t="str">
            <v/>
          </cell>
        </row>
        <row r="1183">
          <cell r="D1183" t="str">
            <v>DAAT, DAPP</v>
          </cell>
          <cell r="G1183" t="str">
            <v>03/05/2018</v>
          </cell>
          <cell r="P1183" t="str">
            <v>ST HERBLAIN</v>
          </cell>
          <cell r="Q1183" t="str">
            <v>007L0479</v>
          </cell>
          <cell r="X1183" t="str">
            <v>Couloir</v>
          </cell>
          <cell r="Z1183" t="str">
            <v>Sol</v>
          </cell>
          <cell r="AA1183" t="str">
            <v>Colle non bitumineuse</v>
          </cell>
          <cell r="AC1183" t="str">
            <v>Absence</v>
          </cell>
          <cell r="AE1183" t="str">
            <v/>
          </cell>
        </row>
        <row r="1184">
          <cell r="D1184" t="str">
            <v>DAAT, DAPP</v>
          </cell>
          <cell r="G1184" t="str">
            <v>03/05/2018</v>
          </cell>
          <cell r="P1184" t="str">
            <v>ST HERBLAIN</v>
          </cell>
          <cell r="Q1184" t="str">
            <v>007L0479</v>
          </cell>
          <cell r="X1184" t="str">
            <v>Salle à manger</v>
          </cell>
          <cell r="Z1184" t="str">
            <v>Sol</v>
          </cell>
          <cell r="AA1184" t="str">
            <v>Colle non bitumineuse</v>
          </cell>
          <cell r="AC1184" t="str">
            <v>Absence</v>
          </cell>
          <cell r="AE1184" t="str">
            <v/>
          </cell>
        </row>
        <row r="1185">
          <cell r="D1185" t="str">
            <v>DAAT, DAPP</v>
          </cell>
          <cell r="G1185" t="str">
            <v>03/05/2018</v>
          </cell>
          <cell r="P1185" t="str">
            <v>ST HERBLAIN</v>
          </cell>
          <cell r="Q1185" t="str">
            <v>007L0479</v>
          </cell>
          <cell r="X1185" t="str">
            <v>Dégagement</v>
          </cell>
          <cell r="Z1185" t="str">
            <v>Sol</v>
          </cell>
          <cell r="AA1185" t="str">
            <v>Colle non bitumineuse</v>
          </cell>
          <cell r="AC1185" t="str">
            <v>Absence</v>
          </cell>
          <cell r="AE1185" t="str">
            <v/>
          </cell>
        </row>
        <row r="1186">
          <cell r="D1186" t="str">
            <v>DAAT, DAPP</v>
          </cell>
          <cell r="G1186" t="str">
            <v>03/05/2018</v>
          </cell>
          <cell r="P1186" t="str">
            <v>ST HERBLAIN</v>
          </cell>
          <cell r="Q1186" t="str">
            <v>007L0479</v>
          </cell>
          <cell r="X1186" t="str">
            <v>Chambre 1</v>
          </cell>
          <cell r="Z1186" t="str">
            <v>Sol</v>
          </cell>
          <cell r="AA1186" t="str">
            <v>Colle non bitumineuse</v>
          </cell>
          <cell r="AC1186" t="str">
            <v>Absence</v>
          </cell>
          <cell r="AE1186" t="str">
            <v/>
          </cell>
        </row>
        <row r="1187">
          <cell r="D1187" t="str">
            <v>DAAT, DAPP</v>
          </cell>
          <cell r="G1187" t="str">
            <v>03/05/2018</v>
          </cell>
          <cell r="P1187" t="str">
            <v>ST HERBLAIN</v>
          </cell>
          <cell r="Q1187" t="str">
            <v>007L0479</v>
          </cell>
          <cell r="X1187" t="str">
            <v>Chambre 2</v>
          </cell>
          <cell r="Z1187" t="str">
            <v>Sol</v>
          </cell>
          <cell r="AA1187" t="str">
            <v>Colle non bitumineuse</v>
          </cell>
          <cell r="AC1187" t="str">
            <v>Absence</v>
          </cell>
          <cell r="AE1187" t="str">
            <v/>
          </cell>
        </row>
        <row r="1188">
          <cell r="D1188" t="str">
            <v>DAAT, DAPP</v>
          </cell>
          <cell r="G1188" t="str">
            <v>03/05/2018</v>
          </cell>
          <cell r="P1188" t="str">
            <v>ST HERBLAIN</v>
          </cell>
          <cell r="Q1188" t="str">
            <v>007L0479</v>
          </cell>
          <cell r="X1188" t="str">
            <v>Debarras</v>
          </cell>
          <cell r="Z1188" t="str">
            <v>Sol</v>
          </cell>
          <cell r="AA1188" t="str">
            <v>Colle non bitumineuse</v>
          </cell>
          <cell r="AC1188" t="str">
            <v>Absence</v>
          </cell>
          <cell r="AE1188" t="str">
            <v/>
          </cell>
        </row>
        <row r="1189">
          <cell r="D1189" t="str">
            <v>DAAT, DAPP</v>
          </cell>
          <cell r="G1189" t="str">
            <v>03/05/2018</v>
          </cell>
          <cell r="P1189" t="str">
            <v>ST HERBLAIN</v>
          </cell>
          <cell r="Q1189" t="str">
            <v>007L0479</v>
          </cell>
          <cell r="X1189" t="str">
            <v>Chambre 3</v>
          </cell>
          <cell r="Z1189" t="str">
            <v>Sol</v>
          </cell>
          <cell r="AA1189" t="str">
            <v>Colle non bitumineuse</v>
          </cell>
          <cell r="AC1189" t="str">
            <v>Absence</v>
          </cell>
          <cell r="AE1189" t="str">
            <v/>
          </cell>
        </row>
        <row r="1190">
          <cell r="D1190" t="str">
            <v>DAAT, DAPP</v>
          </cell>
          <cell r="G1190" t="str">
            <v>03/05/2018</v>
          </cell>
          <cell r="P1190" t="str">
            <v>ST HERBLAIN</v>
          </cell>
          <cell r="Q1190" t="str">
            <v>007L0479</v>
          </cell>
          <cell r="X1190" t="str">
            <v>Salle d'eau</v>
          </cell>
          <cell r="Z1190" t="str">
            <v>Sol</v>
          </cell>
          <cell r="AA1190" t="str">
            <v>Colle non bitumineuse</v>
          </cell>
          <cell r="AC1190" t="str">
            <v>Absence</v>
          </cell>
          <cell r="AE1190" t="str">
            <v/>
          </cell>
        </row>
        <row r="1191">
          <cell r="D1191" t="str">
            <v>DAAT, DAPP</v>
          </cell>
          <cell r="G1191" t="str">
            <v>03/05/2018</v>
          </cell>
          <cell r="P1191" t="str">
            <v>ST HERBLAIN</v>
          </cell>
          <cell r="Q1191" t="str">
            <v>007L0479</v>
          </cell>
          <cell r="X1191" t="str">
            <v>Entrée</v>
          </cell>
          <cell r="Z1191" t="str">
            <v>Sol</v>
          </cell>
          <cell r="AA1191" t="str">
            <v>Ragréage</v>
          </cell>
          <cell r="AC1191" t="str">
            <v>Présence</v>
          </cell>
          <cell r="AE1191" t="str">
            <v>Non visible</v>
          </cell>
        </row>
        <row r="1192">
          <cell r="D1192" t="str">
            <v>DAAT, DAPP</v>
          </cell>
          <cell r="G1192" t="str">
            <v>03/05/2018</v>
          </cell>
          <cell r="P1192" t="str">
            <v>ST HERBLAIN</v>
          </cell>
          <cell r="Q1192" t="str">
            <v>007L0479</v>
          </cell>
          <cell r="X1192" t="str">
            <v>Salon</v>
          </cell>
          <cell r="Z1192" t="str">
            <v>Sol</v>
          </cell>
          <cell r="AA1192" t="str">
            <v>Ragréage</v>
          </cell>
          <cell r="AC1192" t="str">
            <v>Présence</v>
          </cell>
          <cell r="AE1192" t="str">
            <v>Non visible</v>
          </cell>
        </row>
        <row r="1193">
          <cell r="D1193" t="str">
            <v>DAAT, DAPP</v>
          </cell>
          <cell r="G1193" t="str">
            <v>03/05/2018</v>
          </cell>
          <cell r="P1193" t="str">
            <v>ST HERBLAIN</v>
          </cell>
          <cell r="Q1193" t="str">
            <v>007L0479</v>
          </cell>
          <cell r="X1193" t="str">
            <v>Couloir</v>
          </cell>
          <cell r="Z1193" t="str">
            <v>Sol</v>
          </cell>
          <cell r="AA1193" t="str">
            <v>Ragréage</v>
          </cell>
          <cell r="AC1193" t="str">
            <v>Présence</v>
          </cell>
          <cell r="AE1193" t="str">
            <v>Non visible</v>
          </cell>
        </row>
        <row r="1194">
          <cell r="D1194" t="str">
            <v>DAAT, DAPP</v>
          </cell>
          <cell r="G1194" t="str">
            <v>03/05/2018</v>
          </cell>
          <cell r="P1194" t="str">
            <v>ST HERBLAIN</v>
          </cell>
          <cell r="Q1194" t="str">
            <v>007L0479</v>
          </cell>
          <cell r="X1194" t="str">
            <v>Salle à manger</v>
          </cell>
          <cell r="Z1194" t="str">
            <v>Sol</v>
          </cell>
          <cell r="AA1194" t="str">
            <v>Ragréage</v>
          </cell>
          <cell r="AC1194" t="str">
            <v>Présence</v>
          </cell>
          <cell r="AE1194" t="str">
            <v>Non visible</v>
          </cell>
        </row>
        <row r="1195">
          <cell r="D1195" t="str">
            <v>DAAT, DAPP</v>
          </cell>
          <cell r="G1195" t="str">
            <v>03/05/2018</v>
          </cell>
          <cell r="P1195" t="str">
            <v>ST HERBLAIN</v>
          </cell>
          <cell r="Q1195" t="str">
            <v>007L0479</v>
          </cell>
          <cell r="X1195" t="str">
            <v>Dégagement</v>
          </cell>
          <cell r="Z1195" t="str">
            <v>Sol</v>
          </cell>
          <cell r="AA1195" t="str">
            <v>Ragréage</v>
          </cell>
          <cell r="AC1195" t="str">
            <v>Présence</v>
          </cell>
          <cell r="AE1195" t="str">
            <v>Non visible</v>
          </cell>
        </row>
        <row r="1196">
          <cell r="D1196" t="str">
            <v>DAAT, DAPP</v>
          </cell>
          <cell r="G1196" t="str">
            <v>03/05/2018</v>
          </cell>
          <cell r="P1196" t="str">
            <v>ST HERBLAIN</v>
          </cell>
          <cell r="Q1196" t="str">
            <v>007L0479</v>
          </cell>
          <cell r="X1196" t="str">
            <v>Cuisine</v>
          </cell>
          <cell r="Z1196" t="str">
            <v>Sol</v>
          </cell>
          <cell r="AA1196" t="str">
            <v>Ragréage</v>
          </cell>
          <cell r="AC1196" t="str">
            <v>Présence</v>
          </cell>
          <cell r="AE1196" t="str">
            <v>Non visible</v>
          </cell>
        </row>
        <row r="1197">
          <cell r="D1197" t="str">
            <v>DAAT, DAPP</v>
          </cell>
          <cell r="G1197" t="str">
            <v>03/05/2018</v>
          </cell>
          <cell r="P1197" t="str">
            <v>ST HERBLAIN</v>
          </cell>
          <cell r="Q1197" t="str">
            <v>007L0479</v>
          </cell>
          <cell r="X1197" t="str">
            <v>Chambre 1</v>
          </cell>
          <cell r="Z1197" t="str">
            <v>Sol</v>
          </cell>
          <cell r="AA1197" t="str">
            <v>Ragréage</v>
          </cell>
          <cell r="AC1197" t="str">
            <v>Présence</v>
          </cell>
          <cell r="AE1197" t="str">
            <v>Non visible</v>
          </cell>
        </row>
        <row r="1198">
          <cell r="D1198" t="str">
            <v>DAAT, DAPP</v>
          </cell>
          <cell r="G1198" t="str">
            <v>03/05/2018</v>
          </cell>
          <cell r="P1198" t="str">
            <v>ST HERBLAIN</v>
          </cell>
          <cell r="Q1198" t="str">
            <v>007L0479</v>
          </cell>
          <cell r="X1198" t="str">
            <v>Chambre 2</v>
          </cell>
          <cell r="Z1198" t="str">
            <v>Sol</v>
          </cell>
          <cell r="AA1198" t="str">
            <v>Ragréage</v>
          </cell>
          <cell r="AC1198" t="str">
            <v>Absence</v>
          </cell>
          <cell r="AE1198" t="str">
            <v/>
          </cell>
        </row>
        <row r="1199">
          <cell r="D1199" t="str">
            <v>DAAT, DAPP</v>
          </cell>
          <cell r="G1199" t="str">
            <v>03/05/2018</v>
          </cell>
          <cell r="P1199" t="str">
            <v>ST HERBLAIN</v>
          </cell>
          <cell r="Q1199" t="str">
            <v>007L0479</v>
          </cell>
          <cell r="X1199" t="str">
            <v>Debarras</v>
          </cell>
          <cell r="Z1199" t="str">
            <v>Sol</v>
          </cell>
          <cell r="AA1199" t="str">
            <v>Ragréage</v>
          </cell>
          <cell r="AC1199" t="str">
            <v>Présence</v>
          </cell>
          <cell r="AE1199" t="str">
            <v>Non visible</v>
          </cell>
        </row>
        <row r="1200">
          <cell r="D1200" t="str">
            <v>DAAT, DAPP</v>
          </cell>
          <cell r="G1200" t="str">
            <v>03/05/2018</v>
          </cell>
          <cell r="P1200" t="str">
            <v>ST HERBLAIN</v>
          </cell>
          <cell r="Q1200" t="str">
            <v>007L0479</v>
          </cell>
          <cell r="X1200" t="str">
            <v>Chambre 3</v>
          </cell>
          <cell r="Z1200" t="str">
            <v>Sol</v>
          </cell>
          <cell r="AA1200" t="str">
            <v>Ragréage</v>
          </cell>
          <cell r="AC1200" t="str">
            <v>Présence</v>
          </cell>
          <cell r="AE1200" t="str">
            <v>Non visible</v>
          </cell>
        </row>
        <row r="1201">
          <cell r="D1201" t="str">
            <v>DAAT, DAPP</v>
          </cell>
          <cell r="G1201" t="str">
            <v>03/05/2018</v>
          </cell>
          <cell r="P1201" t="str">
            <v>ST HERBLAIN</v>
          </cell>
          <cell r="Q1201" t="str">
            <v>007L0479</v>
          </cell>
          <cell r="X1201" t="str">
            <v>Salle d'eau</v>
          </cell>
          <cell r="Z1201" t="str">
            <v>Sol</v>
          </cell>
          <cell r="AA1201" t="str">
            <v>Ragréage</v>
          </cell>
          <cell r="AC1201" t="str">
            <v>Présence</v>
          </cell>
          <cell r="AE1201" t="str">
            <v>Non visible</v>
          </cell>
        </row>
        <row r="1202">
          <cell r="D1202" t="str">
            <v>DAAT, DAPP</v>
          </cell>
          <cell r="G1202" t="str">
            <v>03/05/2018</v>
          </cell>
          <cell r="P1202" t="str">
            <v>ST HERBLAIN</v>
          </cell>
          <cell r="Q1202" t="str">
            <v>007L0479</v>
          </cell>
          <cell r="X1202" t="str">
            <v>Entrée</v>
          </cell>
          <cell r="Z1202" t="str">
            <v>Mur A; Mur B</v>
          </cell>
          <cell r="AA1202" t="str">
            <v>Enduit à base de ciment lissé ou taloché</v>
          </cell>
          <cell r="AC1202" t="str">
            <v>Absence</v>
          </cell>
          <cell r="AE1202" t="str">
            <v/>
          </cell>
        </row>
        <row r="1203">
          <cell r="D1203" t="str">
            <v>DAAT, DAPP</v>
          </cell>
          <cell r="G1203" t="str">
            <v>03/05/2018</v>
          </cell>
          <cell r="P1203" t="str">
            <v>ST HERBLAIN</v>
          </cell>
          <cell r="Q1203" t="str">
            <v>007L0479</v>
          </cell>
          <cell r="X1203" t="str">
            <v>Salon</v>
          </cell>
          <cell r="Z1203" t="str">
            <v>Mur A; Mur D</v>
          </cell>
          <cell r="AA1203" t="str">
            <v>Enduit à base de ciment lissé ou taloché</v>
          </cell>
          <cell r="AC1203" t="str">
            <v>Absence</v>
          </cell>
          <cell r="AE1203" t="str">
            <v/>
          </cell>
        </row>
        <row r="1204">
          <cell r="D1204" t="str">
            <v>DAAT, DAPP</v>
          </cell>
          <cell r="G1204" t="str">
            <v>03/05/2018</v>
          </cell>
          <cell r="P1204" t="str">
            <v>ST HERBLAIN</v>
          </cell>
          <cell r="Q1204" t="str">
            <v>007L0479</v>
          </cell>
          <cell r="X1204" t="str">
            <v>Couloir</v>
          </cell>
          <cell r="Z1204" t="str">
            <v>Mur A; Mur B</v>
          </cell>
          <cell r="AA1204" t="str">
            <v>Enduit à base de ciment lissé ou taloché</v>
          </cell>
          <cell r="AC1204" t="str">
            <v>Absence</v>
          </cell>
          <cell r="AE1204" t="str">
            <v/>
          </cell>
        </row>
        <row r="1205">
          <cell r="D1205" t="str">
            <v>DAAT, DAPP</v>
          </cell>
          <cell r="G1205" t="str">
            <v>03/05/2018</v>
          </cell>
          <cell r="P1205" t="str">
            <v>ST HERBLAIN</v>
          </cell>
          <cell r="Q1205" t="str">
            <v>007L0479</v>
          </cell>
          <cell r="X1205" t="str">
            <v>Salle à manger</v>
          </cell>
          <cell r="Z1205" t="str">
            <v>Mur A; Mur B</v>
          </cell>
          <cell r="AA1205" t="str">
            <v>Enduit à base de ciment lissé ou taloché</v>
          </cell>
          <cell r="AC1205" t="str">
            <v>Absence</v>
          </cell>
          <cell r="AE1205" t="str">
            <v/>
          </cell>
        </row>
        <row r="1206">
          <cell r="D1206" t="str">
            <v>DAAT, DAPP</v>
          </cell>
          <cell r="G1206" t="str">
            <v>03/05/2018</v>
          </cell>
          <cell r="P1206" t="str">
            <v>ST HERBLAIN</v>
          </cell>
          <cell r="Q1206" t="str">
            <v>007L0479</v>
          </cell>
          <cell r="X1206" t="str">
            <v>Dégagement</v>
          </cell>
          <cell r="Z1206" t="str">
            <v>Mur B</v>
          </cell>
          <cell r="AA1206" t="str">
            <v>Enduit à base de ciment lissé ou taloché</v>
          </cell>
          <cell r="AC1206" t="str">
            <v>Absence</v>
          </cell>
          <cell r="AE1206" t="str">
            <v/>
          </cell>
        </row>
        <row r="1207">
          <cell r="D1207" t="str">
            <v>DAAT, DAPP</v>
          </cell>
          <cell r="G1207" t="str">
            <v>03/05/2018</v>
          </cell>
          <cell r="P1207" t="str">
            <v>ST HERBLAIN</v>
          </cell>
          <cell r="Q1207" t="str">
            <v>007L0479</v>
          </cell>
          <cell r="X1207" t="str">
            <v>Chambre 1</v>
          </cell>
          <cell r="Z1207" t="str">
            <v>Mur B</v>
          </cell>
          <cell r="AA1207" t="str">
            <v>Enduit à base de ciment lissé ou taloché</v>
          </cell>
          <cell r="AC1207" t="str">
            <v>Absence</v>
          </cell>
          <cell r="AE1207" t="str">
            <v/>
          </cell>
        </row>
        <row r="1208">
          <cell r="D1208" t="str">
            <v>DAAT, DAPP</v>
          </cell>
          <cell r="G1208" t="str">
            <v>03/05/2018</v>
          </cell>
          <cell r="P1208" t="str">
            <v>ST HERBLAIN</v>
          </cell>
          <cell r="Q1208" t="str">
            <v>007L0479</v>
          </cell>
          <cell r="X1208" t="str">
            <v>Chambre 2</v>
          </cell>
          <cell r="Z1208" t="str">
            <v>Mur D</v>
          </cell>
          <cell r="AA1208" t="str">
            <v>Enduit à base de ciment lissé ou taloché</v>
          </cell>
          <cell r="AC1208" t="str">
            <v>Absence</v>
          </cell>
          <cell r="AE1208" t="str">
            <v/>
          </cell>
        </row>
        <row r="1209">
          <cell r="D1209" t="str">
            <v>DAAT, DAPP</v>
          </cell>
          <cell r="G1209" t="str">
            <v>03/05/2018</v>
          </cell>
          <cell r="P1209" t="str">
            <v>ST HERBLAIN</v>
          </cell>
          <cell r="Q1209" t="str">
            <v>007L0479</v>
          </cell>
          <cell r="X1209" t="str">
            <v>Debarras</v>
          </cell>
          <cell r="Z1209" t="str">
            <v>Mur C</v>
          </cell>
          <cell r="AA1209" t="str">
            <v>Enduit à base de ciment lissé ou taloché</v>
          </cell>
          <cell r="AC1209" t="str">
            <v>Absence</v>
          </cell>
          <cell r="AE1209" t="str">
            <v/>
          </cell>
        </row>
        <row r="1210">
          <cell r="D1210" t="str">
            <v>DAAT, DAPP</v>
          </cell>
          <cell r="G1210" t="str">
            <v>03/05/2018</v>
          </cell>
          <cell r="P1210" t="str">
            <v>ST HERBLAIN</v>
          </cell>
          <cell r="Q1210" t="str">
            <v>007L0479</v>
          </cell>
          <cell r="X1210" t="str">
            <v>Chambre 3</v>
          </cell>
          <cell r="Z1210" t="str">
            <v>Mur B; Mur D</v>
          </cell>
          <cell r="AA1210" t="str">
            <v>Enduit à base de ciment lissé ou taloché</v>
          </cell>
          <cell r="AC1210" t="str">
            <v>Absence</v>
          </cell>
          <cell r="AE1210" t="str">
            <v/>
          </cell>
        </row>
        <row r="1211">
          <cell r="D1211" t="str">
            <v>DAAT, DAPP</v>
          </cell>
          <cell r="G1211" t="str">
            <v>03/05/2018</v>
          </cell>
          <cell r="P1211" t="str">
            <v>ST HERBLAIN</v>
          </cell>
          <cell r="Q1211" t="str">
            <v>007L0479</v>
          </cell>
          <cell r="X1211" t="str">
            <v>Salle d'eau</v>
          </cell>
          <cell r="Z1211" t="str">
            <v>Mur C</v>
          </cell>
          <cell r="AA1211" t="str">
            <v>Enduit à base de ciment lissé ou taloché</v>
          </cell>
          <cell r="AC1211" t="str">
            <v>Absence</v>
          </cell>
          <cell r="AE1211" t="str">
            <v/>
          </cell>
        </row>
        <row r="1212">
          <cell r="D1212" t="str">
            <v>DAAT, DAPP</v>
          </cell>
          <cell r="G1212" t="str">
            <v>03/05/2018</v>
          </cell>
          <cell r="P1212" t="str">
            <v>ST HERBLAIN</v>
          </cell>
          <cell r="Q1212" t="str">
            <v>007L0479</v>
          </cell>
          <cell r="X1212" t="str">
            <v>Entrée</v>
          </cell>
          <cell r="Z1212" t="str">
            <v>EDF</v>
          </cell>
          <cell r="AA1212" t="str">
            <v>enduit de jointoiement des plaques de plâtre</v>
          </cell>
          <cell r="AC1212" t="str">
            <v>Présence</v>
          </cell>
          <cell r="AE1212" t="str">
            <v>Etat dégradé</v>
          </cell>
        </row>
        <row r="1213">
          <cell r="D1213" t="str">
            <v>DAAT, DAPP</v>
          </cell>
          <cell r="G1213" t="str">
            <v>03/05/2018</v>
          </cell>
          <cell r="P1213" t="str">
            <v>ST HERBLAIN</v>
          </cell>
          <cell r="Q1213" t="str">
            <v>007L0479</v>
          </cell>
          <cell r="X1213" t="str">
            <v>Couloir</v>
          </cell>
          <cell r="Z1213" t="str">
            <v>Mur C; Mur D; EF</v>
          </cell>
          <cell r="AA1213" t="str">
            <v>enduit de jointoiement des plaques de plâtre</v>
          </cell>
          <cell r="AC1213" t="str">
            <v>Présence</v>
          </cell>
          <cell r="AE1213" t="str">
            <v>Etat dégradé</v>
          </cell>
        </row>
        <row r="1214">
          <cell r="D1214" t="str">
            <v>DAAT, DAPP</v>
          </cell>
          <cell r="G1214" t="str">
            <v>03/05/2018</v>
          </cell>
          <cell r="P1214" t="str">
            <v>ST HERBLAIN</v>
          </cell>
          <cell r="Q1214" t="str">
            <v>007L0479</v>
          </cell>
          <cell r="X1214" t="str">
            <v>Salle à manger</v>
          </cell>
          <cell r="Z1214" t="str">
            <v>Mur D</v>
          </cell>
          <cell r="AA1214" t="str">
            <v>enduit de jointoiement des plaques de plâtre</v>
          </cell>
          <cell r="AC1214" t="str">
            <v>Présence</v>
          </cell>
          <cell r="AE1214" t="str">
            <v>Etat dégradé</v>
          </cell>
        </row>
        <row r="1215">
          <cell r="D1215" t="str">
            <v>DAAT, DAPP</v>
          </cell>
          <cell r="G1215" t="str">
            <v>03/05/2018</v>
          </cell>
          <cell r="P1215" t="str">
            <v>ST HERBLAIN</v>
          </cell>
          <cell r="Q1215" t="str">
            <v>007L0479</v>
          </cell>
          <cell r="X1215" t="str">
            <v>Dégagement</v>
          </cell>
          <cell r="Z1215" t="str">
            <v>Mur A; Mur C; Mur D</v>
          </cell>
          <cell r="AA1215" t="str">
            <v>enduit de jointoiement des plaques de plâtre</v>
          </cell>
          <cell r="AC1215" t="str">
            <v>Présence</v>
          </cell>
          <cell r="AE1215" t="str">
            <v>Etat dégradé</v>
          </cell>
        </row>
        <row r="1216">
          <cell r="D1216" t="str">
            <v>DAAT, DAPP</v>
          </cell>
          <cell r="G1216" t="str">
            <v>03/05/2018</v>
          </cell>
          <cell r="P1216" t="str">
            <v>ST HERBLAIN</v>
          </cell>
          <cell r="Q1216" t="str">
            <v>007L0479</v>
          </cell>
          <cell r="X1216" t="str">
            <v>Chambre 1</v>
          </cell>
          <cell r="Z1216" t="str">
            <v>Mur A; Mur D</v>
          </cell>
          <cell r="AA1216" t="str">
            <v>enduit de jointoiement des plaques de plâtre</v>
          </cell>
          <cell r="AC1216" t="str">
            <v>Présence</v>
          </cell>
          <cell r="AE1216" t="str">
            <v>Etat dégradé</v>
          </cell>
        </row>
        <row r="1217">
          <cell r="D1217" t="str">
            <v>DAAT, DAPP</v>
          </cell>
          <cell r="G1217" t="str">
            <v>03/05/2018</v>
          </cell>
          <cell r="P1217" t="str">
            <v>ST HERBLAIN</v>
          </cell>
          <cell r="Q1217" t="str">
            <v>007L0479</v>
          </cell>
          <cell r="X1217" t="str">
            <v>Chambre 2</v>
          </cell>
          <cell r="Z1217" t="str">
            <v>Mur A; Mur D</v>
          </cell>
          <cell r="AA1217" t="str">
            <v>enduit de jointoiement des plaques de plâtre</v>
          </cell>
          <cell r="AC1217" t="str">
            <v>Présence</v>
          </cell>
          <cell r="AE1217" t="str">
            <v>Etat dégradé</v>
          </cell>
        </row>
        <row r="1218">
          <cell r="D1218" t="str">
            <v>DAAT, DAPP</v>
          </cell>
          <cell r="G1218" t="str">
            <v>03/05/2018</v>
          </cell>
          <cell r="P1218" t="str">
            <v>ST HERBLAIN</v>
          </cell>
          <cell r="Q1218" t="str">
            <v>007L0479</v>
          </cell>
          <cell r="X1218" t="str">
            <v>Debarras</v>
          </cell>
          <cell r="Z1218" t="str">
            <v>Mur A; Mur B; Mur D</v>
          </cell>
          <cell r="AA1218" t="str">
            <v>enduit de jointoiement des plaques de plâtre</v>
          </cell>
          <cell r="AC1218" t="str">
            <v>Présence</v>
          </cell>
          <cell r="AE1218" t="str">
            <v>Etat dégradé</v>
          </cell>
        </row>
        <row r="1219">
          <cell r="D1219" t="str">
            <v>DAAT, DAPP</v>
          </cell>
          <cell r="G1219" t="str">
            <v>03/05/2018</v>
          </cell>
          <cell r="P1219" t="str">
            <v>ST HERBLAIN</v>
          </cell>
          <cell r="Q1219" t="str">
            <v>007L0479</v>
          </cell>
          <cell r="X1219" t="str">
            <v>Chambre 3</v>
          </cell>
          <cell r="Z1219" t="str">
            <v>Mur A</v>
          </cell>
          <cell r="AA1219" t="str">
            <v>enduit de jointoiement des plaques de plâtre</v>
          </cell>
          <cell r="AC1219" t="str">
            <v>Présence</v>
          </cell>
          <cell r="AE1219" t="str">
            <v>Etat dégradé</v>
          </cell>
        </row>
        <row r="1220">
          <cell r="D1220" t="str">
            <v>DAAT, DAPP</v>
          </cell>
          <cell r="G1220" t="str">
            <v>03/05/2018</v>
          </cell>
          <cell r="P1220" t="str">
            <v>ST HERBLAIN</v>
          </cell>
          <cell r="Q1220" t="str">
            <v>007L0479</v>
          </cell>
          <cell r="X1220" t="str">
            <v>Salle d'eau</v>
          </cell>
          <cell r="Z1220" t="str">
            <v>Mur A; Mur B; Mur D</v>
          </cell>
          <cell r="AA1220" t="str">
            <v>enduit de jointoiement des plaques de plâtre</v>
          </cell>
          <cell r="AC1220" t="str">
            <v>Présence</v>
          </cell>
          <cell r="AE1220" t="str">
            <v>Etat dégradé</v>
          </cell>
        </row>
        <row r="1221">
          <cell r="D1221" t="str">
            <v>DAAT, DAPP</v>
          </cell>
          <cell r="G1221" t="str">
            <v>03/05/2018</v>
          </cell>
          <cell r="P1221" t="str">
            <v>ST HERBLAIN</v>
          </cell>
          <cell r="Q1221" t="str">
            <v>007L0479</v>
          </cell>
          <cell r="X1221" t="str">
            <v>Entrée</v>
          </cell>
          <cell r="Z1221" t="str">
            <v>Plafond</v>
          </cell>
          <cell r="AA1221" t="str">
            <v>Enduit à base de plâtre projeté</v>
          </cell>
          <cell r="AC1221" t="str">
            <v>Absence</v>
          </cell>
          <cell r="AE1221" t="str">
            <v/>
          </cell>
        </row>
        <row r="1222">
          <cell r="D1222" t="str">
            <v>DAAT, DAPP</v>
          </cell>
          <cell r="G1222" t="str">
            <v>03/05/2018</v>
          </cell>
          <cell r="P1222" t="str">
            <v>ST HERBLAIN</v>
          </cell>
          <cell r="Q1222" t="str">
            <v>007L0479</v>
          </cell>
          <cell r="X1222" t="str">
            <v>Salon</v>
          </cell>
          <cell r="Z1222" t="str">
            <v>Plafond</v>
          </cell>
          <cell r="AA1222" t="str">
            <v>Enduit à base de plâtre projeté</v>
          </cell>
          <cell r="AC1222" t="str">
            <v>Présence</v>
          </cell>
          <cell r="AE1222" t="str">
            <v/>
          </cell>
        </row>
        <row r="1223">
          <cell r="D1223" t="str">
            <v>DAAT, DAPP</v>
          </cell>
          <cell r="G1223" t="str">
            <v>03/05/2018</v>
          </cell>
          <cell r="P1223" t="str">
            <v>ST HERBLAIN</v>
          </cell>
          <cell r="Q1223" t="str">
            <v>007L0479</v>
          </cell>
          <cell r="X1223" t="str">
            <v>Couloir</v>
          </cell>
          <cell r="Z1223" t="str">
            <v>Plafond</v>
          </cell>
          <cell r="AA1223" t="str">
            <v>Enduit à base de plâtre projeté</v>
          </cell>
          <cell r="AC1223" t="str">
            <v>Présence</v>
          </cell>
          <cell r="AE1223" t="str">
            <v/>
          </cell>
        </row>
        <row r="1224">
          <cell r="D1224" t="str">
            <v>DAAT, DAPP</v>
          </cell>
          <cell r="G1224" t="str">
            <v>03/05/2018</v>
          </cell>
          <cell r="P1224" t="str">
            <v>ST HERBLAIN</v>
          </cell>
          <cell r="Q1224" t="str">
            <v>007L0479</v>
          </cell>
          <cell r="X1224" t="str">
            <v>Salle à manger</v>
          </cell>
          <cell r="Z1224" t="str">
            <v>Plafond</v>
          </cell>
          <cell r="AA1224" t="str">
            <v>Enduit à base de plâtre projeté</v>
          </cell>
          <cell r="AC1224" t="str">
            <v>Présence</v>
          </cell>
          <cell r="AE1224" t="str">
            <v/>
          </cell>
        </row>
        <row r="1225">
          <cell r="D1225" t="str">
            <v>DAAT, DAPP</v>
          </cell>
          <cell r="G1225" t="str">
            <v>03/05/2018</v>
          </cell>
          <cell r="P1225" t="str">
            <v>ST HERBLAIN</v>
          </cell>
          <cell r="Q1225" t="str">
            <v>007L0479</v>
          </cell>
          <cell r="X1225" t="str">
            <v>Dégagement</v>
          </cell>
          <cell r="Z1225" t="str">
            <v>Plafond</v>
          </cell>
          <cell r="AA1225" t="str">
            <v>Enduit à base de plâtre projeté</v>
          </cell>
          <cell r="AC1225" t="str">
            <v>Présence</v>
          </cell>
          <cell r="AE1225" t="str">
            <v/>
          </cell>
        </row>
        <row r="1226">
          <cell r="D1226" t="str">
            <v>DAAT, DAPP</v>
          </cell>
          <cell r="G1226" t="str">
            <v>03/05/2018</v>
          </cell>
          <cell r="P1226" t="str">
            <v>ST HERBLAIN</v>
          </cell>
          <cell r="Q1226" t="str">
            <v>007L0479</v>
          </cell>
          <cell r="X1226" t="str">
            <v>Chambre 1</v>
          </cell>
          <cell r="Z1226" t="str">
            <v>Plafond</v>
          </cell>
          <cell r="AA1226" t="str">
            <v>Enduit à base de plâtre projeté</v>
          </cell>
          <cell r="AC1226" t="str">
            <v>Présence</v>
          </cell>
          <cell r="AE1226" t="str">
            <v/>
          </cell>
        </row>
        <row r="1227">
          <cell r="D1227" t="str">
            <v>DAAT, DAPP</v>
          </cell>
          <cell r="G1227" t="str">
            <v>03/05/2018</v>
          </cell>
          <cell r="P1227" t="str">
            <v>ST HERBLAIN</v>
          </cell>
          <cell r="Q1227" t="str">
            <v>007L0479</v>
          </cell>
          <cell r="X1227" t="str">
            <v>Chambre 2</v>
          </cell>
          <cell r="Z1227" t="str">
            <v>Plafond</v>
          </cell>
          <cell r="AA1227" t="str">
            <v>Enduit à base de plâtre projeté</v>
          </cell>
          <cell r="AC1227" t="str">
            <v>Présence</v>
          </cell>
          <cell r="AE1227" t="str">
            <v/>
          </cell>
        </row>
        <row r="1228">
          <cell r="D1228" t="str">
            <v>DAAT, DAPP</v>
          </cell>
          <cell r="G1228" t="str">
            <v>03/05/2018</v>
          </cell>
          <cell r="P1228" t="str">
            <v>ST HERBLAIN</v>
          </cell>
          <cell r="Q1228" t="str">
            <v>007L0479</v>
          </cell>
          <cell r="X1228" t="str">
            <v>Debarras</v>
          </cell>
          <cell r="Z1228" t="str">
            <v>Plafond</v>
          </cell>
          <cell r="AA1228" t="str">
            <v>Enduit à base de plâtre projeté</v>
          </cell>
          <cell r="AC1228" t="str">
            <v>Présence</v>
          </cell>
          <cell r="AE1228" t="str">
            <v/>
          </cell>
        </row>
        <row r="1229">
          <cell r="D1229" t="str">
            <v>DAAT, DAPP</v>
          </cell>
          <cell r="G1229" t="str">
            <v>03/05/2018</v>
          </cell>
          <cell r="P1229" t="str">
            <v>ST HERBLAIN</v>
          </cell>
          <cell r="Q1229" t="str">
            <v>007L0479</v>
          </cell>
          <cell r="X1229" t="str">
            <v>Chambre 3</v>
          </cell>
          <cell r="Z1229" t="str">
            <v>Plafond</v>
          </cell>
          <cell r="AA1229" t="str">
            <v>Enduit à base de plâtre projeté</v>
          </cell>
          <cell r="AC1229" t="str">
            <v>Présence</v>
          </cell>
          <cell r="AE1229" t="str">
            <v>Bon état</v>
          </cell>
        </row>
        <row r="1230">
          <cell r="D1230" t="str">
            <v>DAAT, DAPP</v>
          </cell>
          <cell r="G1230" t="str">
            <v>03/05/2018</v>
          </cell>
          <cell r="P1230" t="str">
            <v>ST HERBLAIN</v>
          </cell>
          <cell r="Q1230" t="str">
            <v>007L0479</v>
          </cell>
          <cell r="X1230" t="str">
            <v>Salle d'eau</v>
          </cell>
          <cell r="Z1230" t="str">
            <v>Plafond</v>
          </cell>
          <cell r="AA1230" t="str">
            <v>Enduit à base de plâtre projeté</v>
          </cell>
          <cell r="AC1230" t="str">
            <v>Présence</v>
          </cell>
          <cell r="AE1230" t="str">
            <v/>
          </cell>
        </row>
        <row r="1231">
          <cell r="D1231" t="str">
            <v>DAAT, DAPP</v>
          </cell>
          <cell r="G1231" t="str">
            <v>03/05/2018</v>
          </cell>
          <cell r="P1231" t="str">
            <v>ST HERBLAIN</v>
          </cell>
          <cell r="Q1231" t="str">
            <v>007L0479</v>
          </cell>
          <cell r="X1231" t="str">
            <v>Cuisine</v>
          </cell>
          <cell r="Z1231" t="str">
            <v>Sol</v>
          </cell>
          <cell r="AA1231" t="str">
            <v>Colle polymère blanche avec couche en toile non séparable + dalle dure cassante beige</v>
          </cell>
          <cell r="AC1231" t="str">
            <v>Présence</v>
          </cell>
          <cell r="AE1231" t="str">
            <v>Non visible</v>
          </cell>
        </row>
        <row r="1232">
          <cell r="D1232" t="str">
            <v>DAAT, DAPP</v>
          </cell>
          <cell r="G1232" t="str">
            <v>03/05/2018</v>
          </cell>
          <cell r="P1232" t="str">
            <v>ST HERBLAIN</v>
          </cell>
          <cell r="Q1232" t="str">
            <v>007L0479</v>
          </cell>
          <cell r="X1232" t="str">
            <v>WC</v>
          </cell>
          <cell r="Z1232" t="str">
            <v>Sol</v>
          </cell>
          <cell r="AA1232" t="str">
            <v>Colle polymère blanche avec couche en toile non séparable + dalle dure cassante beige</v>
          </cell>
          <cell r="AC1232" t="str">
            <v>Présence</v>
          </cell>
          <cell r="AE1232" t="str">
            <v>Non visible</v>
          </cell>
        </row>
        <row r="1233">
          <cell r="D1233" t="str">
            <v>DAAT, DAPP</v>
          </cell>
          <cell r="G1233" t="str">
            <v>03/05/2018</v>
          </cell>
          <cell r="P1233" t="str">
            <v>ST HERBLAIN</v>
          </cell>
          <cell r="Q1233" t="str">
            <v>007L0479</v>
          </cell>
          <cell r="X1233" t="str">
            <v>Salle de bain</v>
          </cell>
          <cell r="Z1233" t="str">
            <v>Sol</v>
          </cell>
          <cell r="AA1233" t="str">
            <v>Dalle de sol SOUS REVÊTEMENTS SOUPLE</v>
          </cell>
          <cell r="AC1233" t="str">
            <v>Absence</v>
          </cell>
          <cell r="AE1233" t="str">
            <v/>
          </cell>
        </row>
        <row r="1234">
          <cell r="D1234" t="str">
            <v>DAAT, DAPP</v>
          </cell>
          <cell r="G1234" t="str">
            <v>03/05/2018</v>
          </cell>
          <cell r="P1234" t="str">
            <v>ST HERBLAIN</v>
          </cell>
          <cell r="Q1234" t="str">
            <v>007L0479</v>
          </cell>
          <cell r="X1234" t="str">
            <v>Cuisine</v>
          </cell>
          <cell r="Z1234" t="str">
            <v>Sol</v>
          </cell>
          <cell r="AA1234" t="str">
            <v>Colle bitumineuse noire</v>
          </cell>
          <cell r="AC1234" t="str">
            <v>Présence</v>
          </cell>
          <cell r="AE1234" t="str">
            <v>Non visible</v>
          </cell>
        </row>
        <row r="1235">
          <cell r="D1235" t="str">
            <v>DAAT, DAPP</v>
          </cell>
          <cell r="G1235" t="str">
            <v>03/05/2018</v>
          </cell>
          <cell r="P1235" t="str">
            <v>ST HERBLAIN</v>
          </cell>
          <cell r="Q1235" t="str">
            <v>007L0479</v>
          </cell>
          <cell r="X1235" t="str">
            <v>WC</v>
          </cell>
          <cell r="Z1235" t="str">
            <v>Sol</v>
          </cell>
          <cell r="AA1235" t="str">
            <v>Colle bitumineuse noire</v>
          </cell>
          <cell r="AC1235" t="str">
            <v>Présence</v>
          </cell>
          <cell r="AE1235" t="str">
            <v>Non visible</v>
          </cell>
        </row>
        <row r="1236">
          <cell r="D1236" t="str">
            <v>DAAT, DAPP</v>
          </cell>
          <cell r="G1236" t="str">
            <v>03/05/2018</v>
          </cell>
          <cell r="P1236" t="str">
            <v>ST HERBLAIN</v>
          </cell>
          <cell r="Q1236" t="str">
            <v>007L0479</v>
          </cell>
          <cell r="X1236" t="str">
            <v>Cuisine</v>
          </cell>
          <cell r="Z1236" t="str">
            <v>Sol</v>
          </cell>
          <cell r="AA1236" t="str">
            <v>Colle bitumineuse</v>
          </cell>
          <cell r="AC1236" t="str">
            <v>Présence</v>
          </cell>
          <cell r="AE1236" t="str">
            <v>Non visible</v>
          </cell>
        </row>
        <row r="1237">
          <cell r="D1237" t="str">
            <v>DAAT, DAPP</v>
          </cell>
          <cell r="G1237" t="str">
            <v>03/05/2018</v>
          </cell>
          <cell r="P1237" t="str">
            <v>ST HERBLAIN</v>
          </cell>
          <cell r="Q1237" t="str">
            <v>007L0479</v>
          </cell>
          <cell r="X1237" t="str">
            <v>WC</v>
          </cell>
          <cell r="Z1237" t="str">
            <v>Sol</v>
          </cell>
          <cell r="AA1237" t="str">
            <v>Revêtement cassant beige + colle polymère blanche avec couche en toile + revêtement souple beige + colle polymère jaune non séparable + peinture non séparable + ragréage gris non séparable</v>
          </cell>
          <cell r="AC1237" t="str">
            <v>Présence</v>
          </cell>
          <cell r="AE1237" t="str">
            <v>Non visible</v>
          </cell>
        </row>
        <row r="1238">
          <cell r="D1238" t="str">
            <v>DAAT, DAPP</v>
          </cell>
          <cell r="G1238" t="str">
            <v>03/05/2018</v>
          </cell>
          <cell r="P1238" t="str">
            <v>ST HERBLAIN</v>
          </cell>
          <cell r="Q1238" t="str">
            <v>007L0479</v>
          </cell>
          <cell r="X1238" t="str">
            <v>Salle de bain</v>
          </cell>
          <cell r="Z1238" t="str">
            <v>Sol</v>
          </cell>
          <cell r="AA1238" t="str">
            <v>Revêtement cassant beige + colle polymère blanche avec couche en toile + revêtement souple beige + colle polymère jaune non séparable + peinture non séparable + ragréage gris non séparable</v>
          </cell>
          <cell r="AC1238" t="str">
            <v>Absence</v>
          </cell>
          <cell r="AE1238" t="str">
            <v/>
          </cell>
        </row>
        <row r="1239">
          <cell r="D1239" t="str">
            <v>DAAT, DAPP</v>
          </cell>
          <cell r="G1239" t="str">
            <v>03/05/2018</v>
          </cell>
          <cell r="P1239" t="str">
            <v>ST HERBLAIN</v>
          </cell>
          <cell r="Q1239" t="str">
            <v>007L0479</v>
          </cell>
          <cell r="X1239" t="str">
            <v>WC</v>
          </cell>
          <cell r="Z1239" t="str">
            <v>Sol</v>
          </cell>
          <cell r="AA1239" t="str">
            <v>Colle polymère jaune non séparable + colle bitumineuse noire</v>
          </cell>
          <cell r="AC1239" t="str">
            <v>Présence</v>
          </cell>
          <cell r="AE1239" t="str">
            <v/>
          </cell>
        </row>
        <row r="1240">
          <cell r="D1240" t="str">
            <v>DAAT, DAPP</v>
          </cell>
          <cell r="G1240" t="str">
            <v>03/05/2018</v>
          </cell>
          <cell r="P1240" t="str">
            <v>ST HERBLAIN</v>
          </cell>
          <cell r="Q1240" t="str">
            <v>007L0479</v>
          </cell>
          <cell r="X1240" t="str">
            <v>Salle de bain</v>
          </cell>
          <cell r="Z1240" t="str">
            <v>Sol</v>
          </cell>
          <cell r="AA1240" t="str">
            <v>Colle polymère jaune non séparable + colle bitumineuse noire</v>
          </cell>
          <cell r="AC1240" t="str">
            <v>Présence</v>
          </cell>
          <cell r="AE1240" t="str">
            <v/>
          </cell>
        </row>
        <row r="1241">
          <cell r="D1241" t="str">
            <v>DAAT, DAPP</v>
          </cell>
          <cell r="G1241" t="str">
            <v>03/05/2018</v>
          </cell>
          <cell r="P1241" t="str">
            <v>ST HERBLAIN</v>
          </cell>
          <cell r="Q1241" t="str">
            <v>007L0479</v>
          </cell>
          <cell r="X1241" t="str">
            <v>Cuisine</v>
          </cell>
          <cell r="Z1241" t="str">
            <v>Sol</v>
          </cell>
          <cell r="AA1241" t="str">
            <v>Ragréage</v>
          </cell>
          <cell r="AC1241" t="str">
            <v>Absence</v>
          </cell>
          <cell r="AE1241" t="str">
            <v/>
          </cell>
        </row>
        <row r="1242">
          <cell r="D1242" t="str">
            <v>DAAT, DAPP</v>
          </cell>
          <cell r="G1242" t="str">
            <v>03/05/2018</v>
          </cell>
          <cell r="P1242" t="str">
            <v>ST HERBLAIN</v>
          </cell>
          <cell r="Q1242" t="str">
            <v>007L0479</v>
          </cell>
          <cell r="X1242" t="str">
            <v>WC</v>
          </cell>
          <cell r="Z1242" t="str">
            <v>Sol</v>
          </cell>
          <cell r="AA1242" t="str">
            <v>Ragréage</v>
          </cell>
          <cell r="AC1242" t="str">
            <v>Absence</v>
          </cell>
          <cell r="AE1242" t="str">
            <v/>
          </cell>
        </row>
        <row r="1243">
          <cell r="D1243" t="str">
            <v>DAAT, DAPP</v>
          </cell>
          <cell r="G1243" t="str">
            <v>03/05/2018</v>
          </cell>
          <cell r="P1243" t="str">
            <v>ST HERBLAIN</v>
          </cell>
          <cell r="Q1243" t="str">
            <v>007L0479</v>
          </cell>
          <cell r="X1243" t="str">
            <v>Salle de bain</v>
          </cell>
          <cell r="Z1243" t="str">
            <v>Sol</v>
          </cell>
          <cell r="AA1243" t="str">
            <v>Ragréage</v>
          </cell>
          <cell r="AC1243" t="str">
            <v>Absence</v>
          </cell>
          <cell r="AE1243" t="str">
            <v/>
          </cell>
        </row>
        <row r="1244">
          <cell r="D1244" t="str">
            <v>DAAT, DAPP</v>
          </cell>
          <cell r="G1244" t="str">
            <v>03/05/2018</v>
          </cell>
          <cell r="P1244" t="str">
            <v>ST HERBLAIN</v>
          </cell>
          <cell r="Q1244" t="str">
            <v>007L0479</v>
          </cell>
          <cell r="X1244" t="str">
            <v>Cuisine</v>
          </cell>
          <cell r="Z1244" t="str">
            <v>Mur D</v>
          </cell>
          <cell r="AA1244" t="str">
            <v>Enduit à base de ciment projeté</v>
          </cell>
          <cell r="AC1244" t="str">
            <v>Présence</v>
          </cell>
          <cell r="AE1244" t="str">
            <v>Etat dégradé</v>
          </cell>
        </row>
        <row r="1245">
          <cell r="D1245" t="str">
            <v>DAAT, DAPP</v>
          </cell>
          <cell r="G1245" t="str">
            <v>03/05/2018</v>
          </cell>
          <cell r="P1245" t="str">
            <v>ST HERBLAIN</v>
          </cell>
          <cell r="Q1245" t="str">
            <v>007L0479</v>
          </cell>
          <cell r="X1245" t="str">
            <v>WC</v>
          </cell>
          <cell r="Z1245" t="str">
            <v>Mur C</v>
          </cell>
          <cell r="AA1245" t="str">
            <v>Enduit à base de ciment projeté</v>
          </cell>
          <cell r="AC1245" t="str">
            <v>Présence</v>
          </cell>
          <cell r="AE1245" t="str">
            <v>Etat dégradé</v>
          </cell>
        </row>
        <row r="1246">
          <cell r="D1246" t="str">
            <v>DAAT, DAPP</v>
          </cell>
          <cell r="G1246" t="str">
            <v>03/05/2018</v>
          </cell>
          <cell r="P1246" t="str">
            <v>ST HERBLAIN</v>
          </cell>
          <cell r="Q1246" t="str">
            <v>007L0479</v>
          </cell>
          <cell r="X1246" t="str">
            <v>Salle de bain</v>
          </cell>
          <cell r="Z1246" t="str">
            <v>Mur D</v>
          </cell>
          <cell r="AA1246" t="str">
            <v>Enduit à base de ciment projeté</v>
          </cell>
          <cell r="AC1246" t="str">
            <v>Absence</v>
          </cell>
          <cell r="AE1246" t="str">
            <v/>
          </cell>
        </row>
        <row r="1247">
          <cell r="D1247" t="str">
            <v>DAAT, DAPP</v>
          </cell>
          <cell r="G1247" t="str">
            <v>03/05/2018</v>
          </cell>
          <cell r="P1247" t="str">
            <v>ST HERBLAIN</v>
          </cell>
          <cell r="Q1247" t="str">
            <v>007L0479</v>
          </cell>
          <cell r="X1247" t="str">
            <v>Salon</v>
          </cell>
          <cell r="Z1247" t="str">
            <v>Mur C</v>
          </cell>
          <cell r="AA1247" t="str">
            <v>enduit de jointoiement des plaques de plâtre</v>
          </cell>
          <cell r="AC1247" t="str">
            <v>Présence</v>
          </cell>
          <cell r="AE1247" t="str">
            <v>Etat dégradé</v>
          </cell>
        </row>
        <row r="1248">
          <cell r="D1248" t="str">
            <v>DAAT, DAPP</v>
          </cell>
          <cell r="G1248" t="str">
            <v>03/05/2018</v>
          </cell>
          <cell r="P1248" t="str">
            <v>ST HERBLAIN</v>
          </cell>
          <cell r="Q1248" t="str">
            <v>007L0479</v>
          </cell>
          <cell r="X1248" t="str">
            <v>Salle à manger</v>
          </cell>
          <cell r="Z1248" t="str">
            <v>Mur C</v>
          </cell>
          <cell r="AA1248" t="str">
            <v>enduit de jointoiement des plaques de plâtre</v>
          </cell>
          <cell r="AC1248" t="str">
            <v>Présence</v>
          </cell>
          <cell r="AE1248" t="str">
            <v>Etat dégradé</v>
          </cell>
        </row>
        <row r="1249">
          <cell r="D1249" t="str">
            <v>DAAT, DAPP</v>
          </cell>
          <cell r="G1249" t="str">
            <v>03/05/2018</v>
          </cell>
          <cell r="P1249" t="str">
            <v>ST HERBLAIN</v>
          </cell>
          <cell r="Q1249" t="str">
            <v>007L0479</v>
          </cell>
          <cell r="X1249" t="str">
            <v>Cuisine</v>
          </cell>
          <cell r="Z1249" t="str">
            <v>Mur C</v>
          </cell>
          <cell r="AA1249" t="str">
            <v>enduit de jointoiement des plaques de plâtre</v>
          </cell>
          <cell r="AC1249" t="str">
            <v>Présence</v>
          </cell>
          <cell r="AE1249" t="str">
            <v>Etat dégradé</v>
          </cell>
        </row>
        <row r="1250">
          <cell r="D1250" t="str">
            <v>DAAT, DAPP</v>
          </cell>
          <cell r="G1250" t="str">
            <v>03/05/2018</v>
          </cell>
          <cell r="P1250" t="str">
            <v>ST HERBLAIN</v>
          </cell>
          <cell r="Q1250" t="str">
            <v>007L0479</v>
          </cell>
          <cell r="X1250" t="str">
            <v>Chambre 1</v>
          </cell>
          <cell r="Z1250" t="str">
            <v>Mur C</v>
          </cell>
          <cell r="AA1250" t="str">
            <v>enduit de jointoiement des plaques de plâtre</v>
          </cell>
          <cell r="AC1250" t="str">
            <v>Présence</v>
          </cell>
          <cell r="AE1250" t="str">
            <v>Etat dégradé</v>
          </cell>
        </row>
        <row r="1251">
          <cell r="D1251" t="str">
            <v>DAAT, DAPP</v>
          </cell>
          <cell r="G1251" t="str">
            <v>03/05/2018</v>
          </cell>
          <cell r="P1251" t="str">
            <v>ST HERBLAIN</v>
          </cell>
          <cell r="Q1251" t="str">
            <v>007L0479</v>
          </cell>
          <cell r="X1251" t="str">
            <v>Chambre 2</v>
          </cell>
          <cell r="Z1251" t="str">
            <v>Mur B</v>
          </cell>
          <cell r="AA1251" t="str">
            <v>enduit de jointoiement des plaques de plâtre</v>
          </cell>
          <cell r="AC1251" t="str">
            <v>Absence</v>
          </cell>
          <cell r="AE1251" t="str">
            <v/>
          </cell>
        </row>
        <row r="1252">
          <cell r="D1252" t="str">
            <v>DAAT, DAPP</v>
          </cell>
          <cell r="G1252" t="str">
            <v>03/05/2018</v>
          </cell>
          <cell r="P1252" t="str">
            <v>ST HERBLAIN</v>
          </cell>
          <cell r="Q1252" t="str">
            <v>007L0479</v>
          </cell>
          <cell r="X1252" t="str">
            <v>Chambre 3</v>
          </cell>
          <cell r="Z1252" t="str">
            <v>Mur C</v>
          </cell>
          <cell r="AA1252" t="str">
            <v>enduit de jointoiement des plaques de plâtre</v>
          </cell>
          <cell r="AC1252" t="str">
            <v>Présence</v>
          </cell>
          <cell r="AE1252" t="str">
            <v>Etat dégradé</v>
          </cell>
        </row>
        <row r="1253">
          <cell r="D1253" t="str">
            <v>DAAT, DAPP</v>
          </cell>
          <cell r="G1253" t="str">
            <v>03/05/2018</v>
          </cell>
          <cell r="P1253" t="str">
            <v>ST HERBLAIN</v>
          </cell>
          <cell r="Q1253" t="str">
            <v>007L0479</v>
          </cell>
          <cell r="X1253" t="str">
            <v>Cuisine</v>
          </cell>
          <cell r="Z1253" t="str">
            <v>Mur B</v>
          </cell>
          <cell r="AA1253" t="str">
            <v>enduit de jointoiement des plaques de plâtre</v>
          </cell>
          <cell r="AC1253" t="str">
            <v>Présence</v>
          </cell>
          <cell r="AE1253" t="str">
            <v>Etat dégradé</v>
          </cell>
        </row>
        <row r="1254">
          <cell r="D1254" t="str">
            <v>DAAT, DAPP</v>
          </cell>
          <cell r="G1254" t="str">
            <v>03/05/2018</v>
          </cell>
          <cell r="P1254" t="str">
            <v>ST HERBLAIN</v>
          </cell>
          <cell r="Q1254" t="str">
            <v>007L0479</v>
          </cell>
          <cell r="X1254" t="str">
            <v>WC</v>
          </cell>
          <cell r="Z1254" t="str">
            <v>Mur A; Mur B; Mur D</v>
          </cell>
          <cell r="AA1254" t="str">
            <v>enduit de jointoiement des plaques de plâtre</v>
          </cell>
          <cell r="AC1254" t="str">
            <v>Présence</v>
          </cell>
          <cell r="AE1254" t="str">
            <v>Etat dégradé</v>
          </cell>
        </row>
        <row r="1255">
          <cell r="D1255" t="str">
            <v>DAAT, DAPP</v>
          </cell>
          <cell r="G1255" t="str">
            <v>03/05/2018</v>
          </cell>
          <cell r="P1255" t="str">
            <v>ST HERBLAIN</v>
          </cell>
          <cell r="Q1255" t="str">
            <v>007L0479</v>
          </cell>
          <cell r="X1255" t="str">
            <v>Salle de bain</v>
          </cell>
          <cell r="Z1255" t="str">
            <v>Mur A; Mur B; Mur C; EF</v>
          </cell>
          <cell r="AA1255" t="str">
            <v>enduit de jointoiement des plaques de plâtre</v>
          </cell>
          <cell r="AC1255" t="str">
            <v>Présence</v>
          </cell>
          <cell r="AE1255" t="str">
            <v>Etat dégradé</v>
          </cell>
        </row>
        <row r="1256">
          <cell r="D1256" t="str">
            <v>DAAT, DAPP</v>
          </cell>
          <cell r="G1256" t="str">
            <v>03/05/2018</v>
          </cell>
          <cell r="P1256" t="str">
            <v>ST HERBLAIN</v>
          </cell>
          <cell r="Q1256" t="str">
            <v>007L0479</v>
          </cell>
          <cell r="X1256" t="str">
            <v>Cuisine</v>
          </cell>
          <cell r="Z1256" t="str">
            <v>Mur D</v>
          </cell>
          <cell r="AA1256" t="str">
            <v>Colle de faïence</v>
          </cell>
          <cell r="AC1256" t="str">
            <v>Absence</v>
          </cell>
          <cell r="AE1256" t="str">
            <v/>
          </cell>
        </row>
        <row r="1257">
          <cell r="D1257" t="str">
            <v>DAAT, DAPP</v>
          </cell>
          <cell r="G1257" t="str">
            <v>03/05/2018</v>
          </cell>
          <cell r="P1257" t="str">
            <v>ST HERBLAIN</v>
          </cell>
          <cell r="Q1257" t="str">
            <v>007L0479</v>
          </cell>
          <cell r="X1257" t="str">
            <v>Cuisine</v>
          </cell>
          <cell r="Z1257" t="str">
            <v>ÉVIER</v>
          </cell>
          <cell r="AA1257" t="str">
            <v>Plaque souple bitumineuse antivibratile</v>
          </cell>
          <cell r="AC1257" t="str">
            <v>Absence</v>
          </cell>
          <cell r="AE1257" t="str">
            <v/>
          </cell>
        </row>
        <row r="1258">
          <cell r="D1258" t="str">
            <v>DAAT, DAPP</v>
          </cell>
          <cell r="G1258" t="str">
            <v>03/05/2018</v>
          </cell>
          <cell r="P1258" t="str">
            <v>ST HERBLAIN</v>
          </cell>
          <cell r="Q1258" t="str">
            <v>007L0479</v>
          </cell>
          <cell r="X1258" t="str">
            <v>Cuisine</v>
          </cell>
          <cell r="Z1258" t="str">
            <v>Plafond</v>
          </cell>
          <cell r="AA1258" t="str">
            <v>Enduit à base de plâtre projeté</v>
          </cell>
          <cell r="AC1258" t="str">
            <v>Présence</v>
          </cell>
          <cell r="AE1258" t="str">
            <v>Bon état</v>
          </cell>
        </row>
        <row r="1259">
          <cell r="D1259" t="str">
            <v>DAAT, DAPP</v>
          </cell>
          <cell r="G1259" t="str">
            <v>03/05/2018</v>
          </cell>
          <cell r="P1259" t="str">
            <v>ST HERBLAIN</v>
          </cell>
          <cell r="Q1259" t="str">
            <v>007L0479</v>
          </cell>
          <cell r="X1259" t="str">
            <v>WC</v>
          </cell>
          <cell r="Z1259" t="str">
            <v>Plafond</v>
          </cell>
          <cell r="AA1259" t="str">
            <v>Enduit à base de plâtre projeté</v>
          </cell>
          <cell r="AC1259" t="str">
            <v>Absence</v>
          </cell>
          <cell r="AE1259" t="str">
            <v/>
          </cell>
        </row>
        <row r="1260">
          <cell r="D1260" t="str">
            <v>DAAT, DAPP</v>
          </cell>
          <cell r="G1260" t="str">
            <v>03/05/2018</v>
          </cell>
          <cell r="P1260" t="str">
            <v>ST HERBLAIN</v>
          </cell>
          <cell r="Q1260" t="str">
            <v>007L0479</v>
          </cell>
          <cell r="X1260" t="str">
            <v>Salle de bain</v>
          </cell>
          <cell r="Z1260" t="str">
            <v>Plafond</v>
          </cell>
          <cell r="AA1260" t="str">
            <v>Enduit à base de plâtre projeté</v>
          </cell>
          <cell r="AC1260" t="str">
            <v>Présence</v>
          </cell>
          <cell r="AE1260" t="str">
            <v>Bon état</v>
          </cell>
        </row>
        <row r="1261">
          <cell r="D1261" t="str">
            <v>DAAT, DAPP</v>
          </cell>
          <cell r="G1261" t="str">
            <v>03/05/2018</v>
          </cell>
          <cell r="P1261" t="str">
            <v>ST HERBLAIN</v>
          </cell>
          <cell r="Q1261" t="str">
            <v>007L0479</v>
          </cell>
          <cell r="X1261" t="str">
            <v>Chambre 1</v>
          </cell>
          <cell r="Z1261" t="str">
            <v>Sol</v>
          </cell>
          <cell r="AA1261" t="str">
            <v>Dalle de sol</v>
          </cell>
          <cell r="AC1261" t="str">
            <v>Absence</v>
          </cell>
          <cell r="AE1261" t="str">
            <v/>
          </cell>
        </row>
        <row r="1262">
          <cell r="D1262" t="str">
            <v>DAAT, DAPP</v>
          </cell>
          <cell r="G1262" t="str">
            <v>03/05/2018</v>
          </cell>
          <cell r="P1262" t="str">
            <v>ST HERBLAIN</v>
          </cell>
          <cell r="Q1262" t="str">
            <v>007L0479</v>
          </cell>
          <cell r="X1262" t="str">
            <v>Chambre 1</v>
          </cell>
          <cell r="Z1262" t="str">
            <v>Sol</v>
          </cell>
          <cell r="AA1262" t="str">
            <v>Ragréage +COLLE</v>
          </cell>
          <cell r="AC1262" t="str">
            <v>Absence</v>
          </cell>
          <cell r="AE1262" t="str">
            <v/>
          </cell>
        </row>
        <row r="1263">
          <cell r="D1263" t="str">
            <v>DAAT, DAPP</v>
          </cell>
          <cell r="G1263" t="str">
            <v>06/04/2018</v>
          </cell>
          <cell r="P1263" t="str">
            <v>ST HERBLAIN</v>
          </cell>
          <cell r="Q1263" t="str">
            <v>007L0981</v>
          </cell>
          <cell r="X1263" t="str">
            <v>Entrée</v>
          </cell>
          <cell r="Z1263" t="str">
            <v>Mur A</v>
          </cell>
          <cell r="AA1263" t="str">
            <v>Enduit à base de plâtre lissé ou taloché + PEINTURE  (Mur Porteur)</v>
          </cell>
          <cell r="AC1263" t="str">
            <v>Présence</v>
          </cell>
          <cell r="AE1263" t="str">
            <v>Bon état</v>
          </cell>
        </row>
        <row r="1264">
          <cell r="D1264" t="str">
            <v>DAAT, DAPP</v>
          </cell>
          <cell r="G1264" t="str">
            <v>06/04/2018</v>
          </cell>
          <cell r="P1264" t="str">
            <v>ST HERBLAIN</v>
          </cell>
          <cell r="Q1264" t="str">
            <v>007L0981</v>
          </cell>
          <cell r="X1264" t="str">
            <v>Cellier 1</v>
          </cell>
          <cell r="Z1264" t="str">
            <v>Mur B</v>
          </cell>
          <cell r="AA1264" t="str">
            <v>Enduit à base de plâtre lissé ou taloché + PEINTURE  (Mur Porteur)</v>
          </cell>
          <cell r="AC1264" t="str">
            <v>Présence</v>
          </cell>
          <cell r="AE1264" t="str">
            <v>Bon état</v>
          </cell>
        </row>
        <row r="1265">
          <cell r="D1265" t="str">
            <v>DAAT, DAPP</v>
          </cell>
          <cell r="G1265" t="str">
            <v>06/04/2018</v>
          </cell>
          <cell r="P1265" t="str">
            <v>ST HERBLAIN</v>
          </cell>
          <cell r="Q1265" t="str">
            <v>007L0981</v>
          </cell>
          <cell r="X1265" t="str">
            <v>Salon</v>
          </cell>
          <cell r="Z1265" t="str">
            <v>Mur B</v>
          </cell>
          <cell r="AA1265" t="str">
            <v>Enduit à base de plâtre lissé ou taloché + PEINTURE  (Mur Porteur)</v>
          </cell>
          <cell r="AC1265" t="str">
            <v>Présence</v>
          </cell>
          <cell r="AE1265" t="str">
            <v>Bon état</v>
          </cell>
        </row>
        <row r="1266">
          <cell r="D1266" t="str">
            <v>DAAT, DAPP</v>
          </cell>
          <cell r="G1266" t="str">
            <v>06/04/2018</v>
          </cell>
          <cell r="P1266" t="str">
            <v>ST HERBLAIN</v>
          </cell>
          <cell r="Q1266" t="str">
            <v>007L0981</v>
          </cell>
          <cell r="X1266" t="str">
            <v>Chambre 1</v>
          </cell>
          <cell r="Z1266" t="str">
            <v>Mur A; Mur B; Mur C</v>
          </cell>
          <cell r="AA1266" t="str">
            <v>Enduit à base de plâtre lissé ou taloché + PEINTURE  (Mur Porteur)</v>
          </cell>
          <cell r="AC1266" t="str">
            <v>Présence</v>
          </cell>
          <cell r="AE1266" t="str">
            <v>Bon état</v>
          </cell>
        </row>
        <row r="1267">
          <cell r="D1267" t="str">
            <v>DAAT, DAPP</v>
          </cell>
          <cell r="G1267" t="str">
            <v>06/04/2018</v>
          </cell>
          <cell r="P1267" t="str">
            <v>ST HERBLAIN</v>
          </cell>
          <cell r="Q1267" t="str">
            <v>007L0981</v>
          </cell>
          <cell r="X1267" t="str">
            <v>Cuisine</v>
          </cell>
          <cell r="Z1267" t="str">
            <v>Mur C</v>
          </cell>
          <cell r="AA1267" t="str">
            <v>Enduit à base de plâtre lissé ou taloché + PEINTURE  (Mur Porteur)</v>
          </cell>
          <cell r="AC1267" t="str">
            <v>Présence</v>
          </cell>
          <cell r="AE1267" t="str">
            <v>Bon état</v>
          </cell>
        </row>
        <row r="1268">
          <cell r="D1268" t="str">
            <v>DAAT, DAPP</v>
          </cell>
          <cell r="G1268" t="str">
            <v>06/04/2018</v>
          </cell>
          <cell r="P1268" t="str">
            <v>ST HERBLAIN</v>
          </cell>
          <cell r="Q1268" t="str">
            <v>007L0981</v>
          </cell>
          <cell r="X1268" t="str">
            <v>WC</v>
          </cell>
          <cell r="Z1268" t="str">
            <v>Mur C</v>
          </cell>
          <cell r="AA1268" t="str">
            <v>Enduit à base de plâtre lissé ou taloché + PEINTURE  (Mur Porteur)</v>
          </cell>
          <cell r="AC1268" t="str">
            <v>Présence</v>
          </cell>
          <cell r="AE1268" t="str">
            <v>Bon état</v>
          </cell>
        </row>
        <row r="1269">
          <cell r="D1269" t="str">
            <v>DAAT, DAPP</v>
          </cell>
          <cell r="G1269" t="str">
            <v>06/04/2018</v>
          </cell>
          <cell r="P1269" t="str">
            <v>ST HERBLAIN</v>
          </cell>
          <cell r="Q1269" t="str">
            <v>007L0981</v>
          </cell>
          <cell r="X1269" t="str">
            <v>Salle de bain</v>
          </cell>
          <cell r="Z1269" t="str">
            <v>Mur C</v>
          </cell>
          <cell r="AA1269" t="str">
            <v>Enduit à base de plâtre lissé ou taloché + PEINTURE  (Mur Porteur)</v>
          </cell>
          <cell r="AC1269" t="str">
            <v>Absence</v>
          </cell>
          <cell r="AE1269" t="str">
            <v/>
          </cell>
        </row>
        <row r="1270">
          <cell r="D1270" t="str">
            <v>DAAT, DAPP</v>
          </cell>
          <cell r="G1270" t="str">
            <v>06/04/2018</v>
          </cell>
          <cell r="P1270" t="str">
            <v>ST HERBLAIN</v>
          </cell>
          <cell r="Q1270" t="str">
            <v>007L0981</v>
          </cell>
          <cell r="X1270" t="str">
            <v>Chambre 2</v>
          </cell>
          <cell r="Z1270" t="str">
            <v>Mur B</v>
          </cell>
          <cell r="AA1270" t="str">
            <v>Enduit à base de plâtre lissé ou taloché + PEINTURE  (Mur Porteur)</v>
          </cell>
          <cell r="AC1270" t="str">
            <v>Présence</v>
          </cell>
          <cell r="AE1270" t="str">
            <v>Bon état</v>
          </cell>
        </row>
        <row r="1271">
          <cell r="D1271" t="str">
            <v>DAAT, DAPP</v>
          </cell>
          <cell r="G1271" t="str">
            <v>06/04/2018</v>
          </cell>
          <cell r="P1271" t="str">
            <v>ST HERBLAIN</v>
          </cell>
          <cell r="Q1271" t="str">
            <v>007L0981</v>
          </cell>
          <cell r="X1271" t="str">
            <v>Chambre 3</v>
          </cell>
          <cell r="Z1271" t="str">
            <v>Mur C</v>
          </cell>
          <cell r="AA1271" t="str">
            <v>Enduit à base de plâtre lissé ou taloché + PEINTURE  (Mur Porteur)</v>
          </cell>
          <cell r="AC1271" t="str">
            <v>Présence</v>
          </cell>
          <cell r="AE1271" t="str">
            <v>Bon état</v>
          </cell>
        </row>
        <row r="1272">
          <cell r="D1272" t="str">
            <v>DAAT, DAPP</v>
          </cell>
          <cell r="G1272" t="str">
            <v>06/04/2018</v>
          </cell>
          <cell r="P1272" t="str">
            <v>ST HERBLAIN</v>
          </cell>
          <cell r="Q1272" t="str">
            <v>007L0981</v>
          </cell>
          <cell r="X1272" t="str">
            <v>Entrée</v>
          </cell>
          <cell r="Z1272" t="str">
            <v>Mur B; Mur C; Mur D; EF</v>
          </cell>
          <cell r="AA1272" t="str">
            <v>Enduit à base de plâtre ou ciment projetés; lissés ou talochés + PEINTURE  (Mur Cloison)</v>
          </cell>
          <cell r="AC1272" t="str">
            <v>Absence</v>
          </cell>
          <cell r="AE1272" t="str">
            <v/>
          </cell>
        </row>
        <row r="1273">
          <cell r="D1273" t="str">
            <v>DAAT, DAPP</v>
          </cell>
          <cell r="G1273" t="str">
            <v>06/04/2018</v>
          </cell>
          <cell r="P1273" t="str">
            <v>ST HERBLAIN</v>
          </cell>
          <cell r="Q1273" t="str">
            <v>007L0981</v>
          </cell>
          <cell r="X1273" t="str">
            <v>Cellier 1</v>
          </cell>
          <cell r="Z1273" t="str">
            <v>Mur A; Mur C; Mur D</v>
          </cell>
          <cell r="AA1273" t="str">
            <v>Enduit à base de plâtre ou ciment projetés; lissés ou talochés + PEINTURE  (Mur Cloison)</v>
          </cell>
          <cell r="AC1273" t="str">
            <v>Absence</v>
          </cell>
          <cell r="AE1273" t="str">
            <v/>
          </cell>
        </row>
        <row r="1274">
          <cell r="D1274" t="str">
            <v>DAAT, DAPP</v>
          </cell>
          <cell r="G1274" t="str">
            <v>06/04/2018</v>
          </cell>
          <cell r="P1274" t="str">
            <v>ST HERBLAIN</v>
          </cell>
          <cell r="Q1274" t="str">
            <v>007L0981</v>
          </cell>
          <cell r="X1274" t="str">
            <v>Salon</v>
          </cell>
          <cell r="Z1274" t="str">
            <v>Mur A; Mur C; Mur D</v>
          </cell>
          <cell r="AA1274" t="str">
            <v>Enduit à base de plâtre ou ciment projetés; lissés ou talochés + PEINTURE  (Mur Cloison)</v>
          </cell>
          <cell r="AC1274" t="str">
            <v>Absence</v>
          </cell>
          <cell r="AE1274" t="str">
            <v/>
          </cell>
        </row>
        <row r="1275">
          <cell r="D1275" t="str">
            <v>DAAT, DAPP</v>
          </cell>
          <cell r="G1275" t="str">
            <v>06/04/2018</v>
          </cell>
          <cell r="P1275" t="str">
            <v>ST HERBLAIN</v>
          </cell>
          <cell r="Q1275" t="str">
            <v>007L0981</v>
          </cell>
          <cell r="X1275" t="str">
            <v>Chambre 1</v>
          </cell>
          <cell r="Z1275" t="str">
            <v>Mur D</v>
          </cell>
          <cell r="AA1275" t="str">
            <v>Enduit à base de plâtre ou ciment projetés; lissés ou talochés + PEINTURE  (Mur Cloison)</v>
          </cell>
          <cell r="AC1275" t="str">
            <v>Absence</v>
          </cell>
          <cell r="AE1275" t="str">
            <v/>
          </cell>
        </row>
        <row r="1276">
          <cell r="D1276" t="str">
            <v>DAAT, DAPP</v>
          </cell>
          <cell r="G1276" t="str">
            <v>06/04/2018</v>
          </cell>
          <cell r="P1276" t="str">
            <v>ST HERBLAIN</v>
          </cell>
          <cell r="Q1276" t="str">
            <v>007L0981</v>
          </cell>
          <cell r="X1276" t="str">
            <v>Cuisine</v>
          </cell>
          <cell r="Z1276" t="str">
            <v>Mur A; Mur B; Mur D; EF</v>
          </cell>
          <cell r="AA1276" t="str">
            <v>Enduit à base de plâtre ou ciment projetés; lissés ou talochés + PEINTURE  (Mur Cloison)</v>
          </cell>
          <cell r="AC1276" t="str">
            <v>Absence</v>
          </cell>
          <cell r="AE1276" t="str">
            <v/>
          </cell>
        </row>
        <row r="1277">
          <cell r="D1277" t="str">
            <v>DAAT, DAPP</v>
          </cell>
          <cell r="G1277" t="str">
            <v>06/04/2018</v>
          </cell>
          <cell r="P1277" t="str">
            <v>ST HERBLAIN</v>
          </cell>
          <cell r="Q1277" t="str">
            <v>007L0981</v>
          </cell>
          <cell r="X1277" t="str">
            <v>Dgt 1</v>
          </cell>
          <cell r="Z1277" t="str">
            <v>Mur ABCD</v>
          </cell>
          <cell r="AA1277" t="str">
            <v>Enduit à base de plâtre ou ciment projetés; lissés ou talochés + PEINTURE  (Mur Cloison)</v>
          </cell>
          <cell r="AC1277" t="str">
            <v>Absence</v>
          </cell>
          <cell r="AE1277" t="str">
            <v/>
          </cell>
        </row>
        <row r="1278">
          <cell r="D1278" t="str">
            <v>DAAT, DAPP</v>
          </cell>
          <cell r="G1278" t="str">
            <v>06/04/2018</v>
          </cell>
          <cell r="P1278" t="str">
            <v>ST HERBLAIN</v>
          </cell>
          <cell r="Q1278" t="str">
            <v>007L0981</v>
          </cell>
          <cell r="X1278" t="str">
            <v>WC</v>
          </cell>
          <cell r="Z1278" t="str">
            <v>Mur A; Mur B; Mur D</v>
          </cell>
          <cell r="AA1278" t="str">
            <v>Enduit à base de plâtre ou ciment projetés; lissés ou talochés + PEINTURE  (Mur Cloison)</v>
          </cell>
          <cell r="AC1278" t="str">
            <v>Absence</v>
          </cell>
          <cell r="AE1278" t="str">
            <v/>
          </cell>
        </row>
        <row r="1279">
          <cell r="D1279" t="str">
            <v>DAAT, DAPP</v>
          </cell>
          <cell r="G1279" t="str">
            <v>06/04/2018</v>
          </cell>
          <cell r="P1279" t="str">
            <v>ST HERBLAIN</v>
          </cell>
          <cell r="Q1279" t="str">
            <v>007L0981</v>
          </cell>
          <cell r="X1279" t="str">
            <v>Dgt 2</v>
          </cell>
          <cell r="Z1279" t="str">
            <v>Mur ABCD</v>
          </cell>
          <cell r="AA1279" t="str">
            <v>Enduit à base de plâtre ou ciment projetés; lissés ou talochés + PEINTURE  (Mur Cloison)</v>
          </cell>
          <cell r="AC1279" t="str">
            <v>Absence</v>
          </cell>
          <cell r="AE1279" t="str">
            <v/>
          </cell>
        </row>
        <row r="1280">
          <cell r="D1280" t="str">
            <v>DAAT, DAPP</v>
          </cell>
          <cell r="G1280" t="str">
            <v>06/04/2018</v>
          </cell>
          <cell r="P1280" t="str">
            <v>ST HERBLAIN</v>
          </cell>
          <cell r="Q1280" t="str">
            <v>007L0981</v>
          </cell>
          <cell r="X1280" t="str">
            <v>Salle de bain</v>
          </cell>
          <cell r="Z1280" t="str">
            <v>Mur A; Mur B; Mur D</v>
          </cell>
          <cell r="AA1280" t="str">
            <v>Enduit à base de plâtre ou ciment projetés; lissés ou talochés + PEINTURE  (Mur Cloison)</v>
          </cell>
          <cell r="AC1280" t="str">
            <v>Absence</v>
          </cell>
          <cell r="AE1280" t="str">
            <v/>
          </cell>
        </row>
        <row r="1281">
          <cell r="D1281" t="str">
            <v>DAAT, DAPP</v>
          </cell>
          <cell r="G1281" t="str">
            <v>06/04/2018</v>
          </cell>
          <cell r="P1281" t="str">
            <v>ST HERBLAIN</v>
          </cell>
          <cell r="Q1281" t="str">
            <v>007L0981</v>
          </cell>
          <cell r="X1281" t="str">
            <v>Chambre 2</v>
          </cell>
          <cell r="Z1281" t="str">
            <v>Mur A; Mur C; Mur D</v>
          </cell>
          <cell r="AA1281" t="str">
            <v>Enduit à base de plâtre ou ciment projetés; lissés ou talochés + PEINTURE  (Mur Cloison)</v>
          </cell>
          <cell r="AC1281" t="str">
            <v>Absence</v>
          </cell>
          <cell r="AE1281" t="str">
            <v/>
          </cell>
        </row>
        <row r="1282">
          <cell r="D1282" t="str">
            <v>DAAT, DAPP</v>
          </cell>
          <cell r="G1282" t="str">
            <v>06/04/2018</v>
          </cell>
          <cell r="P1282" t="str">
            <v>ST HERBLAIN</v>
          </cell>
          <cell r="Q1282" t="str">
            <v>007L0981</v>
          </cell>
          <cell r="X1282" t="str">
            <v>Chambre 3</v>
          </cell>
          <cell r="Z1282" t="str">
            <v>Mur A; Mur B; Mur D</v>
          </cell>
          <cell r="AA1282" t="str">
            <v>Enduit à base de plâtre ou ciment projetés; lissés ou talochés + PEINTURE  (Mur Cloison)</v>
          </cell>
          <cell r="AC1282" t="str">
            <v>Absence</v>
          </cell>
          <cell r="AE1282" t="str">
            <v/>
          </cell>
        </row>
        <row r="1283">
          <cell r="D1283" t="str">
            <v>DAAT, DAPP</v>
          </cell>
          <cell r="G1283" t="str">
            <v>06/04/2018</v>
          </cell>
          <cell r="P1283" t="str">
            <v>ST HERBLAIN</v>
          </cell>
          <cell r="Q1283" t="str">
            <v>007L0981</v>
          </cell>
          <cell r="X1283" t="str">
            <v>Entrée</v>
          </cell>
          <cell r="Z1283" t="str">
            <v>Plafond</v>
          </cell>
          <cell r="AA1283" t="str">
            <v>Enduit à base de plâtre lissé ou taloché + PEINTURE</v>
          </cell>
          <cell r="AC1283" t="str">
            <v>Présence</v>
          </cell>
          <cell r="AE1283" t="str">
            <v>Bon état</v>
          </cell>
        </row>
        <row r="1284">
          <cell r="D1284" t="str">
            <v>DAAT, DAPP</v>
          </cell>
          <cell r="G1284" t="str">
            <v>06/04/2018</v>
          </cell>
          <cell r="P1284" t="str">
            <v>ST HERBLAIN</v>
          </cell>
          <cell r="Q1284" t="str">
            <v>007L0981</v>
          </cell>
          <cell r="X1284" t="str">
            <v>Cellier 1</v>
          </cell>
          <cell r="Z1284" t="str">
            <v>Plafond</v>
          </cell>
          <cell r="AA1284" t="str">
            <v>Enduit à base de plâtre lissé ou taloché + PEINTURE</v>
          </cell>
          <cell r="AC1284" t="str">
            <v>Présence</v>
          </cell>
          <cell r="AE1284" t="str">
            <v>Bon état</v>
          </cell>
        </row>
        <row r="1285">
          <cell r="D1285" t="str">
            <v>DAAT, DAPP</v>
          </cell>
          <cell r="G1285" t="str">
            <v>06/04/2018</v>
          </cell>
          <cell r="P1285" t="str">
            <v>ST HERBLAIN</v>
          </cell>
          <cell r="Q1285" t="str">
            <v>007L0981</v>
          </cell>
          <cell r="X1285" t="str">
            <v>WC</v>
          </cell>
          <cell r="Z1285" t="str">
            <v>Plafond</v>
          </cell>
          <cell r="AA1285" t="str">
            <v>Enduit à base de plâtre lissé ou taloché + PEINTURE</v>
          </cell>
          <cell r="AC1285" t="str">
            <v>Présence</v>
          </cell>
          <cell r="AE1285" t="str">
            <v>Bon état</v>
          </cell>
        </row>
        <row r="1286">
          <cell r="D1286" t="str">
            <v>DAAT, DAPP</v>
          </cell>
          <cell r="G1286" t="str">
            <v>06/04/2018</v>
          </cell>
          <cell r="P1286" t="str">
            <v>ST HERBLAIN</v>
          </cell>
          <cell r="Q1286" t="str">
            <v>007L0981</v>
          </cell>
          <cell r="X1286" t="str">
            <v>Salon</v>
          </cell>
          <cell r="Z1286" t="str">
            <v>Plafond</v>
          </cell>
          <cell r="AA1286" t="str">
            <v>Enduit à base de plâtre lissé ou taloché + PEINTURE</v>
          </cell>
          <cell r="AC1286" t="str">
            <v>Présence</v>
          </cell>
          <cell r="AE1286" t="str">
            <v>Bon état</v>
          </cell>
        </row>
        <row r="1287">
          <cell r="D1287" t="str">
            <v>DAAT, DAPP</v>
          </cell>
          <cell r="G1287" t="str">
            <v>06/04/2018</v>
          </cell>
          <cell r="P1287" t="str">
            <v>ST HERBLAIN</v>
          </cell>
          <cell r="Q1287" t="str">
            <v>007L0981</v>
          </cell>
          <cell r="X1287" t="str">
            <v>Chambre 1</v>
          </cell>
          <cell r="Z1287" t="str">
            <v>Plafond</v>
          </cell>
          <cell r="AA1287" t="str">
            <v>Enduit à base de plâtre lissé ou taloché + PEINTURE</v>
          </cell>
          <cell r="AC1287" t="str">
            <v>Présence</v>
          </cell>
          <cell r="AE1287" t="str">
            <v>Bon état</v>
          </cell>
        </row>
        <row r="1288">
          <cell r="D1288" t="str">
            <v>DAAT, DAPP</v>
          </cell>
          <cell r="G1288" t="str">
            <v>06/04/2018</v>
          </cell>
          <cell r="P1288" t="str">
            <v>ST HERBLAIN</v>
          </cell>
          <cell r="Q1288" t="str">
            <v>007L0981</v>
          </cell>
          <cell r="X1288" t="str">
            <v>Cuisine</v>
          </cell>
          <cell r="Z1288" t="str">
            <v>Plafond</v>
          </cell>
          <cell r="AA1288" t="str">
            <v>Enduit à base de plâtre lissé ou taloché + PEINTURE</v>
          </cell>
          <cell r="AC1288" t="str">
            <v>Présence</v>
          </cell>
          <cell r="AE1288" t="str">
            <v>Bon état</v>
          </cell>
        </row>
        <row r="1289">
          <cell r="D1289" t="str">
            <v>DAAT, DAPP</v>
          </cell>
          <cell r="G1289" t="str">
            <v>06/04/2018</v>
          </cell>
          <cell r="P1289" t="str">
            <v>ST HERBLAIN</v>
          </cell>
          <cell r="Q1289" t="str">
            <v>007L0981</v>
          </cell>
          <cell r="X1289" t="str">
            <v>Dgt 1</v>
          </cell>
          <cell r="Z1289" t="str">
            <v>Plafond</v>
          </cell>
          <cell r="AA1289" t="str">
            <v>Enduit à base de plâtre lissé ou taloché + PEINTURE</v>
          </cell>
          <cell r="AC1289" t="str">
            <v>Présence</v>
          </cell>
          <cell r="AE1289" t="str">
            <v>Bon état</v>
          </cell>
        </row>
        <row r="1290">
          <cell r="D1290" t="str">
            <v>DAAT, DAPP</v>
          </cell>
          <cell r="G1290" t="str">
            <v>06/04/2018</v>
          </cell>
          <cell r="P1290" t="str">
            <v>ST HERBLAIN</v>
          </cell>
          <cell r="Q1290" t="str">
            <v>007L0981</v>
          </cell>
          <cell r="X1290" t="str">
            <v>Dgt 2</v>
          </cell>
          <cell r="Z1290" t="str">
            <v>Plafond</v>
          </cell>
          <cell r="AA1290" t="str">
            <v>Enduit à base de plâtre lissé ou taloché + PEINTURE</v>
          </cell>
          <cell r="AC1290" t="str">
            <v>Présence</v>
          </cell>
          <cell r="AE1290" t="str">
            <v>Bon état</v>
          </cell>
        </row>
        <row r="1291">
          <cell r="D1291" t="str">
            <v>DAAT, DAPP</v>
          </cell>
          <cell r="G1291" t="str">
            <v>06/04/2018</v>
          </cell>
          <cell r="P1291" t="str">
            <v>ST HERBLAIN</v>
          </cell>
          <cell r="Q1291" t="str">
            <v>007L0981</v>
          </cell>
          <cell r="X1291" t="str">
            <v>Chambre 2</v>
          </cell>
          <cell r="Z1291" t="str">
            <v>Plafond</v>
          </cell>
          <cell r="AA1291" t="str">
            <v>Enduit à base de plâtre lissé ou taloché + PEINTURE</v>
          </cell>
          <cell r="AC1291" t="str">
            <v>Présence</v>
          </cell>
          <cell r="AE1291" t="str">
            <v>Bon état</v>
          </cell>
        </row>
        <row r="1292">
          <cell r="D1292" t="str">
            <v>DAAT, DAPP</v>
          </cell>
          <cell r="G1292" t="str">
            <v>06/04/2018</v>
          </cell>
          <cell r="P1292" t="str">
            <v>ST HERBLAIN</v>
          </cell>
          <cell r="Q1292" t="str">
            <v>007L0981</v>
          </cell>
          <cell r="X1292" t="str">
            <v>Chambre 3</v>
          </cell>
          <cell r="Z1292" t="str">
            <v>Plafond</v>
          </cell>
          <cell r="AA1292" t="str">
            <v>Enduit à base de plâtre lissé ou taloché + PEINTURE</v>
          </cell>
          <cell r="AC1292" t="str">
            <v>Présence</v>
          </cell>
          <cell r="AE1292" t="str">
            <v>Bon état</v>
          </cell>
        </row>
        <row r="1293">
          <cell r="D1293" t="str">
            <v>DAAT, DAPP</v>
          </cell>
          <cell r="G1293" t="str">
            <v>06/04/2018</v>
          </cell>
          <cell r="P1293" t="str">
            <v>ST HERBLAIN</v>
          </cell>
          <cell r="Q1293" t="str">
            <v>007L0981</v>
          </cell>
          <cell r="X1293" t="str">
            <v>Entrée</v>
          </cell>
          <cell r="Z1293" t="str">
            <v>Sol</v>
          </cell>
          <cell r="AA1293" t="str">
            <v>Colle non bitumineuse</v>
          </cell>
          <cell r="AC1293" t="str">
            <v>Présence</v>
          </cell>
          <cell r="AE1293" t="str">
            <v>Bon état</v>
          </cell>
        </row>
        <row r="1294">
          <cell r="D1294" t="str">
            <v>DAAT, DAPP</v>
          </cell>
          <cell r="G1294" t="str">
            <v>06/04/2018</v>
          </cell>
          <cell r="P1294" t="str">
            <v>ST HERBLAIN</v>
          </cell>
          <cell r="Q1294" t="str">
            <v>007L0981</v>
          </cell>
          <cell r="X1294" t="str">
            <v>Cellier 1</v>
          </cell>
          <cell r="Z1294" t="str">
            <v>Sol</v>
          </cell>
          <cell r="AA1294" t="str">
            <v>Colle non bitumineuse</v>
          </cell>
          <cell r="AC1294" t="str">
            <v>Présence</v>
          </cell>
          <cell r="AE1294" t="str">
            <v>Bon état</v>
          </cell>
        </row>
        <row r="1295">
          <cell r="D1295" t="str">
            <v>DAAT, DAPP</v>
          </cell>
          <cell r="G1295" t="str">
            <v>06/04/2018</v>
          </cell>
          <cell r="P1295" t="str">
            <v>ST HERBLAIN</v>
          </cell>
          <cell r="Q1295" t="str">
            <v>007L0981</v>
          </cell>
          <cell r="X1295" t="str">
            <v>Salon</v>
          </cell>
          <cell r="Z1295" t="str">
            <v>Sol</v>
          </cell>
          <cell r="AA1295" t="str">
            <v>Colle non bitumineuse</v>
          </cell>
          <cell r="AC1295" t="str">
            <v>Présence</v>
          </cell>
          <cell r="AE1295" t="str">
            <v>Bon état</v>
          </cell>
        </row>
        <row r="1296">
          <cell r="D1296" t="str">
            <v>DAAT, DAPP</v>
          </cell>
          <cell r="G1296" t="str">
            <v>06/04/2018</v>
          </cell>
          <cell r="P1296" t="str">
            <v>ST HERBLAIN</v>
          </cell>
          <cell r="Q1296" t="str">
            <v>007L0981</v>
          </cell>
          <cell r="X1296" t="str">
            <v>Chambre 1</v>
          </cell>
          <cell r="Z1296" t="str">
            <v>Sol</v>
          </cell>
          <cell r="AA1296" t="str">
            <v>Colle non bitumineuse</v>
          </cell>
          <cell r="AC1296" t="str">
            <v>Présence</v>
          </cell>
          <cell r="AE1296" t="str">
            <v>Bon état</v>
          </cell>
        </row>
        <row r="1297">
          <cell r="D1297" t="str">
            <v>DAAT, DAPP</v>
          </cell>
          <cell r="G1297" t="str">
            <v>06/04/2018</v>
          </cell>
          <cell r="P1297" t="str">
            <v>ST HERBLAIN</v>
          </cell>
          <cell r="Q1297" t="str">
            <v>007L0981</v>
          </cell>
          <cell r="X1297" t="str">
            <v>Dgt 1</v>
          </cell>
          <cell r="Z1297" t="str">
            <v>Sol</v>
          </cell>
          <cell r="AA1297" t="str">
            <v>Colle non bitumineuse</v>
          </cell>
          <cell r="AC1297" t="str">
            <v>Présence</v>
          </cell>
          <cell r="AE1297" t="str">
            <v>Bon état</v>
          </cell>
        </row>
        <row r="1298">
          <cell r="D1298" t="str">
            <v>DAAT, DAPP</v>
          </cell>
          <cell r="G1298" t="str">
            <v>06/04/2018</v>
          </cell>
          <cell r="P1298" t="str">
            <v>ST HERBLAIN</v>
          </cell>
          <cell r="Q1298" t="str">
            <v>007L0981</v>
          </cell>
          <cell r="X1298" t="str">
            <v>Dgt 2</v>
          </cell>
          <cell r="Z1298" t="str">
            <v>Sol</v>
          </cell>
          <cell r="AA1298" t="str">
            <v>Colle non bitumineuse</v>
          </cell>
          <cell r="AC1298" t="str">
            <v>Présence</v>
          </cell>
          <cell r="AE1298" t="str">
            <v>Bon état</v>
          </cell>
        </row>
        <row r="1299">
          <cell r="D1299" t="str">
            <v>DAAT, DAPP</v>
          </cell>
          <cell r="G1299" t="str">
            <v>06/04/2018</v>
          </cell>
          <cell r="P1299" t="str">
            <v>ST HERBLAIN</v>
          </cell>
          <cell r="Q1299" t="str">
            <v>007L0981</v>
          </cell>
          <cell r="X1299" t="str">
            <v>Chambre 2</v>
          </cell>
          <cell r="Z1299" t="str">
            <v>Sol</v>
          </cell>
          <cell r="AA1299" t="str">
            <v>Colle non bitumineuse</v>
          </cell>
          <cell r="AC1299" t="str">
            <v>Présence</v>
          </cell>
          <cell r="AE1299" t="str">
            <v>Bon état</v>
          </cell>
        </row>
        <row r="1300">
          <cell r="D1300" t="str">
            <v>DAAT, DAPP</v>
          </cell>
          <cell r="G1300" t="str">
            <v>06/04/2018</v>
          </cell>
          <cell r="P1300" t="str">
            <v>ST HERBLAIN</v>
          </cell>
          <cell r="Q1300" t="str">
            <v>007L0981</v>
          </cell>
          <cell r="X1300" t="str">
            <v>Chambre 3</v>
          </cell>
          <cell r="Z1300" t="str">
            <v>Sol</v>
          </cell>
          <cell r="AA1300" t="str">
            <v>Colle non bitumineuse</v>
          </cell>
          <cell r="AC1300" t="str">
            <v>Présence</v>
          </cell>
          <cell r="AE1300" t="str">
            <v>Bon état</v>
          </cell>
        </row>
        <row r="1301">
          <cell r="D1301" t="str">
            <v>DAAT, DAPP</v>
          </cell>
          <cell r="G1301" t="str">
            <v>06/04/2018</v>
          </cell>
          <cell r="P1301" t="str">
            <v>ST HERBLAIN</v>
          </cell>
          <cell r="Q1301" t="str">
            <v>007L0981</v>
          </cell>
          <cell r="X1301" t="str">
            <v>Cuisine</v>
          </cell>
          <cell r="Z1301" t="str">
            <v>Sol</v>
          </cell>
          <cell r="AA1301" t="str">
            <v>Colle bitumineuse</v>
          </cell>
          <cell r="AC1301" t="str">
            <v>Présence</v>
          </cell>
          <cell r="AE1301" t="str">
            <v>Bon état</v>
          </cell>
        </row>
        <row r="1302">
          <cell r="D1302" t="str">
            <v>DAAT, DAPP</v>
          </cell>
          <cell r="G1302" t="str">
            <v>06/04/2018</v>
          </cell>
          <cell r="P1302" t="str">
            <v>ST HERBLAIN</v>
          </cell>
          <cell r="Q1302" t="str">
            <v>007L0981</v>
          </cell>
          <cell r="X1302" t="str">
            <v>WC</v>
          </cell>
          <cell r="Z1302" t="str">
            <v>Sol</v>
          </cell>
          <cell r="AA1302" t="str">
            <v>Colle bitumineuse</v>
          </cell>
          <cell r="AC1302" t="str">
            <v>Présence</v>
          </cell>
          <cell r="AE1302" t="str">
            <v>Bon état</v>
          </cell>
        </row>
        <row r="1303">
          <cell r="D1303" t="str">
            <v>DAAT, DAPP</v>
          </cell>
          <cell r="G1303" t="str">
            <v>06/04/2018</v>
          </cell>
          <cell r="P1303" t="str">
            <v>ST HERBLAIN</v>
          </cell>
          <cell r="Q1303" t="str">
            <v>007L0981</v>
          </cell>
          <cell r="X1303" t="str">
            <v>Salle de bain</v>
          </cell>
          <cell r="Z1303" t="str">
            <v>Sol</v>
          </cell>
          <cell r="AA1303" t="str">
            <v>Colle bitumineuse</v>
          </cell>
          <cell r="AC1303" t="str">
            <v>Présence</v>
          </cell>
          <cell r="AE1303" t="str">
            <v>Bon état</v>
          </cell>
        </row>
        <row r="1304">
          <cell r="D1304" t="str">
            <v>DAAT, DAPP</v>
          </cell>
          <cell r="G1304" t="str">
            <v>06/04/2018</v>
          </cell>
          <cell r="P1304" t="str">
            <v>ST HERBLAIN</v>
          </cell>
          <cell r="Q1304" t="str">
            <v>007L0981</v>
          </cell>
          <cell r="X1304" t="str">
            <v>Entrée</v>
          </cell>
          <cell r="Z1304" t="str">
            <v>Sol</v>
          </cell>
          <cell r="AA1304" t="str">
            <v>Ragréage</v>
          </cell>
          <cell r="AC1304" t="str">
            <v>Présence</v>
          </cell>
          <cell r="AE1304" t="str">
            <v>Bon état</v>
          </cell>
        </row>
        <row r="1305">
          <cell r="D1305" t="str">
            <v>DAAT, DAPP</v>
          </cell>
          <cell r="G1305" t="str">
            <v>06/04/2018</v>
          </cell>
          <cell r="P1305" t="str">
            <v>ST HERBLAIN</v>
          </cell>
          <cell r="Q1305" t="str">
            <v>007L0981</v>
          </cell>
          <cell r="X1305" t="str">
            <v>Cellier 1</v>
          </cell>
          <cell r="Z1305" t="str">
            <v>Sol</v>
          </cell>
          <cell r="AA1305" t="str">
            <v>Ragréage</v>
          </cell>
          <cell r="AC1305" t="str">
            <v>Présence</v>
          </cell>
          <cell r="AE1305" t="str">
            <v>Bon état</v>
          </cell>
        </row>
        <row r="1306">
          <cell r="D1306" t="str">
            <v>DAAT, DAPP</v>
          </cell>
          <cell r="G1306" t="str">
            <v>06/04/2018</v>
          </cell>
          <cell r="P1306" t="str">
            <v>ST HERBLAIN</v>
          </cell>
          <cell r="Q1306" t="str">
            <v>007L0981</v>
          </cell>
          <cell r="X1306" t="str">
            <v>Salon</v>
          </cell>
          <cell r="Z1306" t="str">
            <v>Sol</v>
          </cell>
          <cell r="AA1306" t="str">
            <v>Ragréage</v>
          </cell>
          <cell r="AC1306" t="str">
            <v>Présence</v>
          </cell>
          <cell r="AE1306" t="str">
            <v>Bon état</v>
          </cell>
        </row>
        <row r="1307">
          <cell r="D1307" t="str">
            <v>DAAT, DAPP</v>
          </cell>
          <cell r="G1307" t="str">
            <v>06/04/2018</v>
          </cell>
          <cell r="P1307" t="str">
            <v>ST HERBLAIN</v>
          </cell>
          <cell r="Q1307" t="str">
            <v>007L0981</v>
          </cell>
          <cell r="X1307" t="str">
            <v>Chambre 1</v>
          </cell>
          <cell r="Z1307" t="str">
            <v>Sol</v>
          </cell>
          <cell r="AA1307" t="str">
            <v>Ragréage</v>
          </cell>
          <cell r="AC1307" t="str">
            <v>Présence</v>
          </cell>
          <cell r="AE1307" t="str">
            <v>Bon état</v>
          </cell>
        </row>
        <row r="1308">
          <cell r="D1308" t="str">
            <v>DAAT, DAPP</v>
          </cell>
          <cell r="G1308" t="str">
            <v>06/04/2018</v>
          </cell>
          <cell r="P1308" t="str">
            <v>ST HERBLAIN</v>
          </cell>
          <cell r="Q1308" t="str">
            <v>007L0981</v>
          </cell>
          <cell r="X1308" t="str">
            <v>Cuisine</v>
          </cell>
          <cell r="Z1308" t="str">
            <v>Sol</v>
          </cell>
          <cell r="AA1308" t="str">
            <v>Ragréage</v>
          </cell>
          <cell r="AC1308" t="str">
            <v>Présence</v>
          </cell>
          <cell r="AE1308" t="str">
            <v>Bon état</v>
          </cell>
        </row>
        <row r="1309">
          <cell r="D1309" t="str">
            <v>DAAT, DAPP</v>
          </cell>
          <cell r="G1309" t="str">
            <v>06/04/2018</v>
          </cell>
          <cell r="P1309" t="str">
            <v>ST HERBLAIN</v>
          </cell>
          <cell r="Q1309" t="str">
            <v>007L0981</v>
          </cell>
          <cell r="X1309" t="str">
            <v>Dgt 1</v>
          </cell>
          <cell r="Z1309" t="str">
            <v>Sol</v>
          </cell>
          <cell r="AA1309" t="str">
            <v>Ragréage</v>
          </cell>
          <cell r="AC1309" t="str">
            <v>Présence</v>
          </cell>
          <cell r="AE1309" t="str">
            <v>Bon état</v>
          </cell>
        </row>
        <row r="1310">
          <cell r="D1310" t="str">
            <v>DAAT, DAPP</v>
          </cell>
          <cell r="G1310" t="str">
            <v>06/04/2018</v>
          </cell>
          <cell r="P1310" t="str">
            <v>ST HERBLAIN</v>
          </cell>
          <cell r="Q1310" t="str">
            <v>007L0981</v>
          </cell>
          <cell r="X1310" t="str">
            <v>WC</v>
          </cell>
          <cell r="Z1310" t="str">
            <v>Sol</v>
          </cell>
          <cell r="AA1310" t="str">
            <v>Ragréage</v>
          </cell>
          <cell r="AC1310" t="str">
            <v>Présence</v>
          </cell>
          <cell r="AE1310" t="str">
            <v>Bon état</v>
          </cell>
        </row>
        <row r="1311">
          <cell r="D1311" t="str">
            <v>DAAT, DAPP</v>
          </cell>
          <cell r="G1311" t="str">
            <v>06/04/2018</v>
          </cell>
          <cell r="P1311" t="str">
            <v>ST HERBLAIN</v>
          </cell>
          <cell r="Q1311" t="str">
            <v>007L0981</v>
          </cell>
          <cell r="X1311" t="str">
            <v>Dgt 2</v>
          </cell>
          <cell r="Z1311" t="str">
            <v>Sol</v>
          </cell>
          <cell r="AA1311" t="str">
            <v>Ragréage</v>
          </cell>
          <cell r="AC1311" t="str">
            <v>Présence</v>
          </cell>
          <cell r="AE1311" t="str">
            <v>Bon état</v>
          </cell>
        </row>
        <row r="1312">
          <cell r="D1312" t="str">
            <v>DAAT, DAPP</v>
          </cell>
          <cell r="G1312" t="str">
            <v>06/04/2018</v>
          </cell>
          <cell r="P1312" t="str">
            <v>ST HERBLAIN</v>
          </cell>
          <cell r="Q1312" t="str">
            <v>007L0981</v>
          </cell>
          <cell r="X1312" t="str">
            <v>Salle de bain</v>
          </cell>
          <cell r="Z1312" t="str">
            <v>Sol</v>
          </cell>
          <cell r="AA1312" t="str">
            <v>Ragréage</v>
          </cell>
          <cell r="AC1312" t="str">
            <v>Présence</v>
          </cell>
          <cell r="AE1312" t="str">
            <v>Bon état</v>
          </cell>
        </row>
        <row r="1313">
          <cell r="D1313" t="str">
            <v>DAAT, DAPP</v>
          </cell>
          <cell r="G1313" t="str">
            <v>06/04/2018</v>
          </cell>
          <cell r="P1313" t="str">
            <v>ST HERBLAIN</v>
          </cell>
          <cell r="Q1313" t="str">
            <v>007L0981</v>
          </cell>
          <cell r="X1313" t="str">
            <v>Chambre 2</v>
          </cell>
          <cell r="Z1313" t="str">
            <v>Sol</v>
          </cell>
          <cell r="AA1313" t="str">
            <v>Ragréage</v>
          </cell>
          <cell r="AC1313" t="str">
            <v>Présence</v>
          </cell>
          <cell r="AE1313" t="str">
            <v>Bon état</v>
          </cell>
        </row>
        <row r="1314">
          <cell r="D1314" t="str">
            <v>DAAT, DAPP</v>
          </cell>
          <cell r="G1314" t="str">
            <v>06/04/2018</v>
          </cell>
          <cell r="P1314" t="str">
            <v>ST HERBLAIN</v>
          </cell>
          <cell r="Q1314" t="str">
            <v>007L0981</v>
          </cell>
          <cell r="X1314" t="str">
            <v>Chambre 3</v>
          </cell>
          <cell r="Z1314" t="str">
            <v>Sol</v>
          </cell>
          <cell r="AA1314" t="str">
            <v>Ragréage</v>
          </cell>
          <cell r="AC1314" t="str">
            <v>Présence</v>
          </cell>
          <cell r="AE1314" t="str">
            <v>Bon état</v>
          </cell>
        </row>
        <row r="1315">
          <cell r="D1315" t="str">
            <v>DAAT, DAPP</v>
          </cell>
          <cell r="G1315" t="str">
            <v>06/04/2018</v>
          </cell>
          <cell r="P1315" t="str">
            <v>ST HERBLAIN</v>
          </cell>
          <cell r="Q1315" t="str">
            <v>007L0981</v>
          </cell>
          <cell r="X1315" t="str">
            <v>Cuisine</v>
          </cell>
          <cell r="Z1315" t="str">
            <v>Sol</v>
          </cell>
          <cell r="AA1315" t="str">
            <v>Dalle de sol</v>
          </cell>
          <cell r="AC1315" t="str">
            <v>En attente</v>
          </cell>
          <cell r="AE1315" t="str">
            <v>Bon état</v>
          </cell>
        </row>
        <row r="1316">
          <cell r="D1316" t="str">
            <v>DAAT, DAPP</v>
          </cell>
          <cell r="G1316" t="str">
            <v>06/04/2018</v>
          </cell>
          <cell r="P1316" t="str">
            <v>ST HERBLAIN</v>
          </cell>
          <cell r="Q1316" t="str">
            <v>007L0981</v>
          </cell>
          <cell r="X1316" t="str">
            <v>WC</v>
          </cell>
          <cell r="Z1316" t="str">
            <v>Sol</v>
          </cell>
          <cell r="AA1316" t="str">
            <v>Dalle de sol</v>
          </cell>
          <cell r="AC1316" t="str">
            <v>En attente</v>
          </cell>
          <cell r="AE1316" t="str">
            <v>Bon état</v>
          </cell>
        </row>
        <row r="1317">
          <cell r="D1317" t="str">
            <v>DAAT, DAPP</v>
          </cell>
          <cell r="G1317" t="str">
            <v>06/04/2018</v>
          </cell>
          <cell r="P1317" t="str">
            <v>ST HERBLAIN</v>
          </cell>
          <cell r="Q1317" t="str">
            <v>007L0981</v>
          </cell>
          <cell r="X1317" t="str">
            <v>Salle de bain</v>
          </cell>
          <cell r="Z1317" t="str">
            <v>Sol</v>
          </cell>
          <cell r="AA1317" t="str">
            <v>Dalle de sol</v>
          </cell>
          <cell r="AC1317" t="str">
            <v>En attente</v>
          </cell>
          <cell r="AE1317" t="str">
            <v>Bon état</v>
          </cell>
        </row>
        <row r="1318">
          <cell r="D1318" t="str">
            <v>DAAT, DAPP</v>
          </cell>
          <cell r="G1318" t="str">
            <v>05/04/2018</v>
          </cell>
          <cell r="P1318" t="str">
            <v>ST HERBLAIN</v>
          </cell>
          <cell r="Q1318" t="str">
            <v>007L0120</v>
          </cell>
          <cell r="X1318" t="str">
            <v>1er étage - Entrée</v>
          </cell>
          <cell r="Z1318" t="str">
            <v>Mur A; Mur C; Mur D</v>
          </cell>
          <cell r="AA1318" t="str">
            <v>Enduit à base de plâtre lissé ou taloché + PEINTURE  (Mur Porteur)</v>
          </cell>
          <cell r="AC1318" t="str">
            <v>Présence</v>
          </cell>
          <cell r="AE1318" t="str">
            <v>Bon état</v>
          </cell>
        </row>
        <row r="1319">
          <cell r="D1319" t="str">
            <v>DAAT, DAPP</v>
          </cell>
          <cell r="G1319" t="str">
            <v>05/04/2018</v>
          </cell>
          <cell r="P1319" t="str">
            <v>ST HERBLAIN</v>
          </cell>
          <cell r="Q1319" t="str">
            <v>007L0120</v>
          </cell>
          <cell r="X1319" t="str">
            <v>1er étage - Dgt 1</v>
          </cell>
          <cell r="Z1319" t="str">
            <v>Mur D</v>
          </cell>
          <cell r="AA1319" t="str">
            <v>Enduit à base de plâtre lissé ou taloché + PEINTURE  (Mur Porteur)</v>
          </cell>
          <cell r="AC1319" t="str">
            <v>Présence</v>
          </cell>
          <cell r="AE1319" t="str">
            <v>Bon état</v>
          </cell>
        </row>
        <row r="1320">
          <cell r="D1320" t="str">
            <v>DAAT, DAPP</v>
          </cell>
          <cell r="G1320" t="str">
            <v>05/04/2018</v>
          </cell>
          <cell r="P1320" t="str">
            <v>ST HERBLAIN</v>
          </cell>
          <cell r="Q1320" t="str">
            <v>007L0120</v>
          </cell>
          <cell r="X1320" t="str">
            <v>1er étage - Cellier 1</v>
          </cell>
          <cell r="Z1320" t="str">
            <v>Mur C</v>
          </cell>
          <cell r="AA1320" t="str">
            <v>Enduit à base de plâtre lissé ou taloché + PEINTURE  (Mur Porteur)</v>
          </cell>
          <cell r="AC1320" t="str">
            <v>Présence</v>
          </cell>
          <cell r="AE1320" t="str">
            <v>Bon état</v>
          </cell>
        </row>
        <row r="1321">
          <cell r="D1321" t="str">
            <v>DAAT, DAPP</v>
          </cell>
          <cell r="G1321" t="str">
            <v>05/04/2018</v>
          </cell>
          <cell r="P1321" t="str">
            <v>ST HERBLAIN</v>
          </cell>
          <cell r="Q1321" t="str">
            <v>007L0120</v>
          </cell>
          <cell r="X1321" t="str">
            <v>1er étage - Chambre 1</v>
          </cell>
          <cell r="Z1321" t="str">
            <v>Mur B; Mur D</v>
          </cell>
          <cell r="AA1321" t="str">
            <v>Enduit à base de plâtre lissé ou taloché + PEINTURE  (Mur Porteur)</v>
          </cell>
          <cell r="AC1321" t="str">
            <v>Présence</v>
          </cell>
          <cell r="AE1321" t="str">
            <v>Bon état</v>
          </cell>
        </row>
        <row r="1322">
          <cell r="D1322" t="str">
            <v>DAAT, DAPP</v>
          </cell>
          <cell r="G1322" t="str">
            <v>05/04/2018</v>
          </cell>
          <cell r="P1322" t="str">
            <v>ST HERBLAIN</v>
          </cell>
          <cell r="Q1322" t="str">
            <v>007L0120</v>
          </cell>
          <cell r="X1322" t="str">
            <v>1er étage - Dgt 2</v>
          </cell>
          <cell r="Z1322" t="str">
            <v>Mur A; F</v>
          </cell>
          <cell r="AA1322" t="str">
            <v>Enduit à base de plâtre lissé ou taloché + PEINTURE  (Mur Porteur)</v>
          </cell>
          <cell r="AC1322" t="str">
            <v>Présence</v>
          </cell>
          <cell r="AE1322" t="str">
            <v>Bon état</v>
          </cell>
        </row>
        <row r="1323">
          <cell r="D1323" t="str">
            <v>DAAT, DAPP</v>
          </cell>
          <cell r="G1323" t="str">
            <v>05/04/2018</v>
          </cell>
          <cell r="P1323" t="str">
            <v>ST HERBLAIN</v>
          </cell>
          <cell r="Q1323" t="str">
            <v>007L0120</v>
          </cell>
          <cell r="X1323" t="str">
            <v>1er étage - Cellier 2</v>
          </cell>
          <cell r="Z1323" t="str">
            <v>Mur C</v>
          </cell>
          <cell r="AA1323" t="str">
            <v>Enduit à base de plâtre lissé ou taloché + PEINTURE  (Mur Porteur)</v>
          </cell>
          <cell r="AC1323" t="str">
            <v>Présence</v>
          </cell>
          <cell r="AE1323" t="str">
            <v>Bon état</v>
          </cell>
        </row>
        <row r="1324">
          <cell r="D1324" t="str">
            <v>DAAT, DAPP</v>
          </cell>
          <cell r="G1324" t="str">
            <v>05/04/2018</v>
          </cell>
          <cell r="P1324" t="str">
            <v>ST HERBLAIN</v>
          </cell>
          <cell r="Q1324" t="str">
            <v>007L0120</v>
          </cell>
          <cell r="X1324" t="str">
            <v>1er étage - Chambre 2</v>
          </cell>
          <cell r="Z1324" t="str">
            <v>Mur C</v>
          </cell>
          <cell r="AA1324" t="str">
            <v>Enduit à base de plâtre lissé ou taloché + PEINTURE  (Mur Porteur)</v>
          </cell>
          <cell r="AC1324" t="str">
            <v>Présence</v>
          </cell>
          <cell r="AE1324" t="str">
            <v>Bon état</v>
          </cell>
        </row>
        <row r="1325">
          <cell r="D1325" t="str">
            <v>DAAT, DAPP</v>
          </cell>
          <cell r="G1325" t="str">
            <v>05/04/2018</v>
          </cell>
          <cell r="P1325" t="str">
            <v>ST HERBLAIN</v>
          </cell>
          <cell r="Q1325" t="str">
            <v>007L0120</v>
          </cell>
          <cell r="X1325" t="str">
            <v>1er étage - Chambre 3</v>
          </cell>
          <cell r="Z1325" t="str">
            <v>Mur D</v>
          </cell>
          <cell r="AA1325" t="str">
            <v>Enduit à base de plâtre lissé ou taloché + PEINTURE  (Mur Porteur)</v>
          </cell>
          <cell r="AC1325" t="str">
            <v>Présence</v>
          </cell>
          <cell r="AE1325" t="str">
            <v>Bon état</v>
          </cell>
        </row>
        <row r="1326">
          <cell r="D1326" t="str">
            <v>DAAT, DAPP</v>
          </cell>
          <cell r="G1326" t="str">
            <v>05/04/2018</v>
          </cell>
          <cell r="P1326" t="str">
            <v>ST HERBLAIN</v>
          </cell>
          <cell r="Q1326" t="str">
            <v>007L0120</v>
          </cell>
          <cell r="X1326" t="str">
            <v>1er étage - Salle de bain</v>
          </cell>
          <cell r="Z1326" t="str">
            <v>Mur C</v>
          </cell>
          <cell r="AA1326" t="str">
            <v>Enduit à base de plâtre lissé ou taloché + PEINTURE  (Mur Porteur)</v>
          </cell>
          <cell r="AC1326" t="str">
            <v>Présence</v>
          </cell>
          <cell r="AE1326" t="str">
            <v>Bon état</v>
          </cell>
        </row>
        <row r="1327">
          <cell r="D1327" t="str">
            <v>DAAT, DAPP</v>
          </cell>
          <cell r="G1327" t="str">
            <v>05/04/2018</v>
          </cell>
          <cell r="P1327" t="str">
            <v>ST HERBLAIN</v>
          </cell>
          <cell r="Q1327" t="str">
            <v>007L0120</v>
          </cell>
          <cell r="X1327" t="str">
            <v>1er étage - Dgt 3</v>
          </cell>
          <cell r="Z1327" t="str">
            <v>Mur D</v>
          </cell>
          <cell r="AA1327" t="str">
            <v>Enduit à base de plâtre lissé ou taloché + PEINTURE  (Mur Porteur)</v>
          </cell>
          <cell r="AC1327" t="str">
            <v>Présence</v>
          </cell>
          <cell r="AE1327" t="str">
            <v>Bon état</v>
          </cell>
        </row>
        <row r="1328">
          <cell r="D1328" t="str">
            <v>DAAT, DAPP</v>
          </cell>
          <cell r="G1328" t="str">
            <v>05/04/2018</v>
          </cell>
          <cell r="P1328" t="str">
            <v>ST HERBLAIN</v>
          </cell>
          <cell r="Q1328" t="str">
            <v>007L0120</v>
          </cell>
          <cell r="X1328" t="str">
            <v>1er étage - WC</v>
          </cell>
          <cell r="Z1328" t="str">
            <v>Mur C</v>
          </cell>
          <cell r="AA1328" t="str">
            <v>Enduit à base de plâtre lissé ou taloché + PEINTURE  (Mur Porteur)</v>
          </cell>
          <cell r="AC1328" t="str">
            <v>Présence</v>
          </cell>
          <cell r="AE1328" t="str">
            <v>Bon état</v>
          </cell>
        </row>
        <row r="1329">
          <cell r="D1329" t="str">
            <v>DAAT, DAPP</v>
          </cell>
          <cell r="G1329" t="str">
            <v>05/04/2018</v>
          </cell>
          <cell r="P1329" t="str">
            <v>ST HERBLAIN</v>
          </cell>
          <cell r="Q1329" t="str">
            <v>007L0120</v>
          </cell>
          <cell r="X1329" t="str">
            <v>1er étage - Cuisine</v>
          </cell>
          <cell r="Z1329" t="str">
            <v>Mur A; Mur B</v>
          </cell>
          <cell r="AA1329" t="str">
            <v>Enduit à base de plâtre lissé ou taloché + PEINTURE  (Mur Porteur)</v>
          </cell>
          <cell r="AC1329" t="str">
            <v>Absence</v>
          </cell>
          <cell r="AE1329" t="str">
            <v/>
          </cell>
        </row>
        <row r="1330">
          <cell r="D1330" t="str">
            <v>DAAT, DAPP</v>
          </cell>
          <cell r="G1330" t="str">
            <v>05/04/2018</v>
          </cell>
          <cell r="P1330" t="str">
            <v>ST HERBLAIN</v>
          </cell>
          <cell r="Q1330" t="str">
            <v>007L0120</v>
          </cell>
          <cell r="X1330" t="str">
            <v>1er étage - Salon</v>
          </cell>
          <cell r="Z1330" t="str">
            <v>Mur C; Mur D</v>
          </cell>
          <cell r="AA1330" t="str">
            <v>Enduit à base de plâtre lissé ou taloché + PEINTURE  (Mur Porteur)</v>
          </cell>
          <cell r="AC1330" t="str">
            <v>Présence</v>
          </cell>
          <cell r="AE1330" t="str">
            <v>Bon état</v>
          </cell>
        </row>
        <row r="1331">
          <cell r="D1331" t="str">
            <v>DAAT, DAPP</v>
          </cell>
          <cell r="G1331" t="str">
            <v>05/04/2018</v>
          </cell>
          <cell r="P1331" t="str">
            <v>ST HERBLAIN</v>
          </cell>
          <cell r="Q1331" t="str">
            <v>007L0120</v>
          </cell>
          <cell r="X1331" t="str">
            <v>1er étage - Chambre 4</v>
          </cell>
          <cell r="Z1331" t="str">
            <v>Mur A; Mur C; Mur D</v>
          </cell>
          <cell r="AA1331" t="str">
            <v>Enduit à base de plâtre lissé ou taloché + PEINTURE  (Mur Porteur)</v>
          </cell>
          <cell r="AC1331" t="str">
            <v>Présence</v>
          </cell>
          <cell r="AE1331" t="str">
            <v>Bon état</v>
          </cell>
        </row>
        <row r="1332">
          <cell r="D1332" t="str">
            <v>DAAT, DAPP</v>
          </cell>
          <cell r="G1332" t="str">
            <v>05/04/2018</v>
          </cell>
          <cell r="P1332" t="str">
            <v>ST HERBLAIN</v>
          </cell>
          <cell r="Q1332" t="str">
            <v>007L0120</v>
          </cell>
          <cell r="X1332" t="str">
            <v>1er étage - Entrée</v>
          </cell>
          <cell r="Z1332" t="str">
            <v>Mur B</v>
          </cell>
          <cell r="AA1332" t="str">
            <v>Enduit à base de plâtre ou ciment projetés; lissés ou talochés + PEINTURE  (Mur Cloison)</v>
          </cell>
          <cell r="AC1332" t="str">
            <v>Absence</v>
          </cell>
          <cell r="AE1332" t="str">
            <v/>
          </cell>
        </row>
        <row r="1333">
          <cell r="D1333" t="str">
            <v>DAAT, DAPP</v>
          </cell>
          <cell r="G1333" t="str">
            <v>05/04/2018</v>
          </cell>
          <cell r="P1333" t="str">
            <v>ST HERBLAIN</v>
          </cell>
          <cell r="Q1333" t="str">
            <v>007L0120</v>
          </cell>
          <cell r="X1333" t="str">
            <v>1er étage - Dgt 1</v>
          </cell>
          <cell r="Z1333" t="str">
            <v>Mur A; Mur B; Mur C</v>
          </cell>
          <cell r="AA1333" t="str">
            <v>Enduit à base de plâtre ou ciment projetés; lissés ou talochés + PEINTURE  (Mur Cloison)</v>
          </cell>
          <cell r="AC1333" t="str">
            <v>Absence</v>
          </cell>
          <cell r="AE1333" t="str">
            <v/>
          </cell>
        </row>
        <row r="1334">
          <cell r="D1334" t="str">
            <v>DAAT, DAPP</v>
          </cell>
          <cell r="G1334" t="str">
            <v>05/04/2018</v>
          </cell>
          <cell r="P1334" t="str">
            <v>ST HERBLAIN</v>
          </cell>
          <cell r="Q1334" t="str">
            <v>007L0120</v>
          </cell>
          <cell r="X1334" t="str">
            <v>1er étage - Cellier 1</v>
          </cell>
          <cell r="Z1334" t="str">
            <v>Mur A; Mur B; Mur D</v>
          </cell>
          <cell r="AA1334" t="str">
            <v>Enduit à base de plâtre ou ciment projetés; lissés ou talochés + PEINTURE  (Mur Cloison)</v>
          </cell>
          <cell r="AC1334" t="str">
            <v>Absence</v>
          </cell>
          <cell r="AE1334" t="str">
            <v/>
          </cell>
        </row>
        <row r="1335">
          <cell r="D1335" t="str">
            <v>DAAT, DAPP</v>
          </cell>
          <cell r="G1335" t="str">
            <v>05/04/2018</v>
          </cell>
          <cell r="P1335" t="str">
            <v>ST HERBLAIN</v>
          </cell>
          <cell r="Q1335" t="str">
            <v>007L0120</v>
          </cell>
          <cell r="X1335" t="str">
            <v>1er étage - Chambre 1</v>
          </cell>
          <cell r="Z1335" t="str">
            <v>Mur A; Mur C</v>
          </cell>
          <cell r="AA1335" t="str">
            <v>Enduit à base de plâtre ou ciment projetés; lissés ou talochés + PEINTURE  (Mur Cloison)</v>
          </cell>
          <cell r="AC1335" t="str">
            <v>Absence</v>
          </cell>
          <cell r="AE1335" t="str">
            <v/>
          </cell>
        </row>
        <row r="1336">
          <cell r="D1336" t="str">
            <v>DAAT, DAPP</v>
          </cell>
          <cell r="G1336" t="str">
            <v>05/04/2018</v>
          </cell>
          <cell r="P1336" t="str">
            <v>ST HERBLAIN</v>
          </cell>
          <cell r="Q1336" t="str">
            <v>007L0120</v>
          </cell>
          <cell r="X1336" t="str">
            <v>1er étage - Dgt 2</v>
          </cell>
          <cell r="Z1336" t="str">
            <v>Mur B; Mur C; Mur D; E</v>
          </cell>
          <cell r="AA1336" t="str">
            <v>Enduit à base de plâtre ou ciment projetés; lissés ou talochés + PEINTURE  (Mur Cloison)</v>
          </cell>
          <cell r="AC1336" t="str">
            <v>Absence</v>
          </cell>
          <cell r="AE1336" t="str">
            <v/>
          </cell>
        </row>
        <row r="1337">
          <cell r="D1337" t="str">
            <v>DAAT, DAPP</v>
          </cell>
          <cell r="G1337" t="str">
            <v>05/04/2018</v>
          </cell>
          <cell r="P1337" t="str">
            <v>ST HERBLAIN</v>
          </cell>
          <cell r="Q1337" t="str">
            <v>007L0120</v>
          </cell>
          <cell r="X1337" t="str">
            <v>1er étage - Cellier 2</v>
          </cell>
          <cell r="Z1337" t="str">
            <v>Mur A; Mur B; Mur D</v>
          </cell>
          <cell r="AA1337" t="str">
            <v>Enduit à base de plâtre ou ciment projetés; lissés ou talochés + PEINTURE  (Mur Cloison)</v>
          </cell>
          <cell r="AC1337" t="str">
            <v>Absence</v>
          </cell>
          <cell r="AE1337" t="str">
            <v/>
          </cell>
        </row>
        <row r="1338">
          <cell r="D1338" t="str">
            <v>DAAT, DAPP</v>
          </cell>
          <cell r="G1338" t="str">
            <v>05/04/2018</v>
          </cell>
          <cell r="P1338" t="str">
            <v>ST HERBLAIN</v>
          </cell>
          <cell r="Q1338" t="str">
            <v>007L0120</v>
          </cell>
          <cell r="X1338" t="str">
            <v>1er étage - Chambre 2</v>
          </cell>
          <cell r="Z1338" t="str">
            <v>Mur A; Mur B; Mur D</v>
          </cell>
          <cell r="AA1338" t="str">
            <v>Enduit à base de plâtre ou ciment projetés; lissés ou talochés + PEINTURE  (Mur Cloison)</v>
          </cell>
          <cell r="AC1338" t="str">
            <v>Absence</v>
          </cell>
          <cell r="AE1338" t="str">
            <v/>
          </cell>
        </row>
        <row r="1339">
          <cell r="D1339" t="str">
            <v>DAAT, DAPP</v>
          </cell>
          <cell r="G1339" t="str">
            <v>05/04/2018</v>
          </cell>
          <cell r="P1339" t="str">
            <v>ST HERBLAIN</v>
          </cell>
          <cell r="Q1339" t="str">
            <v>007L0120</v>
          </cell>
          <cell r="X1339" t="str">
            <v>1er étage - Chambre 3</v>
          </cell>
          <cell r="Z1339" t="str">
            <v>Mur A; Mur B; Mur C</v>
          </cell>
          <cell r="AA1339" t="str">
            <v>Enduit à base de plâtre ou ciment projetés; lissés ou talochés + PEINTURE  (Mur Cloison)</v>
          </cell>
          <cell r="AC1339" t="str">
            <v>Absence</v>
          </cell>
          <cell r="AE1339" t="str">
            <v/>
          </cell>
        </row>
        <row r="1340">
          <cell r="D1340" t="str">
            <v>DAAT, DAPP</v>
          </cell>
          <cell r="G1340" t="str">
            <v>05/04/2018</v>
          </cell>
          <cell r="P1340" t="str">
            <v>ST HERBLAIN</v>
          </cell>
          <cell r="Q1340" t="str">
            <v>007L0120</v>
          </cell>
          <cell r="X1340" t="str">
            <v>1er étage - Salle de bain</v>
          </cell>
          <cell r="Z1340" t="str">
            <v>Mur A; Mur B; Mur D; EF</v>
          </cell>
          <cell r="AA1340" t="str">
            <v>Enduit à base de plâtre ou ciment projetés; lissés ou talochés + PEINTURE  (Mur Cloison)</v>
          </cell>
          <cell r="AC1340" t="str">
            <v>Absence</v>
          </cell>
          <cell r="AE1340" t="str">
            <v/>
          </cell>
        </row>
        <row r="1341">
          <cell r="D1341" t="str">
            <v>DAAT, DAPP</v>
          </cell>
          <cell r="G1341" t="str">
            <v>05/04/2018</v>
          </cell>
          <cell r="P1341" t="str">
            <v>ST HERBLAIN</v>
          </cell>
          <cell r="Q1341" t="str">
            <v>007L0120</v>
          </cell>
          <cell r="X1341" t="str">
            <v>1er étage - Dgt 3</v>
          </cell>
          <cell r="Z1341" t="str">
            <v>Mur A; Mur B; Mur C</v>
          </cell>
          <cell r="AA1341" t="str">
            <v>Enduit à base de plâtre ou ciment projetés; lissés ou talochés + PEINTURE  (Mur Cloison)</v>
          </cell>
          <cell r="AC1341" t="str">
            <v>Absence</v>
          </cell>
          <cell r="AE1341" t="str">
            <v/>
          </cell>
        </row>
        <row r="1342">
          <cell r="D1342" t="str">
            <v>DAAT, DAPP</v>
          </cell>
          <cell r="G1342" t="str">
            <v>05/04/2018</v>
          </cell>
          <cell r="P1342" t="str">
            <v>ST HERBLAIN</v>
          </cell>
          <cell r="Q1342" t="str">
            <v>007L0120</v>
          </cell>
          <cell r="X1342" t="str">
            <v>1er étage - WC</v>
          </cell>
          <cell r="Z1342" t="str">
            <v>Mur A; Mur B; Mur D</v>
          </cell>
          <cell r="AA1342" t="str">
            <v>Enduit à base de plâtre ou ciment projetés; lissés ou talochés + PEINTURE  (Mur Cloison)</v>
          </cell>
          <cell r="AC1342" t="str">
            <v>Absence</v>
          </cell>
          <cell r="AE1342" t="str">
            <v/>
          </cell>
        </row>
        <row r="1343">
          <cell r="D1343" t="str">
            <v>DAAT, DAPP</v>
          </cell>
          <cell r="G1343" t="str">
            <v>05/04/2018</v>
          </cell>
          <cell r="P1343" t="str">
            <v>ST HERBLAIN</v>
          </cell>
          <cell r="Q1343" t="str">
            <v>007L0120</v>
          </cell>
          <cell r="X1343" t="str">
            <v>1er étage - Cuisine</v>
          </cell>
          <cell r="Z1343" t="str">
            <v>Mur C; Mur D</v>
          </cell>
          <cell r="AA1343" t="str">
            <v>Enduit à base de plâtre ou ciment projetés; lissés ou talochés + PEINTURE  (Mur Cloison)</v>
          </cell>
          <cell r="AC1343" t="str">
            <v>Absence</v>
          </cell>
          <cell r="AE1343" t="str">
            <v/>
          </cell>
        </row>
        <row r="1344">
          <cell r="D1344" t="str">
            <v>DAAT, DAPP</v>
          </cell>
          <cell r="G1344" t="str">
            <v>05/04/2018</v>
          </cell>
          <cell r="P1344" t="str">
            <v>ST HERBLAIN</v>
          </cell>
          <cell r="Q1344" t="str">
            <v>007L0120</v>
          </cell>
          <cell r="X1344" t="str">
            <v>1er étage - Salon</v>
          </cell>
          <cell r="Z1344" t="str">
            <v>Mur A; Mur B</v>
          </cell>
          <cell r="AA1344" t="str">
            <v>Enduit à base de plâtre ou ciment projetés; lissés ou talochés + PEINTURE  (Mur Cloison)</v>
          </cell>
          <cell r="AC1344" t="str">
            <v>Absence</v>
          </cell>
          <cell r="AE1344" t="str">
            <v/>
          </cell>
        </row>
        <row r="1345">
          <cell r="D1345" t="str">
            <v>DAAT, DAPP</v>
          </cell>
          <cell r="G1345" t="str">
            <v>05/04/2018</v>
          </cell>
          <cell r="P1345" t="str">
            <v>ST HERBLAIN</v>
          </cell>
          <cell r="Q1345" t="str">
            <v>007L0120</v>
          </cell>
          <cell r="X1345" t="str">
            <v>1er étage - Chambre 4</v>
          </cell>
          <cell r="Z1345" t="str">
            <v>Mur B</v>
          </cell>
          <cell r="AA1345" t="str">
            <v>Enduit à base de plâtre ou ciment projetés; lissés ou talochés + PEINTURE  (Mur Cloison)</v>
          </cell>
          <cell r="AC1345" t="str">
            <v>Absence</v>
          </cell>
          <cell r="AE1345" t="str">
            <v/>
          </cell>
        </row>
        <row r="1346">
          <cell r="D1346" t="str">
            <v>DAAT, DAPP</v>
          </cell>
          <cell r="G1346" t="str">
            <v>05/04/2018</v>
          </cell>
          <cell r="P1346" t="str">
            <v>ST HERBLAIN</v>
          </cell>
          <cell r="Q1346" t="str">
            <v>007L0120</v>
          </cell>
          <cell r="X1346" t="str">
            <v>1er étage - Entrée</v>
          </cell>
          <cell r="Z1346" t="str">
            <v>Plafond</v>
          </cell>
          <cell r="AA1346" t="str">
            <v>Enduit à base de plâtre lissé ou taloché + PEINTURE</v>
          </cell>
          <cell r="AC1346" t="str">
            <v>Présence</v>
          </cell>
          <cell r="AE1346" t="str">
            <v>Bon état</v>
          </cell>
        </row>
        <row r="1347">
          <cell r="D1347" t="str">
            <v>DAAT, DAPP</v>
          </cell>
          <cell r="G1347" t="str">
            <v>05/04/2018</v>
          </cell>
          <cell r="P1347" t="str">
            <v>ST HERBLAIN</v>
          </cell>
          <cell r="Q1347" t="str">
            <v>007L0120</v>
          </cell>
          <cell r="X1347" t="str">
            <v>1er étage - Dgt 1</v>
          </cell>
          <cell r="Z1347" t="str">
            <v>Plafond</v>
          </cell>
          <cell r="AA1347" t="str">
            <v>Enduit à base de plâtre lissé ou taloché + PEINTURE</v>
          </cell>
          <cell r="AC1347" t="str">
            <v>Présence</v>
          </cell>
          <cell r="AE1347" t="str">
            <v>Bon état</v>
          </cell>
        </row>
        <row r="1348">
          <cell r="D1348" t="str">
            <v>DAAT, DAPP</v>
          </cell>
          <cell r="G1348" t="str">
            <v>05/04/2018</v>
          </cell>
          <cell r="P1348" t="str">
            <v>ST HERBLAIN</v>
          </cell>
          <cell r="Q1348" t="str">
            <v>007L0120</v>
          </cell>
          <cell r="X1348" t="str">
            <v>1er étage - Cellier 1</v>
          </cell>
          <cell r="Z1348" t="str">
            <v>Plafond</v>
          </cell>
          <cell r="AA1348" t="str">
            <v>Enduit à base de plâtre lissé ou taloché + PEINTURE</v>
          </cell>
          <cell r="AC1348" t="str">
            <v>Présence</v>
          </cell>
          <cell r="AE1348" t="str">
            <v>Bon état</v>
          </cell>
        </row>
        <row r="1349">
          <cell r="D1349" t="str">
            <v>DAAT, DAPP</v>
          </cell>
          <cell r="G1349" t="str">
            <v>05/04/2018</v>
          </cell>
          <cell r="P1349" t="str">
            <v>ST HERBLAIN</v>
          </cell>
          <cell r="Q1349" t="str">
            <v>007L0120</v>
          </cell>
          <cell r="X1349" t="str">
            <v>1er étage - Chambre 1</v>
          </cell>
          <cell r="Z1349" t="str">
            <v>Plafond</v>
          </cell>
          <cell r="AA1349" t="str">
            <v>Enduit à base de plâtre lissé ou taloché + PEINTURE</v>
          </cell>
          <cell r="AC1349" t="str">
            <v>Présence</v>
          </cell>
          <cell r="AE1349" t="str">
            <v>Bon état</v>
          </cell>
        </row>
        <row r="1350">
          <cell r="D1350" t="str">
            <v>DAAT, DAPP</v>
          </cell>
          <cell r="G1350" t="str">
            <v>05/04/2018</v>
          </cell>
          <cell r="P1350" t="str">
            <v>ST HERBLAIN</v>
          </cell>
          <cell r="Q1350" t="str">
            <v>007L0120</v>
          </cell>
          <cell r="X1350" t="str">
            <v>1er étage - Dgt 2</v>
          </cell>
          <cell r="Z1350" t="str">
            <v>Plafond</v>
          </cell>
          <cell r="AA1350" t="str">
            <v>Enduit à base de plâtre lissé ou taloché + PEINTURE</v>
          </cell>
          <cell r="AC1350" t="str">
            <v>Présence</v>
          </cell>
          <cell r="AE1350" t="str">
            <v>Bon état</v>
          </cell>
        </row>
        <row r="1351">
          <cell r="D1351" t="str">
            <v>DAAT, DAPP</v>
          </cell>
          <cell r="G1351" t="str">
            <v>05/04/2018</v>
          </cell>
          <cell r="P1351" t="str">
            <v>ST HERBLAIN</v>
          </cell>
          <cell r="Q1351" t="str">
            <v>007L0120</v>
          </cell>
          <cell r="X1351" t="str">
            <v>1er étage - Cellier 2</v>
          </cell>
          <cell r="Z1351" t="str">
            <v>Plafond</v>
          </cell>
          <cell r="AA1351" t="str">
            <v>Enduit à base de plâtre lissé ou taloché + PEINTURE</v>
          </cell>
          <cell r="AC1351" t="str">
            <v>Présence</v>
          </cell>
          <cell r="AE1351" t="str">
            <v>Bon état</v>
          </cell>
        </row>
        <row r="1352">
          <cell r="D1352" t="str">
            <v>DAAT, DAPP</v>
          </cell>
          <cell r="G1352" t="str">
            <v>05/04/2018</v>
          </cell>
          <cell r="P1352" t="str">
            <v>ST HERBLAIN</v>
          </cell>
          <cell r="Q1352" t="str">
            <v>007L0120</v>
          </cell>
          <cell r="X1352" t="str">
            <v>1er étage - Chambre 2</v>
          </cell>
          <cell r="Z1352" t="str">
            <v>Plafond</v>
          </cell>
          <cell r="AA1352" t="str">
            <v>Enduit à base de plâtre lissé ou taloché + PEINTURE</v>
          </cell>
          <cell r="AC1352" t="str">
            <v>Présence</v>
          </cell>
          <cell r="AE1352" t="str">
            <v>Bon état</v>
          </cell>
        </row>
        <row r="1353">
          <cell r="D1353" t="str">
            <v>DAAT, DAPP</v>
          </cell>
          <cell r="G1353" t="str">
            <v>05/04/2018</v>
          </cell>
          <cell r="P1353" t="str">
            <v>ST HERBLAIN</v>
          </cell>
          <cell r="Q1353" t="str">
            <v>007L0120</v>
          </cell>
          <cell r="X1353" t="str">
            <v>1er étage - Chambre 3</v>
          </cell>
          <cell r="Z1353" t="str">
            <v>Plafond</v>
          </cell>
          <cell r="AA1353" t="str">
            <v>Enduit à base de plâtre lissé ou taloché + PEINTURE</v>
          </cell>
          <cell r="AC1353" t="str">
            <v>Présence</v>
          </cell>
          <cell r="AE1353" t="str">
            <v>Bon état</v>
          </cell>
        </row>
        <row r="1354">
          <cell r="D1354" t="str">
            <v>DAAT, DAPP</v>
          </cell>
          <cell r="G1354" t="str">
            <v>05/04/2018</v>
          </cell>
          <cell r="P1354" t="str">
            <v>ST HERBLAIN</v>
          </cell>
          <cell r="Q1354" t="str">
            <v>007L0120</v>
          </cell>
          <cell r="X1354" t="str">
            <v>1er étage - Salle de bain</v>
          </cell>
          <cell r="Z1354" t="str">
            <v>Plafond</v>
          </cell>
          <cell r="AA1354" t="str">
            <v>Enduit à base de plâtre lissé ou taloché + PEINTURE</v>
          </cell>
          <cell r="AC1354" t="str">
            <v>Présence</v>
          </cell>
          <cell r="AE1354" t="str">
            <v>Bon état</v>
          </cell>
        </row>
        <row r="1355">
          <cell r="D1355" t="str">
            <v>DAAT, DAPP</v>
          </cell>
          <cell r="G1355" t="str">
            <v>05/04/2018</v>
          </cell>
          <cell r="P1355" t="str">
            <v>ST HERBLAIN</v>
          </cell>
          <cell r="Q1355" t="str">
            <v>007L0120</v>
          </cell>
          <cell r="X1355" t="str">
            <v>1er étage - Dgt 3</v>
          </cell>
          <cell r="Z1355" t="str">
            <v>Plafond</v>
          </cell>
          <cell r="AA1355" t="str">
            <v>Enduit à base de plâtre lissé ou taloché + PEINTURE</v>
          </cell>
          <cell r="AC1355" t="str">
            <v>Présence</v>
          </cell>
          <cell r="AE1355" t="str">
            <v>Bon état</v>
          </cell>
        </row>
        <row r="1356">
          <cell r="D1356" t="str">
            <v>DAAT, DAPP</v>
          </cell>
          <cell r="G1356" t="str">
            <v>05/04/2018</v>
          </cell>
          <cell r="P1356" t="str">
            <v>ST HERBLAIN</v>
          </cell>
          <cell r="Q1356" t="str">
            <v>007L0120</v>
          </cell>
          <cell r="X1356" t="str">
            <v>1er étage - WC</v>
          </cell>
          <cell r="Z1356" t="str">
            <v>Plafond</v>
          </cell>
          <cell r="AA1356" t="str">
            <v>Enduit à base de plâtre lissé ou taloché + PEINTURE</v>
          </cell>
          <cell r="AC1356" t="str">
            <v>Présence</v>
          </cell>
          <cell r="AE1356" t="str">
            <v>Bon état</v>
          </cell>
        </row>
        <row r="1357">
          <cell r="D1357" t="str">
            <v>DAAT, DAPP</v>
          </cell>
          <cell r="G1357" t="str">
            <v>05/04/2018</v>
          </cell>
          <cell r="P1357" t="str">
            <v>ST HERBLAIN</v>
          </cell>
          <cell r="Q1357" t="str">
            <v>007L0120</v>
          </cell>
          <cell r="X1357" t="str">
            <v>1er étage - Cuisine</v>
          </cell>
          <cell r="Z1357" t="str">
            <v>Plafond</v>
          </cell>
          <cell r="AA1357" t="str">
            <v>Enduit à base de plâtre lissé ou taloché + PEINTURE</v>
          </cell>
          <cell r="AC1357" t="str">
            <v>Présence</v>
          </cell>
          <cell r="AE1357" t="str">
            <v>Bon état</v>
          </cell>
        </row>
        <row r="1358">
          <cell r="D1358" t="str">
            <v>DAAT, DAPP</v>
          </cell>
          <cell r="G1358" t="str">
            <v>05/04/2018</v>
          </cell>
          <cell r="P1358" t="str">
            <v>ST HERBLAIN</v>
          </cell>
          <cell r="Q1358" t="str">
            <v>007L0120</v>
          </cell>
          <cell r="X1358" t="str">
            <v>1er étage - Salon</v>
          </cell>
          <cell r="Z1358" t="str">
            <v>Plafond</v>
          </cell>
          <cell r="AA1358" t="str">
            <v>Enduit à base de plâtre lissé ou taloché + PEINTURE</v>
          </cell>
          <cell r="AC1358" t="str">
            <v>Présence</v>
          </cell>
          <cell r="AE1358" t="str">
            <v>Bon état</v>
          </cell>
        </row>
        <row r="1359">
          <cell r="D1359" t="str">
            <v>DAAT, DAPP</v>
          </cell>
          <cell r="G1359" t="str">
            <v>05/04/2018</v>
          </cell>
          <cell r="P1359" t="str">
            <v>ST HERBLAIN</v>
          </cell>
          <cell r="Q1359" t="str">
            <v>007L0120</v>
          </cell>
          <cell r="X1359" t="str">
            <v>1er étage - Chambre 4</v>
          </cell>
          <cell r="Z1359" t="str">
            <v>Plafond</v>
          </cell>
          <cell r="AA1359" t="str">
            <v>Enduit à base de plâtre lissé ou taloché + PEINTURE</v>
          </cell>
          <cell r="AC1359" t="str">
            <v>Présence</v>
          </cell>
          <cell r="AE1359" t="str">
            <v>Bon état</v>
          </cell>
        </row>
        <row r="1360">
          <cell r="D1360" t="str">
            <v>DAAT, DAPP</v>
          </cell>
          <cell r="G1360" t="str">
            <v>05/04/2018</v>
          </cell>
          <cell r="P1360" t="str">
            <v>ST HERBLAIN</v>
          </cell>
          <cell r="Q1360" t="str">
            <v>007L0120</v>
          </cell>
          <cell r="X1360" t="str">
            <v>1er étage - Entrée</v>
          </cell>
          <cell r="Z1360" t="str">
            <v>Sol</v>
          </cell>
          <cell r="AA1360" t="str">
            <v>Colle non bitumineuse</v>
          </cell>
          <cell r="AC1360" t="str">
            <v>Absence</v>
          </cell>
          <cell r="AE1360" t="str">
            <v/>
          </cell>
        </row>
        <row r="1361">
          <cell r="D1361" t="str">
            <v>DAAT, DAPP</v>
          </cell>
          <cell r="G1361" t="str">
            <v>05/04/2018</v>
          </cell>
          <cell r="P1361" t="str">
            <v>ST HERBLAIN</v>
          </cell>
          <cell r="Q1361" t="str">
            <v>007L0120</v>
          </cell>
          <cell r="X1361" t="str">
            <v>1er étage - Dgt 1</v>
          </cell>
          <cell r="Z1361" t="str">
            <v>Sol</v>
          </cell>
          <cell r="AA1361" t="str">
            <v>Colle non bitumineuse</v>
          </cell>
          <cell r="AC1361" t="str">
            <v>Présence</v>
          </cell>
          <cell r="AE1361" t="str">
            <v>Bon état</v>
          </cell>
        </row>
        <row r="1362">
          <cell r="D1362" t="str">
            <v>DAAT, DAPP</v>
          </cell>
          <cell r="G1362" t="str">
            <v>05/04/2018</v>
          </cell>
          <cell r="P1362" t="str">
            <v>ST HERBLAIN</v>
          </cell>
          <cell r="Q1362" t="str">
            <v>007L0120</v>
          </cell>
          <cell r="X1362" t="str">
            <v>1er étage - Cellier 1</v>
          </cell>
          <cell r="Z1362" t="str">
            <v>Sol</v>
          </cell>
          <cell r="AA1362" t="str">
            <v>Colle non bitumineuse</v>
          </cell>
          <cell r="AC1362" t="str">
            <v>Présence</v>
          </cell>
          <cell r="AE1362" t="str">
            <v>Bon état</v>
          </cell>
        </row>
        <row r="1363">
          <cell r="D1363" t="str">
            <v>DAAT, DAPP</v>
          </cell>
          <cell r="G1363" t="str">
            <v>05/04/2018</v>
          </cell>
          <cell r="P1363" t="str">
            <v>ST HERBLAIN</v>
          </cell>
          <cell r="Q1363" t="str">
            <v>007L0120</v>
          </cell>
          <cell r="X1363" t="str">
            <v>1er étage - Chambre 1</v>
          </cell>
          <cell r="Z1363" t="str">
            <v>Sol</v>
          </cell>
          <cell r="AA1363" t="str">
            <v>Colle non bitumineuse</v>
          </cell>
          <cell r="AC1363" t="str">
            <v>Présence</v>
          </cell>
          <cell r="AE1363" t="str">
            <v>Bon état</v>
          </cell>
        </row>
        <row r="1364">
          <cell r="D1364" t="str">
            <v>DAAT, DAPP</v>
          </cell>
          <cell r="G1364" t="str">
            <v>05/04/2018</v>
          </cell>
          <cell r="P1364" t="str">
            <v>ST HERBLAIN</v>
          </cell>
          <cell r="Q1364" t="str">
            <v>007L0120</v>
          </cell>
          <cell r="X1364" t="str">
            <v>1er étage - Dgt 2</v>
          </cell>
          <cell r="Z1364" t="str">
            <v>Sol</v>
          </cell>
          <cell r="AA1364" t="str">
            <v>Colle non bitumineuse</v>
          </cell>
          <cell r="AC1364" t="str">
            <v>Présence</v>
          </cell>
          <cell r="AE1364" t="str">
            <v>Bon état</v>
          </cell>
        </row>
        <row r="1365">
          <cell r="D1365" t="str">
            <v>DAAT, DAPP</v>
          </cell>
          <cell r="G1365" t="str">
            <v>05/04/2018</v>
          </cell>
          <cell r="P1365" t="str">
            <v>ST HERBLAIN</v>
          </cell>
          <cell r="Q1365" t="str">
            <v>007L0120</v>
          </cell>
          <cell r="X1365" t="str">
            <v>1er étage - Cellier 2</v>
          </cell>
          <cell r="Z1365" t="str">
            <v>Sol</v>
          </cell>
          <cell r="AA1365" t="str">
            <v>Colle non bitumineuse</v>
          </cell>
          <cell r="AC1365" t="str">
            <v>Présence</v>
          </cell>
          <cell r="AE1365" t="str">
            <v>Bon état</v>
          </cell>
        </row>
        <row r="1366">
          <cell r="D1366" t="str">
            <v>DAAT, DAPP</v>
          </cell>
          <cell r="G1366" t="str">
            <v>05/04/2018</v>
          </cell>
          <cell r="P1366" t="str">
            <v>ST HERBLAIN</v>
          </cell>
          <cell r="Q1366" t="str">
            <v>007L0120</v>
          </cell>
          <cell r="X1366" t="str">
            <v>1er étage - Chambre 2</v>
          </cell>
          <cell r="Z1366" t="str">
            <v>Sol</v>
          </cell>
          <cell r="AA1366" t="str">
            <v>Colle non bitumineuse</v>
          </cell>
          <cell r="AC1366" t="str">
            <v>Présence</v>
          </cell>
          <cell r="AE1366" t="str">
            <v>Bon état</v>
          </cell>
        </row>
        <row r="1367">
          <cell r="D1367" t="str">
            <v>DAAT, DAPP</v>
          </cell>
          <cell r="G1367" t="str">
            <v>05/04/2018</v>
          </cell>
          <cell r="P1367" t="str">
            <v>ST HERBLAIN</v>
          </cell>
          <cell r="Q1367" t="str">
            <v>007L0120</v>
          </cell>
          <cell r="X1367" t="str">
            <v>1er étage - Chambre 3</v>
          </cell>
          <cell r="Z1367" t="str">
            <v>Sol</v>
          </cell>
          <cell r="AA1367" t="str">
            <v>Colle non bitumineuse</v>
          </cell>
          <cell r="AC1367" t="str">
            <v>Présence</v>
          </cell>
          <cell r="AE1367" t="str">
            <v>Bon état</v>
          </cell>
        </row>
        <row r="1368">
          <cell r="D1368" t="str">
            <v>DAAT, DAPP</v>
          </cell>
          <cell r="G1368" t="str">
            <v>05/04/2018</v>
          </cell>
          <cell r="P1368" t="str">
            <v>ST HERBLAIN</v>
          </cell>
          <cell r="Q1368" t="str">
            <v>007L0120</v>
          </cell>
          <cell r="X1368" t="str">
            <v>1er étage - Salle de bain</v>
          </cell>
          <cell r="Z1368" t="str">
            <v>Sol</v>
          </cell>
          <cell r="AA1368" t="str">
            <v>Colle non bitumineuse</v>
          </cell>
          <cell r="AC1368" t="str">
            <v>Présence</v>
          </cell>
          <cell r="AE1368" t="str">
            <v>Bon état</v>
          </cell>
        </row>
        <row r="1369">
          <cell r="D1369" t="str">
            <v>DAAT, DAPP</v>
          </cell>
          <cell r="G1369" t="str">
            <v>05/04/2018</v>
          </cell>
          <cell r="P1369" t="str">
            <v>ST HERBLAIN</v>
          </cell>
          <cell r="Q1369" t="str">
            <v>007L0120</v>
          </cell>
          <cell r="X1369" t="str">
            <v>1er étage - Dgt 3</v>
          </cell>
          <cell r="Z1369" t="str">
            <v>Sol</v>
          </cell>
          <cell r="AA1369" t="str">
            <v>Colle non bitumineuse</v>
          </cell>
          <cell r="AC1369" t="str">
            <v>Présence</v>
          </cell>
          <cell r="AE1369" t="str">
            <v>Bon état</v>
          </cell>
        </row>
        <row r="1370">
          <cell r="D1370" t="str">
            <v>DAAT, DAPP</v>
          </cell>
          <cell r="G1370" t="str">
            <v>05/04/2018</v>
          </cell>
          <cell r="P1370" t="str">
            <v>ST HERBLAIN</v>
          </cell>
          <cell r="Q1370" t="str">
            <v>007L0120</v>
          </cell>
          <cell r="X1370" t="str">
            <v>1er étage - WC</v>
          </cell>
          <cell r="Z1370" t="str">
            <v>Sol</v>
          </cell>
          <cell r="AA1370" t="str">
            <v>Colle non bitumineuse</v>
          </cell>
          <cell r="AC1370" t="str">
            <v>Présence</v>
          </cell>
          <cell r="AE1370" t="str">
            <v>Bon état</v>
          </cell>
        </row>
        <row r="1371">
          <cell r="D1371" t="str">
            <v>DAAT, DAPP</v>
          </cell>
          <cell r="G1371" t="str">
            <v>05/04/2018</v>
          </cell>
          <cell r="P1371" t="str">
            <v>ST HERBLAIN</v>
          </cell>
          <cell r="Q1371" t="str">
            <v>007L0120</v>
          </cell>
          <cell r="X1371" t="str">
            <v>1er étage - Cuisine</v>
          </cell>
          <cell r="Z1371" t="str">
            <v>Sol</v>
          </cell>
          <cell r="AA1371" t="str">
            <v>Colle non bitumineuse</v>
          </cell>
          <cell r="AC1371" t="str">
            <v>Présence</v>
          </cell>
          <cell r="AE1371" t="str">
            <v>Bon état</v>
          </cell>
        </row>
        <row r="1372">
          <cell r="D1372" t="str">
            <v>DAAT, DAPP</v>
          </cell>
          <cell r="G1372" t="str">
            <v>05/04/2018</v>
          </cell>
          <cell r="P1372" t="str">
            <v>ST HERBLAIN</v>
          </cell>
          <cell r="Q1372" t="str">
            <v>007L0120</v>
          </cell>
          <cell r="X1372" t="str">
            <v>1er étage - Salon</v>
          </cell>
          <cell r="Z1372" t="str">
            <v>Sol</v>
          </cell>
          <cell r="AA1372" t="str">
            <v>Colle non bitumineuse</v>
          </cell>
          <cell r="AC1372" t="str">
            <v>Présence</v>
          </cell>
          <cell r="AE1372" t="str">
            <v>Bon état</v>
          </cell>
        </row>
        <row r="1373">
          <cell r="D1373" t="str">
            <v>DAAT, DAPP</v>
          </cell>
          <cell r="G1373" t="str">
            <v>05/04/2018</v>
          </cell>
          <cell r="P1373" t="str">
            <v>ST HERBLAIN</v>
          </cell>
          <cell r="Q1373" t="str">
            <v>007L0120</v>
          </cell>
          <cell r="X1373" t="str">
            <v>1er étage - Chambre 4</v>
          </cell>
          <cell r="Z1373" t="str">
            <v>Sol</v>
          </cell>
          <cell r="AA1373" t="str">
            <v>Colle non bitumineuse</v>
          </cell>
          <cell r="AC1373" t="str">
            <v>Présence</v>
          </cell>
          <cell r="AE1373" t="str">
            <v>Bon état</v>
          </cell>
        </row>
        <row r="1374">
          <cell r="D1374" t="str">
            <v>DAAT, DAPP</v>
          </cell>
          <cell r="G1374" t="str">
            <v>05/04/2018</v>
          </cell>
          <cell r="P1374" t="str">
            <v>ST HERBLAIN</v>
          </cell>
          <cell r="Q1374" t="str">
            <v>007L0120</v>
          </cell>
          <cell r="X1374" t="str">
            <v>1er étage - Entrée</v>
          </cell>
          <cell r="Z1374" t="str">
            <v>Sol</v>
          </cell>
          <cell r="AA1374" t="str">
            <v>Ragréage</v>
          </cell>
          <cell r="AC1374" t="str">
            <v>Absence</v>
          </cell>
          <cell r="AE1374" t="str">
            <v/>
          </cell>
        </row>
        <row r="1375">
          <cell r="D1375" t="str">
            <v>DAAT, DAPP</v>
          </cell>
          <cell r="G1375" t="str">
            <v>05/04/2018</v>
          </cell>
          <cell r="P1375" t="str">
            <v>ST HERBLAIN</v>
          </cell>
          <cell r="Q1375" t="str">
            <v>007L0120</v>
          </cell>
          <cell r="X1375" t="str">
            <v>1er étage - Dgt 1</v>
          </cell>
          <cell r="Z1375" t="str">
            <v>Sol</v>
          </cell>
          <cell r="AA1375" t="str">
            <v>Ragréage</v>
          </cell>
          <cell r="AC1375" t="str">
            <v>Présence</v>
          </cell>
          <cell r="AE1375" t="str">
            <v>Bon état</v>
          </cell>
        </row>
        <row r="1376">
          <cell r="D1376" t="str">
            <v>DAAT, DAPP</v>
          </cell>
          <cell r="G1376" t="str">
            <v>05/04/2018</v>
          </cell>
          <cell r="P1376" t="str">
            <v>ST HERBLAIN</v>
          </cell>
          <cell r="Q1376" t="str">
            <v>007L0120</v>
          </cell>
          <cell r="X1376" t="str">
            <v>1er étage - Cellier 1</v>
          </cell>
          <cell r="Z1376" t="str">
            <v>Sol</v>
          </cell>
          <cell r="AA1376" t="str">
            <v>Ragréage</v>
          </cell>
          <cell r="AC1376" t="str">
            <v>Présence</v>
          </cell>
          <cell r="AE1376" t="str">
            <v>Bon état</v>
          </cell>
        </row>
        <row r="1377">
          <cell r="D1377" t="str">
            <v>DAAT, DAPP</v>
          </cell>
          <cell r="G1377" t="str">
            <v>05/04/2018</v>
          </cell>
          <cell r="P1377" t="str">
            <v>ST HERBLAIN</v>
          </cell>
          <cell r="Q1377" t="str">
            <v>007L0120</v>
          </cell>
          <cell r="X1377" t="str">
            <v>1er étage - Chambre 1</v>
          </cell>
          <cell r="Z1377" t="str">
            <v>Sol</v>
          </cell>
          <cell r="AA1377" t="str">
            <v>Ragréage</v>
          </cell>
          <cell r="AC1377" t="str">
            <v>Présence</v>
          </cell>
          <cell r="AE1377" t="str">
            <v>Bon état</v>
          </cell>
        </row>
        <row r="1378">
          <cell r="D1378" t="str">
            <v>DAAT, DAPP</v>
          </cell>
          <cell r="G1378" t="str">
            <v>05/04/2018</v>
          </cell>
          <cell r="P1378" t="str">
            <v>ST HERBLAIN</v>
          </cell>
          <cell r="Q1378" t="str">
            <v>007L0120</v>
          </cell>
          <cell r="X1378" t="str">
            <v>1er étage - Dgt 2</v>
          </cell>
          <cell r="Z1378" t="str">
            <v>Sol</v>
          </cell>
          <cell r="AA1378" t="str">
            <v>Ragréage</v>
          </cell>
          <cell r="AC1378" t="str">
            <v>Présence</v>
          </cell>
          <cell r="AE1378" t="str">
            <v>Bon état</v>
          </cell>
        </row>
        <row r="1379">
          <cell r="D1379" t="str">
            <v>DAAT, DAPP</v>
          </cell>
          <cell r="G1379" t="str">
            <v>05/04/2018</v>
          </cell>
          <cell r="P1379" t="str">
            <v>ST HERBLAIN</v>
          </cell>
          <cell r="Q1379" t="str">
            <v>007L0120</v>
          </cell>
          <cell r="X1379" t="str">
            <v>1er étage - Cellier 2</v>
          </cell>
          <cell r="Z1379" t="str">
            <v>Sol</v>
          </cell>
          <cell r="AA1379" t="str">
            <v>Ragréage</v>
          </cell>
          <cell r="AC1379" t="str">
            <v>Présence</v>
          </cell>
          <cell r="AE1379" t="str">
            <v>Bon état</v>
          </cell>
        </row>
        <row r="1380">
          <cell r="D1380" t="str">
            <v>DAAT, DAPP</v>
          </cell>
          <cell r="G1380" t="str">
            <v>05/04/2018</v>
          </cell>
          <cell r="P1380" t="str">
            <v>ST HERBLAIN</v>
          </cell>
          <cell r="Q1380" t="str">
            <v>007L0120</v>
          </cell>
          <cell r="X1380" t="str">
            <v>1er étage - Chambre 2</v>
          </cell>
          <cell r="Z1380" t="str">
            <v>Sol</v>
          </cell>
          <cell r="AA1380" t="str">
            <v>Ragréage</v>
          </cell>
          <cell r="AC1380" t="str">
            <v>Présence</v>
          </cell>
          <cell r="AE1380" t="str">
            <v>Bon état</v>
          </cell>
        </row>
        <row r="1381">
          <cell r="D1381" t="str">
            <v>DAAT, DAPP</v>
          </cell>
          <cell r="G1381" t="str">
            <v>05/04/2018</v>
          </cell>
          <cell r="P1381" t="str">
            <v>ST HERBLAIN</v>
          </cell>
          <cell r="Q1381" t="str">
            <v>007L0120</v>
          </cell>
          <cell r="X1381" t="str">
            <v>1er étage - Chambre 3</v>
          </cell>
          <cell r="Z1381" t="str">
            <v>Sol</v>
          </cell>
          <cell r="AA1381" t="str">
            <v>Ragréage</v>
          </cell>
          <cell r="AC1381" t="str">
            <v>Présence</v>
          </cell>
          <cell r="AE1381" t="str">
            <v>Bon état</v>
          </cell>
        </row>
        <row r="1382">
          <cell r="D1382" t="str">
            <v>DAAT, DAPP</v>
          </cell>
          <cell r="G1382" t="str">
            <v>05/04/2018</v>
          </cell>
          <cell r="P1382" t="str">
            <v>ST HERBLAIN</v>
          </cell>
          <cell r="Q1382" t="str">
            <v>007L0120</v>
          </cell>
          <cell r="X1382" t="str">
            <v>1er étage - Salle de bain</v>
          </cell>
          <cell r="Z1382" t="str">
            <v>Sol</v>
          </cell>
          <cell r="AA1382" t="str">
            <v>Ragréage</v>
          </cell>
          <cell r="AC1382" t="str">
            <v>Présence</v>
          </cell>
          <cell r="AE1382" t="str">
            <v>Bon état</v>
          </cell>
        </row>
        <row r="1383">
          <cell r="D1383" t="str">
            <v>DAAT, DAPP</v>
          </cell>
          <cell r="G1383" t="str">
            <v>05/04/2018</v>
          </cell>
          <cell r="P1383" t="str">
            <v>ST HERBLAIN</v>
          </cell>
          <cell r="Q1383" t="str">
            <v>007L0120</v>
          </cell>
          <cell r="X1383" t="str">
            <v>1er étage - Dgt 3</v>
          </cell>
          <cell r="Z1383" t="str">
            <v>Sol</v>
          </cell>
          <cell r="AA1383" t="str">
            <v>Ragréage</v>
          </cell>
          <cell r="AC1383" t="str">
            <v>Présence</v>
          </cell>
          <cell r="AE1383" t="str">
            <v>Bon état</v>
          </cell>
        </row>
        <row r="1384">
          <cell r="D1384" t="str">
            <v>DAAT, DAPP</v>
          </cell>
          <cell r="G1384" t="str">
            <v>05/04/2018</v>
          </cell>
          <cell r="P1384" t="str">
            <v>ST HERBLAIN</v>
          </cell>
          <cell r="Q1384" t="str">
            <v>007L0120</v>
          </cell>
          <cell r="X1384" t="str">
            <v>1er étage - WC</v>
          </cell>
          <cell r="Z1384" t="str">
            <v>Sol</v>
          </cell>
          <cell r="AA1384" t="str">
            <v>Ragréage</v>
          </cell>
          <cell r="AC1384" t="str">
            <v>Présence</v>
          </cell>
          <cell r="AE1384" t="str">
            <v>Bon état</v>
          </cell>
        </row>
        <row r="1385">
          <cell r="D1385" t="str">
            <v>DAAT, DAPP</v>
          </cell>
          <cell r="G1385" t="str">
            <v>05/04/2018</v>
          </cell>
          <cell r="P1385" t="str">
            <v>ST HERBLAIN</v>
          </cell>
          <cell r="Q1385" t="str">
            <v>007L0120</v>
          </cell>
          <cell r="X1385" t="str">
            <v>1er étage - Cuisine</v>
          </cell>
          <cell r="Z1385" t="str">
            <v>Sol</v>
          </cell>
          <cell r="AA1385" t="str">
            <v>Ragréage</v>
          </cell>
          <cell r="AC1385" t="str">
            <v>Présence</v>
          </cell>
          <cell r="AE1385" t="str">
            <v>Bon état</v>
          </cell>
        </row>
        <row r="1386">
          <cell r="D1386" t="str">
            <v>DAAT, DAPP</v>
          </cell>
          <cell r="G1386" t="str">
            <v>05/04/2018</v>
          </cell>
          <cell r="P1386" t="str">
            <v>ST HERBLAIN</v>
          </cell>
          <cell r="Q1386" t="str">
            <v>007L0120</v>
          </cell>
          <cell r="X1386" t="str">
            <v>1er étage - Salon</v>
          </cell>
          <cell r="Z1386" t="str">
            <v>Sol</v>
          </cell>
          <cell r="AA1386" t="str">
            <v>Ragréage</v>
          </cell>
          <cell r="AC1386" t="str">
            <v>Présence</v>
          </cell>
          <cell r="AE1386" t="str">
            <v>Bon état</v>
          </cell>
        </row>
        <row r="1387">
          <cell r="D1387" t="str">
            <v>DAAT, DAPP</v>
          </cell>
          <cell r="G1387" t="str">
            <v>05/04/2018</v>
          </cell>
          <cell r="P1387" t="str">
            <v>ST HERBLAIN</v>
          </cell>
          <cell r="Q1387" t="str">
            <v>007L0120</v>
          </cell>
          <cell r="X1387" t="str">
            <v>1er étage - Chambre 4</v>
          </cell>
          <cell r="Z1387" t="str">
            <v>Sol</v>
          </cell>
          <cell r="AA1387" t="str">
            <v>Ragréage</v>
          </cell>
          <cell r="AC1387" t="str">
            <v>Présence</v>
          </cell>
          <cell r="AE1387" t="str">
            <v>Bon état</v>
          </cell>
        </row>
        <row r="1388">
          <cell r="D1388" t="str">
            <v>DAAT, DAPP</v>
          </cell>
          <cell r="G1388" t="str">
            <v>05/04/2018</v>
          </cell>
          <cell r="P1388" t="str">
            <v>ST HERBLAIN</v>
          </cell>
          <cell r="Q1388" t="str">
            <v>007L0120</v>
          </cell>
          <cell r="X1388" t="str">
            <v>1er étage - Cuisine</v>
          </cell>
          <cell r="Z1388" t="str">
            <v>EVIER</v>
          </cell>
          <cell r="AA1388" t="str">
            <v>Plaque souple bitumineuse antivibratile</v>
          </cell>
          <cell r="AC1388" t="str">
            <v>Absence</v>
          </cell>
          <cell r="AE1388" t="str">
            <v/>
          </cell>
        </row>
        <row r="1389">
          <cell r="D1389" t="str">
            <v>DAAT, DAPP</v>
          </cell>
          <cell r="G1389" t="str">
            <v>15/03/2018</v>
          </cell>
          <cell r="P1389" t="str">
            <v>ST HERBLAIN</v>
          </cell>
          <cell r="Q1389" t="str">
            <v>007L0032</v>
          </cell>
          <cell r="X1389" t="str">
            <v>Entrée / Couloir</v>
          </cell>
          <cell r="Z1389" t="str">
            <v>Sol</v>
          </cell>
          <cell r="AA1389" t="str">
            <v>Dalle de sol</v>
          </cell>
          <cell r="AC1389" t="str">
            <v>Absence</v>
          </cell>
          <cell r="AE1389" t="str">
            <v/>
          </cell>
        </row>
        <row r="1390">
          <cell r="D1390" t="str">
            <v>DAAT, DAPP</v>
          </cell>
          <cell r="G1390" t="str">
            <v>15/03/2018</v>
          </cell>
          <cell r="P1390" t="str">
            <v>ST HERBLAIN</v>
          </cell>
          <cell r="Q1390" t="str">
            <v>007L0032</v>
          </cell>
          <cell r="X1390" t="str">
            <v>Entrée / Couloir</v>
          </cell>
          <cell r="Z1390" t="str">
            <v>Sol</v>
          </cell>
          <cell r="AA1390" t="str">
            <v>Colle non bitumineuse</v>
          </cell>
          <cell r="AC1390" t="str">
            <v>Absence</v>
          </cell>
          <cell r="AE1390" t="str">
            <v/>
          </cell>
        </row>
        <row r="1391">
          <cell r="D1391" t="str">
            <v>DAAT, DAPP</v>
          </cell>
          <cell r="G1391" t="str">
            <v>15/03/2018</v>
          </cell>
          <cell r="P1391" t="str">
            <v>ST HERBLAIN</v>
          </cell>
          <cell r="Q1391" t="str">
            <v>007L0032</v>
          </cell>
          <cell r="X1391" t="str">
            <v>Entrée / Couloir</v>
          </cell>
          <cell r="Z1391" t="str">
            <v>Sol</v>
          </cell>
          <cell r="AA1391" t="str">
            <v>Ragréage</v>
          </cell>
          <cell r="AC1391" t="str">
            <v>Absence</v>
          </cell>
          <cell r="AE1391" t="str">
            <v/>
          </cell>
        </row>
        <row r="1392">
          <cell r="D1392" t="str">
            <v>DAAT, DAPP</v>
          </cell>
          <cell r="G1392" t="str">
            <v>15/03/2018</v>
          </cell>
          <cell r="P1392" t="str">
            <v>ST HERBLAIN</v>
          </cell>
          <cell r="Q1392" t="str">
            <v>007L0032</v>
          </cell>
          <cell r="X1392" t="str">
            <v>Séjour</v>
          </cell>
          <cell r="Z1392" t="str">
            <v>Sol</v>
          </cell>
          <cell r="AA1392" t="str">
            <v>Dalle de sol</v>
          </cell>
          <cell r="AC1392" t="str">
            <v>Absence</v>
          </cell>
          <cell r="AE1392" t="str">
            <v/>
          </cell>
        </row>
        <row r="1393">
          <cell r="D1393" t="str">
            <v>DAAT, DAPP</v>
          </cell>
          <cell r="G1393" t="str">
            <v>15/03/2018</v>
          </cell>
          <cell r="P1393" t="str">
            <v>ST HERBLAIN</v>
          </cell>
          <cell r="Q1393" t="str">
            <v>007L0032</v>
          </cell>
          <cell r="X1393" t="str">
            <v>Chambre 3</v>
          </cell>
          <cell r="Z1393" t="str">
            <v>Sol</v>
          </cell>
          <cell r="AA1393" t="str">
            <v>Dalle de sol</v>
          </cell>
          <cell r="AC1393" t="str">
            <v>Absence</v>
          </cell>
          <cell r="AE1393" t="str">
            <v/>
          </cell>
        </row>
        <row r="1394">
          <cell r="D1394" t="str">
            <v>DAAT, DAPP</v>
          </cell>
          <cell r="G1394" t="str">
            <v>15/03/2018</v>
          </cell>
          <cell r="P1394" t="str">
            <v>ST HERBLAIN</v>
          </cell>
          <cell r="Q1394" t="str">
            <v>007L0032</v>
          </cell>
          <cell r="X1394" t="str">
            <v>Séjour</v>
          </cell>
          <cell r="Z1394" t="str">
            <v>Sol</v>
          </cell>
          <cell r="AA1394" t="str">
            <v>Colle non bitumineuse</v>
          </cell>
          <cell r="AC1394" t="str">
            <v>Absence</v>
          </cell>
          <cell r="AE1394" t="str">
            <v/>
          </cell>
        </row>
        <row r="1395">
          <cell r="D1395" t="str">
            <v>DAAT, DAPP</v>
          </cell>
          <cell r="G1395" t="str">
            <v>15/03/2018</v>
          </cell>
          <cell r="P1395" t="str">
            <v>ST HERBLAIN</v>
          </cell>
          <cell r="Q1395" t="str">
            <v>007L0032</v>
          </cell>
          <cell r="X1395" t="str">
            <v>Chambre 3</v>
          </cell>
          <cell r="Z1395" t="str">
            <v>Sol</v>
          </cell>
          <cell r="AA1395" t="str">
            <v>Colle non bitumineuse</v>
          </cell>
          <cell r="AC1395" t="str">
            <v>Absence</v>
          </cell>
          <cell r="AE1395" t="str">
            <v/>
          </cell>
        </row>
        <row r="1396">
          <cell r="D1396" t="str">
            <v>DAAT, DAPP</v>
          </cell>
          <cell r="G1396" t="str">
            <v>15/03/2018</v>
          </cell>
          <cell r="P1396" t="str">
            <v>ST HERBLAIN</v>
          </cell>
          <cell r="Q1396" t="str">
            <v>007L0032</v>
          </cell>
          <cell r="X1396" t="str">
            <v>Entrée / Couloir</v>
          </cell>
          <cell r="Z1396" t="str">
            <v>Sol</v>
          </cell>
          <cell r="AA1396" t="str">
            <v>Ragréage</v>
          </cell>
          <cell r="AC1396" t="str">
            <v>Absence</v>
          </cell>
          <cell r="AE1396" t="str">
            <v/>
          </cell>
        </row>
        <row r="1397">
          <cell r="D1397" t="str">
            <v>DAAT, DAPP</v>
          </cell>
          <cell r="G1397" t="str">
            <v>15/03/2018</v>
          </cell>
          <cell r="P1397" t="str">
            <v>ST HERBLAIN</v>
          </cell>
          <cell r="Q1397" t="str">
            <v>007L0032</v>
          </cell>
          <cell r="X1397" t="str">
            <v>Séjour</v>
          </cell>
          <cell r="Z1397" t="str">
            <v>Sol</v>
          </cell>
          <cell r="AA1397" t="str">
            <v>Ragréage</v>
          </cell>
          <cell r="AC1397" t="str">
            <v>Absence</v>
          </cell>
          <cell r="AE1397" t="str">
            <v/>
          </cell>
        </row>
        <row r="1398">
          <cell r="D1398" t="str">
            <v>DAAT, DAPP</v>
          </cell>
          <cell r="G1398" t="str">
            <v>15/03/2018</v>
          </cell>
          <cell r="P1398" t="str">
            <v>ST HERBLAIN</v>
          </cell>
          <cell r="Q1398" t="str">
            <v>007L0032</v>
          </cell>
          <cell r="X1398" t="str">
            <v>Chambre 1</v>
          </cell>
          <cell r="Z1398" t="str">
            <v>Sol</v>
          </cell>
          <cell r="AA1398" t="str">
            <v>Ragréage</v>
          </cell>
          <cell r="AC1398" t="str">
            <v>Absence</v>
          </cell>
          <cell r="AE1398" t="str">
            <v/>
          </cell>
        </row>
        <row r="1399">
          <cell r="D1399" t="str">
            <v>DAAT, DAPP</v>
          </cell>
          <cell r="G1399" t="str">
            <v>15/03/2018</v>
          </cell>
          <cell r="P1399" t="str">
            <v>ST HERBLAIN</v>
          </cell>
          <cell r="Q1399" t="str">
            <v>007L0032</v>
          </cell>
          <cell r="X1399" t="str">
            <v>Chambre 2</v>
          </cell>
          <cell r="Z1399" t="str">
            <v>Sol</v>
          </cell>
          <cell r="AA1399" t="str">
            <v>Ragréage</v>
          </cell>
          <cell r="AC1399" t="str">
            <v>Absence</v>
          </cell>
          <cell r="AE1399" t="str">
            <v/>
          </cell>
        </row>
        <row r="1400">
          <cell r="D1400" t="str">
            <v>DAAT, DAPP</v>
          </cell>
          <cell r="G1400" t="str">
            <v>15/03/2018</v>
          </cell>
          <cell r="P1400" t="str">
            <v>ST HERBLAIN</v>
          </cell>
          <cell r="Q1400" t="str">
            <v>007L0032</v>
          </cell>
          <cell r="X1400" t="str">
            <v>Chambre 3</v>
          </cell>
          <cell r="Z1400" t="str">
            <v>Sol</v>
          </cell>
          <cell r="AA1400" t="str">
            <v>Ragréage</v>
          </cell>
          <cell r="AC1400" t="str">
            <v>Absence</v>
          </cell>
          <cell r="AE1400" t="str">
            <v/>
          </cell>
        </row>
        <row r="1401">
          <cell r="D1401" t="str">
            <v>DAAT, DAPP</v>
          </cell>
          <cell r="G1401" t="str">
            <v>15/03/2018</v>
          </cell>
          <cell r="P1401" t="str">
            <v>ST HERBLAIN</v>
          </cell>
          <cell r="Q1401" t="str">
            <v>007L0032</v>
          </cell>
          <cell r="X1401" t="str">
            <v>Debarras</v>
          </cell>
          <cell r="Z1401" t="str">
            <v>Sol</v>
          </cell>
          <cell r="AA1401" t="str">
            <v>Ragréage</v>
          </cell>
          <cell r="AC1401" t="str">
            <v>Absence</v>
          </cell>
          <cell r="AE1401" t="str">
            <v/>
          </cell>
        </row>
        <row r="1402">
          <cell r="D1402" t="str">
            <v>DAAT, DAPP</v>
          </cell>
          <cell r="G1402" t="str">
            <v>15/03/2018</v>
          </cell>
          <cell r="P1402" t="str">
            <v>ST HERBLAIN</v>
          </cell>
          <cell r="Q1402" t="str">
            <v>007L0032</v>
          </cell>
          <cell r="X1402" t="str">
            <v>Chambre 1</v>
          </cell>
          <cell r="Z1402" t="str">
            <v>Sol</v>
          </cell>
          <cell r="AA1402" t="str">
            <v>Dalle de sol</v>
          </cell>
          <cell r="AC1402" t="str">
            <v>Absence</v>
          </cell>
          <cell r="AE1402" t="str">
            <v/>
          </cell>
        </row>
        <row r="1403">
          <cell r="D1403" t="str">
            <v>DAAT, DAPP</v>
          </cell>
          <cell r="G1403" t="str">
            <v>15/03/2018</v>
          </cell>
          <cell r="P1403" t="str">
            <v>ST HERBLAIN</v>
          </cell>
          <cell r="Q1403" t="str">
            <v>007L0032</v>
          </cell>
          <cell r="X1403" t="str">
            <v>Chambre 1</v>
          </cell>
          <cell r="Z1403" t="str">
            <v>Sol</v>
          </cell>
          <cell r="AA1403" t="str">
            <v>Colle non bitumineuse</v>
          </cell>
          <cell r="AC1403" t="str">
            <v>Absence</v>
          </cell>
          <cell r="AE1403" t="str">
            <v/>
          </cell>
        </row>
        <row r="1404">
          <cell r="D1404" t="str">
            <v>DAAT, DAPP</v>
          </cell>
          <cell r="G1404" t="str">
            <v>15/03/2018</v>
          </cell>
          <cell r="P1404" t="str">
            <v>ST HERBLAIN</v>
          </cell>
          <cell r="Q1404" t="str">
            <v>007L0032</v>
          </cell>
          <cell r="X1404" t="str">
            <v>Debarras</v>
          </cell>
          <cell r="Z1404" t="str">
            <v>Sol</v>
          </cell>
          <cell r="AA1404" t="str">
            <v>Dalle de sol</v>
          </cell>
          <cell r="AC1404" t="str">
            <v>Absence</v>
          </cell>
          <cell r="AE1404" t="str">
            <v/>
          </cell>
        </row>
        <row r="1405">
          <cell r="D1405" t="str">
            <v>DAAT, DAPP</v>
          </cell>
          <cell r="G1405" t="str">
            <v>15/03/2018</v>
          </cell>
          <cell r="P1405" t="str">
            <v>ST HERBLAIN</v>
          </cell>
          <cell r="Q1405" t="str">
            <v>007L0032</v>
          </cell>
          <cell r="X1405" t="str">
            <v>Debarras</v>
          </cell>
          <cell r="Z1405" t="str">
            <v>Sol</v>
          </cell>
          <cell r="AA1405" t="str">
            <v>Colle non bitumineuse</v>
          </cell>
          <cell r="AC1405" t="str">
            <v>Absence</v>
          </cell>
          <cell r="AE1405" t="str">
            <v/>
          </cell>
        </row>
        <row r="1406">
          <cell r="D1406" t="str">
            <v>DAAT, DAPP</v>
          </cell>
          <cell r="G1406" t="str">
            <v>15/03/2018</v>
          </cell>
          <cell r="P1406" t="str">
            <v>ST HERBLAIN</v>
          </cell>
          <cell r="Q1406" t="str">
            <v>007L0032</v>
          </cell>
          <cell r="X1406" t="str">
            <v>Cuisine</v>
          </cell>
          <cell r="Z1406" t="str">
            <v>Mur B; Mur C</v>
          </cell>
          <cell r="AA1406" t="str">
            <v>Enduit à base de plâtre lissé ou taloché - Porteur</v>
          </cell>
          <cell r="AC1406" t="str">
            <v>Présence</v>
          </cell>
          <cell r="AE1406" t="str">
            <v>Bon état</v>
          </cell>
        </row>
        <row r="1407">
          <cell r="D1407" t="str">
            <v>DAAT, DAPP</v>
          </cell>
          <cell r="G1407" t="str">
            <v>15/03/2018</v>
          </cell>
          <cell r="P1407" t="str">
            <v>ST HERBLAIN</v>
          </cell>
          <cell r="Q1407" t="str">
            <v>007L0032</v>
          </cell>
          <cell r="X1407" t="str">
            <v>WC</v>
          </cell>
          <cell r="Z1407" t="str">
            <v>Mur C</v>
          </cell>
          <cell r="AA1407" t="str">
            <v>Enduit à base de plâtre lissé ou taloché - Porteur</v>
          </cell>
          <cell r="AC1407" t="str">
            <v>Présence</v>
          </cell>
          <cell r="AE1407" t="str">
            <v>Bon état</v>
          </cell>
        </row>
        <row r="1408">
          <cell r="D1408" t="str">
            <v>DAAT, DAPP</v>
          </cell>
          <cell r="G1408" t="str">
            <v>15/03/2018</v>
          </cell>
          <cell r="P1408" t="str">
            <v>ST HERBLAIN</v>
          </cell>
          <cell r="Q1408" t="str">
            <v>007L0032</v>
          </cell>
          <cell r="X1408" t="str">
            <v>Salle de bain</v>
          </cell>
          <cell r="Z1408" t="str">
            <v>Mur C</v>
          </cell>
          <cell r="AA1408" t="str">
            <v>Enduit à base de plâtre lissé ou taloché - Porteur</v>
          </cell>
          <cell r="AC1408" t="str">
            <v>Présence</v>
          </cell>
          <cell r="AE1408" t="str">
            <v>Bon état</v>
          </cell>
        </row>
        <row r="1409">
          <cell r="D1409" t="str">
            <v>DAAT, DAPP</v>
          </cell>
          <cell r="G1409" t="str">
            <v>15/03/2018</v>
          </cell>
          <cell r="P1409" t="str">
            <v>ST HERBLAIN</v>
          </cell>
          <cell r="Q1409" t="str">
            <v>007L0032</v>
          </cell>
          <cell r="X1409" t="str">
            <v>Cuisine</v>
          </cell>
          <cell r="Z1409" t="str">
            <v>Mur A; Mur D</v>
          </cell>
          <cell r="AA1409" t="str">
            <v>Enduit à base de plâtre lissé ou taloché - Cloison</v>
          </cell>
          <cell r="AC1409" t="str">
            <v>Absence</v>
          </cell>
          <cell r="AE1409" t="str">
            <v/>
          </cell>
        </row>
        <row r="1410">
          <cell r="D1410" t="str">
            <v>DAAT, DAPP</v>
          </cell>
          <cell r="G1410" t="str">
            <v>15/03/2018</v>
          </cell>
          <cell r="P1410" t="str">
            <v>ST HERBLAIN</v>
          </cell>
          <cell r="Q1410" t="str">
            <v>007L0032</v>
          </cell>
          <cell r="X1410" t="str">
            <v>WC</v>
          </cell>
          <cell r="Z1410" t="str">
            <v>Mur A; Mur B; Mur D</v>
          </cell>
          <cell r="AA1410" t="str">
            <v>Enduit à base de plâtre lissé ou taloché - Cloison</v>
          </cell>
          <cell r="AC1410" t="str">
            <v>Absence</v>
          </cell>
          <cell r="AE1410" t="str">
            <v/>
          </cell>
        </row>
        <row r="1411">
          <cell r="D1411" t="str">
            <v>DAAT, DAPP</v>
          </cell>
          <cell r="G1411" t="str">
            <v>15/03/2018</v>
          </cell>
          <cell r="P1411" t="str">
            <v>ST HERBLAIN</v>
          </cell>
          <cell r="Q1411" t="str">
            <v>007L0032</v>
          </cell>
          <cell r="X1411" t="str">
            <v>Salle de bain</v>
          </cell>
          <cell r="Z1411" t="str">
            <v>Mur A; Mur B; Mur D</v>
          </cell>
          <cell r="AA1411" t="str">
            <v>Enduit à base de plâtre lissé ou taloché - Cloison</v>
          </cell>
          <cell r="AC1411" t="str">
            <v>Absence</v>
          </cell>
          <cell r="AE1411" t="str">
            <v/>
          </cell>
        </row>
        <row r="1412">
          <cell r="D1412" t="str">
            <v>DAAT, DAPP</v>
          </cell>
          <cell r="G1412" t="str">
            <v>15/03/2018</v>
          </cell>
          <cell r="P1412" t="str">
            <v>ST HERBLAIN</v>
          </cell>
          <cell r="Q1412" t="str">
            <v>007L0032</v>
          </cell>
          <cell r="X1412" t="str">
            <v>Entrée / Couloir</v>
          </cell>
          <cell r="Z1412" t="str">
            <v>Mur A</v>
          </cell>
          <cell r="AA1412" t="str">
            <v>Enduit à base de plâtre lissé ou taloché - Porteur</v>
          </cell>
          <cell r="AC1412" t="str">
            <v>Présence</v>
          </cell>
          <cell r="AE1412" t="str">
            <v>Bon état</v>
          </cell>
        </row>
        <row r="1413">
          <cell r="D1413" t="str">
            <v>DAAT, DAPP</v>
          </cell>
          <cell r="G1413" t="str">
            <v>15/03/2018</v>
          </cell>
          <cell r="P1413" t="str">
            <v>ST HERBLAIN</v>
          </cell>
          <cell r="Q1413" t="str">
            <v>007L0032</v>
          </cell>
          <cell r="X1413" t="str">
            <v>Séjour</v>
          </cell>
          <cell r="Z1413" t="str">
            <v>Mur C; Mur D</v>
          </cell>
          <cell r="AA1413" t="str">
            <v>Enduit à base de plâtre lissé ou taloché - Porteur</v>
          </cell>
          <cell r="AC1413" t="str">
            <v>Présence</v>
          </cell>
          <cell r="AE1413" t="str">
            <v>Bon état</v>
          </cell>
        </row>
        <row r="1414">
          <cell r="D1414" t="str">
            <v>DAAT, DAPP</v>
          </cell>
          <cell r="G1414" t="str">
            <v>15/03/2018</v>
          </cell>
          <cell r="P1414" t="str">
            <v>ST HERBLAIN</v>
          </cell>
          <cell r="Q1414" t="str">
            <v>007L0032</v>
          </cell>
          <cell r="X1414" t="str">
            <v>Chambre 1</v>
          </cell>
          <cell r="Z1414" t="str">
            <v>Mur B; Mur C; Mur D</v>
          </cell>
          <cell r="AA1414" t="str">
            <v>Enduit à base de plâtre lissé ou taloché - Porteur</v>
          </cell>
          <cell r="AC1414" t="str">
            <v>Présence</v>
          </cell>
          <cell r="AE1414" t="str">
            <v>Bon état</v>
          </cell>
        </row>
        <row r="1415">
          <cell r="D1415" t="str">
            <v>DAAT, DAPP</v>
          </cell>
          <cell r="G1415" t="str">
            <v>15/03/2018</v>
          </cell>
          <cell r="P1415" t="str">
            <v>ST HERBLAIN</v>
          </cell>
          <cell r="Q1415" t="str">
            <v>007L0032</v>
          </cell>
          <cell r="X1415" t="str">
            <v>Chambre 2</v>
          </cell>
          <cell r="Z1415" t="str">
            <v>Mur C</v>
          </cell>
          <cell r="AA1415" t="str">
            <v>Enduit à base de plâtre lissé ou taloché - Porteur</v>
          </cell>
          <cell r="AC1415" t="str">
            <v>Présence</v>
          </cell>
          <cell r="AE1415" t="str">
            <v>Bon état</v>
          </cell>
        </row>
        <row r="1416">
          <cell r="D1416" t="str">
            <v>DAAT, DAPP</v>
          </cell>
          <cell r="G1416" t="str">
            <v>15/03/2018</v>
          </cell>
          <cell r="P1416" t="str">
            <v>ST HERBLAIN</v>
          </cell>
          <cell r="Q1416" t="str">
            <v>007L0032</v>
          </cell>
          <cell r="X1416" t="str">
            <v>Chambre 3</v>
          </cell>
          <cell r="Z1416" t="str">
            <v>Mur C; Mur D</v>
          </cell>
          <cell r="AA1416" t="str">
            <v>Enduit à base de plâtre lissé ou taloché - Porteur</v>
          </cell>
          <cell r="AC1416" t="str">
            <v>Présence</v>
          </cell>
          <cell r="AE1416" t="str">
            <v>Bon état</v>
          </cell>
        </row>
        <row r="1417">
          <cell r="D1417" t="str">
            <v>DAAT, DAPP</v>
          </cell>
          <cell r="G1417" t="str">
            <v>15/03/2018</v>
          </cell>
          <cell r="P1417" t="str">
            <v>ST HERBLAIN</v>
          </cell>
          <cell r="Q1417" t="str">
            <v>007L0032</v>
          </cell>
          <cell r="X1417" t="str">
            <v>Entrée / Couloir</v>
          </cell>
          <cell r="Z1417" t="str">
            <v>Tous les murs sauf le A</v>
          </cell>
          <cell r="AA1417" t="str">
            <v>Enduit à base de plâtre lissé ou taloché - Cloison</v>
          </cell>
          <cell r="AC1417" t="str">
            <v>Absence</v>
          </cell>
          <cell r="AE1417" t="str">
            <v/>
          </cell>
        </row>
        <row r="1418">
          <cell r="D1418" t="str">
            <v>DAAT, DAPP</v>
          </cell>
          <cell r="G1418" t="str">
            <v>15/03/2018</v>
          </cell>
          <cell r="P1418" t="str">
            <v>ST HERBLAIN</v>
          </cell>
          <cell r="Q1418" t="str">
            <v>007L0032</v>
          </cell>
          <cell r="X1418" t="str">
            <v>Séjour</v>
          </cell>
          <cell r="Z1418" t="str">
            <v>Mur A; Mur B</v>
          </cell>
          <cell r="AA1418" t="str">
            <v>Enduit à base de plâtre lissé ou taloché - Cloison</v>
          </cell>
          <cell r="AC1418" t="str">
            <v>Absence</v>
          </cell>
          <cell r="AE1418" t="str">
            <v/>
          </cell>
        </row>
        <row r="1419">
          <cell r="D1419" t="str">
            <v>DAAT, DAPP</v>
          </cell>
          <cell r="G1419" t="str">
            <v>15/03/2018</v>
          </cell>
          <cell r="P1419" t="str">
            <v>ST HERBLAIN</v>
          </cell>
          <cell r="Q1419" t="str">
            <v>007L0032</v>
          </cell>
          <cell r="X1419" t="str">
            <v>Chambre 2</v>
          </cell>
          <cell r="Z1419" t="str">
            <v>Mur A; Mur D</v>
          </cell>
          <cell r="AA1419" t="str">
            <v>Enduit à base de plâtre lissé ou taloché - Cloison</v>
          </cell>
          <cell r="AC1419" t="str">
            <v>Absence</v>
          </cell>
          <cell r="AE1419" t="str">
            <v/>
          </cell>
        </row>
        <row r="1420">
          <cell r="D1420" t="str">
            <v>DAAT, DAPP</v>
          </cell>
          <cell r="G1420" t="str">
            <v>15/03/2018</v>
          </cell>
          <cell r="P1420" t="str">
            <v>ST HERBLAIN</v>
          </cell>
          <cell r="Q1420" t="str">
            <v>007L0032</v>
          </cell>
          <cell r="X1420" t="str">
            <v>Chambre 3</v>
          </cell>
          <cell r="Z1420" t="str">
            <v>Mur A; Mur B</v>
          </cell>
          <cell r="AA1420" t="str">
            <v>Enduit à base de plâtre lissé ou taloché - Cloison</v>
          </cell>
          <cell r="AC1420" t="str">
            <v>Absence</v>
          </cell>
          <cell r="AE1420" t="str">
            <v/>
          </cell>
        </row>
        <row r="1421">
          <cell r="D1421" t="str">
            <v>DAAT, DAPP</v>
          </cell>
          <cell r="G1421" t="str">
            <v>15/03/2018</v>
          </cell>
          <cell r="P1421" t="str">
            <v>ST HERBLAIN</v>
          </cell>
          <cell r="Q1421" t="str">
            <v>007L0032</v>
          </cell>
          <cell r="X1421" t="str">
            <v>Debarras</v>
          </cell>
          <cell r="Z1421" t="str">
            <v>Mur A; Mur B; Mur C; Mur D</v>
          </cell>
          <cell r="AA1421" t="str">
            <v>Enduit à base de plâtre lissé ou taloché - Cloison</v>
          </cell>
          <cell r="AC1421" t="str">
            <v>Absence</v>
          </cell>
          <cell r="AE1421" t="str">
            <v/>
          </cell>
        </row>
        <row r="1422">
          <cell r="D1422" t="str">
            <v>DAAT, DAPP</v>
          </cell>
          <cell r="G1422" t="str">
            <v>15/03/2018</v>
          </cell>
          <cell r="P1422" t="str">
            <v>ST HERBLAIN</v>
          </cell>
          <cell r="Q1422" t="str">
            <v>007L0032</v>
          </cell>
          <cell r="X1422" t="str">
            <v>Chambre 1</v>
          </cell>
          <cell r="Z1422" t="str">
            <v>Mur A</v>
          </cell>
          <cell r="AA1422" t="str">
            <v>Enduit à base de plâtre lissé ou taloché - Refend</v>
          </cell>
          <cell r="AC1422" t="str">
            <v>Présence</v>
          </cell>
          <cell r="AE1422" t="str">
            <v>Bon état</v>
          </cell>
        </row>
        <row r="1423">
          <cell r="D1423" t="str">
            <v>DAAT, DAPP</v>
          </cell>
          <cell r="G1423" t="str">
            <v>15/03/2018</v>
          </cell>
          <cell r="P1423" t="str">
            <v>ST HERBLAIN</v>
          </cell>
          <cell r="Q1423" t="str">
            <v>007L0032</v>
          </cell>
          <cell r="X1423" t="str">
            <v>Chambre 2</v>
          </cell>
          <cell r="Z1423" t="str">
            <v>Mur B</v>
          </cell>
          <cell r="AA1423" t="str">
            <v>Enduit à base de plâtre lissé ou taloché - Refend</v>
          </cell>
          <cell r="AC1423" t="str">
            <v>Présence</v>
          </cell>
          <cell r="AE1423" t="str">
            <v>Bon état</v>
          </cell>
        </row>
        <row r="1424">
          <cell r="D1424" t="str">
            <v>DAAT, DAPP</v>
          </cell>
          <cell r="G1424" t="str">
            <v>15/03/2018</v>
          </cell>
          <cell r="P1424" t="str">
            <v>ST HERBLAIN</v>
          </cell>
          <cell r="Q1424" t="str">
            <v>007L0032</v>
          </cell>
          <cell r="X1424" t="str">
            <v>Cuisine</v>
          </cell>
          <cell r="Z1424" t="str">
            <v>Plafond</v>
          </cell>
          <cell r="AA1424" t="str">
            <v>Enduit à base de plâtre lissé ou taloché</v>
          </cell>
          <cell r="AC1424" t="str">
            <v>Présence</v>
          </cell>
          <cell r="AE1424" t="str">
            <v>Bon état</v>
          </cell>
        </row>
        <row r="1425">
          <cell r="D1425" t="str">
            <v>DAAT, DAPP</v>
          </cell>
          <cell r="G1425" t="str">
            <v>15/03/2018</v>
          </cell>
          <cell r="P1425" t="str">
            <v>ST HERBLAIN</v>
          </cell>
          <cell r="Q1425" t="str">
            <v>007L0032</v>
          </cell>
          <cell r="X1425" t="str">
            <v>WC</v>
          </cell>
          <cell r="Z1425" t="str">
            <v>Plafond</v>
          </cell>
          <cell r="AA1425" t="str">
            <v>Enduit à base de plâtre lissé ou taloché</v>
          </cell>
          <cell r="AC1425" t="str">
            <v>Présence</v>
          </cell>
          <cell r="AE1425" t="str">
            <v>Bon état</v>
          </cell>
        </row>
        <row r="1426">
          <cell r="D1426" t="str">
            <v>DAAT, DAPP</v>
          </cell>
          <cell r="G1426" t="str">
            <v>15/03/2018</v>
          </cell>
          <cell r="P1426" t="str">
            <v>ST HERBLAIN</v>
          </cell>
          <cell r="Q1426" t="str">
            <v>007L0032</v>
          </cell>
          <cell r="X1426" t="str">
            <v>Salle de bain</v>
          </cell>
          <cell r="Z1426" t="str">
            <v>Plafond</v>
          </cell>
          <cell r="AA1426" t="str">
            <v>Enduit à base de plâtre lissé ou taloché</v>
          </cell>
          <cell r="AC1426" t="str">
            <v>Présence</v>
          </cell>
          <cell r="AE1426" t="str">
            <v>Bon état</v>
          </cell>
        </row>
        <row r="1427">
          <cell r="D1427" t="str">
            <v>DAAT, DAPP</v>
          </cell>
          <cell r="G1427" t="str">
            <v>15/03/2018</v>
          </cell>
          <cell r="P1427" t="str">
            <v>ST HERBLAIN</v>
          </cell>
          <cell r="Q1427" t="str">
            <v>007L0032</v>
          </cell>
          <cell r="X1427" t="str">
            <v>Entrée / Couloir</v>
          </cell>
          <cell r="Z1427" t="str">
            <v>Plafond</v>
          </cell>
          <cell r="AA1427" t="str">
            <v>Enduit à base de plâtre lissé ou taloché</v>
          </cell>
          <cell r="AC1427" t="str">
            <v>Présence</v>
          </cell>
          <cell r="AE1427" t="str">
            <v>Bon état</v>
          </cell>
        </row>
        <row r="1428">
          <cell r="D1428" t="str">
            <v>DAAT, DAPP</v>
          </cell>
          <cell r="G1428" t="str">
            <v>15/03/2018</v>
          </cell>
          <cell r="P1428" t="str">
            <v>ST HERBLAIN</v>
          </cell>
          <cell r="Q1428" t="str">
            <v>007L0032</v>
          </cell>
          <cell r="X1428" t="str">
            <v>Séjour</v>
          </cell>
          <cell r="Z1428" t="str">
            <v>Plafond</v>
          </cell>
          <cell r="AA1428" t="str">
            <v>Enduit à base de plâtre lissé ou taloché</v>
          </cell>
          <cell r="AC1428" t="str">
            <v>Présence</v>
          </cell>
          <cell r="AE1428" t="str">
            <v>Bon état</v>
          </cell>
        </row>
        <row r="1429">
          <cell r="D1429" t="str">
            <v>DAAT, DAPP</v>
          </cell>
          <cell r="G1429" t="str">
            <v>15/03/2018</v>
          </cell>
          <cell r="P1429" t="str">
            <v>ST HERBLAIN</v>
          </cell>
          <cell r="Q1429" t="str">
            <v>007L0032</v>
          </cell>
          <cell r="X1429" t="str">
            <v>Chambre 1</v>
          </cell>
          <cell r="Z1429" t="str">
            <v>Plafond</v>
          </cell>
          <cell r="AA1429" t="str">
            <v>Enduit à base de plâtre lissé ou taloché</v>
          </cell>
          <cell r="AC1429" t="str">
            <v>Présence</v>
          </cell>
          <cell r="AE1429" t="str">
            <v>Bon état</v>
          </cell>
        </row>
        <row r="1430">
          <cell r="D1430" t="str">
            <v>DAAT, DAPP</v>
          </cell>
          <cell r="G1430" t="str">
            <v>15/03/2018</v>
          </cell>
          <cell r="P1430" t="str">
            <v>ST HERBLAIN</v>
          </cell>
          <cell r="Q1430" t="str">
            <v>007L0032</v>
          </cell>
          <cell r="X1430" t="str">
            <v>Chambre 2</v>
          </cell>
          <cell r="Z1430" t="str">
            <v>Plafond</v>
          </cell>
          <cell r="AA1430" t="str">
            <v>Enduit à base de plâtre lissé ou taloché</v>
          </cell>
          <cell r="AC1430" t="str">
            <v>Présence</v>
          </cell>
          <cell r="AE1430" t="str">
            <v>Bon état</v>
          </cell>
        </row>
        <row r="1431">
          <cell r="D1431" t="str">
            <v>DAAT, DAPP</v>
          </cell>
          <cell r="G1431" t="str">
            <v>15/03/2018</v>
          </cell>
          <cell r="P1431" t="str">
            <v>ST HERBLAIN</v>
          </cell>
          <cell r="Q1431" t="str">
            <v>007L0032</v>
          </cell>
          <cell r="X1431" t="str">
            <v>Chambre 3</v>
          </cell>
          <cell r="Z1431" t="str">
            <v>Plafond</v>
          </cell>
          <cell r="AA1431" t="str">
            <v>Enduit à base de plâtre lissé ou taloché</v>
          </cell>
          <cell r="AC1431" t="str">
            <v>Présence</v>
          </cell>
          <cell r="AE1431" t="str">
            <v>Bon état</v>
          </cell>
        </row>
        <row r="1432">
          <cell r="D1432" t="str">
            <v>DAAT, DAPP</v>
          </cell>
          <cell r="G1432" t="str">
            <v>15/03/2018</v>
          </cell>
          <cell r="P1432" t="str">
            <v>ST HERBLAIN</v>
          </cell>
          <cell r="Q1432" t="str">
            <v>007L0032</v>
          </cell>
          <cell r="X1432" t="str">
            <v>Debarras</v>
          </cell>
          <cell r="Z1432" t="str">
            <v>Plafond</v>
          </cell>
          <cell r="AA1432" t="str">
            <v>Enduit à base de plâtre lissé ou taloché</v>
          </cell>
          <cell r="AC1432" t="str">
            <v>Présence</v>
          </cell>
          <cell r="AE1432" t="str">
            <v>Bon état</v>
          </cell>
        </row>
        <row r="1433">
          <cell r="D1433" t="str">
            <v>DAAT, DAPP</v>
          </cell>
          <cell r="G1433" t="str">
            <v>13/02/2019</v>
          </cell>
          <cell r="P1433" t="str">
            <v>ST HERBLAIN</v>
          </cell>
          <cell r="Q1433" t="str">
            <v>007L0017</v>
          </cell>
          <cell r="X1433" t="str">
            <v>Rez de chaussée - Entrée</v>
          </cell>
          <cell r="Z1433" t="str">
            <v>Murs porteurs</v>
          </cell>
          <cell r="AA1433" t="str">
            <v>Enduit à base de plâtre lissé ou taloché (et Peinture; Mur Porteur)</v>
          </cell>
          <cell r="AC1433" t="str">
            <v>Absence</v>
          </cell>
          <cell r="AE1433" t="str">
            <v/>
          </cell>
        </row>
        <row r="1434">
          <cell r="D1434" t="str">
            <v>DAAT, DAPP</v>
          </cell>
          <cell r="G1434" t="str">
            <v>13/02/2019</v>
          </cell>
          <cell r="P1434" t="str">
            <v>ST HERBLAIN</v>
          </cell>
          <cell r="Q1434" t="str">
            <v>007L0017</v>
          </cell>
          <cell r="X1434" t="str">
            <v>Rez de chaussée - Cellier</v>
          </cell>
          <cell r="Z1434" t="str">
            <v>Murs porteurs</v>
          </cell>
          <cell r="AA1434" t="str">
            <v>Enduit à base de plâtre lissé ou taloché (et Peinture; Mur Porteur)</v>
          </cell>
          <cell r="AC1434" t="str">
            <v>Absence</v>
          </cell>
          <cell r="AE1434" t="str">
            <v/>
          </cell>
        </row>
        <row r="1435">
          <cell r="D1435" t="str">
            <v>DAAT, DAPP</v>
          </cell>
          <cell r="G1435" t="str">
            <v>13/02/2019</v>
          </cell>
          <cell r="P1435" t="str">
            <v>ST HERBLAIN</v>
          </cell>
          <cell r="Q1435" t="str">
            <v>007L0017</v>
          </cell>
          <cell r="X1435" t="str">
            <v>Rez de chaussée - Salon</v>
          </cell>
          <cell r="Z1435" t="str">
            <v>Murs porteurs</v>
          </cell>
          <cell r="AA1435" t="str">
            <v>Enduit à base de plâtre lissé ou taloché (et Peinture; Mur Porteur)</v>
          </cell>
          <cell r="AC1435" t="str">
            <v>Absence</v>
          </cell>
          <cell r="AE1435" t="str">
            <v/>
          </cell>
        </row>
        <row r="1436">
          <cell r="D1436" t="str">
            <v>DAAT, DAPP</v>
          </cell>
          <cell r="G1436" t="str">
            <v>13/02/2019</v>
          </cell>
          <cell r="P1436" t="str">
            <v>ST HERBLAIN</v>
          </cell>
          <cell r="Q1436" t="str">
            <v>007L0017</v>
          </cell>
          <cell r="X1436" t="str">
            <v>Rez de chaussée - Chambre 1</v>
          </cell>
          <cell r="Z1436" t="str">
            <v>Murs porteurs</v>
          </cell>
          <cell r="AA1436" t="str">
            <v>Enduit à base de plâtre lissé ou taloché (et Peinture; Mur Porteur)</v>
          </cell>
          <cell r="AC1436" t="str">
            <v>Absence</v>
          </cell>
          <cell r="AE1436" t="str">
            <v/>
          </cell>
        </row>
        <row r="1437">
          <cell r="D1437" t="str">
            <v>DAAT, DAPP</v>
          </cell>
          <cell r="G1437" t="str">
            <v>13/02/2019</v>
          </cell>
          <cell r="P1437" t="str">
            <v>ST HERBLAIN</v>
          </cell>
          <cell r="Q1437" t="str">
            <v>007L0017</v>
          </cell>
          <cell r="X1437" t="str">
            <v>Rez de chaussée - Cuisine</v>
          </cell>
          <cell r="Z1437" t="str">
            <v>Murs porteurs</v>
          </cell>
          <cell r="AA1437" t="str">
            <v>Enduit à base de plâtre lissé ou taloché (et Peinture; Mur Porteur)</v>
          </cell>
          <cell r="AC1437" t="str">
            <v>Absence</v>
          </cell>
          <cell r="AE1437" t="str">
            <v/>
          </cell>
        </row>
        <row r="1438">
          <cell r="D1438" t="str">
            <v>DAAT, DAPP</v>
          </cell>
          <cell r="G1438" t="str">
            <v>13/02/2019</v>
          </cell>
          <cell r="P1438" t="str">
            <v>ST HERBLAIN</v>
          </cell>
          <cell r="Q1438" t="str">
            <v>007L0017</v>
          </cell>
          <cell r="X1438" t="str">
            <v>Rez de chaussée - WC</v>
          </cell>
          <cell r="Z1438" t="str">
            <v>Murs porteurs</v>
          </cell>
          <cell r="AA1438" t="str">
            <v>Enduit à base de plâtre lissé ou taloché (et Peinture; Mur Porteur)</v>
          </cell>
          <cell r="AC1438" t="str">
            <v>Absence</v>
          </cell>
          <cell r="AE1438" t="str">
            <v/>
          </cell>
        </row>
        <row r="1439">
          <cell r="D1439" t="str">
            <v>DAAT, DAPP</v>
          </cell>
          <cell r="G1439" t="str">
            <v>13/02/2019</v>
          </cell>
          <cell r="P1439" t="str">
            <v>ST HERBLAIN</v>
          </cell>
          <cell r="Q1439" t="str">
            <v>007L0017</v>
          </cell>
          <cell r="X1439" t="str">
            <v>Rez de chaussée - Salle d'eau</v>
          </cell>
          <cell r="Z1439" t="str">
            <v>Murs porteurs</v>
          </cell>
          <cell r="AA1439" t="str">
            <v>Enduit à base de plâtre lissé ou taloché (et Peinture; Mur Porteur)</v>
          </cell>
          <cell r="AC1439" t="str">
            <v>Absence</v>
          </cell>
          <cell r="AE1439" t="str">
            <v/>
          </cell>
        </row>
        <row r="1440">
          <cell r="D1440" t="str">
            <v>DAAT, DAPP</v>
          </cell>
          <cell r="G1440" t="str">
            <v>13/02/2019</v>
          </cell>
          <cell r="P1440" t="str">
            <v>ST HERBLAIN</v>
          </cell>
          <cell r="Q1440" t="str">
            <v>007L0017</v>
          </cell>
          <cell r="X1440" t="str">
            <v>Rez de chaussée - Chambre 2</v>
          </cell>
          <cell r="Z1440" t="str">
            <v>Murs porteurs</v>
          </cell>
          <cell r="AA1440" t="str">
            <v>Enduit à base de plâtre lissé ou taloché (et Peinture; Mur Porteur)</v>
          </cell>
          <cell r="AC1440" t="str">
            <v>Absence</v>
          </cell>
          <cell r="AE1440" t="str">
            <v/>
          </cell>
        </row>
        <row r="1441">
          <cell r="D1441" t="str">
            <v>DAAT, DAPP</v>
          </cell>
          <cell r="G1441" t="str">
            <v>13/02/2019</v>
          </cell>
          <cell r="P1441" t="str">
            <v>ST HERBLAIN</v>
          </cell>
          <cell r="Q1441" t="str">
            <v>007L0017</v>
          </cell>
          <cell r="X1441" t="str">
            <v>Rez de chaussée - Chambre 3</v>
          </cell>
          <cell r="Z1441" t="str">
            <v>Murs porteurs</v>
          </cell>
          <cell r="AA1441" t="str">
            <v>Enduit à base de plâtre lissé ou taloché (et Peinture; Mur Porteur)</v>
          </cell>
          <cell r="AC1441" t="str">
            <v>Absence</v>
          </cell>
          <cell r="AE1441" t="str">
            <v/>
          </cell>
        </row>
        <row r="1442">
          <cell r="D1442" t="str">
            <v>DAAT, DAPP</v>
          </cell>
          <cell r="G1442" t="str">
            <v>13/02/2019</v>
          </cell>
          <cell r="P1442" t="str">
            <v>ST HERBLAIN</v>
          </cell>
          <cell r="Q1442" t="str">
            <v>007L0017</v>
          </cell>
          <cell r="X1442" t="str">
            <v>Rez de chaussée - Entrée</v>
          </cell>
          <cell r="Z1442" t="str">
            <v>Murs cloisons</v>
          </cell>
          <cell r="AA1442" t="str">
            <v>Enduit à base de plâtre ou ciment projetés; lissés ou talochés (et Peinture; Mur Cloison)</v>
          </cell>
          <cell r="AC1442" t="str">
            <v>Absence</v>
          </cell>
          <cell r="AE1442" t="str">
            <v/>
          </cell>
        </row>
        <row r="1443">
          <cell r="D1443" t="str">
            <v>DAAT, DAPP</v>
          </cell>
          <cell r="G1443" t="str">
            <v>13/02/2019</v>
          </cell>
          <cell r="P1443" t="str">
            <v>ST HERBLAIN</v>
          </cell>
          <cell r="Q1443" t="str">
            <v>007L0017</v>
          </cell>
          <cell r="X1443" t="str">
            <v>Rez de chaussée - Cellier</v>
          </cell>
          <cell r="Z1443" t="str">
            <v>Murs cloisons</v>
          </cell>
          <cell r="AA1443" t="str">
            <v>Enduit à base de plâtre ou ciment projetés; lissés ou talochés (et Peinture; Mur Cloison)</v>
          </cell>
          <cell r="AC1443" t="str">
            <v>Absence</v>
          </cell>
          <cell r="AE1443" t="str">
            <v/>
          </cell>
        </row>
        <row r="1444">
          <cell r="D1444" t="str">
            <v>DAAT, DAPP</v>
          </cell>
          <cell r="G1444" t="str">
            <v>13/02/2019</v>
          </cell>
          <cell r="P1444" t="str">
            <v>ST HERBLAIN</v>
          </cell>
          <cell r="Q1444" t="str">
            <v>007L0017</v>
          </cell>
          <cell r="X1444" t="str">
            <v>Rez de chaussée - Salon</v>
          </cell>
          <cell r="Z1444" t="str">
            <v>Murs cloisons</v>
          </cell>
          <cell r="AA1444" t="str">
            <v>Enduit à base de plâtre ou ciment projetés; lissés ou talochés (et Peinture; Mur Cloison)</v>
          </cell>
          <cell r="AC1444" t="str">
            <v>Absence</v>
          </cell>
          <cell r="AE1444" t="str">
            <v/>
          </cell>
        </row>
        <row r="1445">
          <cell r="D1445" t="str">
            <v>DAAT, DAPP</v>
          </cell>
          <cell r="G1445" t="str">
            <v>13/02/2019</v>
          </cell>
          <cell r="P1445" t="str">
            <v>ST HERBLAIN</v>
          </cell>
          <cell r="Q1445" t="str">
            <v>007L0017</v>
          </cell>
          <cell r="X1445" t="str">
            <v>Rez de chaussée - Chambre 1</v>
          </cell>
          <cell r="Z1445" t="str">
            <v>Murs cloisons</v>
          </cell>
          <cell r="AA1445" t="str">
            <v>Enduit à base de plâtre ou ciment projetés; lissés ou talochés (et Peinture; Mur Cloison)</v>
          </cell>
          <cell r="AC1445" t="str">
            <v>Absence</v>
          </cell>
          <cell r="AE1445" t="str">
            <v/>
          </cell>
        </row>
        <row r="1446">
          <cell r="D1446" t="str">
            <v>DAAT, DAPP</v>
          </cell>
          <cell r="G1446" t="str">
            <v>13/02/2019</v>
          </cell>
          <cell r="P1446" t="str">
            <v>ST HERBLAIN</v>
          </cell>
          <cell r="Q1446" t="str">
            <v>007L0017</v>
          </cell>
          <cell r="X1446" t="str">
            <v>Rez de chaussée - Cuisine</v>
          </cell>
          <cell r="Z1446" t="str">
            <v>Murs cloisons</v>
          </cell>
          <cell r="AA1446" t="str">
            <v>Enduit à base de plâtre ou ciment projetés; lissés ou talochés (et Peinture; Mur Cloison)</v>
          </cell>
          <cell r="AC1446" t="str">
            <v>Absence</v>
          </cell>
          <cell r="AE1446" t="str">
            <v/>
          </cell>
        </row>
        <row r="1447">
          <cell r="D1447" t="str">
            <v>DAAT, DAPP</v>
          </cell>
          <cell r="G1447" t="str">
            <v>13/02/2019</v>
          </cell>
          <cell r="P1447" t="str">
            <v>ST HERBLAIN</v>
          </cell>
          <cell r="Q1447" t="str">
            <v>007L0017</v>
          </cell>
          <cell r="X1447" t="str">
            <v>Rez de chaussée - WC</v>
          </cell>
          <cell r="Z1447" t="str">
            <v>Murs cloisons</v>
          </cell>
          <cell r="AA1447" t="str">
            <v>Enduit à base de plâtre ou ciment projetés; lissés ou talochés (et Peinture; Mur Cloison)</v>
          </cell>
          <cell r="AC1447" t="str">
            <v>Absence</v>
          </cell>
          <cell r="AE1447" t="str">
            <v/>
          </cell>
        </row>
        <row r="1448">
          <cell r="D1448" t="str">
            <v>DAAT, DAPP</v>
          </cell>
          <cell r="G1448" t="str">
            <v>13/02/2019</v>
          </cell>
          <cell r="P1448" t="str">
            <v>ST HERBLAIN</v>
          </cell>
          <cell r="Q1448" t="str">
            <v>007L0017</v>
          </cell>
          <cell r="X1448" t="str">
            <v>Rez de chaussée - Salle d'eau</v>
          </cell>
          <cell r="Z1448" t="str">
            <v>Murs cloisons</v>
          </cell>
          <cell r="AA1448" t="str">
            <v>Enduit à base de plâtre ou ciment projetés; lissés ou talochés (et Peinture; Mur Cloison)</v>
          </cell>
          <cell r="AC1448" t="str">
            <v>Absence</v>
          </cell>
          <cell r="AE1448" t="str">
            <v/>
          </cell>
        </row>
        <row r="1449">
          <cell r="D1449" t="str">
            <v>DAAT, DAPP</v>
          </cell>
          <cell r="G1449" t="str">
            <v>13/02/2019</v>
          </cell>
          <cell r="P1449" t="str">
            <v>ST HERBLAIN</v>
          </cell>
          <cell r="Q1449" t="str">
            <v>007L0017</v>
          </cell>
          <cell r="X1449" t="str">
            <v>Rez de chaussée - Chambre 2</v>
          </cell>
          <cell r="Z1449" t="str">
            <v>Murs cloisons</v>
          </cell>
          <cell r="AA1449" t="str">
            <v>Enduit à base de plâtre ou ciment projetés; lissés ou talochés (et Peinture; Mur Cloison)</v>
          </cell>
          <cell r="AC1449" t="str">
            <v>Absence</v>
          </cell>
          <cell r="AE1449" t="str">
            <v/>
          </cell>
        </row>
        <row r="1450">
          <cell r="D1450" t="str">
            <v>DAAT, DAPP</v>
          </cell>
          <cell r="G1450" t="str">
            <v>13/02/2019</v>
          </cell>
          <cell r="P1450" t="str">
            <v>ST HERBLAIN</v>
          </cell>
          <cell r="Q1450" t="str">
            <v>007L0017</v>
          </cell>
          <cell r="X1450" t="str">
            <v>Rez de chaussée - Chambre 3</v>
          </cell>
          <cell r="Z1450" t="str">
            <v>Murs cloisons</v>
          </cell>
          <cell r="AA1450" t="str">
            <v>Enduit à base de plâtre ou ciment projetés; lissés ou talochés (et Peinture; Mur Cloison)</v>
          </cell>
          <cell r="AC1450" t="str">
            <v>Absence</v>
          </cell>
          <cell r="AE1450" t="str">
            <v/>
          </cell>
        </row>
        <row r="1451">
          <cell r="D1451" t="str">
            <v>DAAT, DAPP</v>
          </cell>
          <cell r="G1451" t="str">
            <v>13/02/2019</v>
          </cell>
          <cell r="P1451" t="str">
            <v>ST HERBLAIN</v>
          </cell>
          <cell r="Q1451" t="str">
            <v>007L0017</v>
          </cell>
          <cell r="X1451" t="str">
            <v>Rez de chaussée - Entrée</v>
          </cell>
          <cell r="Z1451" t="str">
            <v>Plafond</v>
          </cell>
          <cell r="AA1451" t="str">
            <v>Enduit à base de plâtre lissé ou taloché (et Peinture)</v>
          </cell>
          <cell r="AC1451" t="str">
            <v>Absence</v>
          </cell>
          <cell r="AE1451" t="str">
            <v/>
          </cell>
        </row>
        <row r="1452">
          <cell r="D1452" t="str">
            <v>DAAT, DAPP</v>
          </cell>
          <cell r="G1452" t="str">
            <v>13/02/2019</v>
          </cell>
          <cell r="P1452" t="str">
            <v>ST HERBLAIN</v>
          </cell>
          <cell r="Q1452" t="str">
            <v>007L0017</v>
          </cell>
          <cell r="X1452" t="str">
            <v>Rez de chaussée - Cellier</v>
          </cell>
          <cell r="Z1452" t="str">
            <v>Plafond</v>
          </cell>
          <cell r="AA1452" t="str">
            <v>Enduit à base de plâtre lissé ou taloché (et Peinture)</v>
          </cell>
          <cell r="AC1452" t="str">
            <v>Absence</v>
          </cell>
          <cell r="AE1452" t="str">
            <v/>
          </cell>
        </row>
        <row r="1453">
          <cell r="D1453" t="str">
            <v>DAAT, DAPP</v>
          </cell>
          <cell r="G1453" t="str">
            <v>13/02/2019</v>
          </cell>
          <cell r="P1453" t="str">
            <v>ST HERBLAIN</v>
          </cell>
          <cell r="Q1453" t="str">
            <v>007L0017</v>
          </cell>
          <cell r="X1453" t="str">
            <v>Rez de chaussée - Salon</v>
          </cell>
          <cell r="Z1453" t="str">
            <v>Plafond</v>
          </cell>
          <cell r="AA1453" t="str">
            <v>Enduit à base de plâtre lissé ou taloché (et Peinture)</v>
          </cell>
          <cell r="AC1453" t="str">
            <v>Absence</v>
          </cell>
          <cell r="AE1453" t="str">
            <v/>
          </cell>
        </row>
        <row r="1454">
          <cell r="D1454" t="str">
            <v>DAAT, DAPP</v>
          </cell>
          <cell r="G1454" t="str">
            <v>13/02/2019</v>
          </cell>
          <cell r="P1454" t="str">
            <v>ST HERBLAIN</v>
          </cell>
          <cell r="Q1454" t="str">
            <v>007L0017</v>
          </cell>
          <cell r="X1454" t="str">
            <v>Rez de chaussée - Chambre 1</v>
          </cell>
          <cell r="Z1454" t="str">
            <v>Plafond</v>
          </cell>
          <cell r="AA1454" t="str">
            <v>Enduit à base de plâtre lissé ou taloché (et Peinture)</v>
          </cell>
          <cell r="AC1454" t="str">
            <v>Absence</v>
          </cell>
          <cell r="AE1454" t="str">
            <v/>
          </cell>
        </row>
        <row r="1455">
          <cell r="D1455" t="str">
            <v>DAAT, DAPP</v>
          </cell>
          <cell r="G1455" t="str">
            <v>13/02/2019</v>
          </cell>
          <cell r="P1455" t="str">
            <v>ST HERBLAIN</v>
          </cell>
          <cell r="Q1455" t="str">
            <v>007L0017</v>
          </cell>
          <cell r="X1455" t="str">
            <v>Rez de chaussée - Cuisine</v>
          </cell>
          <cell r="Z1455" t="str">
            <v>Plafond</v>
          </cell>
          <cell r="AA1455" t="str">
            <v>Enduit à base de plâtre lissé ou taloché (et Peinture)</v>
          </cell>
          <cell r="AC1455" t="str">
            <v>Absence</v>
          </cell>
          <cell r="AE1455" t="str">
            <v/>
          </cell>
        </row>
        <row r="1456">
          <cell r="D1456" t="str">
            <v>DAAT, DAPP</v>
          </cell>
          <cell r="G1456" t="str">
            <v>13/02/2019</v>
          </cell>
          <cell r="P1456" t="str">
            <v>ST HERBLAIN</v>
          </cell>
          <cell r="Q1456" t="str">
            <v>007L0017</v>
          </cell>
          <cell r="X1456" t="str">
            <v>Rez de chaussée - WC</v>
          </cell>
          <cell r="Z1456" t="str">
            <v>Plafond</v>
          </cell>
          <cell r="AA1456" t="str">
            <v>Enduit à base de plâtre lissé ou taloché (et Peinture)</v>
          </cell>
          <cell r="AC1456" t="str">
            <v>Absence</v>
          </cell>
          <cell r="AE1456" t="str">
            <v/>
          </cell>
        </row>
        <row r="1457">
          <cell r="D1457" t="str">
            <v>DAAT, DAPP</v>
          </cell>
          <cell r="G1457" t="str">
            <v>13/02/2019</v>
          </cell>
          <cell r="P1457" t="str">
            <v>ST HERBLAIN</v>
          </cell>
          <cell r="Q1457" t="str">
            <v>007L0017</v>
          </cell>
          <cell r="X1457" t="str">
            <v>Rez de chaussée - Salle d'eau</v>
          </cell>
          <cell r="Z1457" t="str">
            <v>Plafond</v>
          </cell>
          <cell r="AA1457" t="str">
            <v>Enduit à base de plâtre lissé ou taloché (et Peinture)</v>
          </cell>
          <cell r="AC1457" t="str">
            <v>Absence</v>
          </cell>
          <cell r="AE1457" t="str">
            <v/>
          </cell>
        </row>
        <row r="1458">
          <cell r="D1458" t="str">
            <v>DAAT, DAPP</v>
          </cell>
          <cell r="G1458" t="str">
            <v>13/02/2019</v>
          </cell>
          <cell r="P1458" t="str">
            <v>ST HERBLAIN</v>
          </cell>
          <cell r="Q1458" t="str">
            <v>007L0017</v>
          </cell>
          <cell r="X1458" t="str">
            <v>Rez de chaussée - Chambre 2</v>
          </cell>
          <cell r="Z1458" t="str">
            <v>Plafond</v>
          </cell>
          <cell r="AA1458" t="str">
            <v>Enduit à base de plâtre lissé ou taloché (et Peinture)</v>
          </cell>
          <cell r="AC1458" t="str">
            <v>Absence</v>
          </cell>
          <cell r="AE1458" t="str">
            <v/>
          </cell>
        </row>
        <row r="1459">
          <cell r="D1459" t="str">
            <v>DAAT, DAPP</v>
          </cell>
          <cell r="G1459" t="str">
            <v>13/02/2019</v>
          </cell>
          <cell r="P1459" t="str">
            <v>ST HERBLAIN</v>
          </cell>
          <cell r="Q1459" t="str">
            <v>007L0017</v>
          </cell>
          <cell r="X1459" t="str">
            <v>Rez de chaussée - Chambre 3</v>
          </cell>
          <cell r="Z1459" t="str">
            <v>Plafond</v>
          </cell>
          <cell r="AA1459" t="str">
            <v>Enduit à base de plâtre lissé ou taloché (et Peinture)</v>
          </cell>
          <cell r="AC1459" t="str">
            <v>Absence</v>
          </cell>
          <cell r="AE1459" t="str">
            <v/>
          </cell>
        </row>
        <row r="1460">
          <cell r="D1460" t="str">
            <v>DAAT, DAPP</v>
          </cell>
          <cell r="G1460" t="str">
            <v>13/02/2019</v>
          </cell>
          <cell r="P1460" t="str">
            <v>ST HERBLAIN</v>
          </cell>
          <cell r="Q1460" t="str">
            <v>007L0017</v>
          </cell>
          <cell r="X1460" t="str">
            <v>Rez de chaussée - Entrée</v>
          </cell>
          <cell r="Z1460" t="str">
            <v>Sol</v>
          </cell>
          <cell r="AA1460" t="str">
            <v>Colle non bitumineuse</v>
          </cell>
          <cell r="AC1460" t="str">
            <v>Présence</v>
          </cell>
          <cell r="AE1460" t="str">
            <v>Score EP</v>
          </cell>
        </row>
        <row r="1461">
          <cell r="D1461" t="str">
            <v>DAAT, DAPP</v>
          </cell>
          <cell r="G1461" t="str">
            <v>13/02/2019</v>
          </cell>
          <cell r="P1461" t="str">
            <v>ST HERBLAIN</v>
          </cell>
          <cell r="Q1461" t="str">
            <v>007L0017</v>
          </cell>
          <cell r="X1461" t="str">
            <v>Rez de chaussée - Cellier</v>
          </cell>
          <cell r="Z1461" t="str">
            <v>Sol</v>
          </cell>
          <cell r="AA1461" t="str">
            <v>Colle non bitumineuse</v>
          </cell>
          <cell r="AC1461" t="str">
            <v>Absence</v>
          </cell>
          <cell r="AE1461" t="str">
            <v/>
          </cell>
        </row>
        <row r="1462">
          <cell r="D1462" t="str">
            <v>DAAT, DAPP</v>
          </cell>
          <cell r="G1462" t="str">
            <v>13/02/2019</v>
          </cell>
          <cell r="P1462" t="str">
            <v>ST HERBLAIN</v>
          </cell>
          <cell r="Q1462" t="str">
            <v>007L0017</v>
          </cell>
          <cell r="X1462" t="str">
            <v>Rez de chaussée - Salon</v>
          </cell>
          <cell r="Z1462" t="str">
            <v>Sol</v>
          </cell>
          <cell r="AA1462" t="str">
            <v>Colle non bitumineuse</v>
          </cell>
          <cell r="AC1462" t="str">
            <v>Présence</v>
          </cell>
          <cell r="AE1462" t="str">
            <v>Score EP</v>
          </cell>
        </row>
        <row r="1463">
          <cell r="D1463" t="str">
            <v>DAAT, DAPP</v>
          </cell>
          <cell r="G1463" t="str">
            <v>13/02/2019</v>
          </cell>
          <cell r="P1463" t="str">
            <v>ST HERBLAIN</v>
          </cell>
          <cell r="Q1463" t="str">
            <v>007L0017</v>
          </cell>
          <cell r="X1463" t="str">
            <v>Rez de chaussée - Chambre 1</v>
          </cell>
          <cell r="Z1463" t="str">
            <v>Sol</v>
          </cell>
          <cell r="AA1463" t="str">
            <v>Colle non bitumineuse</v>
          </cell>
          <cell r="AC1463" t="str">
            <v>Présence</v>
          </cell>
          <cell r="AE1463" t="str">
            <v>Score EP</v>
          </cell>
        </row>
        <row r="1464">
          <cell r="D1464" t="str">
            <v>DAAT, DAPP</v>
          </cell>
          <cell r="G1464" t="str">
            <v>13/02/2019</v>
          </cell>
          <cell r="P1464" t="str">
            <v>ST HERBLAIN</v>
          </cell>
          <cell r="Q1464" t="str">
            <v>007L0017</v>
          </cell>
          <cell r="X1464" t="str">
            <v>Rez de chaussée - Cuisine</v>
          </cell>
          <cell r="Z1464" t="str">
            <v>Sol</v>
          </cell>
          <cell r="AA1464" t="str">
            <v>Colle non bitumineuse</v>
          </cell>
          <cell r="AC1464" t="str">
            <v>Présence</v>
          </cell>
          <cell r="AE1464" t="str">
            <v>Score EP</v>
          </cell>
        </row>
        <row r="1465">
          <cell r="D1465" t="str">
            <v>DAAT, DAPP</v>
          </cell>
          <cell r="G1465" t="str">
            <v>13/02/2019</v>
          </cell>
          <cell r="P1465" t="str">
            <v>ST HERBLAIN</v>
          </cell>
          <cell r="Q1465" t="str">
            <v>007L0017</v>
          </cell>
          <cell r="X1465" t="str">
            <v>Rez de chaussée - WC</v>
          </cell>
          <cell r="Z1465" t="str">
            <v>Sol</v>
          </cell>
          <cell r="AA1465" t="str">
            <v>Colle non bitumineuse</v>
          </cell>
          <cell r="AC1465" t="str">
            <v>Présence</v>
          </cell>
          <cell r="AE1465" t="str">
            <v>Score EP</v>
          </cell>
        </row>
        <row r="1466">
          <cell r="D1466" t="str">
            <v>DAAT, DAPP</v>
          </cell>
          <cell r="G1466" t="str">
            <v>13/02/2019</v>
          </cell>
          <cell r="P1466" t="str">
            <v>ST HERBLAIN</v>
          </cell>
          <cell r="Q1466" t="str">
            <v>007L0017</v>
          </cell>
          <cell r="X1466" t="str">
            <v>Rez de chaussée - Salle d'eau</v>
          </cell>
          <cell r="Z1466" t="str">
            <v>Sol</v>
          </cell>
          <cell r="AA1466" t="str">
            <v>Colle non bitumineuse</v>
          </cell>
          <cell r="AC1466" t="str">
            <v>Présence</v>
          </cell>
          <cell r="AE1466" t="str">
            <v>Score EP</v>
          </cell>
        </row>
        <row r="1467">
          <cell r="D1467" t="str">
            <v>DAAT, DAPP</v>
          </cell>
          <cell r="G1467" t="str">
            <v>13/02/2019</v>
          </cell>
          <cell r="P1467" t="str">
            <v>ST HERBLAIN</v>
          </cell>
          <cell r="Q1467" t="str">
            <v>007L0017</v>
          </cell>
          <cell r="X1467" t="str">
            <v>Rez de chaussée - Chambre 2</v>
          </cell>
          <cell r="Z1467" t="str">
            <v>Sol</v>
          </cell>
          <cell r="AA1467" t="str">
            <v>Colle non bitumineuse</v>
          </cell>
          <cell r="AC1467" t="str">
            <v>Présence</v>
          </cell>
          <cell r="AE1467" t="str">
            <v>Score EP</v>
          </cell>
        </row>
        <row r="1468">
          <cell r="D1468" t="str">
            <v>DAAT, DAPP</v>
          </cell>
          <cell r="G1468" t="str">
            <v>13/02/2019</v>
          </cell>
          <cell r="P1468" t="str">
            <v>ST HERBLAIN</v>
          </cell>
          <cell r="Q1468" t="str">
            <v>007L0017</v>
          </cell>
          <cell r="X1468" t="str">
            <v>Rez de chaussée - Chambre 3</v>
          </cell>
          <cell r="Z1468" t="str">
            <v>Sol</v>
          </cell>
          <cell r="AA1468" t="str">
            <v>Colle non bitumineuse</v>
          </cell>
          <cell r="AC1468" t="str">
            <v>Présence</v>
          </cell>
          <cell r="AE1468" t="str">
            <v>Score EP</v>
          </cell>
        </row>
        <row r="1469">
          <cell r="D1469" t="str">
            <v>DAAT, DAPP</v>
          </cell>
          <cell r="G1469" t="str">
            <v>13/02/2019</v>
          </cell>
          <cell r="P1469" t="str">
            <v>ST HERBLAIN</v>
          </cell>
          <cell r="Q1469" t="str">
            <v>007L0017</v>
          </cell>
          <cell r="X1469" t="str">
            <v>Rez de chaussée - Entrée</v>
          </cell>
          <cell r="Z1469" t="str">
            <v>Sol</v>
          </cell>
          <cell r="AA1469" t="str">
            <v>Ragréage</v>
          </cell>
          <cell r="AC1469" t="str">
            <v>Présence</v>
          </cell>
          <cell r="AE1469" t="str">
            <v>Score EP</v>
          </cell>
        </row>
        <row r="1470">
          <cell r="D1470" t="str">
            <v>DAAT, DAPP</v>
          </cell>
          <cell r="G1470" t="str">
            <v>13/02/2019</v>
          </cell>
          <cell r="P1470" t="str">
            <v>ST HERBLAIN</v>
          </cell>
          <cell r="Q1470" t="str">
            <v>007L0017</v>
          </cell>
          <cell r="X1470" t="str">
            <v>Rez de chaussée - Cellier</v>
          </cell>
          <cell r="Z1470" t="str">
            <v>Sol</v>
          </cell>
          <cell r="AA1470" t="str">
            <v>Ragréage</v>
          </cell>
          <cell r="AC1470" t="str">
            <v>Présence</v>
          </cell>
          <cell r="AE1470" t="str">
            <v>Score EP</v>
          </cell>
        </row>
        <row r="1471">
          <cell r="D1471" t="str">
            <v>DAAT, DAPP</v>
          </cell>
          <cell r="G1471" t="str">
            <v>13/02/2019</v>
          </cell>
          <cell r="P1471" t="str">
            <v>ST HERBLAIN</v>
          </cell>
          <cell r="Q1471" t="str">
            <v>007L0017</v>
          </cell>
          <cell r="X1471" t="str">
            <v>Rez de chaussée - Salon</v>
          </cell>
          <cell r="Z1471" t="str">
            <v>Sol</v>
          </cell>
          <cell r="AA1471" t="str">
            <v>Ragréage</v>
          </cell>
          <cell r="AC1471" t="str">
            <v>Présence</v>
          </cell>
          <cell r="AE1471" t="str">
            <v>Score EP</v>
          </cell>
        </row>
        <row r="1472">
          <cell r="D1472" t="str">
            <v>DAAT, DAPP</v>
          </cell>
          <cell r="G1472" t="str">
            <v>13/02/2019</v>
          </cell>
          <cell r="P1472" t="str">
            <v>ST HERBLAIN</v>
          </cell>
          <cell r="Q1472" t="str">
            <v>007L0017</v>
          </cell>
          <cell r="X1472" t="str">
            <v>Rez de chaussée - Chambre 1</v>
          </cell>
          <cell r="Z1472" t="str">
            <v>Sol</v>
          </cell>
          <cell r="AA1472" t="str">
            <v>Ragréage</v>
          </cell>
          <cell r="AC1472" t="str">
            <v>Présence</v>
          </cell>
          <cell r="AE1472" t="str">
            <v>Score EP</v>
          </cell>
        </row>
        <row r="1473">
          <cell r="D1473" t="str">
            <v>DAAT, DAPP</v>
          </cell>
          <cell r="G1473" t="str">
            <v>13/02/2019</v>
          </cell>
          <cell r="P1473" t="str">
            <v>ST HERBLAIN</v>
          </cell>
          <cell r="Q1473" t="str">
            <v>007L0017</v>
          </cell>
          <cell r="X1473" t="str">
            <v>Rez de chaussée - Cuisine</v>
          </cell>
          <cell r="Z1473" t="str">
            <v>Sol</v>
          </cell>
          <cell r="AA1473" t="str">
            <v>Ragréage</v>
          </cell>
          <cell r="AC1473" t="str">
            <v>Présence</v>
          </cell>
          <cell r="AE1473" t="str">
            <v>Score EP</v>
          </cell>
        </row>
        <row r="1474">
          <cell r="D1474" t="str">
            <v>DAAT, DAPP</v>
          </cell>
          <cell r="G1474" t="str">
            <v>13/02/2019</v>
          </cell>
          <cell r="P1474" t="str">
            <v>ST HERBLAIN</v>
          </cell>
          <cell r="Q1474" t="str">
            <v>007L0017</v>
          </cell>
          <cell r="X1474" t="str">
            <v>Rez de chaussée - WC</v>
          </cell>
          <cell r="Z1474" t="str">
            <v>Sol</v>
          </cell>
          <cell r="AA1474" t="str">
            <v>Ragréage</v>
          </cell>
          <cell r="AC1474" t="str">
            <v>Présence</v>
          </cell>
          <cell r="AE1474" t="str">
            <v>Score EP</v>
          </cell>
        </row>
        <row r="1475">
          <cell r="D1475" t="str">
            <v>DAAT, DAPP</v>
          </cell>
          <cell r="G1475" t="str">
            <v>13/02/2019</v>
          </cell>
          <cell r="P1475" t="str">
            <v>ST HERBLAIN</v>
          </cell>
          <cell r="Q1475" t="str">
            <v>007L0017</v>
          </cell>
          <cell r="X1475" t="str">
            <v>Rez de chaussée - Salle d'eau</v>
          </cell>
          <cell r="Z1475" t="str">
            <v>Sol</v>
          </cell>
          <cell r="AA1475" t="str">
            <v>Ragréage</v>
          </cell>
          <cell r="AC1475" t="str">
            <v>Présence</v>
          </cell>
          <cell r="AE1475" t="str">
            <v>Score EP</v>
          </cell>
        </row>
        <row r="1476">
          <cell r="D1476" t="str">
            <v>DAAT, DAPP</v>
          </cell>
          <cell r="G1476" t="str">
            <v>13/02/2019</v>
          </cell>
          <cell r="P1476" t="str">
            <v>ST HERBLAIN</v>
          </cell>
          <cell r="Q1476" t="str">
            <v>007L0017</v>
          </cell>
          <cell r="X1476" t="str">
            <v>Rez de chaussée - Chambre 2</v>
          </cell>
          <cell r="Z1476" t="str">
            <v>Sol</v>
          </cell>
          <cell r="AA1476" t="str">
            <v>Ragréage</v>
          </cell>
          <cell r="AC1476" t="str">
            <v>Présence</v>
          </cell>
          <cell r="AE1476" t="str">
            <v>Score EP</v>
          </cell>
        </row>
        <row r="1477">
          <cell r="D1477" t="str">
            <v>DAAT, DAPP</v>
          </cell>
          <cell r="G1477" t="str">
            <v>13/02/2019</v>
          </cell>
          <cell r="P1477" t="str">
            <v>ST HERBLAIN</v>
          </cell>
          <cell r="Q1477" t="str">
            <v>007L0017</v>
          </cell>
          <cell r="X1477" t="str">
            <v>Rez de chaussée - Chambre 3</v>
          </cell>
          <cell r="Z1477" t="str">
            <v>Sol</v>
          </cell>
          <cell r="AA1477" t="str">
            <v>Ragréage</v>
          </cell>
          <cell r="AC1477" t="str">
            <v>Présence</v>
          </cell>
          <cell r="AE1477" t="str">
            <v>Score EP</v>
          </cell>
        </row>
        <row r="1478">
          <cell r="D1478" t="str">
            <v>DAAT, DAPP</v>
          </cell>
          <cell r="G1478" t="str">
            <v>13/02/2019</v>
          </cell>
          <cell r="P1478" t="str">
            <v>ST HERBLAIN</v>
          </cell>
          <cell r="Q1478" t="str">
            <v>007L0017</v>
          </cell>
          <cell r="X1478" t="str">
            <v>Rez de chaussée - Cuisine</v>
          </cell>
          <cell r="Z1478" t="str">
            <v>Evier</v>
          </cell>
          <cell r="AA1478" t="str">
            <v>Plaque souple bitumineuse antivibratile</v>
          </cell>
          <cell r="AC1478" t="str">
            <v>Absence</v>
          </cell>
          <cell r="AE1478" t="str">
            <v/>
          </cell>
        </row>
        <row r="1479">
          <cell r="D1479" t="str">
            <v>DAAT</v>
          </cell>
          <cell r="G1479" t="str">
            <v>03/06/2019</v>
          </cell>
          <cell r="P1479" t="str">
            <v>ST HERBLAIN</v>
          </cell>
          <cell r="Q1479" t="str">
            <v>007L0425</v>
          </cell>
          <cell r="X1479" t="str">
            <v>Rez de chaussée - Palier 1</v>
          </cell>
          <cell r="Z1479" t="str">
            <v>Mur porteur</v>
          </cell>
          <cell r="AA1479" t="str">
            <v>Enduit à base de plâtre+Peinture goutelette (Mur Porteur)</v>
          </cell>
          <cell r="AC1479" t="str">
            <v>Absence</v>
          </cell>
          <cell r="AE1479" t="str">
            <v/>
          </cell>
        </row>
        <row r="1480">
          <cell r="D1480" t="str">
            <v>DAAT</v>
          </cell>
          <cell r="G1480" t="str">
            <v>03/06/2019</v>
          </cell>
          <cell r="P1480" t="str">
            <v>ST HERBLAIN</v>
          </cell>
          <cell r="Q1480" t="str">
            <v>007L0425</v>
          </cell>
          <cell r="X1480" t="str">
            <v>Rez de chaussée - Palier intermédiaire 1</v>
          </cell>
          <cell r="Z1480" t="str">
            <v>Mur porteur</v>
          </cell>
          <cell r="AA1480" t="str">
            <v>Enduit à base de plâtre+Peinture goutelette (Mur Porteur)</v>
          </cell>
          <cell r="AC1480" t="str">
            <v>Absence</v>
          </cell>
          <cell r="AE1480" t="str">
            <v/>
          </cell>
        </row>
        <row r="1481">
          <cell r="D1481" t="str">
            <v>DAAT</v>
          </cell>
          <cell r="G1481" t="str">
            <v>03/06/2019</v>
          </cell>
          <cell r="P1481" t="str">
            <v>ST HERBLAIN</v>
          </cell>
          <cell r="Q1481" t="str">
            <v>007L0425</v>
          </cell>
          <cell r="X1481" t="str">
            <v>1er étage - Palier 2</v>
          </cell>
          <cell r="Z1481" t="str">
            <v>Mur porteur</v>
          </cell>
          <cell r="AA1481" t="str">
            <v>Enduit à base de plâtre+Peinture goutelette (Mur Porteur)</v>
          </cell>
          <cell r="AC1481" t="str">
            <v>Absence</v>
          </cell>
          <cell r="AE1481" t="str">
            <v/>
          </cell>
        </row>
        <row r="1482">
          <cell r="D1482" t="str">
            <v>DAAT</v>
          </cell>
          <cell r="G1482" t="str">
            <v>03/06/2019</v>
          </cell>
          <cell r="P1482" t="str">
            <v>ST HERBLAIN</v>
          </cell>
          <cell r="Q1482" t="str">
            <v>007L0425</v>
          </cell>
          <cell r="X1482" t="str">
            <v>1er étage - Palier intermédiaire 2</v>
          </cell>
          <cell r="Z1482" t="str">
            <v>Mur porteur</v>
          </cell>
          <cell r="AA1482" t="str">
            <v>Enduit à base de plâtre+Peinture goutelette (Mur Porteur)</v>
          </cell>
          <cell r="AC1482" t="str">
            <v>Absence</v>
          </cell>
          <cell r="AE1482" t="str">
            <v/>
          </cell>
        </row>
        <row r="1483">
          <cell r="D1483" t="str">
            <v>DAAT</v>
          </cell>
          <cell r="G1483" t="str">
            <v>03/06/2019</v>
          </cell>
          <cell r="P1483" t="str">
            <v>ST HERBLAIN</v>
          </cell>
          <cell r="Q1483" t="str">
            <v>007L0425</v>
          </cell>
          <cell r="X1483" t="str">
            <v>2ème étage - Palier 3</v>
          </cell>
          <cell r="Z1483" t="str">
            <v>Mur porteur</v>
          </cell>
          <cell r="AA1483" t="str">
            <v>Enduit à base de plâtre+Peinture goutelette (Mur Porteur)</v>
          </cell>
          <cell r="AC1483" t="str">
            <v>Absence</v>
          </cell>
          <cell r="AE1483" t="str">
            <v/>
          </cell>
        </row>
        <row r="1484">
          <cell r="D1484" t="str">
            <v>DAAT</v>
          </cell>
          <cell r="G1484" t="str">
            <v>03/06/2019</v>
          </cell>
          <cell r="P1484" t="str">
            <v>ST HERBLAIN</v>
          </cell>
          <cell r="Q1484" t="str">
            <v>007L0425</v>
          </cell>
          <cell r="X1484" t="str">
            <v>2ème étage - Palier intermédiaire 3</v>
          </cell>
          <cell r="Z1484" t="str">
            <v>Mur porteur</v>
          </cell>
          <cell r="AA1484" t="str">
            <v>Enduit à base de plâtre+Peinture goutelette (Mur Porteur)</v>
          </cell>
          <cell r="AC1484" t="str">
            <v>Absence</v>
          </cell>
          <cell r="AE1484" t="str">
            <v/>
          </cell>
        </row>
        <row r="1485">
          <cell r="D1485" t="str">
            <v>DAAT</v>
          </cell>
          <cell r="G1485" t="str">
            <v>03/06/2019</v>
          </cell>
          <cell r="P1485" t="str">
            <v>ST HERBLAIN</v>
          </cell>
          <cell r="Q1485" t="str">
            <v>007L0425</v>
          </cell>
          <cell r="X1485" t="str">
            <v>3ème étage - Palier 4</v>
          </cell>
          <cell r="Z1485" t="str">
            <v>Mur porteur</v>
          </cell>
          <cell r="AA1485" t="str">
            <v>Enduit à base de plâtre+Peinture goutelette (Mur Porteur)</v>
          </cell>
          <cell r="AC1485" t="str">
            <v>Absence</v>
          </cell>
          <cell r="AE1485" t="str">
            <v/>
          </cell>
        </row>
        <row r="1486">
          <cell r="D1486" t="str">
            <v>DAAT</v>
          </cell>
          <cell r="G1486" t="str">
            <v>03/06/2019</v>
          </cell>
          <cell r="P1486" t="str">
            <v>ST HERBLAIN</v>
          </cell>
          <cell r="Q1486" t="str">
            <v>007L0425</v>
          </cell>
          <cell r="X1486" t="str">
            <v>3ème étage - Palier intermédiaire 4</v>
          </cell>
          <cell r="Z1486" t="str">
            <v>Mur porteur</v>
          </cell>
          <cell r="AA1486" t="str">
            <v>Enduit à base de plâtre+Peinture goutelette (Mur Porteur)</v>
          </cell>
          <cell r="AC1486" t="str">
            <v>Absence</v>
          </cell>
          <cell r="AE1486" t="str">
            <v/>
          </cell>
        </row>
        <row r="1487">
          <cell r="D1487" t="str">
            <v>DAAT</v>
          </cell>
          <cell r="G1487" t="str">
            <v>03/06/2019</v>
          </cell>
          <cell r="P1487" t="str">
            <v>ST HERBLAIN</v>
          </cell>
          <cell r="Q1487" t="str">
            <v>007L0425</v>
          </cell>
          <cell r="X1487" t="str">
            <v>4ème étage - Palier 5</v>
          </cell>
          <cell r="Z1487" t="str">
            <v>Mur porteur</v>
          </cell>
          <cell r="AA1487" t="str">
            <v>Enduit à base de plâtre+Peinture goutelette (Mur Porteur)</v>
          </cell>
          <cell r="AC1487" t="str">
            <v>Absence</v>
          </cell>
          <cell r="AE1487" t="str">
            <v/>
          </cell>
        </row>
        <row r="1488">
          <cell r="D1488" t="str">
            <v>DAAT</v>
          </cell>
          <cell r="G1488" t="str">
            <v>03/06/2019</v>
          </cell>
          <cell r="P1488" t="str">
            <v>ST HERBLAIN</v>
          </cell>
          <cell r="Q1488" t="str">
            <v>007L0425</v>
          </cell>
          <cell r="X1488" t="str">
            <v>Rez de chaussée - Palier intermédiaire 1</v>
          </cell>
          <cell r="Z1488" t="str">
            <v>Mur cloison</v>
          </cell>
          <cell r="AA1488" t="str">
            <v>Enduit à base de plâtre+Peinture goutelette (Mur Cloison)</v>
          </cell>
          <cell r="AC1488" t="str">
            <v>Absence</v>
          </cell>
          <cell r="AE1488" t="str">
            <v/>
          </cell>
        </row>
        <row r="1489">
          <cell r="D1489" t="str">
            <v>DAAT</v>
          </cell>
          <cell r="G1489" t="str">
            <v>03/06/2019</v>
          </cell>
          <cell r="P1489" t="str">
            <v>ST HERBLAIN</v>
          </cell>
          <cell r="Q1489" t="str">
            <v>007L0425</v>
          </cell>
          <cell r="X1489" t="str">
            <v>1er étage - Palier intermédiaire 2</v>
          </cell>
          <cell r="Z1489" t="str">
            <v>Mur cloison</v>
          </cell>
          <cell r="AA1489" t="str">
            <v>Enduit à base de plâtre+Peinture goutelette (Mur Cloison)</v>
          </cell>
          <cell r="AC1489" t="str">
            <v>Absence</v>
          </cell>
          <cell r="AE1489" t="str">
            <v/>
          </cell>
        </row>
        <row r="1490">
          <cell r="D1490" t="str">
            <v>DAAT</v>
          </cell>
          <cell r="G1490" t="str">
            <v>03/06/2019</v>
          </cell>
          <cell r="P1490" t="str">
            <v>ST HERBLAIN</v>
          </cell>
          <cell r="Q1490" t="str">
            <v>007L0425</v>
          </cell>
          <cell r="X1490" t="str">
            <v>2ème étage - Palier intermédiaire 3</v>
          </cell>
          <cell r="Z1490" t="str">
            <v>Mur cloison</v>
          </cell>
          <cell r="AA1490" t="str">
            <v>Enduit à base de plâtre+Peinture goutelette (Mur Cloison)</v>
          </cell>
          <cell r="AC1490" t="str">
            <v>Absence</v>
          </cell>
          <cell r="AE1490" t="str">
            <v/>
          </cell>
        </row>
        <row r="1491">
          <cell r="D1491" t="str">
            <v>DAAT</v>
          </cell>
          <cell r="G1491" t="str">
            <v>03/06/2019</v>
          </cell>
          <cell r="P1491" t="str">
            <v>ST HERBLAIN</v>
          </cell>
          <cell r="Q1491" t="str">
            <v>007L0425</v>
          </cell>
          <cell r="X1491" t="str">
            <v>3ème étage - Palier intermédiaire 4</v>
          </cell>
          <cell r="Z1491" t="str">
            <v>Mur cloison</v>
          </cell>
          <cell r="AA1491" t="str">
            <v>Enduit à base de plâtre+Peinture goutelette (Mur Cloison)</v>
          </cell>
          <cell r="AC1491" t="str">
            <v>Absence</v>
          </cell>
          <cell r="AE1491" t="str">
            <v/>
          </cell>
        </row>
        <row r="1492">
          <cell r="D1492" t="str">
            <v>DAAT</v>
          </cell>
          <cell r="G1492" t="str">
            <v>03/06/2019</v>
          </cell>
          <cell r="P1492" t="str">
            <v>ST HERBLAIN</v>
          </cell>
          <cell r="Q1492" t="str">
            <v>007L0425</v>
          </cell>
          <cell r="X1492" t="str">
            <v>Rez de chaussée - Escalier</v>
          </cell>
          <cell r="Z1492" t="str">
            <v>Plafond escalier</v>
          </cell>
          <cell r="AA1492" t="str">
            <v>Enduit à base de plâtre+Peinture goutelette (Plafond escalier)</v>
          </cell>
          <cell r="AC1492" t="str">
            <v>Absence</v>
          </cell>
          <cell r="AE1492" t="str">
            <v/>
          </cell>
        </row>
        <row r="1493">
          <cell r="D1493" t="str">
            <v>DAAT</v>
          </cell>
          <cell r="G1493" t="str">
            <v>03/06/2019</v>
          </cell>
          <cell r="P1493" t="str">
            <v>ST HERBLAIN</v>
          </cell>
          <cell r="Q1493" t="str">
            <v>007L0425</v>
          </cell>
          <cell r="X1493" t="str">
            <v>1er étage - Escalier</v>
          </cell>
          <cell r="Z1493" t="str">
            <v>Plafond escalier</v>
          </cell>
          <cell r="AA1493" t="str">
            <v>Enduit à base de plâtre+Peinture goutelette (Plafond escalier)</v>
          </cell>
          <cell r="AC1493" t="str">
            <v>Absence</v>
          </cell>
          <cell r="AE1493" t="str">
            <v/>
          </cell>
        </row>
        <row r="1494">
          <cell r="D1494" t="str">
            <v>DAAT</v>
          </cell>
          <cell r="G1494" t="str">
            <v>03/06/2019</v>
          </cell>
          <cell r="P1494" t="str">
            <v>ST HERBLAIN</v>
          </cell>
          <cell r="Q1494" t="str">
            <v>007L0425</v>
          </cell>
          <cell r="X1494" t="str">
            <v>2ème étage - Escalier</v>
          </cell>
          <cell r="Z1494" t="str">
            <v>Plafond escalier</v>
          </cell>
          <cell r="AA1494" t="str">
            <v>Enduit à base de plâtre+Peinture goutelette (Plafond escalier)</v>
          </cell>
          <cell r="AC1494" t="str">
            <v>Absence</v>
          </cell>
          <cell r="AE1494" t="str">
            <v/>
          </cell>
        </row>
        <row r="1495">
          <cell r="D1495" t="str">
            <v>DAAT</v>
          </cell>
          <cell r="G1495" t="str">
            <v>03/06/2019</v>
          </cell>
          <cell r="P1495" t="str">
            <v>ST HERBLAIN</v>
          </cell>
          <cell r="Q1495" t="str">
            <v>007L0425</v>
          </cell>
          <cell r="X1495" t="str">
            <v>3ème étage - Escalier</v>
          </cell>
          <cell r="Z1495" t="str">
            <v>Plafond escalier</v>
          </cell>
          <cell r="AA1495" t="str">
            <v>Enduit à base de plâtre+Peinture goutelette (Plafond escalier)</v>
          </cell>
          <cell r="AC1495" t="str">
            <v>Absence</v>
          </cell>
          <cell r="AE1495" t="str">
            <v/>
          </cell>
        </row>
        <row r="1496">
          <cell r="D1496" t="str">
            <v>DAAT</v>
          </cell>
          <cell r="G1496" t="str">
            <v>03/06/2019</v>
          </cell>
          <cell r="P1496" t="str">
            <v>ST HERBLAIN</v>
          </cell>
          <cell r="Q1496" t="str">
            <v>007L0425</v>
          </cell>
          <cell r="X1496" t="str">
            <v>Rez de chaussée - Palier 1</v>
          </cell>
          <cell r="Z1496" t="str">
            <v>Plafond</v>
          </cell>
          <cell r="AA1496" t="str">
            <v>Enduit à base de plâtre+Peinture goutelette (Plafond)</v>
          </cell>
          <cell r="AC1496" t="str">
            <v>Présence</v>
          </cell>
          <cell r="AE1496" t="str">
            <v>Score EP</v>
          </cell>
        </row>
        <row r="1497">
          <cell r="D1497" t="str">
            <v>DAAT</v>
          </cell>
          <cell r="G1497" t="str">
            <v>03/06/2019</v>
          </cell>
          <cell r="P1497" t="str">
            <v>ST HERBLAIN</v>
          </cell>
          <cell r="Q1497" t="str">
            <v>007L0425</v>
          </cell>
          <cell r="X1497" t="str">
            <v>Rez de chaussée - Palier intermédiaire 1</v>
          </cell>
          <cell r="Z1497" t="str">
            <v>Plafond</v>
          </cell>
          <cell r="AA1497" t="str">
            <v>Enduit à base de plâtre+Peinture goutelette (Plafond)</v>
          </cell>
          <cell r="AC1497" t="str">
            <v>Présence</v>
          </cell>
          <cell r="AE1497" t="str">
            <v>Score EP</v>
          </cell>
        </row>
        <row r="1498">
          <cell r="D1498" t="str">
            <v>DAAT</v>
          </cell>
          <cell r="G1498" t="str">
            <v>03/06/2019</v>
          </cell>
          <cell r="P1498" t="str">
            <v>ST HERBLAIN</v>
          </cell>
          <cell r="Q1498" t="str">
            <v>007L0425</v>
          </cell>
          <cell r="X1498" t="str">
            <v>1er étage - Palier 2</v>
          </cell>
          <cell r="Z1498" t="str">
            <v>Plafond</v>
          </cell>
          <cell r="AA1498" t="str">
            <v>Enduit à base de plâtre+Peinture goutelette (Plafond)</v>
          </cell>
          <cell r="AC1498" t="str">
            <v>Présence</v>
          </cell>
          <cell r="AE1498" t="str">
            <v>Score EP</v>
          </cell>
        </row>
        <row r="1499">
          <cell r="D1499" t="str">
            <v>DAAT</v>
          </cell>
          <cell r="G1499" t="str">
            <v>03/06/2019</v>
          </cell>
          <cell r="P1499" t="str">
            <v>ST HERBLAIN</v>
          </cell>
          <cell r="Q1499" t="str">
            <v>007L0425</v>
          </cell>
          <cell r="X1499" t="str">
            <v>1er étage - Palier intermédiaire 2</v>
          </cell>
          <cell r="Z1499" t="str">
            <v>Plafond</v>
          </cell>
          <cell r="AA1499" t="str">
            <v>Enduit à base de plâtre+Peinture goutelette (Plafond)</v>
          </cell>
          <cell r="AC1499" t="str">
            <v>Présence</v>
          </cell>
          <cell r="AE1499" t="str">
            <v>Score EP</v>
          </cell>
        </row>
        <row r="1500">
          <cell r="D1500" t="str">
            <v>DAAT</v>
          </cell>
          <cell r="G1500" t="str">
            <v>03/06/2019</v>
          </cell>
          <cell r="P1500" t="str">
            <v>ST HERBLAIN</v>
          </cell>
          <cell r="Q1500" t="str">
            <v>007L0425</v>
          </cell>
          <cell r="X1500" t="str">
            <v>2ème étage - Palier 3</v>
          </cell>
          <cell r="Z1500" t="str">
            <v>Plafond</v>
          </cell>
          <cell r="AA1500" t="str">
            <v>Enduit à base de plâtre+Peinture goutelette (Plafond)</v>
          </cell>
          <cell r="AC1500" t="str">
            <v>Présence</v>
          </cell>
          <cell r="AE1500" t="str">
            <v>Score EP</v>
          </cell>
        </row>
        <row r="1501">
          <cell r="D1501" t="str">
            <v>DAAT</v>
          </cell>
          <cell r="G1501" t="str">
            <v>03/06/2019</v>
          </cell>
          <cell r="P1501" t="str">
            <v>ST HERBLAIN</v>
          </cell>
          <cell r="Q1501" t="str">
            <v>007L0425</v>
          </cell>
          <cell r="X1501" t="str">
            <v>2ème étage - Palier intermédiaire 3</v>
          </cell>
          <cell r="Z1501" t="str">
            <v>Plafond</v>
          </cell>
          <cell r="AA1501" t="str">
            <v>Enduit à base de plâtre+Peinture goutelette (Plafond)</v>
          </cell>
          <cell r="AC1501" t="str">
            <v>Présence</v>
          </cell>
          <cell r="AE1501" t="str">
            <v>Score EP</v>
          </cell>
        </row>
        <row r="1502">
          <cell r="D1502" t="str">
            <v>DAAT</v>
          </cell>
          <cell r="G1502" t="str">
            <v>03/06/2019</v>
          </cell>
          <cell r="P1502" t="str">
            <v>ST HERBLAIN</v>
          </cell>
          <cell r="Q1502" t="str">
            <v>007L0425</v>
          </cell>
          <cell r="X1502" t="str">
            <v>3ème étage - Palier 4</v>
          </cell>
          <cell r="Z1502" t="str">
            <v>Plafond</v>
          </cell>
          <cell r="AA1502" t="str">
            <v>Enduit à base de plâtre+Peinture goutelette (Plafond)</v>
          </cell>
          <cell r="AC1502" t="str">
            <v>Présence</v>
          </cell>
          <cell r="AE1502" t="str">
            <v>Score EP</v>
          </cell>
        </row>
        <row r="1503">
          <cell r="D1503" t="str">
            <v>DAAT</v>
          </cell>
          <cell r="G1503" t="str">
            <v>03/06/2019</v>
          </cell>
          <cell r="P1503" t="str">
            <v>ST HERBLAIN</v>
          </cell>
          <cell r="Q1503" t="str">
            <v>007L0425</v>
          </cell>
          <cell r="X1503" t="str">
            <v>3ème étage - Palier intermédiaire 4</v>
          </cell>
          <cell r="Z1503" t="str">
            <v>Plafond</v>
          </cell>
          <cell r="AA1503" t="str">
            <v>Enduit à base de plâtre+Peinture goutelette (Plafond)</v>
          </cell>
          <cell r="AC1503" t="str">
            <v>Présence</v>
          </cell>
          <cell r="AE1503" t="str">
            <v>Score EP</v>
          </cell>
        </row>
        <row r="1504">
          <cell r="D1504" t="str">
            <v>DAAT</v>
          </cell>
          <cell r="G1504" t="str">
            <v>03/06/2019</v>
          </cell>
          <cell r="P1504" t="str">
            <v>ST HERBLAIN</v>
          </cell>
          <cell r="Q1504" t="str">
            <v>007L0425</v>
          </cell>
          <cell r="X1504" t="str">
            <v>4ème étage - Palier 5</v>
          </cell>
          <cell r="Z1504" t="str">
            <v>Plafond</v>
          </cell>
          <cell r="AA1504" t="str">
            <v>Enduit à base de plâtre+Peinture goutelette (Plafond)</v>
          </cell>
          <cell r="AC1504" t="str">
            <v>Présence</v>
          </cell>
          <cell r="AE1504" t="str">
            <v>Score EP</v>
          </cell>
        </row>
        <row r="1505">
          <cell r="D1505" t="str">
            <v>DAAT</v>
          </cell>
          <cell r="G1505" t="str">
            <v>03/06/2019</v>
          </cell>
          <cell r="P1505" t="str">
            <v>ST HERBLAIN</v>
          </cell>
          <cell r="Q1505" t="str">
            <v>007L0425</v>
          </cell>
          <cell r="X1505" t="str">
            <v>Rez de chaussée - Entrée</v>
          </cell>
          <cell r="Z1505" t="str">
            <v>Sol</v>
          </cell>
          <cell r="AA1505" t="str">
            <v>Colle de carrelage+Ragréage</v>
          </cell>
          <cell r="AC1505" t="str">
            <v>Absence</v>
          </cell>
          <cell r="AE1505" t="str">
            <v/>
          </cell>
        </row>
        <row r="1506">
          <cell r="D1506" t="str">
            <v>DAAT</v>
          </cell>
          <cell r="G1506" t="str">
            <v>03/06/2019</v>
          </cell>
          <cell r="P1506" t="str">
            <v>ST HERBLAIN</v>
          </cell>
          <cell r="Q1506" t="str">
            <v>007L0425</v>
          </cell>
          <cell r="X1506" t="str">
            <v>Rez de chaussée - Palier 1</v>
          </cell>
          <cell r="Z1506" t="str">
            <v>Sol</v>
          </cell>
          <cell r="AA1506" t="str">
            <v>Colle de carrelage+Ragréage</v>
          </cell>
          <cell r="AC1506" t="str">
            <v>Absence</v>
          </cell>
          <cell r="AE1506" t="str">
            <v/>
          </cell>
        </row>
        <row r="1507">
          <cell r="D1507" t="str">
            <v>DAAT</v>
          </cell>
          <cell r="G1507" t="str">
            <v>03/06/2019</v>
          </cell>
          <cell r="P1507" t="str">
            <v>ST HERBLAIN</v>
          </cell>
          <cell r="Q1507" t="str">
            <v>007L0425</v>
          </cell>
          <cell r="X1507" t="str">
            <v>Rez de chaussée - Escalier</v>
          </cell>
          <cell r="Z1507" t="str">
            <v>Sol</v>
          </cell>
          <cell r="AA1507" t="str">
            <v>Colle de carrelage+Ragréage</v>
          </cell>
          <cell r="AC1507" t="str">
            <v>Absence</v>
          </cell>
          <cell r="AE1507" t="str">
            <v/>
          </cell>
        </row>
        <row r="1508">
          <cell r="D1508" t="str">
            <v>DAAT</v>
          </cell>
          <cell r="G1508" t="str">
            <v>03/06/2019</v>
          </cell>
          <cell r="P1508" t="str">
            <v>ST HERBLAIN</v>
          </cell>
          <cell r="Q1508" t="str">
            <v>007L0425</v>
          </cell>
          <cell r="X1508" t="str">
            <v>Rez de chaussée - Palier intermédiaire 1</v>
          </cell>
          <cell r="Z1508" t="str">
            <v>Sol</v>
          </cell>
          <cell r="AA1508" t="str">
            <v>Colle de carrelage+Ragréage</v>
          </cell>
          <cell r="AC1508" t="str">
            <v>Absence</v>
          </cell>
          <cell r="AE1508" t="str">
            <v/>
          </cell>
        </row>
        <row r="1509">
          <cell r="D1509" t="str">
            <v>DAAT</v>
          </cell>
          <cell r="G1509" t="str">
            <v>03/06/2019</v>
          </cell>
          <cell r="P1509" t="str">
            <v>ST HERBLAIN</v>
          </cell>
          <cell r="Q1509" t="str">
            <v>007L0425</v>
          </cell>
          <cell r="X1509" t="str">
            <v>1er étage - Palier 2</v>
          </cell>
          <cell r="Z1509" t="str">
            <v>Sol</v>
          </cell>
          <cell r="AA1509" t="str">
            <v>Colle de carrelage+Ragréage</v>
          </cell>
          <cell r="AC1509" t="str">
            <v>Absence</v>
          </cell>
          <cell r="AE1509" t="str">
            <v/>
          </cell>
        </row>
        <row r="1510">
          <cell r="D1510" t="str">
            <v>DAAT</v>
          </cell>
          <cell r="G1510" t="str">
            <v>03/06/2019</v>
          </cell>
          <cell r="P1510" t="str">
            <v>ST HERBLAIN</v>
          </cell>
          <cell r="Q1510" t="str">
            <v>007L0425</v>
          </cell>
          <cell r="X1510" t="str">
            <v>1er étage - Escalier</v>
          </cell>
          <cell r="Z1510" t="str">
            <v>Sol</v>
          </cell>
          <cell r="AA1510" t="str">
            <v>Colle de carrelage+Ragréage</v>
          </cell>
          <cell r="AC1510" t="str">
            <v>Absence</v>
          </cell>
          <cell r="AE1510" t="str">
            <v/>
          </cell>
        </row>
        <row r="1511">
          <cell r="D1511" t="str">
            <v>DAAT</v>
          </cell>
          <cell r="G1511" t="str">
            <v>03/06/2019</v>
          </cell>
          <cell r="P1511" t="str">
            <v>ST HERBLAIN</v>
          </cell>
          <cell r="Q1511" t="str">
            <v>007L0425</v>
          </cell>
          <cell r="X1511" t="str">
            <v>1er étage - Palier intermédiaire 2</v>
          </cell>
          <cell r="Z1511" t="str">
            <v>Sol</v>
          </cell>
          <cell r="AA1511" t="str">
            <v>Colle de carrelage+Ragréage</v>
          </cell>
          <cell r="AC1511" t="str">
            <v>Absence</v>
          </cell>
          <cell r="AE1511" t="str">
            <v/>
          </cell>
        </row>
        <row r="1512">
          <cell r="D1512" t="str">
            <v>DAAT</v>
          </cell>
          <cell r="G1512" t="str">
            <v>03/06/2019</v>
          </cell>
          <cell r="P1512" t="str">
            <v>ST HERBLAIN</v>
          </cell>
          <cell r="Q1512" t="str">
            <v>007L0425</v>
          </cell>
          <cell r="X1512" t="str">
            <v>2ème étage - Palier 3</v>
          </cell>
          <cell r="Z1512" t="str">
            <v>Sol</v>
          </cell>
          <cell r="AA1512" t="str">
            <v>Colle de carrelage+Ragréage</v>
          </cell>
          <cell r="AC1512" t="str">
            <v>Absence</v>
          </cell>
          <cell r="AE1512" t="str">
            <v/>
          </cell>
        </row>
        <row r="1513">
          <cell r="D1513" t="str">
            <v>DAAT</v>
          </cell>
          <cell r="G1513" t="str">
            <v>03/06/2019</v>
          </cell>
          <cell r="P1513" t="str">
            <v>ST HERBLAIN</v>
          </cell>
          <cell r="Q1513" t="str">
            <v>007L0425</v>
          </cell>
          <cell r="X1513" t="str">
            <v>2ème étage - Escalier</v>
          </cell>
          <cell r="Z1513" t="str">
            <v>Sol</v>
          </cell>
          <cell r="AA1513" t="str">
            <v>Colle de carrelage+Ragréage</v>
          </cell>
          <cell r="AC1513" t="str">
            <v>Absence</v>
          </cell>
          <cell r="AE1513" t="str">
            <v/>
          </cell>
        </row>
        <row r="1514">
          <cell r="D1514" t="str">
            <v>DAAT</v>
          </cell>
          <cell r="G1514" t="str">
            <v>03/06/2019</v>
          </cell>
          <cell r="P1514" t="str">
            <v>ST HERBLAIN</v>
          </cell>
          <cell r="Q1514" t="str">
            <v>007L0425</v>
          </cell>
          <cell r="X1514" t="str">
            <v>2ème étage - Palier intermédiaire 3</v>
          </cell>
          <cell r="Z1514" t="str">
            <v>Sol</v>
          </cell>
          <cell r="AA1514" t="str">
            <v>Colle de carrelage+Ragréage</v>
          </cell>
          <cell r="AC1514" t="str">
            <v>Absence</v>
          </cell>
          <cell r="AE1514" t="str">
            <v/>
          </cell>
        </row>
        <row r="1515">
          <cell r="D1515" t="str">
            <v>DAAT</v>
          </cell>
          <cell r="G1515" t="str">
            <v>03/06/2019</v>
          </cell>
          <cell r="P1515" t="str">
            <v>ST HERBLAIN</v>
          </cell>
          <cell r="Q1515" t="str">
            <v>007L0425</v>
          </cell>
          <cell r="X1515" t="str">
            <v>3ème étage - Palier 4</v>
          </cell>
          <cell r="Z1515" t="str">
            <v>Sol</v>
          </cell>
          <cell r="AA1515" t="str">
            <v>Colle de carrelage+Ragréage</v>
          </cell>
          <cell r="AC1515" t="str">
            <v>Absence</v>
          </cell>
          <cell r="AE1515" t="str">
            <v/>
          </cell>
        </row>
        <row r="1516">
          <cell r="D1516" t="str">
            <v>DAAT</v>
          </cell>
          <cell r="G1516" t="str">
            <v>03/06/2019</v>
          </cell>
          <cell r="P1516" t="str">
            <v>ST HERBLAIN</v>
          </cell>
          <cell r="Q1516" t="str">
            <v>007L0425</v>
          </cell>
          <cell r="X1516" t="str">
            <v>3ème étage - Escalier</v>
          </cell>
          <cell r="Z1516" t="str">
            <v>Sol</v>
          </cell>
          <cell r="AA1516" t="str">
            <v>Colle de carrelage+Ragréage</v>
          </cell>
          <cell r="AC1516" t="str">
            <v>Absence</v>
          </cell>
          <cell r="AE1516" t="str">
            <v/>
          </cell>
        </row>
        <row r="1517">
          <cell r="D1517" t="str">
            <v>DAAT</v>
          </cell>
          <cell r="G1517" t="str">
            <v>03/06/2019</v>
          </cell>
          <cell r="P1517" t="str">
            <v>ST HERBLAIN</v>
          </cell>
          <cell r="Q1517" t="str">
            <v>007L0425</v>
          </cell>
          <cell r="X1517" t="str">
            <v>3ème étage - Palier intermédiaire 4</v>
          </cell>
          <cell r="Z1517" t="str">
            <v>Sol</v>
          </cell>
          <cell r="AA1517" t="str">
            <v>Colle de carrelage+Ragréage</v>
          </cell>
          <cell r="AC1517" t="str">
            <v>Absence</v>
          </cell>
          <cell r="AE1517" t="str">
            <v/>
          </cell>
        </row>
        <row r="1518">
          <cell r="D1518" t="str">
            <v>DAAT</v>
          </cell>
          <cell r="G1518" t="str">
            <v>03/06/2019</v>
          </cell>
          <cell r="P1518" t="str">
            <v>ST HERBLAIN</v>
          </cell>
          <cell r="Q1518" t="str">
            <v>007L0425</v>
          </cell>
          <cell r="X1518" t="str">
            <v>4ème étage - Palier 5</v>
          </cell>
          <cell r="Z1518" t="str">
            <v>Sol</v>
          </cell>
          <cell r="AA1518" t="str">
            <v>Colle de carrelage+Ragréage</v>
          </cell>
          <cell r="AC1518" t="str">
            <v>Absence</v>
          </cell>
          <cell r="AE1518" t="str">
            <v/>
          </cell>
        </row>
        <row r="1519">
          <cell r="D1519" t="str">
            <v>DAAT</v>
          </cell>
          <cell r="G1519" t="str">
            <v>18/09/2019</v>
          </cell>
          <cell r="P1519" t="str">
            <v>ST HERBLAIN</v>
          </cell>
          <cell r="Q1519" t="str">
            <v>007L0425 + 007L0427</v>
          </cell>
          <cell r="X1519" t="str">
            <v>Sous-Sol - 25 - Circulation cave</v>
          </cell>
          <cell r="Z1519" t="str">
            <v>Sol</v>
          </cell>
          <cell r="AA1519" t="str">
            <v>Ragréage</v>
          </cell>
          <cell r="AC1519" t="str">
            <v>En attente</v>
          </cell>
          <cell r="AE1519" t="str">
            <v>Score EP</v>
          </cell>
        </row>
        <row r="1520">
          <cell r="D1520" t="str">
            <v>DAAT</v>
          </cell>
          <cell r="G1520" t="str">
            <v>18/09/2019</v>
          </cell>
          <cell r="P1520" t="str">
            <v>ST HERBLAIN</v>
          </cell>
          <cell r="Q1520" t="str">
            <v>007L0425 + 007L0427</v>
          </cell>
          <cell r="X1520" t="str">
            <v>Sous-Sol - 25 - Circulation cave</v>
          </cell>
          <cell r="Z1520" t="str">
            <v>Plafond</v>
          </cell>
          <cell r="AA1520" t="str">
            <v>Flocage</v>
          </cell>
          <cell r="AC1520" t="str">
            <v>En attente</v>
          </cell>
          <cell r="AE1520" t="str">
            <v>Score 1</v>
          </cell>
        </row>
        <row r="1521">
          <cell r="D1521" t="str">
            <v>DAAT</v>
          </cell>
          <cell r="G1521" t="str">
            <v>18/09/2019</v>
          </cell>
          <cell r="P1521" t="str">
            <v>ST HERBLAIN</v>
          </cell>
          <cell r="Q1521" t="str">
            <v>007L0425 + 007L0427</v>
          </cell>
          <cell r="X1521" t="str">
            <v>Sous-Sol - 25 - Circulation cave</v>
          </cell>
          <cell r="Z1521" t="str">
            <v>Mur porteur</v>
          </cell>
          <cell r="AA1521" t="str">
            <v>Peinture sur béton</v>
          </cell>
          <cell r="AC1521" t="str">
            <v>En attente</v>
          </cell>
          <cell r="AE1521" t="str">
            <v>Score EP</v>
          </cell>
        </row>
        <row r="1522">
          <cell r="D1522" t="str">
            <v>DAAT</v>
          </cell>
          <cell r="G1522" t="str">
            <v>18/09/2019</v>
          </cell>
          <cell r="P1522" t="str">
            <v>ST HERBLAIN</v>
          </cell>
          <cell r="Q1522" t="str">
            <v>007L0425 + 007L0427</v>
          </cell>
          <cell r="X1522" t="str">
            <v>Sous-Sol - 27 - Circulation cave</v>
          </cell>
          <cell r="Z1522" t="str">
            <v>Sol</v>
          </cell>
          <cell r="AA1522" t="str">
            <v>Ragréage</v>
          </cell>
          <cell r="AC1522" t="str">
            <v>En attente</v>
          </cell>
          <cell r="AE1522" t="str">
            <v>Score EP</v>
          </cell>
        </row>
        <row r="1523">
          <cell r="D1523" t="str">
            <v>DAAT</v>
          </cell>
          <cell r="G1523" t="str">
            <v>18/09/2019</v>
          </cell>
          <cell r="P1523" t="str">
            <v>ST HERBLAIN</v>
          </cell>
          <cell r="Q1523" t="str">
            <v>007L0425 + 007L0427</v>
          </cell>
          <cell r="X1523" t="str">
            <v>Sous-Sol - 27 - Circulation cave</v>
          </cell>
          <cell r="Z1523" t="str">
            <v>Plafond</v>
          </cell>
          <cell r="AA1523" t="str">
            <v>Flocage</v>
          </cell>
          <cell r="AC1523" t="str">
            <v>En attente</v>
          </cell>
          <cell r="AE1523" t="str">
            <v>Score 1</v>
          </cell>
        </row>
        <row r="1524">
          <cell r="D1524" t="str">
            <v>DAAT</v>
          </cell>
          <cell r="G1524" t="str">
            <v>18/09/2019</v>
          </cell>
          <cell r="P1524" t="str">
            <v>ST HERBLAIN</v>
          </cell>
          <cell r="Q1524" t="str">
            <v>007L0425 + 007L0427</v>
          </cell>
          <cell r="X1524" t="str">
            <v>Sous-Sol - 27 - Circulation cave</v>
          </cell>
          <cell r="Z1524" t="str">
            <v>Mur porteur</v>
          </cell>
          <cell r="AA1524" t="str">
            <v>Peinture sur béton</v>
          </cell>
          <cell r="AC1524" t="str">
            <v>En attente</v>
          </cell>
          <cell r="AE1524" t="str">
            <v>Score EP</v>
          </cell>
        </row>
        <row r="1525">
          <cell r="D1525" t="str">
            <v>DAAT, DAPP</v>
          </cell>
          <cell r="G1525" t="str">
            <v>29/01/2018</v>
          </cell>
          <cell r="P1525" t="str">
            <v>ST HERBLAIN</v>
          </cell>
          <cell r="Q1525" t="str">
            <v>007L0217</v>
          </cell>
          <cell r="X1525" t="str">
            <v>Entrée</v>
          </cell>
          <cell r="Z1525" t="str">
            <v>Mur A</v>
          </cell>
          <cell r="AA1525" t="str">
            <v>Enduit à base de plâtre lissé ou taloché</v>
          </cell>
          <cell r="AC1525" t="str">
            <v>Absence</v>
          </cell>
          <cell r="AE1525" t="str">
            <v/>
          </cell>
        </row>
        <row r="1526">
          <cell r="D1526" t="str">
            <v>DAAT, DAPP</v>
          </cell>
          <cell r="G1526" t="str">
            <v>29/01/2018</v>
          </cell>
          <cell r="P1526" t="str">
            <v>ST HERBLAIN</v>
          </cell>
          <cell r="Q1526" t="str">
            <v>007L0217</v>
          </cell>
          <cell r="X1526" t="str">
            <v>Dgt</v>
          </cell>
          <cell r="Z1526" t="str">
            <v>Mur B</v>
          </cell>
          <cell r="AA1526" t="str">
            <v>Enduit à base de plâtre lissé ou taloché</v>
          </cell>
          <cell r="AC1526" t="str">
            <v>Absence</v>
          </cell>
          <cell r="AE1526" t="str">
            <v/>
          </cell>
        </row>
        <row r="1527">
          <cell r="D1527" t="str">
            <v>DAAT, DAPP</v>
          </cell>
          <cell r="G1527" t="str">
            <v>29/01/2018</v>
          </cell>
          <cell r="P1527" t="str">
            <v>ST HERBLAIN</v>
          </cell>
          <cell r="Q1527" t="str">
            <v>007L0217</v>
          </cell>
          <cell r="X1527" t="str">
            <v>Chambre 1</v>
          </cell>
          <cell r="Z1527" t="str">
            <v>Mur A; Mur B; Mur C</v>
          </cell>
          <cell r="AA1527" t="str">
            <v>Enduit à base de plâtre lissé ou taloché</v>
          </cell>
          <cell r="AC1527" t="str">
            <v>Absence</v>
          </cell>
          <cell r="AE1527" t="str">
            <v/>
          </cell>
        </row>
        <row r="1528">
          <cell r="D1528" t="str">
            <v>DAAT, DAPP</v>
          </cell>
          <cell r="G1528" t="str">
            <v>29/01/2018</v>
          </cell>
          <cell r="P1528" t="str">
            <v>ST HERBLAIN</v>
          </cell>
          <cell r="Q1528" t="str">
            <v>007L0217</v>
          </cell>
          <cell r="X1528" t="str">
            <v>Chambre 2</v>
          </cell>
          <cell r="Z1528" t="str">
            <v>Mur B</v>
          </cell>
          <cell r="AA1528" t="str">
            <v>Enduit à base de plâtre lissé ou taloché</v>
          </cell>
          <cell r="AC1528" t="str">
            <v>Absence</v>
          </cell>
          <cell r="AE1528" t="str">
            <v/>
          </cell>
        </row>
        <row r="1529">
          <cell r="D1529" t="str">
            <v>DAAT, DAPP</v>
          </cell>
          <cell r="G1529" t="str">
            <v>29/01/2018</v>
          </cell>
          <cell r="P1529" t="str">
            <v>ST HERBLAIN</v>
          </cell>
          <cell r="Q1529" t="str">
            <v>007L0217</v>
          </cell>
          <cell r="X1529" t="str">
            <v>Chambre 3</v>
          </cell>
          <cell r="Z1529" t="str">
            <v>Mur D</v>
          </cell>
          <cell r="AA1529" t="str">
            <v>Enduit à base de plâtre lissé ou taloché</v>
          </cell>
          <cell r="AC1529" t="str">
            <v>Absence</v>
          </cell>
          <cell r="AE1529" t="str">
            <v/>
          </cell>
        </row>
        <row r="1530">
          <cell r="D1530" t="str">
            <v>DAAT, DAPP</v>
          </cell>
          <cell r="G1530" t="str">
            <v>29/01/2018</v>
          </cell>
          <cell r="P1530" t="str">
            <v>ST HERBLAIN</v>
          </cell>
          <cell r="Q1530" t="str">
            <v>007L0217</v>
          </cell>
          <cell r="X1530" t="str">
            <v>Salle de bain</v>
          </cell>
          <cell r="Z1530" t="str">
            <v>Mur C</v>
          </cell>
          <cell r="AA1530" t="str">
            <v>Enduit à base de plâtre lissé ou taloché</v>
          </cell>
          <cell r="AC1530" t="str">
            <v>Absence</v>
          </cell>
          <cell r="AE1530" t="str">
            <v/>
          </cell>
        </row>
        <row r="1531">
          <cell r="D1531" t="str">
            <v>DAAT, DAPP</v>
          </cell>
          <cell r="G1531" t="str">
            <v>29/01/2018</v>
          </cell>
          <cell r="P1531" t="str">
            <v>ST HERBLAIN</v>
          </cell>
          <cell r="Q1531" t="str">
            <v>007L0217</v>
          </cell>
          <cell r="X1531" t="str">
            <v>WC</v>
          </cell>
          <cell r="Z1531" t="str">
            <v>Mur C</v>
          </cell>
          <cell r="AA1531" t="str">
            <v>Enduit à base de plâtre lissé ou taloché</v>
          </cell>
          <cell r="AC1531" t="str">
            <v>Absence</v>
          </cell>
          <cell r="AE1531" t="str">
            <v/>
          </cell>
        </row>
        <row r="1532">
          <cell r="D1532" t="str">
            <v>DAAT, DAPP</v>
          </cell>
          <cell r="G1532" t="str">
            <v>29/01/2018</v>
          </cell>
          <cell r="P1532" t="str">
            <v>ST HERBLAIN</v>
          </cell>
          <cell r="Q1532" t="str">
            <v>007L0217</v>
          </cell>
          <cell r="X1532" t="str">
            <v>Cuisine</v>
          </cell>
          <cell r="Z1532" t="str">
            <v>Mur D</v>
          </cell>
          <cell r="AA1532" t="str">
            <v>Enduit à base de plâtre lissé ou taloché</v>
          </cell>
          <cell r="AC1532" t="str">
            <v>Absence</v>
          </cell>
          <cell r="AE1532" t="str">
            <v/>
          </cell>
        </row>
        <row r="1533">
          <cell r="D1533" t="str">
            <v>DAAT, DAPP</v>
          </cell>
          <cell r="G1533" t="str">
            <v>29/01/2018</v>
          </cell>
          <cell r="P1533" t="str">
            <v>ST HERBLAIN</v>
          </cell>
          <cell r="Q1533" t="str">
            <v>007L0217</v>
          </cell>
          <cell r="X1533" t="str">
            <v>Salon</v>
          </cell>
          <cell r="Z1533" t="str">
            <v>Mur C</v>
          </cell>
          <cell r="AA1533" t="str">
            <v>Enduit à base de plâtre lissé ou taloché</v>
          </cell>
          <cell r="AC1533" t="str">
            <v>Absence</v>
          </cell>
          <cell r="AE1533" t="str">
            <v/>
          </cell>
        </row>
        <row r="1534">
          <cell r="D1534" t="str">
            <v>DAAT, DAPP</v>
          </cell>
          <cell r="G1534" t="str">
            <v>29/01/2018</v>
          </cell>
          <cell r="P1534" t="str">
            <v>ST HERBLAIN</v>
          </cell>
          <cell r="Q1534" t="str">
            <v>007L0217</v>
          </cell>
          <cell r="X1534" t="str">
            <v>Entrée</v>
          </cell>
          <cell r="Z1534" t="str">
            <v>Mur B; Mur C; Mur D; EF</v>
          </cell>
          <cell r="AA1534" t="str">
            <v>Enduit à base de plâtre ou ciment projetés; lissés ou talochés (Mur Cloison)</v>
          </cell>
          <cell r="AC1534" t="str">
            <v>Présence</v>
          </cell>
          <cell r="AE1534" t="str">
            <v>Score EP</v>
          </cell>
        </row>
        <row r="1535">
          <cell r="D1535" t="str">
            <v>DAAT, DAPP</v>
          </cell>
          <cell r="G1535" t="str">
            <v>29/01/2018</v>
          </cell>
          <cell r="P1535" t="str">
            <v>ST HERBLAIN</v>
          </cell>
          <cell r="Q1535" t="str">
            <v>007L0217</v>
          </cell>
          <cell r="X1535" t="str">
            <v>Dgt</v>
          </cell>
          <cell r="Z1535" t="str">
            <v>Mur A; Mur C; Mur D</v>
          </cell>
          <cell r="AA1535" t="str">
            <v>Enduit à base de plâtre ou ciment projetés; lissés ou talochés (Mur Cloison)</v>
          </cell>
          <cell r="AC1535" t="str">
            <v>Présence</v>
          </cell>
          <cell r="AE1535" t="str">
            <v>Score EP</v>
          </cell>
        </row>
        <row r="1536">
          <cell r="D1536" t="str">
            <v>DAAT, DAPP</v>
          </cell>
          <cell r="G1536" t="str">
            <v>29/01/2018</v>
          </cell>
          <cell r="P1536" t="str">
            <v>ST HERBLAIN</v>
          </cell>
          <cell r="Q1536" t="str">
            <v>007L0217</v>
          </cell>
          <cell r="X1536" t="str">
            <v>Chambre 1</v>
          </cell>
          <cell r="Z1536" t="str">
            <v>Mur D</v>
          </cell>
          <cell r="AA1536" t="str">
            <v>Enduit à base de plâtre ou ciment projetés; lissés ou talochés (Mur Cloison)</v>
          </cell>
          <cell r="AC1536" t="str">
            <v>Présence</v>
          </cell>
          <cell r="AE1536" t="str">
            <v>Score EP</v>
          </cell>
        </row>
        <row r="1537">
          <cell r="D1537" t="str">
            <v>DAAT, DAPP</v>
          </cell>
          <cell r="G1537" t="str">
            <v>29/01/2018</v>
          </cell>
          <cell r="P1537" t="str">
            <v>ST HERBLAIN</v>
          </cell>
          <cell r="Q1537" t="str">
            <v>007L0217</v>
          </cell>
          <cell r="X1537" t="str">
            <v>Chambre 2</v>
          </cell>
          <cell r="Z1537" t="str">
            <v>Mur A; Mur C; Mur D</v>
          </cell>
          <cell r="AA1537" t="str">
            <v>Enduit à base de plâtre ou ciment projetés; lissés ou talochés (Mur Cloison)</v>
          </cell>
          <cell r="AC1537" t="str">
            <v>Présence</v>
          </cell>
          <cell r="AE1537" t="str">
            <v>Score EP</v>
          </cell>
        </row>
        <row r="1538">
          <cell r="D1538" t="str">
            <v>DAAT, DAPP</v>
          </cell>
          <cell r="G1538" t="str">
            <v>29/01/2018</v>
          </cell>
          <cell r="P1538" t="str">
            <v>ST HERBLAIN</v>
          </cell>
          <cell r="Q1538" t="str">
            <v>007L0217</v>
          </cell>
          <cell r="X1538" t="str">
            <v>Chambre 3</v>
          </cell>
          <cell r="Z1538" t="str">
            <v>Mur A; Mur B; Mur C</v>
          </cell>
          <cell r="AA1538" t="str">
            <v>Enduit à base de plâtre ou ciment projetés; lissés ou talochés (Mur Cloison)</v>
          </cell>
          <cell r="AC1538" t="str">
            <v>Présence</v>
          </cell>
          <cell r="AE1538" t="str">
            <v>Score EP</v>
          </cell>
        </row>
        <row r="1539">
          <cell r="D1539" t="str">
            <v>DAAT, DAPP</v>
          </cell>
          <cell r="G1539" t="str">
            <v>29/01/2018</v>
          </cell>
          <cell r="P1539" t="str">
            <v>ST HERBLAIN</v>
          </cell>
          <cell r="Q1539" t="str">
            <v>007L0217</v>
          </cell>
          <cell r="X1539" t="str">
            <v>Salle de bain</v>
          </cell>
          <cell r="Z1539" t="str">
            <v>Mur A; Mur B; Mur C</v>
          </cell>
          <cell r="AA1539" t="str">
            <v>Enduit à base de plâtre ou ciment projetés; lissés ou talochés (Mur Cloison)</v>
          </cell>
          <cell r="AC1539" t="str">
            <v>Présence</v>
          </cell>
          <cell r="AE1539" t="str">
            <v>Score EP</v>
          </cell>
        </row>
        <row r="1540">
          <cell r="D1540" t="str">
            <v>DAAT, DAPP</v>
          </cell>
          <cell r="G1540" t="str">
            <v>29/01/2018</v>
          </cell>
          <cell r="P1540" t="str">
            <v>ST HERBLAIN</v>
          </cell>
          <cell r="Q1540" t="str">
            <v>007L0217</v>
          </cell>
          <cell r="X1540" t="str">
            <v>Cellier</v>
          </cell>
          <cell r="Z1540" t="str">
            <v>Mur ABCD</v>
          </cell>
          <cell r="AA1540" t="str">
            <v>Enduit à base de plâtre ou ciment projetés; lissés ou talochés (Mur Cloison)</v>
          </cell>
          <cell r="AC1540" t="str">
            <v>Absence</v>
          </cell>
          <cell r="AE1540" t="str">
            <v/>
          </cell>
        </row>
        <row r="1541">
          <cell r="D1541" t="str">
            <v>DAAT, DAPP</v>
          </cell>
          <cell r="G1541" t="str">
            <v>29/01/2018</v>
          </cell>
          <cell r="P1541" t="str">
            <v>ST HERBLAIN</v>
          </cell>
          <cell r="Q1541" t="str">
            <v>007L0217</v>
          </cell>
          <cell r="X1541" t="str">
            <v>WC</v>
          </cell>
          <cell r="Z1541" t="str">
            <v>Mur A; Mur B; Mur D</v>
          </cell>
          <cell r="AA1541" t="str">
            <v>Enduit à base de plâtre ou ciment projetés; lissés ou talochés (Mur Cloison)</v>
          </cell>
          <cell r="AC1541" t="str">
            <v>Présence</v>
          </cell>
          <cell r="AE1541" t="str">
            <v>Score EP</v>
          </cell>
        </row>
        <row r="1542">
          <cell r="D1542" t="str">
            <v>DAAT, DAPP</v>
          </cell>
          <cell r="G1542" t="str">
            <v>29/01/2018</v>
          </cell>
          <cell r="P1542" t="str">
            <v>ST HERBLAIN</v>
          </cell>
          <cell r="Q1542" t="str">
            <v>007L0217</v>
          </cell>
          <cell r="X1542" t="str">
            <v>Cuisine</v>
          </cell>
          <cell r="Z1542" t="str">
            <v>Mur A; Mur B; Mur C; EF</v>
          </cell>
          <cell r="AA1542" t="str">
            <v>Enduit à base de plâtre ou ciment projetés; lissés ou talochés (Mur Cloison)</v>
          </cell>
          <cell r="AC1542" t="str">
            <v>Présence</v>
          </cell>
          <cell r="AE1542" t="str">
            <v>Score EP</v>
          </cell>
        </row>
        <row r="1543">
          <cell r="D1543" t="str">
            <v>DAAT, DAPP</v>
          </cell>
          <cell r="G1543" t="str">
            <v>29/01/2018</v>
          </cell>
          <cell r="P1543" t="str">
            <v>ST HERBLAIN</v>
          </cell>
          <cell r="Q1543" t="str">
            <v>007L0217</v>
          </cell>
          <cell r="X1543" t="str">
            <v>Salon</v>
          </cell>
          <cell r="Z1543" t="str">
            <v>Mur A; Mur B; Mur D</v>
          </cell>
          <cell r="AA1543" t="str">
            <v>Enduit à base de plâtre ou ciment projetés; lissés ou talochés (Mur Cloison)</v>
          </cell>
          <cell r="AC1543" t="str">
            <v>Présence</v>
          </cell>
          <cell r="AE1543" t="str">
            <v>Score EP</v>
          </cell>
        </row>
        <row r="1544">
          <cell r="D1544" t="str">
            <v>DAAT, DAPP</v>
          </cell>
          <cell r="G1544" t="str">
            <v>29/01/2018</v>
          </cell>
          <cell r="P1544" t="str">
            <v>ST HERBLAIN</v>
          </cell>
          <cell r="Q1544" t="str">
            <v>007L0217</v>
          </cell>
          <cell r="X1544" t="str">
            <v>Entrée</v>
          </cell>
          <cell r="Z1544" t="str">
            <v>Plafond</v>
          </cell>
          <cell r="AA1544" t="str">
            <v>Enduit à base de plâtre lissé ou taloché</v>
          </cell>
          <cell r="AC1544" t="str">
            <v>Présence</v>
          </cell>
          <cell r="AE1544" t="str">
            <v>Score EP</v>
          </cell>
        </row>
        <row r="1545">
          <cell r="D1545" t="str">
            <v>DAAT, DAPP</v>
          </cell>
          <cell r="G1545" t="str">
            <v>29/01/2018</v>
          </cell>
          <cell r="P1545" t="str">
            <v>ST HERBLAIN</v>
          </cell>
          <cell r="Q1545" t="str">
            <v>007L0217</v>
          </cell>
          <cell r="X1545" t="str">
            <v>Dgt</v>
          </cell>
          <cell r="Z1545" t="str">
            <v>Plafond</v>
          </cell>
          <cell r="AA1545" t="str">
            <v>Enduit à base de plâtre lissé ou taloché</v>
          </cell>
          <cell r="AC1545" t="str">
            <v>Présence</v>
          </cell>
          <cell r="AE1545" t="str">
            <v>Score EP</v>
          </cell>
        </row>
        <row r="1546">
          <cell r="D1546" t="str">
            <v>DAAT, DAPP</v>
          </cell>
          <cell r="G1546" t="str">
            <v>29/01/2018</v>
          </cell>
          <cell r="P1546" t="str">
            <v>ST HERBLAIN</v>
          </cell>
          <cell r="Q1546" t="str">
            <v>007L0217</v>
          </cell>
          <cell r="X1546" t="str">
            <v>Chambre 1</v>
          </cell>
          <cell r="Z1546" t="str">
            <v>Plafond</v>
          </cell>
          <cell r="AA1546" t="str">
            <v>Enduit à base de plâtre lissé ou taloché</v>
          </cell>
          <cell r="AC1546" t="str">
            <v>Présence</v>
          </cell>
          <cell r="AE1546" t="str">
            <v>Score EP</v>
          </cell>
        </row>
        <row r="1547">
          <cell r="D1547" t="str">
            <v>DAAT, DAPP</v>
          </cell>
          <cell r="G1547" t="str">
            <v>29/01/2018</v>
          </cell>
          <cell r="P1547" t="str">
            <v>ST HERBLAIN</v>
          </cell>
          <cell r="Q1547" t="str">
            <v>007L0217</v>
          </cell>
          <cell r="X1547" t="str">
            <v>Chambre 2</v>
          </cell>
          <cell r="Z1547" t="str">
            <v>Plafond</v>
          </cell>
          <cell r="AA1547" t="str">
            <v>Enduit à base de plâtre lissé ou taloché</v>
          </cell>
          <cell r="AC1547" t="str">
            <v>Présence</v>
          </cell>
          <cell r="AE1547" t="str">
            <v>Score EP</v>
          </cell>
        </row>
        <row r="1548">
          <cell r="D1548" t="str">
            <v>DAAT, DAPP</v>
          </cell>
          <cell r="G1548" t="str">
            <v>29/01/2018</v>
          </cell>
          <cell r="P1548" t="str">
            <v>ST HERBLAIN</v>
          </cell>
          <cell r="Q1548" t="str">
            <v>007L0217</v>
          </cell>
          <cell r="X1548" t="str">
            <v>Chambre 3</v>
          </cell>
          <cell r="Z1548" t="str">
            <v>Plafond</v>
          </cell>
          <cell r="AA1548" t="str">
            <v>Enduit à base de plâtre lissé ou taloché</v>
          </cell>
          <cell r="AC1548" t="str">
            <v>Présence</v>
          </cell>
          <cell r="AE1548" t="str">
            <v>Score EP</v>
          </cell>
        </row>
        <row r="1549">
          <cell r="D1549" t="str">
            <v>DAAT, DAPP</v>
          </cell>
          <cell r="G1549" t="str">
            <v>29/01/2018</v>
          </cell>
          <cell r="P1549" t="str">
            <v>ST HERBLAIN</v>
          </cell>
          <cell r="Q1549" t="str">
            <v>007L0217</v>
          </cell>
          <cell r="X1549" t="str">
            <v>Salle de bain</v>
          </cell>
          <cell r="Z1549" t="str">
            <v>Plafond</v>
          </cell>
          <cell r="AA1549" t="str">
            <v>Enduit à base de plâtre lissé ou taloché</v>
          </cell>
          <cell r="AC1549" t="str">
            <v>Présence</v>
          </cell>
          <cell r="AE1549" t="str">
            <v>Score EP</v>
          </cell>
        </row>
        <row r="1550">
          <cell r="D1550" t="str">
            <v>DAAT, DAPP</v>
          </cell>
          <cell r="G1550" t="str">
            <v>29/01/2018</v>
          </cell>
          <cell r="P1550" t="str">
            <v>ST HERBLAIN</v>
          </cell>
          <cell r="Q1550" t="str">
            <v>007L0217</v>
          </cell>
          <cell r="X1550" t="str">
            <v>Cellier</v>
          </cell>
          <cell r="Z1550" t="str">
            <v>Plafond</v>
          </cell>
          <cell r="AA1550" t="str">
            <v>Enduit à base de plâtre lissé ou taloché</v>
          </cell>
          <cell r="AC1550" t="str">
            <v>Présence</v>
          </cell>
          <cell r="AE1550" t="str">
            <v>Score EP</v>
          </cell>
        </row>
        <row r="1551">
          <cell r="D1551" t="str">
            <v>DAAT, DAPP</v>
          </cell>
          <cell r="G1551" t="str">
            <v>29/01/2018</v>
          </cell>
          <cell r="P1551" t="str">
            <v>ST HERBLAIN</v>
          </cell>
          <cell r="Q1551" t="str">
            <v>007L0217</v>
          </cell>
          <cell r="X1551" t="str">
            <v>WC</v>
          </cell>
          <cell r="Z1551" t="str">
            <v>Plafond</v>
          </cell>
          <cell r="AA1551" t="str">
            <v>Enduit à base de plâtre lissé ou taloché</v>
          </cell>
          <cell r="AC1551" t="str">
            <v>Présence</v>
          </cell>
          <cell r="AE1551" t="str">
            <v>Score EP</v>
          </cell>
        </row>
        <row r="1552">
          <cell r="D1552" t="str">
            <v>DAAT, DAPP</v>
          </cell>
          <cell r="G1552" t="str">
            <v>29/01/2018</v>
          </cell>
          <cell r="P1552" t="str">
            <v>ST HERBLAIN</v>
          </cell>
          <cell r="Q1552" t="str">
            <v>007L0217</v>
          </cell>
          <cell r="X1552" t="str">
            <v>Cuisine</v>
          </cell>
          <cell r="Z1552" t="str">
            <v>Plafond</v>
          </cell>
          <cell r="AA1552" t="str">
            <v>Enduit à base de plâtre lissé ou taloché</v>
          </cell>
          <cell r="AC1552" t="str">
            <v>Absence</v>
          </cell>
          <cell r="AE1552" t="str">
            <v/>
          </cell>
        </row>
        <row r="1553">
          <cell r="D1553" t="str">
            <v>DAAT, DAPP</v>
          </cell>
          <cell r="G1553" t="str">
            <v>29/01/2018</v>
          </cell>
          <cell r="P1553" t="str">
            <v>ST HERBLAIN</v>
          </cell>
          <cell r="Q1553" t="str">
            <v>007L0217</v>
          </cell>
          <cell r="X1553" t="str">
            <v>Salon</v>
          </cell>
          <cell r="Z1553" t="str">
            <v>Plafond</v>
          </cell>
          <cell r="AA1553" t="str">
            <v>Enduit à base de plâtre lissé ou taloché</v>
          </cell>
          <cell r="AC1553" t="str">
            <v>Présence</v>
          </cell>
          <cell r="AE1553" t="str">
            <v>Score EP</v>
          </cell>
        </row>
        <row r="1554">
          <cell r="D1554" t="str">
            <v>DAAT, DAPP</v>
          </cell>
          <cell r="G1554" t="str">
            <v>29/01/2018</v>
          </cell>
          <cell r="P1554" t="str">
            <v>ST HERBLAIN</v>
          </cell>
          <cell r="Q1554" t="str">
            <v>007L0217</v>
          </cell>
          <cell r="X1554" t="str">
            <v>Entrée</v>
          </cell>
          <cell r="Z1554" t="str">
            <v>Sol</v>
          </cell>
          <cell r="AA1554" t="str">
            <v>Colle non bitumineuse</v>
          </cell>
          <cell r="AC1554" t="str">
            <v>Absence</v>
          </cell>
          <cell r="AE1554" t="str">
            <v/>
          </cell>
        </row>
        <row r="1555">
          <cell r="D1555" t="str">
            <v>DAAT, DAPP</v>
          </cell>
          <cell r="G1555" t="str">
            <v>29/01/2018</v>
          </cell>
          <cell r="P1555" t="str">
            <v>ST HERBLAIN</v>
          </cell>
          <cell r="Q1555" t="str">
            <v>007L0217</v>
          </cell>
          <cell r="X1555" t="str">
            <v>Dgt</v>
          </cell>
          <cell r="Z1555" t="str">
            <v>Sol</v>
          </cell>
          <cell r="AA1555" t="str">
            <v>Colle non bitumineuse</v>
          </cell>
          <cell r="AC1555" t="str">
            <v>Absence</v>
          </cell>
          <cell r="AE1555" t="str">
            <v/>
          </cell>
        </row>
        <row r="1556">
          <cell r="D1556" t="str">
            <v>DAAT, DAPP</v>
          </cell>
          <cell r="G1556" t="str">
            <v>29/01/2018</v>
          </cell>
          <cell r="P1556" t="str">
            <v>ST HERBLAIN</v>
          </cell>
          <cell r="Q1556" t="str">
            <v>007L0217</v>
          </cell>
          <cell r="X1556" t="str">
            <v>Chambre 1</v>
          </cell>
          <cell r="Z1556" t="str">
            <v>Sol</v>
          </cell>
          <cell r="AA1556" t="str">
            <v>Colle non bitumineuse</v>
          </cell>
          <cell r="AC1556" t="str">
            <v>Absence</v>
          </cell>
          <cell r="AE1556" t="str">
            <v/>
          </cell>
        </row>
        <row r="1557">
          <cell r="D1557" t="str">
            <v>DAAT, DAPP</v>
          </cell>
          <cell r="G1557" t="str">
            <v>29/01/2018</v>
          </cell>
          <cell r="P1557" t="str">
            <v>ST HERBLAIN</v>
          </cell>
          <cell r="Q1557" t="str">
            <v>007L0217</v>
          </cell>
          <cell r="X1557" t="str">
            <v>Chambre 2</v>
          </cell>
          <cell r="Z1557" t="str">
            <v>Sol</v>
          </cell>
          <cell r="AA1557" t="str">
            <v>Colle non bitumineuse</v>
          </cell>
          <cell r="AC1557" t="str">
            <v>Absence</v>
          </cell>
          <cell r="AE1557" t="str">
            <v/>
          </cell>
        </row>
        <row r="1558">
          <cell r="D1558" t="str">
            <v>DAAT, DAPP</v>
          </cell>
          <cell r="G1558" t="str">
            <v>29/01/2018</v>
          </cell>
          <cell r="P1558" t="str">
            <v>ST HERBLAIN</v>
          </cell>
          <cell r="Q1558" t="str">
            <v>007L0217</v>
          </cell>
          <cell r="X1558" t="str">
            <v>Chambre 3</v>
          </cell>
          <cell r="Z1558" t="str">
            <v>Sol</v>
          </cell>
          <cell r="AA1558" t="str">
            <v>Colle non bitumineuse</v>
          </cell>
          <cell r="AC1558" t="str">
            <v>Absence</v>
          </cell>
          <cell r="AE1558" t="str">
            <v/>
          </cell>
        </row>
        <row r="1559">
          <cell r="D1559" t="str">
            <v>DAAT, DAPP</v>
          </cell>
          <cell r="G1559" t="str">
            <v>29/01/2018</v>
          </cell>
          <cell r="P1559" t="str">
            <v>ST HERBLAIN</v>
          </cell>
          <cell r="Q1559" t="str">
            <v>007L0217</v>
          </cell>
          <cell r="X1559" t="str">
            <v>Cellier</v>
          </cell>
          <cell r="Z1559" t="str">
            <v>Sol</v>
          </cell>
          <cell r="AA1559" t="str">
            <v>Colle non bitumineuse</v>
          </cell>
          <cell r="AC1559" t="str">
            <v>Absence</v>
          </cell>
          <cell r="AE1559" t="str">
            <v/>
          </cell>
        </row>
        <row r="1560">
          <cell r="D1560" t="str">
            <v>DAAT, DAPP</v>
          </cell>
          <cell r="G1560" t="str">
            <v>29/01/2018</v>
          </cell>
          <cell r="P1560" t="str">
            <v>ST HERBLAIN</v>
          </cell>
          <cell r="Q1560" t="str">
            <v>007L0217</v>
          </cell>
          <cell r="X1560" t="str">
            <v>Salon</v>
          </cell>
          <cell r="Z1560" t="str">
            <v>Sol</v>
          </cell>
          <cell r="AA1560" t="str">
            <v>Colle non bitumineuse</v>
          </cell>
          <cell r="AC1560" t="str">
            <v>Absence</v>
          </cell>
          <cell r="AE1560" t="str">
            <v/>
          </cell>
        </row>
        <row r="1561">
          <cell r="D1561" t="str">
            <v>DAAT, DAPP</v>
          </cell>
          <cell r="G1561" t="str">
            <v>29/01/2018</v>
          </cell>
          <cell r="P1561" t="str">
            <v>ST HERBLAIN</v>
          </cell>
          <cell r="Q1561" t="str">
            <v>007L0217</v>
          </cell>
          <cell r="X1561" t="str">
            <v>Salle de bain</v>
          </cell>
          <cell r="Z1561" t="str">
            <v>Sol</v>
          </cell>
          <cell r="AA1561" t="str">
            <v>Colle bitumineuse</v>
          </cell>
          <cell r="AC1561" t="str">
            <v>Présence</v>
          </cell>
          <cell r="AE1561" t="str">
            <v>Score EP</v>
          </cell>
        </row>
        <row r="1562">
          <cell r="D1562" t="str">
            <v>DAAT, DAPP</v>
          </cell>
          <cell r="G1562" t="str">
            <v>29/01/2018</v>
          </cell>
          <cell r="P1562" t="str">
            <v>ST HERBLAIN</v>
          </cell>
          <cell r="Q1562" t="str">
            <v>007L0217</v>
          </cell>
          <cell r="X1562" t="str">
            <v>WC</v>
          </cell>
          <cell r="Z1562" t="str">
            <v>Sol</v>
          </cell>
          <cell r="AA1562" t="str">
            <v>Colle bitumineuse</v>
          </cell>
          <cell r="AC1562" t="str">
            <v>Présence</v>
          </cell>
          <cell r="AE1562" t="str">
            <v>Score EP</v>
          </cell>
        </row>
        <row r="1563">
          <cell r="D1563" t="str">
            <v>DAAT, DAPP</v>
          </cell>
          <cell r="G1563" t="str">
            <v>29/01/2018</v>
          </cell>
          <cell r="P1563" t="str">
            <v>ST HERBLAIN</v>
          </cell>
          <cell r="Q1563" t="str">
            <v>007L0217</v>
          </cell>
          <cell r="X1563" t="str">
            <v>Cuisine</v>
          </cell>
          <cell r="Z1563" t="str">
            <v>Sol</v>
          </cell>
          <cell r="AA1563" t="str">
            <v>Colle bitumineuse</v>
          </cell>
          <cell r="AC1563" t="str">
            <v>Présence</v>
          </cell>
          <cell r="AE1563" t="str">
            <v>Score EP</v>
          </cell>
        </row>
        <row r="1564">
          <cell r="D1564" t="str">
            <v>DAAT, DAPP</v>
          </cell>
          <cell r="G1564" t="str">
            <v>29/01/2018</v>
          </cell>
          <cell r="P1564" t="str">
            <v>ST HERBLAIN</v>
          </cell>
          <cell r="Q1564" t="str">
            <v>007L0217</v>
          </cell>
          <cell r="X1564" t="str">
            <v>Entrée</v>
          </cell>
          <cell r="Z1564" t="str">
            <v>Sol</v>
          </cell>
          <cell r="AA1564" t="str">
            <v>Ragréage</v>
          </cell>
          <cell r="AC1564" t="str">
            <v>Absence</v>
          </cell>
          <cell r="AE1564" t="str">
            <v/>
          </cell>
        </row>
        <row r="1565">
          <cell r="D1565" t="str">
            <v>DAAT, DAPP</v>
          </cell>
          <cell r="G1565" t="str">
            <v>29/01/2018</v>
          </cell>
          <cell r="P1565" t="str">
            <v>ST HERBLAIN</v>
          </cell>
          <cell r="Q1565" t="str">
            <v>007L0217</v>
          </cell>
          <cell r="X1565" t="str">
            <v>Dgt</v>
          </cell>
          <cell r="Z1565" t="str">
            <v>Sol</v>
          </cell>
          <cell r="AA1565" t="str">
            <v>Ragréage</v>
          </cell>
          <cell r="AC1565" t="str">
            <v>Présence</v>
          </cell>
          <cell r="AE1565" t="str">
            <v/>
          </cell>
        </row>
        <row r="1566">
          <cell r="D1566" t="str">
            <v>DAAT, DAPP</v>
          </cell>
          <cell r="G1566" t="str">
            <v>29/01/2018</v>
          </cell>
          <cell r="P1566" t="str">
            <v>ST HERBLAIN</v>
          </cell>
          <cell r="Q1566" t="str">
            <v>007L0217</v>
          </cell>
          <cell r="X1566" t="str">
            <v>Chambre 1</v>
          </cell>
          <cell r="Z1566" t="str">
            <v>Sol</v>
          </cell>
          <cell r="AA1566" t="str">
            <v>Ragréage</v>
          </cell>
          <cell r="AC1566" t="str">
            <v>Présence</v>
          </cell>
          <cell r="AE1566" t="str">
            <v/>
          </cell>
        </row>
        <row r="1567">
          <cell r="D1567" t="str">
            <v>DAAT, DAPP</v>
          </cell>
          <cell r="G1567" t="str">
            <v>29/01/2018</v>
          </cell>
          <cell r="P1567" t="str">
            <v>ST HERBLAIN</v>
          </cell>
          <cell r="Q1567" t="str">
            <v>007L0217</v>
          </cell>
          <cell r="X1567" t="str">
            <v>Chambre 2</v>
          </cell>
          <cell r="Z1567" t="str">
            <v>Sol</v>
          </cell>
          <cell r="AA1567" t="str">
            <v>Ragréage</v>
          </cell>
          <cell r="AC1567" t="str">
            <v>Présence</v>
          </cell>
          <cell r="AE1567" t="str">
            <v/>
          </cell>
        </row>
        <row r="1568">
          <cell r="D1568" t="str">
            <v>DAAT, DAPP</v>
          </cell>
          <cell r="G1568" t="str">
            <v>29/01/2018</v>
          </cell>
          <cell r="P1568" t="str">
            <v>ST HERBLAIN</v>
          </cell>
          <cell r="Q1568" t="str">
            <v>007L0217</v>
          </cell>
          <cell r="X1568" t="str">
            <v>Chambre 3</v>
          </cell>
          <cell r="Z1568" t="str">
            <v>Sol</v>
          </cell>
          <cell r="AA1568" t="str">
            <v>Ragréage</v>
          </cell>
          <cell r="AC1568" t="str">
            <v>Présence</v>
          </cell>
          <cell r="AE1568" t="str">
            <v/>
          </cell>
        </row>
        <row r="1569">
          <cell r="D1569" t="str">
            <v>DAAT, DAPP</v>
          </cell>
          <cell r="G1569" t="str">
            <v>29/01/2018</v>
          </cell>
          <cell r="P1569" t="str">
            <v>ST HERBLAIN</v>
          </cell>
          <cell r="Q1569" t="str">
            <v>007L0217</v>
          </cell>
          <cell r="X1569" t="str">
            <v>Salle de bain</v>
          </cell>
          <cell r="Z1569" t="str">
            <v>Sol</v>
          </cell>
          <cell r="AA1569" t="str">
            <v>Ragréage</v>
          </cell>
          <cell r="AC1569" t="str">
            <v>Présence</v>
          </cell>
          <cell r="AE1569" t="str">
            <v/>
          </cell>
        </row>
        <row r="1570">
          <cell r="D1570" t="str">
            <v>DAAT, DAPP</v>
          </cell>
          <cell r="G1570" t="str">
            <v>29/01/2018</v>
          </cell>
          <cell r="P1570" t="str">
            <v>ST HERBLAIN</v>
          </cell>
          <cell r="Q1570" t="str">
            <v>007L0217</v>
          </cell>
          <cell r="X1570" t="str">
            <v>Cellier</v>
          </cell>
          <cell r="Z1570" t="str">
            <v>Sol</v>
          </cell>
          <cell r="AA1570" t="str">
            <v>Ragréage</v>
          </cell>
          <cell r="AC1570" t="str">
            <v>Présence</v>
          </cell>
          <cell r="AE1570" t="str">
            <v/>
          </cell>
        </row>
        <row r="1571">
          <cell r="D1571" t="str">
            <v>DAAT, DAPP</v>
          </cell>
          <cell r="G1571" t="str">
            <v>29/01/2018</v>
          </cell>
          <cell r="P1571" t="str">
            <v>ST HERBLAIN</v>
          </cell>
          <cell r="Q1571" t="str">
            <v>007L0217</v>
          </cell>
          <cell r="X1571" t="str">
            <v>WC</v>
          </cell>
          <cell r="Z1571" t="str">
            <v>Sol</v>
          </cell>
          <cell r="AA1571" t="str">
            <v>Ragréage</v>
          </cell>
          <cell r="AC1571" t="str">
            <v>Présence</v>
          </cell>
          <cell r="AE1571" t="str">
            <v/>
          </cell>
        </row>
        <row r="1572">
          <cell r="D1572" t="str">
            <v>DAAT, DAPP</v>
          </cell>
          <cell r="G1572" t="str">
            <v>29/01/2018</v>
          </cell>
          <cell r="P1572" t="str">
            <v>ST HERBLAIN</v>
          </cell>
          <cell r="Q1572" t="str">
            <v>007L0217</v>
          </cell>
          <cell r="X1572" t="str">
            <v>Cuisine</v>
          </cell>
          <cell r="Z1572" t="str">
            <v>Sol</v>
          </cell>
          <cell r="AA1572" t="str">
            <v>Ragréage</v>
          </cell>
          <cell r="AC1572" t="str">
            <v>Présence</v>
          </cell>
          <cell r="AE1572" t="str">
            <v/>
          </cell>
        </row>
        <row r="1573">
          <cell r="D1573" t="str">
            <v>DAAT, DAPP</v>
          </cell>
          <cell r="G1573" t="str">
            <v>29/01/2018</v>
          </cell>
          <cell r="P1573" t="str">
            <v>ST HERBLAIN</v>
          </cell>
          <cell r="Q1573" t="str">
            <v>007L0217</v>
          </cell>
          <cell r="X1573" t="str">
            <v>Salon</v>
          </cell>
          <cell r="Z1573" t="str">
            <v>Sol</v>
          </cell>
          <cell r="AA1573" t="str">
            <v>Ragréage</v>
          </cell>
          <cell r="AC1573" t="str">
            <v>Présence</v>
          </cell>
          <cell r="AE1573" t="str">
            <v/>
          </cell>
        </row>
        <row r="1574">
          <cell r="D1574" t="str">
            <v>DAAT, DAPP</v>
          </cell>
          <cell r="G1574" t="str">
            <v>29/01/2018</v>
          </cell>
          <cell r="P1574" t="str">
            <v>ST HERBLAIN</v>
          </cell>
          <cell r="Q1574" t="str">
            <v>007L0217</v>
          </cell>
          <cell r="X1574" t="str">
            <v>Cuisine</v>
          </cell>
          <cell r="Z1574" t="str">
            <v>Evier</v>
          </cell>
          <cell r="AA1574" t="str">
            <v>Plaque souple bitumineuse antivibratile</v>
          </cell>
          <cell r="AC1574" t="str">
            <v>Absence</v>
          </cell>
          <cell r="AE1574" t="str">
            <v/>
          </cell>
        </row>
        <row r="1575">
          <cell r="D1575" t="str">
            <v>DAAT, DAPP</v>
          </cell>
          <cell r="G1575" t="str">
            <v>29/01/2018</v>
          </cell>
          <cell r="P1575" t="str">
            <v>ST HERBLAIN</v>
          </cell>
          <cell r="Q1575" t="str">
            <v>007L0217</v>
          </cell>
          <cell r="X1575" t="str">
            <v>Salle de bain</v>
          </cell>
          <cell r="Z1575" t="str">
            <v>Sol</v>
          </cell>
          <cell r="AA1575" t="str">
            <v>Dalle de sol</v>
          </cell>
          <cell r="AC1575" t="str">
            <v>Présence</v>
          </cell>
          <cell r="AE1575" t="str">
            <v>Score EP</v>
          </cell>
        </row>
        <row r="1576">
          <cell r="D1576" t="str">
            <v>DAAT, DAPP</v>
          </cell>
          <cell r="G1576" t="str">
            <v>29/01/2018</v>
          </cell>
          <cell r="P1576" t="str">
            <v>ST HERBLAIN</v>
          </cell>
          <cell r="Q1576" t="str">
            <v>007L0217</v>
          </cell>
          <cell r="X1576" t="str">
            <v>WC</v>
          </cell>
          <cell r="Z1576" t="str">
            <v>Sol</v>
          </cell>
          <cell r="AA1576" t="str">
            <v>Dalle de sol</v>
          </cell>
          <cell r="AC1576" t="str">
            <v>Présence</v>
          </cell>
          <cell r="AE1576" t="str">
            <v>Score EP</v>
          </cell>
        </row>
        <row r="1577">
          <cell r="D1577" t="str">
            <v>DAAT, DAPP</v>
          </cell>
          <cell r="G1577" t="str">
            <v>29/01/2018</v>
          </cell>
          <cell r="P1577" t="str">
            <v>ST HERBLAIN</v>
          </cell>
          <cell r="Q1577" t="str">
            <v>007L0217</v>
          </cell>
          <cell r="X1577" t="str">
            <v>Cuisine</v>
          </cell>
          <cell r="Z1577" t="str">
            <v>Sol</v>
          </cell>
          <cell r="AA1577" t="str">
            <v>Dalle de sol</v>
          </cell>
          <cell r="AC1577" t="str">
            <v>Présence</v>
          </cell>
          <cell r="AE1577" t="str">
            <v>Score EP</v>
          </cell>
        </row>
        <row r="1578">
          <cell r="D1578" t="str">
            <v>DAAT, DAPP</v>
          </cell>
          <cell r="G1578" t="str">
            <v>05/12/2018</v>
          </cell>
          <cell r="P1578" t="str">
            <v>ST HERBLAIN</v>
          </cell>
          <cell r="Q1578" t="str">
            <v>007L0589</v>
          </cell>
          <cell r="X1578" t="str">
            <v>Appartement - Séjour</v>
          </cell>
          <cell r="Z1578" t="str">
            <v>Sol</v>
          </cell>
          <cell r="AA1578" t="str">
            <v>Revêtement souple beige</v>
          </cell>
          <cell r="AC1578" t="str">
            <v>Absence</v>
          </cell>
          <cell r="AE1578" t="str">
            <v>Score EP</v>
          </cell>
        </row>
        <row r="1579">
          <cell r="D1579" t="str">
            <v>DAAT, DAPP</v>
          </cell>
          <cell r="G1579" t="str">
            <v>05/12/2018</v>
          </cell>
          <cell r="P1579" t="str">
            <v>ST HERBLAIN</v>
          </cell>
          <cell r="Q1579" t="str">
            <v>007L0589</v>
          </cell>
          <cell r="X1579" t="str">
            <v>Appartement - Dégagement</v>
          </cell>
          <cell r="Z1579" t="str">
            <v>Sol</v>
          </cell>
          <cell r="AA1579" t="str">
            <v>Revêtement souple beige</v>
          </cell>
          <cell r="AC1579" t="str">
            <v>Absence</v>
          </cell>
          <cell r="AE1579" t="str">
            <v>Score EP</v>
          </cell>
        </row>
        <row r="1580">
          <cell r="D1580" t="str">
            <v>DAAT, DAPP</v>
          </cell>
          <cell r="G1580" t="str">
            <v>05/12/2018</v>
          </cell>
          <cell r="P1580" t="str">
            <v>ST HERBLAIN</v>
          </cell>
          <cell r="Q1580" t="str">
            <v>007L0589</v>
          </cell>
          <cell r="X1580" t="str">
            <v>Appartement - Placard</v>
          </cell>
          <cell r="Z1580" t="str">
            <v>Sol</v>
          </cell>
          <cell r="AA1580" t="str">
            <v>Revêtement souple beige</v>
          </cell>
          <cell r="AC1580" t="str">
            <v>Absence</v>
          </cell>
          <cell r="AE1580" t="str">
            <v/>
          </cell>
        </row>
        <row r="1581">
          <cell r="D1581" t="str">
            <v>DAAT, DAPP</v>
          </cell>
          <cell r="G1581" t="str">
            <v>05/12/2018</v>
          </cell>
          <cell r="P1581" t="str">
            <v>ST HERBLAIN</v>
          </cell>
          <cell r="Q1581" t="str">
            <v>007L0589</v>
          </cell>
          <cell r="X1581" t="str">
            <v>Appartement - Dégagement</v>
          </cell>
          <cell r="Z1581" t="str">
            <v>Sol</v>
          </cell>
          <cell r="AA1581" t="str">
            <v>Colle polymère jaune non séparable   ragréage gris en faible quantité non séparable</v>
          </cell>
          <cell r="AC1581" t="str">
            <v>Absence</v>
          </cell>
          <cell r="AE1581" t="str">
            <v/>
          </cell>
        </row>
        <row r="1582">
          <cell r="D1582" t="str">
            <v>DAAT, DAPP</v>
          </cell>
          <cell r="G1582" t="str">
            <v>05/12/2018</v>
          </cell>
          <cell r="P1582" t="str">
            <v>ST HERBLAIN</v>
          </cell>
          <cell r="Q1582" t="str">
            <v>007L0589</v>
          </cell>
          <cell r="X1582" t="str">
            <v>Appartement - Placard</v>
          </cell>
          <cell r="Z1582" t="str">
            <v>Sol</v>
          </cell>
          <cell r="AA1582" t="str">
            <v>Colle polymère jaune non séparable   ragréage gris en faible quantité non séparable</v>
          </cell>
          <cell r="AC1582" t="str">
            <v>Absence</v>
          </cell>
          <cell r="AE1582" t="str">
            <v/>
          </cell>
        </row>
        <row r="1583">
          <cell r="D1583" t="str">
            <v>DAAT, DAPP</v>
          </cell>
          <cell r="G1583" t="str">
            <v>05/12/2018</v>
          </cell>
          <cell r="P1583" t="str">
            <v>ST HERBLAIN</v>
          </cell>
          <cell r="Q1583" t="str">
            <v>007L0589</v>
          </cell>
          <cell r="X1583" t="str">
            <v>Appartement - Dégagement</v>
          </cell>
          <cell r="Z1583" t="str">
            <v>Sol</v>
          </cell>
          <cell r="AA1583" t="str">
            <v>Colle bitumineuse noire</v>
          </cell>
          <cell r="AC1583" t="str">
            <v>Présence</v>
          </cell>
          <cell r="AE1583" t="str">
            <v/>
          </cell>
        </row>
        <row r="1584">
          <cell r="D1584" t="str">
            <v>DAAT, DAPP</v>
          </cell>
          <cell r="G1584" t="str">
            <v>05/12/2018</v>
          </cell>
          <cell r="P1584" t="str">
            <v>ST HERBLAIN</v>
          </cell>
          <cell r="Q1584" t="str">
            <v>007L0589</v>
          </cell>
          <cell r="X1584" t="str">
            <v>Appartement - Placard</v>
          </cell>
          <cell r="Z1584" t="str">
            <v>Sol</v>
          </cell>
          <cell r="AA1584" t="str">
            <v>Colle bitumineuse noire</v>
          </cell>
          <cell r="AC1584" t="str">
            <v>Présence</v>
          </cell>
          <cell r="AE1584" t="str">
            <v/>
          </cell>
        </row>
        <row r="1585">
          <cell r="D1585" t="str">
            <v>DAAT, DAPP</v>
          </cell>
          <cell r="G1585" t="str">
            <v>05/12/2018</v>
          </cell>
          <cell r="P1585" t="str">
            <v>ST HERBLAIN</v>
          </cell>
          <cell r="Q1585" t="str">
            <v>007L0589</v>
          </cell>
          <cell r="X1585" t="str">
            <v>Appartement - Dégagement</v>
          </cell>
          <cell r="Z1585" t="str">
            <v>Sol</v>
          </cell>
          <cell r="AA1585" t="str">
            <v>Colle bitumineuse noire</v>
          </cell>
          <cell r="AC1585" t="str">
            <v>Présence</v>
          </cell>
          <cell r="AE1585" t="str">
            <v/>
          </cell>
        </row>
        <row r="1586">
          <cell r="D1586" t="str">
            <v>DAAT, DAPP</v>
          </cell>
          <cell r="G1586" t="str">
            <v>05/12/2018</v>
          </cell>
          <cell r="P1586" t="str">
            <v>ST HERBLAIN</v>
          </cell>
          <cell r="Q1586" t="str">
            <v>007L0589</v>
          </cell>
          <cell r="X1586" t="str">
            <v>Appartement - Placard</v>
          </cell>
          <cell r="Z1586" t="str">
            <v>Sol</v>
          </cell>
          <cell r="AA1586" t="str">
            <v>Colle bitumineuse noire</v>
          </cell>
          <cell r="AC1586" t="str">
            <v>Présence</v>
          </cell>
          <cell r="AE1586" t="str">
            <v/>
          </cell>
        </row>
        <row r="1587">
          <cell r="D1587" t="str">
            <v>DAAT, DAPP</v>
          </cell>
          <cell r="G1587" t="str">
            <v>05/12/2018</v>
          </cell>
          <cell r="P1587" t="str">
            <v>ST HERBLAIN</v>
          </cell>
          <cell r="Q1587" t="str">
            <v>007L0589</v>
          </cell>
          <cell r="X1587" t="str">
            <v>Appartement - Séjour</v>
          </cell>
          <cell r="Z1587" t="str">
            <v>Sol</v>
          </cell>
          <cell r="AA1587" t="str">
            <v>Colle polymère jaune non séparable   ragréage rose en vrac</v>
          </cell>
          <cell r="AC1587" t="str">
            <v>Absence</v>
          </cell>
          <cell r="AE1587" t="str">
            <v/>
          </cell>
        </row>
        <row r="1588">
          <cell r="D1588" t="str">
            <v>DAAT, DAPP</v>
          </cell>
          <cell r="G1588" t="str">
            <v>05/12/2018</v>
          </cell>
          <cell r="P1588" t="str">
            <v>ST HERBLAIN</v>
          </cell>
          <cell r="Q1588" t="str">
            <v>007L0589</v>
          </cell>
          <cell r="X1588" t="str">
            <v>Appartement - Placard</v>
          </cell>
          <cell r="Z1588" t="str">
            <v>Sol</v>
          </cell>
          <cell r="AA1588" t="str">
            <v>Colle polymère jaune non séparable   ragréage rose en vrac</v>
          </cell>
          <cell r="AC1588" t="str">
            <v>Absence</v>
          </cell>
          <cell r="AE1588" t="str">
            <v/>
          </cell>
        </row>
        <row r="1589">
          <cell r="D1589" t="str">
            <v>DAAT, DAPP</v>
          </cell>
          <cell r="G1589" t="str">
            <v>30/04/2019</v>
          </cell>
          <cell r="P1589" t="str">
            <v>ST HERBLAIN</v>
          </cell>
          <cell r="Q1589" t="str">
            <v>007L0544</v>
          </cell>
          <cell r="X1589" t="str">
            <v>16ème étage - Séjour</v>
          </cell>
          <cell r="Z1589" t="str">
            <v>Sol</v>
          </cell>
          <cell r="AA1589" t="str">
            <v>Ragréage+colle (Pièce sèche)</v>
          </cell>
          <cell r="AC1589" t="str">
            <v>Absence</v>
          </cell>
          <cell r="AE1589" t="str">
            <v/>
          </cell>
        </row>
        <row r="1590">
          <cell r="D1590" t="str">
            <v>DAAT, DAPP</v>
          </cell>
          <cell r="G1590" t="str">
            <v>30/04/2019</v>
          </cell>
          <cell r="P1590" t="str">
            <v>ST HERBLAIN</v>
          </cell>
          <cell r="Q1590" t="str">
            <v>007L0544</v>
          </cell>
          <cell r="X1590" t="str">
            <v>16ème étage - Cagibi</v>
          </cell>
          <cell r="Z1590" t="str">
            <v>Sol</v>
          </cell>
          <cell r="AA1590" t="str">
            <v>Ragréage+colle (Pièce sèche)</v>
          </cell>
          <cell r="AC1590" t="str">
            <v>Absence</v>
          </cell>
          <cell r="AE1590" t="str">
            <v/>
          </cell>
        </row>
        <row r="1591">
          <cell r="D1591" t="str">
            <v>DAAT, DAPP</v>
          </cell>
          <cell r="G1591" t="str">
            <v>30/04/2019</v>
          </cell>
          <cell r="P1591" t="str">
            <v>ST HERBLAIN</v>
          </cell>
          <cell r="Q1591" t="str">
            <v>007L0544</v>
          </cell>
          <cell r="X1591" t="str">
            <v>16ème étage - Salle d'eau</v>
          </cell>
          <cell r="Z1591" t="str">
            <v>Sol</v>
          </cell>
          <cell r="AA1591" t="str">
            <v>Ragréage+colle (Pièce humide)</v>
          </cell>
          <cell r="AC1591" t="str">
            <v>Présence</v>
          </cell>
          <cell r="AE1591" t="str">
            <v>Score EP</v>
          </cell>
        </row>
        <row r="1592">
          <cell r="D1592" t="str">
            <v>DAAT, DAPP</v>
          </cell>
          <cell r="G1592" t="str">
            <v>30/04/2019</v>
          </cell>
          <cell r="P1592" t="str">
            <v>ST HERBLAIN</v>
          </cell>
          <cell r="Q1592" t="str">
            <v>007L0544</v>
          </cell>
          <cell r="X1592" t="str">
            <v>16ème étage - Entrée</v>
          </cell>
          <cell r="Z1592" t="str">
            <v>Cloison</v>
          </cell>
          <cell r="AA1592" t="str">
            <v>Enduit à base de plâtre ou ciment projetés; lissés ou talochés (et Peinture; Pièce sèche)</v>
          </cell>
          <cell r="AC1592" t="str">
            <v>Présence</v>
          </cell>
          <cell r="AE1592" t="str">
            <v>Score EP</v>
          </cell>
        </row>
        <row r="1593">
          <cell r="D1593" t="str">
            <v>DAAT, DAPP</v>
          </cell>
          <cell r="G1593" t="str">
            <v>30/04/2019</v>
          </cell>
          <cell r="P1593" t="str">
            <v>ST HERBLAIN</v>
          </cell>
          <cell r="Q1593" t="str">
            <v>007L0544</v>
          </cell>
          <cell r="X1593" t="str">
            <v>16ème étage - Séjour</v>
          </cell>
          <cell r="Z1593" t="str">
            <v>Cloison</v>
          </cell>
          <cell r="AA1593" t="str">
            <v>Enduit à base de plâtre ou ciment projetés; lissés ou talochés (et Peinture; Pièce sèche)</v>
          </cell>
          <cell r="AC1593" t="str">
            <v>Présence</v>
          </cell>
          <cell r="AE1593" t="str">
            <v>Score EP</v>
          </cell>
        </row>
        <row r="1594">
          <cell r="D1594" t="str">
            <v>DAAT, DAPP</v>
          </cell>
          <cell r="G1594" t="str">
            <v>30/04/2019</v>
          </cell>
          <cell r="P1594" t="str">
            <v>ST HERBLAIN</v>
          </cell>
          <cell r="Q1594" t="str">
            <v>007L0544</v>
          </cell>
          <cell r="X1594" t="str">
            <v>16ème étage - Chambre 1</v>
          </cell>
          <cell r="Z1594" t="str">
            <v>Cloison</v>
          </cell>
          <cell r="AA1594" t="str">
            <v>Enduit à base de plâtre ou ciment projetés; lissés ou talochés (et Peinture; Pièce sèche)</v>
          </cell>
          <cell r="AC1594" t="str">
            <v>Présence</v>
          </cell>
          <cell r="AE1594" t="str">
            <v>Score EP</v>
          </cell>
        </row>
        <row r="1595">
          <cell r="D1595" t="str">
            <v>DAAT, DAPP</v>
          </cell>
          <cell r="G1595" t="str">
            <v>30/04/2019</v>
          </cell>
          <cell r="P1595" t="str">
            <v>ST HERBLAIN</v>
          </cell>
          <cell r="Q1595" t="str">
            <v>007L0544</v>
          </cell>
          <cell r="X1595" t="str">
            <v>16ème étage - Chambre 2</v>
          </cell>
          <cell r="Z1595" t="str">
            <v>Cloison</v>
          </cell>
          <cell r="AA1595" t="str">
            <v>Enduit à base de plâtre ou ciment projetés; lissés ou talochés (et Peinture; Pièce sèche)</v>
          </cell>
          <cell r="AC1595" t="str">
            <v>Présence</v>
          </cell>
          <cell r="AE1595" t="str">
            <v>Score EP</v>
          </cell>
        </row>
        <row r="1596">
          <cell r="D1596" t="str">
            <v>DAAT, DAPP</v>
          </cell>
          <cell r="G1596" t="str">
            <v>30/04/2019</v>
          </cell>
          <cell r="P1596" t="str">
            <v>ST HERBLAIN</v>
          </cell>
          <cell r="Q1596" t="str">
            <v>007L0544</v>
          </cell>
          <cell r="X1596" t="str">
            <v>16ème étage - Cagibi</v>
          </cell>
          <cell r="Z1596" t="str">
            <v>Cloison</v>
          </cell>
          <cell r="AA1596" t="str">
            <v>Enduit à base de plâtre ou ciment projetés; lissés ou talochés (et Peinture; Pièce sèche)</v>
          </cell>
          <cell r="AC1596" t="str">
            <v>Présence</v>
          </cell>
          <cell r="AE1596" t="str">
            <v>Score EP</v>
          </cell>
        </row>
        <row r="1597">
          <cell r="D1597" t="str">
            <v>DAAT, DAPP</v>
          </cell>
          <cell r="G1597" t="str">
            <v>30/04/2019</v>
          </cell>
          <cell r="P1597" t="str">
            <v>ST HERBLAIN</v>
          </cell>
          <cell r="Q1597" t="str">
            <v>007L0544</v>
          </cell>
          <cell r="X1597" t="str">
            <v>16ème étage - Entrée</v>
          </cell>
          <cell r="Z1597" t="str">
            <v>Cloison</v>
          </cell>
          <cell r="AA1597" t="str">
            <v>Enduit à base de plâtre ou ciment projetés; lissés ou talochés (et Peinture; Pièce humide)</v>
          </cell>
          <cell r="AC1597" t="str">
            <v>Présence</v>
          </cell>
          <cell r="AE1597" t="str">
            <v>Score EP</v>
          </cell>
        </row>
        <row r="1598">
          <cell r="D1598" t="str">
            <v>DAAT, DAPP</v>
          </cell>
          <cell r="G1598" t="str">
            <v>30/04/2019</v>
          </cell>
          <cell r="P1598" t="str">
            <v>ST HERBLAIN</v>
          </cell>
          <cell r="Q1598" t="str">
            <v>007L0544</v>
          </cell>
          <cell r="X1598" t="str">
            <v>16ème étage - Cuisine</v>
          </cell>
          <cell r="Z1598" t="str">
            <v>Cloison</v>
          </cell>
          <cell r="AA1598" t="str">
            <v>Enduit à base de plâtre ou ciment projetés; lissés ou talochés (et Peinture; Pièce humide)</v>
          </cell>
          <cell r="AC1598" t="str">
            <v>Présence</v>
          </cell>
          <cell r="AE1598" t="str">
            <v>Score EP</v>
          </cell>
        </row>
        <row r="1599">
          <cell r="D1599" t="str">
            <v>DAAT, DAPP</v>
          </cell>
          <cell r="G1599" t="str">
            <v>30/04/2019</v>
          </cell>
          <cell r="P1599" t="str">
            <v>ST HERBLAIN</v>
          </cell>
          <cell r="Q1599" t="str">
            <v>007L0544</v>
          </cell>
          <cell r="X1599" t="str">
            <v>16ème étage - WC</v>
          </cell>
          <cell r="Z1599" t="str">
            <v>Cloison</v>
          </cell>
          <cell r="AA1599" t="str">
            <v>Enduit à base de plâtre ou ciment projetés; lissés ou talochés (et Peinture; Pièce humide)</v>
          </cell>
          <cell r="AC1599" t="str">
            <v>Présence</v>
          </cell>
          <cell r="AE1599" t="str">
            <v>Score EP</v>
          </cell>
        </row>
        <row r="1600">
          <cell r="D1600" t="str">
            <v>DAAT, DAPP</v>
          </cell>
          <cell r="G1600" t="str">
            <v>30/04/2019</v>
          </cell>
          <cell r="P1600" t="str">
            <v>ST HERBLAIN</v>
          </cell>
          <cell r="Q1600" t="str">
            <v>007L0544</v>
          </cell>
          <cell r="X1600" t="str">
            <v>16ème étage - Salle d'eau</v>
          </cell>
          <cell r="Z1600" t="str">
            <v>Cloison</v>
          </cell>
          <cell r="AA1600" t="str">
            <v>Enduit à base de plâtre ou ciment projetés; lissés ou talochés (et Peinture; Pièce humide)</v>
          </cell>
          <cell r="AC1600" t="str">
            <v>Absence</v>
          </cell>
          <cell r="AE1600" t="str">
            <v/>
          </cell>
        </row>
        <row r="1601">
          <cell r="D1601" t="str">
            <v>DAAT, DAPP</v>
          </cell>
          <cell r="G1601" t="str">
            <v>30/04/2019</v>
          </cell>
          <cell r="P1601" t="str">
            <v>ST HERBLAIN</v>
          </cell>
          <cell r="Q1601" t="str">
            <v>007L0544</v>
          </cell>
          <cell r="X1601" t="str">
            <v>16ème étage - Entrée</v>
          </cell>
          <cell r="Z1601" t="str">
            <v>Plafond</v>
          </cell>
          <cell r="AA1601" t="str">
            <v>Enduit à base de plâtre lissé ou taloché (et Peinture; Pièce sèche)</v>
          </cell>
          <cell r="AC1601" t="str">
            <v>Présence</v>
          </cell>
          <cell r="AE1601" t="str">
            <v>Score EP</v>
          </cell>
        </row>
        <row r="1602">
          <cell r="D1602" t="str">
            <v>DAAT, DAPP</v>
          </cell>
          <cell r="G1602" t="str">
            <v>30/04/2019</v>
          </cell>
          <cell r="P1602" t="str">
            <v>ST HERBLAIN</v>
          </cell>
          <cell r="Q1602" t="str">
            <v>007L0544</v>
          </cell>
          <cell r="X1602" t="str">
            <v>16ème étage - Séjour</v>
          </cell>
          <cell r="Z1602" t="str">
            <v>Plafond</v>
          </cell>
          <cell r="AA1602" t="str">
            <v>Enduit à base de plâtre lissé ou taloché (et Peinture; Pièce sèche)</v>
          </cell>
          <cell r="AC1602" t="str">
            <v>Présence</v>
          </cell>
          <cell r="AE1602" t="str">
            <v>Score EP</v>
          </cell>
        </row>
        <row r="1603">
          <cell r="D1603" t="str">
            <v>DAAT, DAPP</v>
          </cell>
          <cell r="G1603" t="str">
            <v>30/04/2019</v>
          </cell>
          <cell r="P1603" t="str">
            <v>ST HERBLAIN</v>
          </cell>
          <cell r="Q1603" t="str">
            <v>007L0544</v>
          </cell>
          <cell r="X1603" t="str">
            <v>16ème étage - Chambre 1</v>
          </cell>
          <cell r="Z1603" t="str">
            <v>Plafond</v>
          </cell>
          <cell r="AA1603" t="str">
            <v>Enduit à base de plâtre lissé ou taloché (et Peinture; Pièce sèche)</v>
          </cell>
          <cell r="AC1603" t="str">
            <v>Présence</v>
          </cell>
          <cell r="AE1603" t="str">
            <v>Score EP</v>
          </cell>
        </row>
        <row r="1604">
          <cell r="D1604" t="str">
            <v>DAAT, DAPP</v>
          </cell>
          <cell r="G1604" t="str">
            <v>30/04/2019</v>
          </cell>
          <cell r="P1604" t="str">
            <v>ST HERBLAIN</v>
          </cell>
          <cell r="Q1604" t="str">
            <v>007L0544</v>
          </cell>
          <cell r="X1604" t="str">
            <v>16ème étage - Chambre 2</v>
          </cell>
          <cell r="Z1604" t="str">
            <v>Plafond</v>
          </cell>
          <cell r="AA1604" t="str">
            <v>Enduit à base de plâtre lissé ou taloché (et Peinture; Pièce sèche)</v>
          </cell>
          <cell r="AC1604" t="str">
            <v>Présence</v>
          </cell>
          <cell r="AE1604" t="str">
            <v>Score EP</v>
          </cell>
        </row>
        <row r="1605">
          <cell r="D1605" t="str">
            <v>DAAT, DAPP</v>
          </cell>
          <cell r="G1605" t="str">
            <v>30/04/2019</v>
          </cell>
          <cell r="P1605" t="str">
            <v>ST HERBLAIN</v>
          </cell>
          <cell r="Q1605" t="str">
            <v>007L0544</v>
          </cell>
          <cell r="X1605" t="str">
            <v>16ème étage - Cagibi</v>
          </cell>
          <cell r="Z1605" t="str">
            <v>Plafond</v>
          </cell>
          <cell r="AA1605" t="str">
            <v>Enduit à base de plâtre lissé ou taloché (et Peinture; Pièce sèche)</v>
          </cell>
          <cell r="AC1605" t="str">
            <v>Présence</v>
          </cell>
          <cell r="AE1605" t="str">
            <v>Score EP</v>
          </cell>
        </row>
        <row r="1606">
          <cell r="D1606" t="str">
            <v>DAAT, DAPP</v>
          </cell>
          <cell r="G1606" t="str">
            <v>30/04/2019</v>
          </cell>
          <cell r="P1606" t="str">
            <v>ST HERBLAIN</v>
          </cell>
          <cell r="Q1606" t="str">
            <v>007L0544</v>
          </cell>
          <cell r="X1606" t="str">
            <v>16ème étage - Cuisine</v>
          </cell>
          <cell r="Z1606" t="str">
            <v>Plafond</v>
          </cell>
          <cell r="AA1606" t="str">
            <v>Enduit à base de plâtre lissé ou taloché (et Peinture; Pièce humide)</v>
          </cell>
          <cell r="AC1606" t="str">
            <v>Présence</v>
          </cell>
          <cell r="AE1606" t="str">
            <v>Score EP</v>
          </cell>
        </row>
        <row r="1607">
          <cell r="D1607" t="str">
            <v>DAAT, DAPP</v>
          </cell>
          <cell r="G1607" t="str">
            <v>30/04/2019</v>
          </cell>
          <cell r="P1607" t="str">
            <v>ST HERBLAIN</v>
          </cell>
          <cell r="Q1607" t="str">
            <v>007L0544</v>
          </cell>
          <cell r="X1607" t="str">
            <v>16ème étage - WC</v>
          </cell>
          <cell r="Z1607" t="str">
            <v>Plafond</v>
          </cell>
          <cell r="AA1607" t="str">
            <v>Enduit à base de plâtre lissé ou taloché (et Peinture; Pièce humide)</v>
          </cell>
          <cell r="AC1607" t="str">
            <v>Présence</v>
          </cell>
          <cell r="AE1607" t="str">
            <v>Score EP</v>
          </cell>
        </row>
        <row r="1608">
          <cell r="D1608" t="str">
            <v>DAAT, DAPP</v>
          </cell>
          <cell r="G1608" t="str">
            <v>30/04/2019</v>
          </cell>
          <cell r="P1608" t="str">
            <v>ST HERBLAIN</v>
          </cell>
          <cell r="Q1608" t="str">
            <v>007L0544</v>
          </cell>
          <cell r="X1608" t="str">
            <v>16ème étage - Salle d'eau</v>
          </cell>
          <cell r="Z1608" t="str">
            <v>Plafond</v>
          </cell>
          <cell r="AA1608" t="str">
            <v>Enduit à base de plâtre lissé ou taloché (et Peinture; Pièce humide)</v>
          </cell>
          <cell r="AC1608" t="str">
            <v>Présence</v>
          </cell>
          <cell r="AE1608" t="str">
            <v>Score EP</v>
          </cell>
        </row>
        <row r="1609">
          <cell r="D1609" t="str">
            <v>DAAT, DAPP</v>
          </cell>
          <cell r="G1609" t="str">
            <v>19/01/2018</v>
          </cell>
          <cell r="P1609" t="str">
            <v>ST HERBLAIN</v>
          </cell>
          <cell r="Q1609" t="str">
            <v>007L0387</v>
          </cell>
          <cell r="X1609" t="str">
            <v>8ème étage - Entrée; 8ème étage - Cellier; 8ème étage - Couloir; 8ème étage - Chambre 1; 8ème étage - Chambre 2; 8ème étage - Salle de bain; 8ème étage - Dégagement; 8ème étage - WC; 8ème étage - Cuisine; 8ème étage - Séjour</v>
          </cell>
          <cell r="Z1609" t="str">
            <v>Sol</v>
          </cell>
          <cell r="AA1609" t="str">
            <v>Dalle de sol</v>
          </cell>
          <cell r="AC1609" t="str">
            <v>Absence</v>
          </cell>
          <cell r="AE1609" t="str">
            <v/>
          </cell>
        </row>
        <row r="1610">
          <cell r="D1610" t="str">
            <v>DAAT, DAPP</v>
          </cell>
          <cell r="G1610" t="str">
            <v>19/01/2018</v>
          </cell>
          <cell r="P1610" t="str">
            <v>ST HERBLAIN</v>
          </cell>
          <cell r="Q1610" t="str">
            <v>007L0387</v>
          </cell>
          <cell r="X1610" t="str">
            <v>8ème étage - Entrée; 8ème étage - Cellier; 8ème étage - Couloir; 8ème étage - Chambre 1; 8ème étage - Chambre 2; 8ème étage - Salle de bain; 8ème étage - Dégagement; 8ème étage - WC; 8ème étage - Cuisine; 8ème étage - Séjour</v>
          </cell>
          <cell r="Z1610" t="str">
            <v>Sol</v>
          </cell>
          <cell r="AA1610" t="str">
            <v>Colle</v>
          </cell>
          <cell r="AC1610" t="str">
            <v>Absence</v>
          </cell>
          <cell r="AE1610" t="str">
            <v/>
          </cell>
        </row>
        <row r="1611">
          <cell r="D1611" t="str">
            <v>DAAT, DAPP</v>
          </cell>
          <cell r="G1611" t="str">
            <v>19/01/2018</v>
          </cell>
          <cell r="P1611" t="str">
            <v>ST HERBLAIN</v>
          </cell>
          <cell r="Q1611" t="str">
            <v>007L0387</v>
          </cell>
          <cell r="X1611" t="str">
            <v>8ème étage - Entrée; 8ème étage - Cellier; 8ème étage - Couloir; 8ème étage - Chambre 1; 8ème étage - Chambre 2; 8ème étage - Salle de bain; 8ème étage - Dégagement; 8ème étage - WC; 8ème étage - Cuisine; 8ème étage - Séjour</v>
          </cell>
          <cell r="Z1611" t="str">
            <v>Sol</v>
          </cell>
          <cell r="AA1611" t="str">
            <v>Ragréage</v>
          </cell>
          <cell r="AC1611" t="str">
            <v>Absence</v>
          </cell>
          <cell r="AE1611" t="str">
            <v/>
          </cell>
        </row>
        <row r="1612">
          <cell r="D1612" t="str">
            <v>DAAT, DAPP</v>
          </cell>
          <cell r="G1612" t="str">
            <v>19/01/2018</v>
          </cell>
          <cell r="P1612" t="str">
            <v>ST HERBLAIN</v>
          </cell>
          <cell r="Q1612" t="str">
            <v>007L0387</v>
          </cell>
          <cell r="X1612" t="str">
            <v>8ème étage - Entrée; 8ème étage - Cellier; 8ème étage - Chambre 1; 8ème étage - Chambre 2; 8ème étage - Salle de bain; 8ème étage - WC; 8ème étage - Cuisine; 8ème étage - Séjour</v>
          </cell>
          <cell r="Z1612" t="str">
            <v>Mur porteur</v>
          </cell>
          <cell r="AA1612" t="str">
            <v>Peinture décorative (pailletées, gouttelettes, …)</v>
          </cell>
          <cell r="AC1612" t="str">
            <v>Présence</v>
          </cell>
          <cell r="AE1612" t="str">
            <v/>
          </cell>
        </row>
        <row r="1613">
          <cell r="D1613" t="str">
            <v>DAAT, DAPP</v>
          </cell>
          <cell r="G1613" t="str">
            <v>19/01/2018</v>
          </cell>
          <cell r="P1613" t="str">
            <v>ST HERBLAIN</v>
          </cell>
          <cell r="Q1613" t="str">
            <v>007L0387</v>
          </cell>
          <cell r="X1613" t="str">
            <v>8ème étage - Entrée; 8ème étage - Cellier; 8ème étage - Chambre 1; 8ème étage - Chambre 2; 8ème étage - Salle de bain; 8ème étage - WC; 8ème étage - Cuisine; 8ème étage - Séjour</v>
          </cell>
          <cell r="Z1613" t="str">
            <v>Mur porteur</v>
          </cell>
          <cell r="AA1613" t="str">
            <v>Enduit à base de plâtre lissé ou taloché</v>
          </cell>
          <cell r="AC1613" t="str">
            <v>Absence</v>
          </cell>
          <cell r="AE1613" t="str">
            <v/>
          </cell>
        </row>
        <row r="1614">
          <cell r="D1614" t="str">
            <v>DAAT, DAPP</v>
          </cell>
          <cell r="G1614" t="str">
            <v>19/01/2018</v>
          </cell>
          <cell r="P1614" t="str">
            <v>ST HERBLAIN</v>
          </cell>
          <cell r="Q1614" t="str">
            <v>007L0387</v>
          </cell>
          <cell r="X1614" t="str">
            <v>8ème étage - Entrée; 8ème étage - Cellier; 8ème étage - Couloir; 8ème étage - Chambre 1; 8ème étage - Chambre 2; 8ème étage - Salle de bain; 8ème étage - Dégagement; 8ème étage - WC; 8ème étage - Cuisine; 8ème étage - Séjour</v>
          </cell>
          <cell r="Z1614" t="str">
            <v>Mur cloisons</v>
          </cell>
          <cell r="AA1614" t="str">
            <v>Peinture décorative (pailletées, gouttelettes, …)</v>
          </cell>
          <cell r="AC1614" t="str">
            <v>Absence</v>
          </cell>
          <cell r="AE1614" t="str">
            <v/>
          </cell>
        </row>
        <row r="1615">
          <cell r="D1615" t="str">
            <v>DAAT, DAPP</v>
          </cell>
          <cell r="G1615" t="str">
            <v>19/01/2018</v>
          </cell>
          <cell r="P1615" t="str">
            <v>ST HERBLAIN</v>
          </cell>
          <cell r="Q1615" t="str">
            <v>007L0387</v>
          </cell>
          <cell r="X1615" t="str">
            <v>8ème étage - Entrée; 8ème étage - Cellier; 8ème étage - Couloir; 8ème étage - Chambre 1; 8ème étage - Chambre 2; 8ème étage - Salle de bain; 8ème étage - Dégagement; 8ème étage - WC; 8ème étage - Cuisine; 8ème étage - Séjour</v>
          </cell>
          <cell r="Z1615" t="str">
            <v>Mur cloisons</v>
          </cell>
          <cell r="AA1615" t="str">
            <v>Enduit à base de plâtre lissé ou taloché</v>
          </cell>
          <cell r="AC1615" t="str">
            <v>Absence</v>
          </cell>
          <cell r="AE1615" t="str">
            <v/>
          </cell>
        </row>
        <row r="1616">
          <cell r="D1616" t="str">
            <v>DAAT, DAPP</v>
          </cell>
          <cell r="G1616" t="str">
            <v>19/01/2018</v>
          </cell>
          <cell r="P1616" t="str">
            <v>ST HERBLAIN</v>
          </cell>
          <cell r="Q1616" t="str">
            <v>007L0387</v>
          </cell>
          <cell r="X1616" t="str">
            <v>8ème étage - Salle de bain; 8ème étage - WC; 8ème étage - Cuisine</v>
          </cell>
          <cell r="Z1616" t="str">
            <v>Plafond</v>
          </cell>
          <cell r="AA1616" t="str">
            <v>Peinture décorative (pailletées, gouttelettes…)</v>
          </cell>
          <cell r="AC1616" t="str">
            <v>Présence</v>
          </cell>
          <cell r="AE1616" t="str">
            <v>Score EP</v>
          </cell>
        </row>
        <row r="1617">
          <cell r="D1617" t="str">
            <v>DAAT, DAPP</v>
          </cell>
          <cell r="G1617" t="str">
            <v>19/01/2018</v>
          </cell>
          <cell r="P1617" t="str">
            <v>ST HERBLAIN</v>
          </cell>
          <cell r="Q1617" t="str">
            <v>007L0387</v>
          </cell>
          <cell r="X1617" t="str">
            <v>8ème étage - Entrée; 8ème étage - Cellier; 8ème étage - Couloir; 8ème étage - Chambre 1; 8ème étage - Chambre 2; 8ème étage - Dégagement; 8ème étage - Séjour</v>
          </cell>
          <cell r="Z1617" t="str">
            <v>Plafond</v>
          </cell>
          <cell r="AA1617" t="str">
            <v>Peinture décorative (pailletées, gouttelettes…)</v>
          </cell>
          <cell r="AC1617" t="str">
            <v>Absence</v>
          </cell>
          <cell r="AE1617" t="str">
            <v/>
          </cell>
        </row>
        <row r="1618">
          <cell r="D1618" t="str">
            <v>DAAT, DAPP</v>
          </cell>
          <cell r="G1618" t="str">
            <v>19/01/2018</v>
          </cell>
          <cell r="P1618" t="str">
            <v>ST HERBLAIN</v>
          </cell>
          <cell r="Q1618" t="str">
            <v>007L0387</v>
          </cell>
          <cell r="X1618" t="str">
            <v>8ème étage - Entrée; 8ème étage - Cellier; 8ème étage - Couloir; 8ème étage - Chambre 1; 8ème étage - Chambre 2; 8ème étage - Salle de bain; 8ème étage - Dégagement; 8ème étage - WC; 8ème étage - Cuisine; 8ème étage - Séjour</v>
          </cell>
          <cell r="Z1618" t="str">
            <v>Plafond</v>
          </cell>
          <cell r="AA1618" t="str">
            <v>Enduit à base de plâtre lissé ou taloché</v>
          </cell>
          <cell r="AC1618" t="str">
            <v>Présence</v>
          </cell>
          <cell r="AE1618" t="str">
            <v>Score EP</v>
          </cell>
        </row>
        <row r="1619">
          <cell r="D1619" t="str">
            <v>DAAT</v>
          </cell>
          <cell r="G1619" t="str">
            <v>03/06/2019</v>
          </cell>
          <cell r="P1619" t="str">
            <v>ST HERBLAIN</v>
          </cell>
          <cell r="Q1619" t="str">
            <v>007L0427</v>
          </cell>
          <cell r="X1619" t="str">
            <v>Rez de chaussée - Entrée</v>
          </cell>
          <cell r="Z1619" t="str">
            <v>Mur porteur</v>
          </cell>
          <cell r="AA1619" t="str">
            <v>Enduit à base de plâtre+Peitnure goutelette (Mur Porteur)</v>
          </cell>
          <cell r="AC1619" t="str">
            <v>Présence</v>
          </cell>
          <cell r="AE1619" t="str">
            <v>Score EP</v>
          </cell>
        </row>
        <row r="1620">
          <cell r="D1620" t="str">
            <v>DAAT</v>
          </cell>
          <cell r="G1620" t="str">
            <v>03/06/2019</v>
          </cell>
          <cell r="P1620" t="str">
            <v>ST HERBLAIN</v>
          </cell>
          <cell r="Q1620" t="str">
            <v>007L0427</v>
          </cell>
          <cell r="X1620" t="str">
            <v>Rez de chaussée - Palier 1</v>
          </cell>
          <cell r="Z1620" t="str">
            <v>Mur porteur</v>
          </cell>
          <cell r="AA1620" t="str">
            <v>Enduit à base de plâtre+Peitnure goutelette (Mur Porteur)</v>
          </cell>
          <cell r="AC1620" t="str">
            <v>Présence</v>
          </cell>
          <cell r="AE1620" t="str">
            <v>Score EP</v>
          </cell>
        </row>
        <row r="1621">
          <cell r="D1621" t="str">
            <v>DAAT</v>
          </cell>
          <cell r="G1621" t="str">
            <v>03/06/2019</v>
          </cell>
          <cell r="P1621" t="str">
            <v>ST HERBLAIN</v>
          </cell>
          <cell r="Q1621" t="str">
            <v>007L0427</v>
          </cell>
          <cell r="X1621" t="str">
            <v>Rez de chaussée - Escalier</v>
          </cell>
          <cell r="Z1621" t="str">
            <v>Mur porteur</v>
          </cell>
          <cell r="AA1621" t="str">
            <v>Enduit à base de plâtre+Peitnure goutelette (Mur Porteur)</v>
          </cell>
          <cell r="AC1621" t="str">
            <v>Présence</v>
          </cell>
          <cell r="AE1621" t="str">
            <v>Score EP</v>
          </cell>
        </row>
        <row r="1622">
          <cell r="D1622" t="str">
            <v>DAAT</v>
          </cell>
          <cell r="G1622" t="str">
            <v>03/06/2019</v>
          </cell>
          <cell r="P1622" t="str">
            <v>ST HERBLAIN</v>
          </cell>
          <cell r="Q1622" t="str">
            <v>007L0427</v>
          </cell>
          <cell r="X1622" t="str">
            <v>Rez de chaussée - Palier intermédiaire 1</v>
          </cell>
          <cell r="Z1622" t="str">
            <v>Mur porteur</v>
          </cell>
          <cell r="AA1622" t="str">
            <v>Enduit à base de plâtre+Peitnure goutelette (Mur Porteur)</v>
          </cell>
          <cell r="AC1622" t="str">
            <v>Présence</v>
          </cell>
          <cell r="AE1622" t="str">
            <v>Score EP</v>
          </cell>
        </row>
        <row r="1623">
          <cell r="D1623" t="str">
            <v>DAAT</v>
          </cell>
          <cell r="G1623" t="str">
            <v>03/06/2019</v>
          </cell>
          <cell r="P1623" t="str">
            <v>ST HERBLAIN</v>
          </cell>
          <cell r="Q1623" t="str">
            <v>007L0427</v>
          </cell>
          <cell r="X1623" t="str">
            <v>1er étage - Palier 2</v>
          </cell>
          <cell r="Z1623" t="str">
            <v>Mur porteur</v>
          </cell>
          <cell r="AA1623" t="str">
            <v>Enduit à base de plâtre+Peitnure goutelette (Mur Porteur)</v>
          </cell>
          <cell r="AC1623" t="str">
            <v>Présence</v>
          </cell>
          <cell r="AE1623" t="str">
            <v>Score EP</v>
          </cell>
        </row>
        <row r="1624">
          <cell r="D1624" t="str">
            <v>DAAT</v>
          </cell>
          <cell r="G1624" t="str">
            <v>03/06/2019</v>
          </cell>
          <cell r="P1624" t="str">
            <v>ST HERBLAIN</v>
          </cell>
          <cell r="Q1624" t="str">
            <v>007L0427</v>
          </cell>
          <cell r="X1624" t="str">
            <v>1er étage - Escalier</v>
          </cell>
          <cell r="Z1624" t="str">
            <v>Mur porteur</v>
          </cell>
          <cell r="AA1624" t="str">
            <v>Enduit à base de plâtre+Peitnure goutelette (Mur Porteur)</v>
          </cell>
          <cell r="AC1624" t="str">
            <v>Présence</v>
          </cell>
          <cell r="AE1624" t="str">
            <v>Score EP</v>
          </cell>
        </row>
        <row r="1625">
          <cell r="D1625" t="str">
            <v>DAAT</v>
          </cell>
          <cell r="G1625" t="str">
            <v>03/06/2019</v>
          </cell>
          <cell r="P1625" t="str">
            <v>ST HERBLAIN</v>
          </cell>
          <cell r="Q1625" t="str">
            <v>007L0427</v>
          </cell>
          <cell r="X1625" t="str">
            <v>1er étage - Palier intermédiaire 2</v>
          </cell>
          <cell r="Z1625" t="str">
            <v>Mur porteur</v>
          </cell>
          <cell r="AA1625" t="str">
            <v>Enduit à base de plâtre+Peitnure goutelette (Mur Porteur)</v>
          </cell>
          <cell r="AC1625" t="str">
            <v>Présence</v>
          </cell>
          <cell r="AE1625" t="str">
            <v>Score EP</v>
          </cell>
        </row>
        <row r="1626">
          <cell r="D1626" t="str">
            <v>DAAT</v>
          </cell>
          <cell r="G1626" t="str">
            <v>03/06/2019</v>
          </cell>
          <cell r="P1626" t="str">
            <v>ST HERBLAIN</v>
          </cell>
          <cell r="Q1626" t="str">
            <v>007L0427</v>
          </cell>
          <cell r="X1626" t="str">
            <v>2ème étage - Palier 3</v>
          </cell>
          <cell r="Z1626" t="str">
            <v>Mur porteur</v>
          </cell>
          <cell r="AA1626" t="str">
            <v>Enduit à base de plâtre+Peitnure goutelette (Mur Porteur)</v>
          </cell>
          <cell r="AC1626" t="str">
            <v>Présence</v>
          </cell>
          <cell r="AE1626" t="str">
            <v>Score EP</v>
          </cell>
        </row>
        <row r="1627">
          <cell r="D1627" t="str">
            <v>DAAT</v>
          </cell>
          <cell r="G1627" t="str">
            <v>03/06/2019</v>
          </cell>
          <cell r="P1627" t="str">
            <v>ST HERBLAIN</v>
          </cell>
          <cell r="Q1627" t="str">
            <v>007L0427</v>
          </cell>
          <cell r="X1627" t="str">
            <v>2ème étage - Escalier</v>
          </cell>
          <cell r="Z1627" t="str">
            <v>Mur porteur</v>
          </cell>
          <cell r="AA1627" t="str">
            <v>Enduit à base de plâtre+Peitnure goutelette (Mur Porteur)</v>
          </cell>
          <cell r="AC1627" t="str">
            <v>Présence</v>
          </cell>
          <cell r="AE1627" t="str">
            <v>Score EP</v>
          </cell>
        </row>
        <row r="1628">
          <cell r="D1628" t="str">
            <v>DAAT</v>
          </cell>
          <cell r="G1628" t="str">
            <v>03/06/2019</v>
          </cell>
          <cell r="P1628" t="str">
            <v>ST HERBLAIN</v>
          </cell>
          <cell r="Q1628" t="str">
            <v>007L0427</v>
          </cell>
          <cell r="X1628" t="str">
            <v>2ème étage - Palier intermédiaire 3</v>
          </cell>
          <cell r="Z1628" t="str">
            <v>Mur porteur</v>
          </cell>
          <cell r="AA1628" t="str">
            <v>Enduit à base de plâtre+Peitnure goutelette (Mur Porteur)</v>
          </cell>
          <cell r="AC1628" t="str">
            <v>Présence</v>
          </cell>
          <cell r="AE1628" t="str">
            <v>Score EP</v>
          </cell>
        </row>
        <row r="1629">
          <cell r="D1629" t="str">
            <v>DAAT</v>
          </cell>
          <cell r="G1629" t="str">
            <v>03/06/2019</v>
          </cell>
          <cell r="P1629" t="str">
            <v>ST HERBLAIN</v>
          </cell>
          <cell r="Q1629" t="str">
            <v>007L0427</v>
          </cell>
          <cell r="X1629" t="str">
            <v>3ème étage - Palier 4</v>
          </cell>
          <cell r="Z1629" t="str">
            <v>Mur porteur</v>
          </cell>
          <cell r="AA1629" t="str">
            <v>Enduit à base de plâtre+Peitnure goutelette (Mur Porteur)</v>
          </cell>
          <cell r="AC1629" t="str">
            <v>Présence</v>
          </cell>
          <cell r="AE1629" t="str">
            <v>Score EP</v>
          </cell>
        </row>
        <row r="1630">
          <cell r="D1630" t="str">
            <v>DAAT</v>
          </cell>
          <cell r="G1630" t="str">
            <v>03/06/2019</v>
          </cell>
          <cell r="P1630" t="str">
            <v>ST HERBLAIN</v>
          </cell>
          <cell r="Q1630" t="str">
            <v>007L0427</v>
          </cell>
          <cell r="X1630" t="str">
            <v>3ème étage - Escalier</v>
          </cell>
          <cell r="Z1630" t="str">
            <v>Mur porteur</v>
          </cell>
          <cell r="AA1630" t="str">
            <v>Enduit à base de plâtre+Peitnure goutelette (Mur Porteur)</v>
          </cell>
          <cell r="AC1630" t="str">
            <v>Présence</v>
          </cell>
          <cell r="AE1630" t="str">
            <v>Score EP</v>
          </cell>
        </row>
        <row r="1631">
          <cell r="D1631" t="str">
            <v>DAAT</v>
          </cell>
          <cell r="G1631" t="str">
            <v>03/06/2019</v>
          </cell>
          <cell r="P1631" t="str">
            <v>ST HERBLAIN</v>
          </cell>
          <cell r="Q1631" t="str">
            <v>007L0427</v>
          </cell>
          <cell r="X1631" t="str">
            <v>3ème étage - Palier intermédiaire 4</v>
          </cell>
          <cell r="Z1631" t="str">
            <v>Mur porteur</v>
          </cell>
          <cell r="AA1631" t="str">
            <v>Enduit à base de plâtre+Peitnure goutelette (Mur Porteur)</v>
          </cell>
          <cell r="AC1631" t="str">
            <v>Présence</v>
          </cell>
          <cell r="AE1631" t="str">
            <v>Score EP</v>
          </cell>
        </row>
        <row r="1632">
          <cell r="D1632" t="str">
            <v>DAAT</v>
          </cell>
          <cell r="G1632" t="str">
            <v>03/06/2019</v>
          </cell>
          <cell r="P1632" t="str">
            <v>ST HERBLAIN</v>
          </cell>
          <cell r="Q1632" t="str">
            <v>007L0427</v>
          </cell>
          <cell r="X1632" t="str">
            <v>4ème étage - Palier 5</v>
          </cell>
          <cell r="Z1632" t="str">
            <v>Mur porteur</v>
          </cell>
          <cell r="AA1632" t="str">
            <v>Enduit à base de plâtre+Peitnure goutelette (Mur Porteur)</v>
          </cell>
          <cell r="AC1632" t="str">
            <v>Présence</v>
          </cell>
          <cell r="AE1632" t="str">
            <v>Score EP</v>
          </cell>
        </row>
        <row r="1633">
          <cell r="D1633" t="str">
            <v>DAAT</v>
          </cell>
          <cell r="G1633" t="str">
            <v>03/06/2019</v>
          </cell>
          <cell r="P1633" t="str">
            <v>ST HERBLAIN</v>
          </cell>
          <cell r="Q1633" t="str">
            <v>007L0427</v>
          </cell>
          <cell r="X1633" t="str">
            <v>Rez de chaussée - Palier intermédiaire 1</v>
          </cell>
          <cell r="Z1633" t="str">
            <v>Mur cloison</v>
          </cell>
          <cell r="AA1633" t="str">
            <v>Enduit à base de plâtre+Peinture goutelette (Mur Cloison)</v>
          </cell>
          <cell r="AC1633" t="str">
            <v>Absence</v>
          </cell>
          <cell r="AE1633" t="str">
            <v/>
          </cell>
        </row>
        <row r="1634">
          <cell r="D1634" t="str">
            <v>DAAT</v>
          </cell>
          <cell r="G1634" t="str">
            <v>03/06/2019</v>
          </cell>
          <cell r="P1634" t="str">
            <v>ST HERBLAIN</v>
          </cell>
          <cell r="Q1634" t="str">
            <v>007L0427</v>
          </cell>
          <cell r="X1634" t="str">
            <v>1er étage - Palier intermédiaire 2</v>
          </cell>
          <cell r="Z1634" t="str">
            <v>Mur cloison</v>
          </cell>
          <cell r="AA1634" t="str">
            <v>Enduit à base de plâtre+Peinture goutelette (Mur Cloison)</v>
          </cell>
          <cell r="AC1634" t="str">
            <v>Absence</v>
          </cell>
          <cell r="AE1634" t="str">
            <v/>
          </cell>
        </row>
        <row r="1635">
          <cell r="D1635" t="str">
            <v>DAAT</v>
          </cell>
          <cell r="G1635" t="str">
            <v>03/06/2019</v>
          </cell>
          <cell r="P1635" t="str">
            <v>ST HERBLAIN</v>
          </cell>
          <cell r="Q1635" t="str">
            <v>007L0427</v>
          </cell>
          <cell r="X1635" t="str">
            <v>2ème étage - Palier intermédiaire 3</v>
          </cell>
          <cell r="Z1635" t="str">
            <v>Mur cloison</v>
          </cell>
          <cell r="AA1635" t="str">
            <v>Enduit à base de plâtre+Peinture goutelette (Mur Cloison)</v>
          </cell>
          <cell r="AC1635" t="str">
            <v>Absence</v>
          </cell>
          <cell r="AE1635" t="str">
            <v/>
          </cell>
        </row>
        <row r="1636">
          <cell r="D1636" t="str">
            <v>DAAT</v>
          </cell>
          <cell r="G1636" t="str">
            <v>03/06/2019</v>
          </cell>
          <cell r="P1636" t="str">
            <v>ST HERBLAIN</v>
          </cell>
          <cell r="Q1636" t="str">
            <v>007L0427</v>
          </cell>
          <cell r="X1636" t="str">
            <v>3ème étage - Palier intermédiaire 4</v>
          </cell>
          <cell r="Z1636" t="str">
            <v>Mur cloison</v>
          </cell>
          <cell r="AA1636" t="str">
            <v>Enduit à base de plâtre+Peinture goutelette (Mur Cloison)</v>
          </cell>
          <cell r="AC1636" t="str">
            <v>Absence</v>
          </cell>
          <cell r="AE1636" t="str">
            <v/>
          </cell>
        </row>
        <row r="1637">
          <cell r="D1637" t="str">
            <v>DAAT</v>
          </cell>
          <cell r="G1637" t="str">
            <v>03/06/2019</v>
          </cell>
          <cell r="P1637" t="str">
            <v>ST HERBLAIN</v>
          </cell>
          <cell r="Q1637" t="str">
            <v>007L0427</v>
          </cell>
          <cell r="X1637" t="str">
            <v>Rez de chaussée - Escalier</v>
          </cell>
          <cell r="Z1637" t="str">
            <v>Plafond escalier</v>
          </cell>
          <cell r="AA1637" t="str">
            <v>Enduit à base de plâtre+Peinture goutelette (Plafond escalier)</v>
          </cell>
          <cell r="AC1637" t="str">
            <v>Absence</v>
          </cell>
          <cell r="AE1637" t="str">
            <v/>
          </cell>
        </row>
        <row r="1638">
          <cell r="D1638" t="str">
            <v>DAAT</v>
          </cell>
          <cell r="G1638" t="str">
            <v>03/06/2019</v>
          </cell>
          <cell r="P1638" t="str">
            <v>ST HERBLAIN</v>
          </cell>
          <cell r="Q1638" t="str">
            <v>007L0427</v>
          </cell>
          <cell r="X1638" t="str">
            <v>1er étage - Escalier</v>
          </cell>
          <cell r="Z1638" t="str">
            <v>Plafond escalier</v>
          </cell>
          <cell r="AA1638" t="str">
            <v>Enduit à base de plâtre+Peinture goutelette (Plafond escalier)</v>
          </cell>
          <cell r="AC1638" t="str">
            <v>Absence</v>
          </cell>
          <cell r="AE1638" t="str">
            <v/>
          </cell>
        </row>
        <row r="1639">
          <cell r="D1639" t="str">
            <v>DAAT</v>
          </cell>
          <cell r="G1639" t="str">
            <v>03/06/2019</v>
          </cell>
          <cell r="P1639" t="str">
            <v>ST HERBLAIN</v>
          </cell>
          <cell r="Q1639" t="str">
            <v>007L0427</v>
          </cell>
          <cell r="X1639" t="str">
            <v>2ème étage - Escalier</v>
          </cell>
          <cell r="Z1639" t="str">
            <v>Plafond escalier</v>
          </cell>
          <cell r="AA1639" t="str">
            <v>Enduit à base de plâtre+Peinture goutelette (Plafond escalier)</v>
          </cell>
          <cell r="AC1639" t="str">
            <v>Absence</v>
          </cell>
          <cell r="AE1639" t="str">
            <v/>
          </cell>
        </row>
        <row r="1640">
          <cell r="D1640" t="str">
            <v>DAAT</v>
          </cell>
          <cell r="G1640" t="str">
            <v>03/06/2019</v>
          </cell>
          <cell r="P1640" t="str">
            <v>ST HERBLAIN</v>
          </cell>
          <cell r="Q1640" t="str">
            <v>007L0427</v>
          </cell>
          <cell r="X1640" t="str">
            <v>3ème étage - Escalier</v>
          </cell>
          <cell r="Z1640" t="str">
            <v>Plafond escalier</v>
          </cell>
          <cell r="AA1640" t="str">
            <v>Enduit à base de plâtre+Peinture goutelette (Plafond escalier)</v>
          </cell>
          <cell r="AC1640" t="str">
            <v>Absence</v>
          </cell>
          <cell r="AE1640" t="str">
            <v/>
          </cell>
        </row>
        <row r="1641">
          <cell r="D1641" t="str">
            <v>DAAT</v>
          </cell>
          <cell r="G1641" t="str">
            <v>03/06/2019</v>
          </cell>
          <cell r="P1641" t="str">
            <v>ST HERBLAIN</v>
          </cell>
          <cell r="Q1641" t="str">
            <v>007L0427</v>
          </cell>
          <cell r="X1641" t="str">
            <v>Rez de chaussée - Palier 1</v>
          </cell>
          <cell r="Z1641" t="str">
            <v>Plafond</v>
          </cell>
          <cell r="AA1641" t="str">
            <v>Enduit à base de plâtre+Peinture goutelette (Plafond)</v>
          </cell>
          <cell r="AC1641" t="str">
            <v>Absence</v>
          </cell>
          <cell r="AE1641" t="str">
            <v/>
          </cell>
        </row>
        <row r="1642">
          <cell r="D1642" t="str">
            <v>DAAT</v>
          </cell>
          <cell r="G1642" t="str">
            <v>03/06/2019</v>
          </cell>
          <cell r="P1642" t="str">
            <v>ST HERBLAIN</v>
          </cell>
          <cell r="Q1642" t="str">
            <v>007L0427</v>
          </cell>
          <cell r="X1642" t="str">
            <v>Rez de chaussée - Palier intermédiaire 1</v>
          </cell>
          <cell r="Z1642" t="str">
            <v>Plafond</v>
          </cell>
          <cell r="AA1642" t="str">
            <v>Enduit à base de plâtre+Peinture goutelette (Plafond)</v>
          </cell>
          <cell r="AC1642" t="str">
            <v>Absence</v>
          </cell>
          <cell r="AE1642" t="str">
            <v/>
          </cell>
        </row>
        <row r="1643">
          <cell r="D1643" t="str">
            <v>DAAT</v>
          </cell>
          <cell r="G1643" t="str">
            <v>03/06/2019</v>
          </cell>
          <cell r="P1643" t="str">
            <v>ST HERBLAIN</v>
          </cell>
          <cell r="Q1643" t="str">
            <v>007L0427</v>
          </cell>
          <cell r="X1643" t="str">
            <v>1er étage - Palier 2</v>
          </cell>
          <cell r="Z1643" t="str">
            <v>Plafond</v>
          </cell>
          <cell r="AA1643" t="str">
            <v>Enduit à base de plâtre+Peinture goutelette (Plafond)</v>
          </cell>
          <cell r="AC1643" t="str">
            <v>Absence</v>
          </cell>
          <cell r="AE1643" t="str">
            <v/>
          </cell>
        </row>
        <row r="1644">
          <cell r="D1644" t="str">
            <v>DAAT</v>
          </cell>
          <cell r="G1644" t="str">
            <v>03/06/2019</v>
          </cell>
          <cell r="P1644" t="str">
            <v>ST HERBLAIN</v>
          </cell>
          <cell r="Q1644" t="str">
            <v>007L0427</v>
          </cell>
          <cell r="X1644" t="str">
            <v>1er étage - Palier intermédiaire 2</v>
          </cell>
          <cell r="Z1644" t="str">
            <v>Plafond</v>
          </cell>
          <cell r="AA1644" t="str">
            <v>Enduit à base de plâtre+Peinture goutelette (Plafond)</v>
          </cell>
          <cell r="AC1644" t="str">
            <v>Absence</v>
          </cell>
          <cell r="AE1644" t="str">
            <v/>
          </cell>
        </row>
        <row r="1645">
          <cell r="D1645" t="str">
            <v>DAAT</v>
          </cell>
          <cell r="G1645" t="str">
            <v>03/06/2019</v>
          </cell>
          <cell r="P1645" t="str">
            <v>ST HERBLAIN</v>
          </cell>
          <cell r="Q1645" t="str">
            <v>007L0427</v>
          </cell>
          <cell r="X1645" t="str">
            <v>2ème étage - Palier 3</v>
          </cell>
          <cell r="Z1645" t="str">
            <v>Plafond</v>
          </cell>
          <cell r="AA1645" t="str">
            <v>Enduit à base de plâtre+Peinture goutelette (Plafond)</v>
          </cell>
          <cell r="AC1645" t="str">
            <v>Absence</v>
          </cell>
          <cell r="AE1645" t="str">
            <v/>
          </cell>
        </row>
        <row r="1646">
          <cell r="D1646" t="str">
            <v>DAAT</v>
          </cell>
          <cell r="G1646" t="str">
            <v>03/06/2019</v>
          </cell>
          <cell r="P1646" t="str">
            <v>ST HERBLAIN</v>
          </cell>
          <cell r="Q1646" t="str">
            <v>007L0427</v>
          </cell>
          <cell r="X1646" t="str">
            <v>2ème étage - Palier intermédiaire 3</v>
          </cell>
          <cell r="Z1646" t="str">
            <v>Plafond</v>
          </cell>
          <cell r="AA1646" t="str">
            <v>Enduit à base de plâtre+Peinture goutelette (Plafond)</v>
          </cell>
          <cell r="AC1646" t="str">
            <v>Absence</v>
          </cell>
          <cell r="AE1646" t="str">
            <v/>
          </cell>
        </row>
        <row r="1647">
          <cell r="D1647" t="str">
            <v>DAAT</v>
          </cell>
          <cell r="G1647" t="str">
            <v>03/06/2019</v>
          </cell>
          <cell r="P1647" t="str">
            <v>ST HERBLAIN</v>
          </cell>
          <cell r="Q1647" t="str">
            <v>007L0427</v>
          </cell>
          <cell r="X1647" t="str">
            <v>3ème étage - Palier 4</v>
          </cell>
          <cell r="Z1647" t="str">
            <v>Plafond</v>
          </cell>
          <cell r="AA1647" t="str">
            <v>Enduit à base de plâtre+Peinture goutelette (Plafond)</v>
          </cell>
          <cell r="AC1647" t="str">
            <v>Absence</v>
          </cell>
          <cell r="AE1647" t="str">
            <v/>
          </cell>
        </row>
        <row r="1648">
          <cell r="D1648" t="str">
            <v>DAAT</v>
          </cell>
          <cell r="G1648" t="str">
            <v>03/06/2019</v>
          </cell>
          <cell r="P1648" t="str">
            <v>ST HERBLAIN</v>
          </cell>
          <cell r="Q1648" t="str">
            <v>007L0427</v>
          </cell>
          <cell r="X1648" t="str">
            <v>3ème étage - Palier intermédiaire 4</v>
          </cell>
          <cell r="Z1648" t="str">
            <v>Plafond</v>
          </cell>
          <cell r="AA1648" t="str">
            <v>Enduit à base de plâtre+Peinture goutelette (Plafond)</v>
          </cell>
          <cell r="AC1648" t="str">
            <v>Absence</v>
          </cell>
          <cell r="AE1648" t="str">
            <v/>
          </cell>
        </row>
        <row r="1649">
          <cell r="D1649" t="str">
            <v>DAAT</v>
          </cell>
          <cell r="G1649" t="str">
            <v>03/06/2019</v>
          </cell>
          <cell r="P1649" t="str">
            <v>ST HERBLAIN</v>
          </cell>
          <cell r="Q1649" t="str">
            <v>007L0427</v>
          </cell>
          <cell r="X1649" t="str">
            <v>4ème étage - Palier 5</v>
          </cell>
          <cell r="Z1649" t="str">
            <v>Plafond</v>
          </cell>
          <cell r="AA1649" t="str">
            <v>Enduit à base de plâtre+Peinture goutelette (Plafond)</v>
          </cell>
          <cell r="AC1649" t="str">
            <v>Absence</v>
          </cell>
          <cell r="AE1649" t="str">
            <v/>
          </cell>
        </row>
        <row r="1650">
          <cell r="D1650" t="str">
            <v>DAAT</v>
          </cell>
          <cell r="G1650" t="str">
            <v>03/06/2019</v>
          </cell>
          <cell r="P1650" t="str">
            <v>ST HERBLAIN</v>
          </cell>
          <cell r="Q1650" t="str">
            <v>007L0427</v>
          </cell>
          <cell r="X1650" t="str">
            <v>Rez de chaussée - Entrée</v>
          </cell>
          <cell r="Z1650" t="str">
            <v>Sol</v>
          </cell>
          <cell r="AA1650" t="str">
            <v>Colle de carrelage+Ragréage</v>
          </cell>
          <cell r="AC1650" t="str">
            <v>Absence</v>
          </cell>
          <cell r="AE1650" t="str">
            <v/>
          </cell>
        </row>
        <row r="1651">
          <cell r="D1651" t="str">
            <v>DAAT</v>
          </cell>
          <cell r="G1651" t="str">
            <v>03/06/2019</v>
          </cell>
          <cell r="P1651" t="str">
            <v>ST HERBLAIN</v>
          </cell>
          <cell r="Q1651" t="str">
            <v>007L0427</v>
          </cell>
          <cell r="X1651" t="str">
            <v>Rez de chaussée - Palier 1</v>
          </cell>
          <cell r="Z1651" t="str">
            <v>Sol</v>
          </cell>
          <cell r="AA1651" t="str">
            <v>Colle de carrelage+Ragréage</v>
          </cell>
          <cell r="AC1651" t="str">
            <v>Absence</v>
          </cell>
          <cell r="AE1651" t="str">
            <v/>
          </cell>
        </row>
        <row r="1652">
          <cell r="D1652" t="str">
            <v>DAAT</v>
          </cell>
          <cell r="G1652" t="str">
            <v>03/06/2019</v>
          </cell>
          <cell r="P1652" t="str">
            <v>ST HERBLAIN</v>
          </cell>
          <cell r="Q1652" t="str">
            <v>007L0427</v>
          </cell>
          <cell r="X1652" t="str">
            <v>Rez de chaussée - Escalier</v>
          </cell>
          <cell r="Z1652" t="str">
            <v>Sol</v>
          </cell>
          <cell r="AA1652" t="str">
            <v>Colle de carrelage+Ragréage</v>
          </cell>
          <cell r="AC1652" t="str">
            <v>Absence</v>
          </cell>
          <cell r="AE1652" t="str">
            <v/>
          </cell>
        </row>
        <row r="1653">
          <cell r="D1653" t="str">
            <v>DAAT</v>
          </cell>
          <cell r="G1653" t="str">
            <v>03/06/2019</v>
          </cell>
          <cell r="P1653" t="str">
            <v>ST HERBLAIN</v>
          </cell>
          <cell r="Q1653" t="str">
            <v>007L0427</v>
          </cell>
          <cell r="X1653" t="str">
            <v>Rez de chaussée - Palier intermédiaire 1</v>
          </cell>
          <cell r="Z1653" t="str">
            <v>Sol</v>
          </cell>
          <cell r="AA1653" t="str">
            <v>Colle de carrelage+Ragréage</v>
          </cell>
          <cell r="AC1653" t="str">
            <v>Absence</v>
          </cell>
          <cell r="AE1653" t="str">
            <v/>
          </cell>
        </row>
        <row r="1654">
          <cell r="D1654" t="str">
            <v>DAAT</v>
          </cell>
          <cell r="G1654" t="str">
            <v>03/06/2019</v>
          </cell>
          <cell r="P1654" t="str">
            <v>ST HERBLAIN</v>
          </cell>
          <cell r="Q1654" t="str">
            <v>007L0427</v>
          </cell>
          <cell r="X1654" t="str">
            <v>1er étage - Palier 2</v>
          </cell>
          <cell r="Z1654" t="str">
            <v>Sol</v>
          </cell>
          <cell r="AA1654" t="str">
            <v>Colle de carrelage+Ragréage</v>
          </cell>
          <cell r="AC1654" t="str">
            <v>Absence</v>
          </cell>
          <cell r="AE1654" t="str">
            <v/>
          </cell>
        </row>
        <row r="1655">
          <cell r="D1655" t="str">
            <v>DAAT</v>
          </cell>
          <cell r="G1655" t="str">
            <v>03/06/2019</v>
          </cell>
          <cell r="P1655" t="str">
            <v>ST HERBLAIN</v>
          </cell>
          <cell r="Q1655" t="str">
            <v>007L0427</v>
          </cell>
          <cell r="X1655" t="str">
            <v>1er étage - Escalier</v>
          </cell>
          <cell r="Z1655" t="str">
            <v>Sol</v>
          </cell>
          <cell r="AA1655" t="str">
            <v>Colle de carrelage+Ragréage</v>
          </cell>
          <cell r="AC1655" t="str">
            <v>Absence</v>
          </cell>
          <cell r="AE1655" t="str">
            <v/>
          </cell>
        </row>
        <row r="1656">
          <cell r="D1656" t="str">
            <v>DAAT</v>
          </cell>
          <cell r="G1656" t="str">
            <v>03/06/2019</v>
          </cell>
          <cell r="P1656" t="str">
            <v>ST HERBLAIN</v>
          </cell>
          <cell r="Q1656" t="str">
            <v>007L0427</v>
          </cell>
          <cell r="X1656" t="str">
            <v>1er étage - Palier intermédiaire 2</v>
          </cell>
          <cell r="Z1656" t="str">
            <v>Sol</v>
          </cell>
          <cell r="AA1656" t="str">
            <v>Colle de carrelage+Ragréage</v>
          </cell>
          <cell r="AC1656" t="str">
            <v>Absence</v>
          </cell>
          <cell r="AE1656" t="str">
            <v/>
          </cell>
        </row>
        <row r="1657">
          <cell r="D1657" t="str">
            <v>DAAT</v>
          </cell>
          <cell r="G1657" t="str">
            <v>03/06/2019</v>
          </cell>
          <cell r="P1657" t="str">
            <v>ST HERBLAIN</v>
          </cell>
          <cell r="Q1657" t="str">
            <v>007L0427</v>
          </cell>
          <cell r="X1657" t="str">
            <v>2ème étage - Palier 3</v>
          </cell>
          <cell r="Z1657" t="str">
            <v>Sol</v>
          </cell>
          <cell r="AA1657" t="str">
            <v>Colle de carrelage+Ragréage</v>
          </cell>
          <cell r="AC1657" t="str">
            <v>Absence</v>
          </cell>
          <cell r="AE1657" t="str">
            <v/>
          </cell>
        </row>
        <row r="1658">
          <cell r="D1658" t="str">
            <v>DAAT</v>
          </cell>
          <cell r="G1658" t="str">
            <v>03/06/2019</v>
          </cell>
          <cell r="P1658" t="str">
            <v>ST HERBLAIN</v>
          </cell>
          <cell r="Q1658" t="str">
            <v>007L0427</v>
          </cell>
          <cell r="X1658" t="str">
            <v>2ème étage - Escalier</v>
          </cell>
          <cell r="Z1658" t="str">
            <v>Sol</v>
          </cell>
          <cell r="AA1658" t="str">
            <v>Colle de carrelage+Ragréage</v>
          </cell>
          <cell r="AC1658" t="str">
            <v>Absence</v>
          </cell>
          <cell r="AE1658" t="str">
            <v/>
          </cell>
        </row>
        <row r="1659">
          <cell r="D1659" t="str">
            <v>DAAT</v>
          </cell>
          <cell r="G1659" t="str">
            <v>03/06/2019</v>
          </cell>
          <cell r="P1659" t="str">
            <v>ST HERBLAIN</v>
          </cell>
          <cell r="Q1659" t="str">
            <v>007L0427</v>
          </cell>
          <cell r="X1659" t="str">
            <v>2ème étage - Palier intermédiaire 3</v>
          </cell>
          <cell r="Z1659" t="str">
            <v>Sol</v>
          </cell>
          <cell r="AA1659" t="str">
            <v>Colle de carrelage+Ragréage</v>
          </cell>
          <cell r="AC1659" t="str">
            <v>Absence</v>
          </cell>
          <cell r="AE1659" t="str">
            <v/>
          </cell>
        </row>
        <row r="1660">
          <cell r="D1660" t="str">
            <v>DAAT</v>
          </cell>
          <cell r="G1660" t="str">
            <v>03/06/2019</v>
          </cell>
          <cell r="P1660" t="str">
            <v>ST HERBLAIN</v>
          </cell>
          <cell r="Q1660" t="str">
            <v>007L0427</v>
          </cell>
          <cell r="X1660" t="str">
            <v>3ème étage - Palier 4</v>
          </cell>
          <cell r="Z1660" t="str">
            <v>Sol</v>
          </cell>
          <cell r="AA1660" t="str">
            <v>Colle de carrelage+Ragréage</v>
          </cell>
          <cell r="AC1660" t="str">
            <v>Absence</v>
          </cell>
          <cell r="AE1660" t="str">
            <v/>
          </cell>
        </row>
        <row r="1661">
          <cell r="D1661" t="str">
            <v>DAAT</v>
          </cell>
          <cell r="G1661" t="str">
            <v>03/06/2019</v>
          </cell>
          <cell r="P1661" t="str">
            <v>ST HERBLAIN</v>
          </cell>
          <cell r="Q1661" t="str">
            <v>007L0427</v>
          </cell>
          <cell r="X1661" t="str">
            <v>3ème étage - Escalier</v>
          </cell>
          <cell r="Z1661" t="str">
            <v>Sol</v>
          </cell>
          <cell r="AA1661" t="str">
            <v>Colle de carrelage+Ragréage</v>
          </cell>
          <cell r="AC1661" t="str">
            <v>Absence</v>
          </cell>
          <cell r="AE1661" t="str">
            <v/>
          </cell>
        </row>
        <row r="1662">
          <cell r="D1662" t="str">
            <v>DAAT</v>
          </cell>
          <cell r="G1662" t="str">
            <v>03/06/2019</v>
          </cell>
          <cell r="P1662" t="str">
            <v>ST HERBLAIN</v>
          </cell>
          <cell r="Q1662" t="str">
            <v>007L0427</v>
          </cell>
          <cell r="X1662" t="str">
            <v>3ème étage - Palier intermédiaire 4</v>
          </cell>
          <cell r="Z1662" t="str">
            <v>Sol</v>
          </cell>
          <cell r="AA1662" t="str">
            <v>Colle de carrelage+Ragréage</v>
          </cell>
          <cell r="AC1662" t="str">
            <v>Absence</v>
          </cell>
          <cell r="AE1662" t="str">
            <v/>
          </cell>
        </row>
        <row r="1663">
          <cell r="D1663" t="str">
            <v>DAAT</v>
          </cell>
          <cell r="G1663" t="str">
            <v>03/06/2019</v>
          </cell>
          <cell r="P1663" t="str">
            <v>ST HERBLAIN</v>
          </cell>
          <cell r="Q1663" t="str">
            <v>007L0427</v>
          </cell>
          <cell r="X1663" t="str">
            <v>4ème étage - Palier 5</v>
          </cell>
          <cell r="Z1663" t="str">
            <v>Sol</v>
          </cell>
          <cell r="AA1663" t="str">
            <v>Colle de carrelage+Ragréage</v>
          </cell>
          <cell r="AC1663" t="str">
            <v>Absence</v>
          </cell>
          <cell r="AE1663" t="str">
            <v/>
          </cell>
        </row>
        <row r="1664">
          <cell r="D1664" t="str">
            <v>DAAT, DAPP</v>
          </cell>
          <cell r="G1664" t="str">
            <v>21/06/2019</v>
          </cell>
          <cell r="P1664" t="str">
            <v>ST HERBLAIN</v>
          </cell>
          <cell r="Q1664" t="str">
            <v>007L0381</v>
          </cell>
          <cell r="X1664" t="str">
            <v>9ème étage - Cuisine</v>
          </cell>
          <cell r="Z1664" t="str">
            <v>Sol</v>
          </cell>
          <cell r="AA1664" t="str">
            <v>Dalle de sol+Colle+Ragréage</v>
          </cell>
          <cell r="AC1664" t="str">
            <v>En attente</v>
          </cell>
          <cell r="AE1664" t="str">
            <v>Score EP</v>
          </cell>
        </row>
        <row r="1665">
          <cell r="D1665" t="str">
            <v>DAAT, DAPP</v>
          </cell>
          <cell r="G1665" t="str">
            <v>21/06/2019</v>
          </cell>
          <cell r="P1665" t="str">
            <v>ST HERBLAIN</v>
          </cell>
          <cell r="Q1665" t="str">
            <v>007L0381</v>
          </cell>
          <cell r="X1665" t="str">
            <v>9ème étage - Entrée; 9ème étage - Séjour; 9ème étage - Dégagement; 9ème étage - WC; 9ème étage - Salle d'eau; 9ème étage - Chambre 1; 9ème étage - Chambre 2; 9ème étage - Cellier</v>
          </cell>
          <cell r="Z1665" t="str">
            <v>Sol</v>
          </cell>
          <cell r="AA1665" t="str">
            <v>Colle+Ragréage</v>
          </cell>
          <cell r="AC1665" t="str">
            <v>En attente</v>
          </cell>
          <cell r="AE1665" t="str">
            <v>Score EP</v>
          </cell>
        </row>
        <row r="1666">
          <cell r="D1666" t="str">
            <v>DAAT, DAPP</v>
          </cell>
          <cell r="G1666" t="str">
            <v>21/06/2019</v>
          </cell>
          <cell r="P1666" t="str">
            <v>ST HERBLAIN</v>
          </cell>
          <cell r="Q1666" t="str">
            <v>007L0381</v>
          </cell>
          <cell r="X1666" t="str">
            <v>9ème étage - Cuisine</v>
          </cell>
          <cell r="Z1666" t="str">
            <v>Mur porteur</v>
          </cell>
          <cell r="AA1666" t="str">
            <v>Enduit à base de plâtre+Peinture (Mur Porteur; Pièce humide)</v>
          </cell>
          <cell r="AC1666" t="str">
            <v>En attente</v>
          </cell>
          <cell r="AE1666" t="str">
            <v>Score EP</v>
          </cell>
        </row>
        <row r="1667">
          <cell r="D1667" t="str">
            <v>DAAT, DAPP</v>
          </cell>
          <cell r="G1667" t="str">
            <v>21/06/2019</v>
          </cell>
          <cell r="P1667" t="str">
            <v>ST HERBLAIN</v>
          </cell>
          <cell r="Q1667" t="str">
            <v>007L0381</v>
          </cell>
          <cell r="X1667" t="str">
            <v>9ème étage - Entrée; 9ème étage - Séjour; 9ème étage - Dégagement; 9ème étage - Chambre 2; 9ème étage - Cellier</v>
          </cell>
          <cell r="Z1667" t="str">
            <v>Mur porteur</v>
          </cell>
          <cell r="AA1667" t="str">
            <v>Enduit à base de plâtre (Mur Porteur; Pièce sèche)</v>
          </cell>
          <cell r="AC1667" t="str">
            <v>En attente</v>
          </cell>
          <cell r="AE1667" t="str">
            <v>Score EP</v>
          </cell>
        </row>
        <row r="1668">
          <cell r="D1668" t="str">
            <v>DAAT, DAPP</v>
          </cell>
          <cell r="G1668" t="str">
            <v>21/06/2019</v>
          </cell>
          <cell r="P1668" t="str">
            <v>ST HERBLAIN</v>
          </cell>
          <cell r="Q1668" t="str">
            <v>007L0381</v>
          </cell>
          <cell r="X1668" t="str">
            <v>9ème étage - Cuisine; 9ème étage - WC; 9ème étage - Salle d'eau</v>
          </cell>
          <cell r="Z1668" t="str">
            <v>Mur cloison</v>
          </cell>
          <cell r="AA1668" t="str">
            <v>Enduit à base de plâtre+Peinture (Mur Cloison; Pièce humide)</v>
          </cell>
          <cell r="AC1668" t="str">
            <v>En attente</v>
          </cell>
          <cell r="AE1668" t="str">
            <v>Score EP</v>
          </cell>
        </row>
        <row r="1669">
          <cell r="D1669" t="str">
            <v>DAAT, DAPP</v>
          </cell>
          <cell r="G1669" t="str">
            <v>21/06/2019</v>
          </cell>
          <cell r="P1669" t="str">
            <v>ST HERBLAIN</v>
          </cell>
          <cell r="Q1669" t="str">
            <v>007L0381</v>
          </cell>
          <cell r="X1669" t="str">
            <v>9ème étage - Entrée; 9ème étage - Séjour; 9ème étage - Dégagement; 9ème étage - Chambre 1; 9ème étage - Chambre 2; 9ème étage - Cellier</v>
          </cell>
          <cell r="Z1669" t="str">
            <v>Mur cloison</v>
          </cell>
          <cell r="AA1669" t="str">
            <v>Enduit à base de plâtre+Peinture (Mur Cloison; Pièce sèche)</v>
          </cell>
          <cell r="AC1669" t="str">
            <v>En attente</v>
          </cell>
          <cell r="AE1669" t="str">
            <v>Score EP</v>
          </cell>
        </row>
        <row r="1670">
          <cell r="D1670" t="str">
            <v>DAAT, DAPP</v>
          </cell>
          <cell r="G1670" t="str">
            <v>21/06/2019</v>
          </cell>
          <cell r="P1670" t="str">
            <v>ST HERBLAIN</v>
          </cell>
          <cell r="Q1670" t="str">
            <v>007L0381</v>
          </cell>
          <cell r="X1670" t="str">
            <v>9ème étage - Cuisine; 9ème étage - WC; 9ème étage - Salle d'eau</v>
          </cell>
          <cell r="Z1670" t="str">
            <v>Plafond</v>
          </cell>
          <cell r="AA1670" t="str">
            <v>Enduit à base de plâtre+Peinture (Pièce humide; plafond)</v>
          </cell>
          <cell r="AC1670" t="str">
            <v>En attente</v>
          </cell>
          <cell r="AE1670" t="str">
            <v>Score EP</v>
          </cell>
        </row>
        <row r="1671">
          <cell r="D1671" t="str">
            <v>DAAT, DAPP</v>
          </cell>
          <cell r="G1671" t="str">
            <v>21/06/2019</v>
          </cell>
          <cell r="P1671" t="str">
            <v>ST HERBLAIN</v>
          </cell>
          <cell r="Q1671" t="str">
            <v>007L0381</v>
          </cell>
          <cell r="X1671" t="str">
            <v>9ème étage - Entrée; 9ème étage - Séjour; 9ème étage - Dégagement; 9ème étage - Chambre 1; 9ème étage - Chambre 2; 9ème étage - Cellier</v>
          </cell>
          <cell r="Z1671" t="str">
            <v>Plafond</v>
          </cell>
          <cell r="AA1671" t="str">
            <v>Enduit à base de plâtre+Peinture (Pièce sèche; plafond)</v>
          </cell>
          <cell r="AC1671" t="str">
            <v>En attente</v>
          </cell>
          <cell r="AE1671" t="str">
            <v>Score EP</v>
          </cell>
        </row>
        <row r="1672">
          <cell r="D1672" t="str">
            <v>DAAT, DAPP</v>
          </cell>
          <cell r="G1672" t="str">
            <v>21/06/2019</v>
          </cell>
          <cell r="P1672" t="str">
            <v>ST HERBLAIN</v>
          </cell>
          <cell r="Q1672" t="str">
            <v>007L0381</v>
          </cell>
          <cell r="X1672" t="str">
            <v>9ème étage - Cuisine</v>
          </cell>
          <cell r="Z1672" t="str">
            <v>Mur C,D</v>
          </cell>
          <cell r="AA1672" t="str">
            <v>Colle de faïence</v>
          </cell>
          <cell r="AC1672" t="str">
            <v>En attente</v>
          </cell>
          <cell r="AE1672" t="str">
            <v>Score EP</v>
          </cell>
        </row>
        <row r="1673">
          <cell r="D1673" t="str">
            <v>DAAT</v>
          </cell>
          <cell r="G1673" t="str">
            <v>02/04/2019</v>
          </cell>
          <cell r="P1673" t="str">
            <v>ST HERBLAIN</v>
          </cell>
          <cell r="Q1673" t="str">
            <v>007L0022</v>
          </cell>
          <cell r="X1673" t="str">
            <v>2ème étage - Salle de bain</v>
          </cell>
          <cell r="Z1673" t="str">
            <v>Sol</v>
          </cell>
          <cell r="AA1673" t="str">
            <v>Ragréage + colle (noir) + dalle sol</v>
          </cell>
          <cell r="AC1673" t="str">
            <v>En attente</v>
          </cell>
          <cell r="AE1673" t="str">
            <v>Score EP</v>
          </cell>
        </row>
        <row r="1674">
          <cell r="D1674" t="str">
            <v>DAAT</v>
          </cell>
          <cell r="G1674" t="str">
            <v>02/04/2019</v>
          </cell>
          <cell r="P1674" t="str">
            <v>ST HERBLAIN</v>
          </cell>
          <cell r="Q1674" t="str">
            <v>007L0022</v>
          </cell>
          <cell r="X1674" t="str">
            <v>2ème étage - WC</v>
          </cell>
          <cell r="Z1674" t="str">
            <v>Sol</v>
          </cell>
          <cell r="AA1674" t="str">
            <v>Ragréage + colle (noir) + dalle sol</v>
          </cell>
          <cell r="AC1674" t="str">
            <v>En attente</v>
          </cell>
          <cell r="AE1674" t="str">
            <v>Score EP</v>
          </cell>
        </row>
        <row r="1675">
          <cell r="D1675" t="str">
            <v>DAAT</v>
          </cell>
          <cell r="G1675" t="str">
            <v>02/04/2019</v>
          </cell>
          <cell r="P1675" t="str">
            <v>ST HERBLAIN</v>
          </cell>
          <cell r="Q1675" t="str">
            <v>007L0022</v>
          </cell>
          <cell r="X1675" t="str">
            <v>2ème étage - Cuisine</v>
          </cell>
          <cell r="Z1675" t="str">
            <v>Sol</v>
          </cell>
          <cell r="AA1675" t="str">
            <v>Ragréage + colle (noir) + dalle sol</v>
          </cell>
          <cell r="AC1675" t="str">
            <v>En attente</v>
          </cell>
          <cell r="AE1675" t="str">
            <v>Score EP</v>
          </cell>
        </row>
        <row r="1676">
          <cell r="D1676" t="str">
            <v>DAAT</v>
          </cell>
          <cell r="G1676" t="str">
            <v>02/04/2019</v>
          </cell>
          <cell r="P1676" t="str">
            <v>ST HERBLAIN</v>
          </cell>
          <cell r="Q1676" t="str">
            <v>007L0022</v>
          </cell>
          <cell r="X1676" t="str">
            <v>2ème étage - Entrée</v>
          </cell>
          <cell r="Z1676" t="str">
            <v>Sol</v>
          </cell>
          <cell r="AA1676" t="str">
            <v>Ragréage+ colle  (beige)</v>
          </cell>
          <cell r="AC1676" t="str">
            <v>En attente</v>
          </cell>
          <cell r="AE1676" t="str">
            <v>Score EP</v>
          </cell>
        </row>
        <row r="1677">
          <cell r="D1677" t="str">
            <v>DAAT</v>
          </cell>
          <cell r="G1677" t="str">
            <v>02/04/2019</v>
          </cell>
          <cell r="P1677" t="str">
            <v>ST HERBLAIN</v>
          </cell>
          <cell r="Q1677" t="str">
            <v>007L0022</v>
          </cell>
          <cell r="X1677" t="str">
            <v>2ème étage - dgt</v>
          </cell>
          <cell r="Z1677" t="str">
            <v>Sol</v>
          </cell>
          <cell r="AA1677" t="str">
            <v>Ragréage+ colle  (beige)</v>
          </cell>
          <cell r="AC1677" t="str">
            <v>En attente</v>
          </cell>
          <cell r="AE1677" t="str">
            <v>Score EP</v>
          </cell>
        </row>
        <row r="1678">
          <cell r="D1678" t="str">
            <v>DAAT</v>
          </cell>
          <cell r="G1678" t="str">
            <v>02/04/2019</v>
          </cell>
          <cell r="P1678" t="str">
            <v>ST HERBLAIN</v>
          </cell>
          <cell r="Q1678" t="str">
            <v>007L0022</v>
          </cell>
          <cell r="X1678" t="str">
            <v>2ème étage - Chambre 1</v>
          </cell>
          <cell r="Z1678" t="str">
            <v>Sol</v>
          </cell>
          <cell r="AA1678" t="str">
            <v>Ragréage+ colle  (beige)</v>
          </cell>
          <cell r="AC1678" t="str">
            <v>En attente</v>
          </cell>
          <cell r="AE1678" t="str">
            <v>Score EP</v>
          </cell>
        </row>
        <row r="1679">
          <cell r="D1679" t="str">
            <v>DAAT</v>
          </cell>
          <cell r="G1679" t="str">
            <v>02/04/2019</v>
          </cell>
          <cell r="P1679" t="str">
            <v>ST HERBLAIN</v>
          </cell>
          <cell r="Q1679" t="str">
            <v>007L0022</v>
          </cell>
          <cell r="X1679" t="str">
            <v>2ème étage - Chambre 2</v>
          </cell>
          <cell r="Z1679" t="str">
            <v>Sol</v>
          </cell>
          <cell r="AA1679" t="str">
            <v>Ragréage+ colle  (beige)</v>
          </cell>
          <cell r="AC1679" t="str">
            <v>En attente</v>
          </cell>
          <cell r="AE1679" t="str">
            <v>Score EP</v>
          </cell>
        </row>
        <row r="1680">
          <cell r="D1680" t="str">
            <v>DAAT</v>
          </cell>
          <cell r="G1680" t="str">
            <v>02/04/2019</v>
          </cell>
          <cell r="P1680" t="str">
            <v>ST HERBLAIN</v>
          </cell>
          <cell r="Q1680" t="str">
            <v>007L0022</v>
          </cell>
          <cell r="X1680" t="str">
            <v>2ème étage - Chambre 3</v>
          </cell>
          <cell r="Z1680" t="str">
            <v>Sol</v>
          </cell>
          <cell r="AA1680" t="str">
            <v>Ragréage+ colle  (beige)</v>
          </cell>
          <cell r="AC1680" t="str">
            <v>En attente</v>
          </cell>
          <cell r="AE1680" t="str">
            <v>Score EP</v>
          </cell>
        </row>
        <row r="1681">
          <cell r="D1681" t="str">
            <v>DAAT</v>
          </cell>
          <cell r="G1681" t="str">
            <v>02/04/2019</v>
          </cell>
          <cell r="P1681" t="str">
            <v>ST HERBLAIN</v>
          </cell>
          <cell r="Q1681" t="str">
            <v>007L0022</v>
          </cell>
          <cell r="X1681" t="str">
            <v>2ème étage - Debarras</v>
          </cell>
          <cell r="Z1681" t="str">
            <v>Sol</v>
          </cell>
          <cell r="AA1681" t="str">
            <v>Ragréage+ colle  (beige)</v>
          </cell>
          <cell r="AC1681" t="str">
            <v>En attente</v>
          </cell>
          <cell r="AE1681" t="str">
            <v>Score EP</v>
          </cell>
        </row>
        <row r="1682">
          <cell r="D1682" t="str">
            <v>DAAT</v>
          </cell>
          <cell r="G1682" t="str">
            <v>02/04/2019</v>
          </cell>
          <cell r="P1682" t="str">
            <v>ST HERBLAIN</v>
          </cell>
          <cell r="Q1682" t="str">
            <v>007L0022</v>
          </cell>
          <cell r="X1682" t="str">
            <v>2ème étage - Séjour</v>
          </cell>
          <cell r="Z1682" t="str">
            <v>Sol</v>
          </cell>
          <cell r="AA1682" t="str">
            <v>Ragréage+ colle  (beige)</v>
          </cell>
          <cell r="AC1682" t="str">
            <v>En attente</v>
          </cell>
          <cell r="AE1682" t="str">
            <v>Score EP</v>
          </cell>
        </row>
        <row r="1683">
          <cell r="D1683" t="str">
            <v>DAAT</v>
          </cell>
          <cell r="G1683" t="str">
            <v>02/04/2019</v>
          </cell>
          <cell r="P1683" t="str">
            <v>ST HERBLAIN</v>
          </cell>
          <cell r="Q1683" t="str">
            <v>007L0022</v>
          </cell>
          <cell r="X1683" t="str">
            <v>2ème étage - Entrée</v>
          </cell>
          <cell r="Z1683" t="str">
            <v>Mur porteur</v>
          </cell>
          <cell r="AA1683" t="str">
            <v>Enduit à base de ciment lissé ou taloché</v>
          </cell>
          <cell r="AC1683" t="str">
            <v>En attente</v>
          </cell>
          <cell r="AE1683" t="str">
            <v>Score EP</v>
          </cell>
        </row>
        <row r="1684">
          <cell r="D1684" t="str">
            <v>DAAT</v>
          </cell>
          <cell r="G1684" t="str">
            <v>02/04/2019</v>
          </cell>
          <cell r="P1684" t="str">
            <v>ST HERBLAIN</v>
          </cell>
          <cell r="Q1684" t="str">
            <v>007L0022</v>
          </cell>
          <cell r="X1684" t="str">
            <v>2ème étage - dgt</v>
          </cell>
          <cell r="Z1684" t="str">
            <v>Mur porteur</v>
          </cell>
          <cell r="AA1684" t="str">
            <v>Enduit à base de ciment lissé ou taloché</v>
          </cell>
          <cell r="AC1684" t="str">
            <v>En attente</v>
          </cell>
          <cell r="AE1684" t="str">
            <v>Score EP</v>
          </cell>
        </row>
        <row r="1685">
          <cell r="D1685" t="str">
            <v>DAAT</v>
          </cell>
          <cell r="G1685" t="str">
            <v>02/04/2019</v>
          </cell>
          <cell r="P1685" t="str">
            <v>ST HERBLAIN</v>
          </cell>
          <cell r="Q1685" t="str">
            <v>007L0022</v>
          </cell>
          <cell r="X1685" t="str">
            <v>2ème étage - Chambre 1</v>
          </cell>
          <cell r="Z1685" t="str">
            <v>Mur porteur</v>
          </cell>
          <cell r="AA1685" t="str">
            <v>Enduit à base de ciment lissé ou taloché</v>
          </cell>
          <cell r="AC1685" t="str">
            <v>En attente</v>
          </cell>
          <cell r="AE1685" t="str">
            <v>Score EP</v>
          </cell>
        </row>
        <row r="1686">
          <cell r="D1686" t="str">
            <v>DAAT</v>
          </cell>
          <cell r="G1686" t="str">
            <v>02/04/2019</v>
          </cell>
          <cell r="P1686" t="str">
            <v>ST HERBLAIN</v>
          </cell>
          <cell r="Q1686" t="str">
            <v>007L0022</v>
          </cell>
          <cell r="X1686" t="str">
            <v>2ème étage - Chambre 2</v>
          </cell>
          <cell r="Z1686" t="str">
            <v>Mur porteur</v>
          </cell>
          <cell r="AA1686" t="str">
            <v>Enduit à base de ciment lissé ou taloché</v>
          </cell>
          <cell r="AC1686" t="str">
            <v>En attente</v>
          </cell>
          <cell r="AE1686" t="str">
            <v>Score EP</v>
          </cell>
        </row>
        <row r="1687">
          <cell r="D1687" t="str">
            <v>DAAT</v>
          </cell>
          <cell r="G1687" t="str">
            <v>02/04/2019</v>
          </cell>
          <cell r="P1687" t="str">
            <v>ST HERBLAIN</v>
          </cell>
          <cell r="Q1687" t="str">
            <v>007L0022</v>
          </cell>
          <cell r="X1687" t="str">
            <v>2ème étage - Chambre 3</v>
          </cell>
          <cell r="Z1687" t="str">
            <v>Mur porteur</v>
          </cell>
          <cell r="AA1687" t="str">
            <v>Enduit à base de ciment lissé ou taloché</v>
          </cell>
          <cell r="AC1687" t="str">
            <v>En attente</v>
          </cell>
          <cell r="AE1687" t="str">
            <v>Score EP</v>
          </cell>
        </row>
        <row r="1688">
          <cell r="D1688" t="str">
            <v>DAAT</v>
          </cell>
          <cell r="G1688" t="str">
            <v>02/04/2019</v>
          </cell>
          <cell r="P1688" t="str">
            <v>ST HERBLAIN</v>
          </cell>
          <cell r="Q1688" t="str">
            <v>007L0022</v>
          </cell>
          <cell r="X1688" t="str">
            <v>2ème étage - Salle de bain</v>
          </cell>
          <cell r="Z1688" t="str">
            <v>Mur porteur</v>
          </cell>
          <cell r="AA1688" t="str">
            <v>Enduit à base de ciment lissé ou taloché</v>
          </cell>
          <cell r="AC1688" t="str">
            <v>En attente</v>
          </cell>
          <cell r="AE1688" t="str">
            <v>Score EP</v>
          </cell>
        </row>
        <row r="1689">
          <cell r="D1689" t="str">
            <v>DAAT</v>
          </cell>
          <cell r="G1689" t="str">
            <v>02/04/2019</v>
          </cell>
          <cell r="P1689" t="str">
            <v>ST HERBLAIN</v>
          </cell>
          <cell r="Q1689" t="str">
            <v>007L0022</v>
          </cell>
          <cell r="X1689" t="str">
            <v>2ème étage - WC</v>
          </cell>
          <cell r="Z1689" t="str">
            <v>Mur porteur</v>
          </cell>
          <cell r="AA1689" t="str">
            <v>Enduit à base de ciment lissé ou taloché</v>
          </cell>
          <cell r="AC1689" t="str">
            <v>En attente</v>
          </cell>
          <cell r="AE1689" t="str">
            <v>Score EP</v>
          </cell>
        </row>
        <row r="1690">
          <cell r="D1690" t="str">
            <v>DAAT</v>
          </cell>
          <cell r="G1690" t="str">
            <v>02/04/2019</v>
          </cell>
          <cell r="P1690" t="str">
            <v>ST HERBLAIN</v>
          </cell>
          <cell r="Q1690" t="str">
            <v>007L0022</v>
          </cell>
          <cell r="X1690" t="str">
            <v>2ème étage - Cuisine</v>
          </cell>
          <cell r="Z1690" t="str">
            <v>Mur porteur</v>
          </cell>
          <cell r="AA1690" t="str">
            <v>Enduit à base de ciment lissé ou taloché</v>
          </cell>
          <cell r="AC1690" t="str">
            <v>En attente</v>
          </cell>
          <cell r="AE1690" t="str">
            <v>Score EP</v>
          </cell>
        </row>
        <row r="1691">
          <cell r="D1691" t="str">
            <v>DAAT</v>
          </cell>
          <cell r="G1691" t="str">
            <v>02/04/2019</v>
          </cell>
          <cell r="P1691" t="str">
            <v>ST HERBLAIN</v>
          </cell>
          <cell r="Q1691" t="str">
            <v>007L0022</v>
          </cell>
          <cell r="X1691" t="str">
            <v>2ème étage - Séjour</v>
          </cell>
          <cell r="Z1691" t="str">
            <v>Mur porteur</v>
          </cell>
          <cell r="AA1691" t="str">
            <v>Enduit à base de ciment lissé ou taloché</v>
          </cell>
          <cell r="AC1691" t="str">
            <v>En attente</v>
          </cell>
          <cell r="AE1691" t="str">
            <v>Score EP</v>
          </cell>
        </row>
        <row r="1692">
          <cell r="D1692" t="str">
            <v>DAAT</v>
          </cell>
          <cell r="G1692" t="str">
            <v>02/04/2019</v>
          </cell>
          <cell r="P1692" t="str">
            <v>ST HERBLAIN</v>
          </cell>
          <cell r="Q1692" t="str">
            <v>007L0022</v>
          </cell>
          <cell r="X1692" t="str">
            <v>2ème étage - Entrée</v>
          </cell>
          <cell r="Z1692" t="str">
            <v>Cloison</v>
          </cell>
          <cell r="AA1692" t="str">
            <v>Bandes calicot + platre</v>
          </cell>
          <cell r="AC1692" t="str">
            <v>En attente</v>
          </cell>
          <cell r="AE1692" t="str">
            <v>Score EP</v>
          </cell>
        </row>
        <row r="1693">
          <cell r="D1693" t="str">
            <v>DAAT</v>
          </cell>
          <cell r="G1693" t="str">
            <v>02/04/2019</v>
          </cell>
          <cell r="P1693" t="str">
            <v>ST HERBLAIN</v>
          </cell>
          <cell r="Q1693" t="str">
            <v>007L0022</v>
          </cell>
          <cell r="X1693" t="str">
            <v>2ème étage - dgt</v>
          </cell>
          <cell r="Z1693" t="str">
            <v>Cloison</v>
          </cell>
          <cell r="AA1693" t="str">
            <v>Bandes calicot + platre</v>
          </cell>
          <cell r="AC1693" t="str">
            <v>En attente</v>
          </cell>
          <cell r="AE1693" t="str">
            <v>Score EP</v>
          </cell>
        </row>
        <row r="1694">
          <cell r="D1694" t="str">
            <v>DAAT</v>
          </cell>
          <cell r="G1694" t="str">
            <v>02/04/2019</v>
          </cell>
          <cell r="P1694" t="str">
            <v>ST HERBLAIN</v>
          </cell>
          <cell r="Q1694" t="str">
            <v>007L0022</v>
          </cell>
          <cell r="X1694" t="str">
            <v>2ème étage - Chambre 1</v>
          </cell>
          <cell r="Z1694" t="str">
            <v>Cloison</v>
          </cell>
          <cell r="AA1694" t="str">
            <v>Bandes calicot + platre</v>
          </cell>
          <cell r="AC1694" t="str">
            <v>En attente</v>
          </cell>
          <cell r="AE1694" t="str">
            <v>Score EP</v>
          </cell>
        </row>
        <row r="1695">
          <cell r="D1695" t="str">
            <v>DAAT</v>
          </cell>
          <cell r="G1695" t="str">
            <v>02/04/2019</v>
          </cell>
          <cell r="P1695" t="str">
            <v>ST HERBLAIN</v>
          </cell>
          <cell r="Q1695" t="str">
            <v>007L0022</v>
          </cell>
          <cell r="X1695" t="str">
            <v>2ème étage - Chambre 2</v>
          </cell>
          <cell r="Z1695" t="str">
            <v>Cloison</v>
          </cell>
          <cell r="AA1695" t="str">
            <v>Bandes calicot + platre</v>
          </cell>
          <cell r="AC1695" t="str">
            <v>En attente</v>
          </cell>
          <cell r="AE1695" t="str">
            <v>Score EP</v>
          </cell>
        </row>
        <row r="1696">
          <cell r="D1696" t="str">
            <v>DAAT</v>
          </cell>
          <cell r="G1696" t="str">
            <v>02/04/2019</v>
          </cell>
          <cell r="P1696" t="str">
            <v>ST HERBLAIN</v>
          </cell>
          <cell r="Q1696" t="str">
            <v>007L0022</v>
          </cell>
          <cell r="X1696" t="str">
            <v>2ème étage - Chambre 3</v>
          </cell>
          <cell r="Z1696" t="str">
            <v>Cloison</v>
          </cell>
          <cell r="AA1696" t="str">
            <v>Bandes calicot + platre</v>
          </cell>
          <cell r="AC1696" t="str">
            <v>En attente</v>
          </cell>
          <cell r="AE1696" t="str">
            <v>Score EP</v>
          </cell>
        </row>
        <row r="1697">
          <cell r="D1697" t="str">
            <v>DAAT</v>
          </cell>
          <cell r="G1697" t="str">
            <v>02/04/2019</v>
          </cell>
          <cell r="P1697" t="str">
            <v>ST HERBLAIN</v>
          </cell>
          <cell r="Q1697" t="str">
            <v>007L0022</v>
          </cell>
          <cell r="X1697" t="str">
            <v>2ème étage - Salle de bain</v>
          </cell>
          <cell r="Z1697" t="str">
            <v>Cloison</v>
          </cell>
          <cell r="AA1697" t="str">
            <v>Bandes calicot + platre</v>
          </cell>
          <cell r="AC1697" t="str">
            <v>En attente</v>
          </cell>
          <cell r="AE1697" t="str">
            <v>Score EP</v>
          </cell>
        </row>
        <row r="1698">
          <cell r="D1698" t="str">
            <v>DAAT</v>
          </cell>
          <cell r="G1698" t="str">
            <v>02/04/2019</v>
          </cell>
          <cell r="P1698" t="str">
            <v>ST HERBLAIN</v>
          </cell>
          <cell r="Q1698" t="str">
            <v>007L0022</v>
          </cell>
          <cell r="X1698" t="str">
            <v>2ème étage - Debarras</v>
          </cell>
          <cell r="Z1698" t="str">
            <v>Cloison</v>
          </cell>
          <cell r="AA1698" t="str">
            <v>Bandes calicot + platre</v>
          </cell>
          <cell r="AC1698" t="str">
            <v>En attente</v>
          </cell>
          <cell r="AE1698" t="str">
            <v>Score EP</v>
          </cell>
        </row>
        <row r="1699">
          <cell r="D1699" t="str">
            <v>DAAT</v>
          </cell>
          <cell r="G1699" t="str">
            <v>02/04/2019</v>
          </cell>
          <cell r="P1699" t="str">
            <v>ST HERBLAIN</v>
          </cell>
          <cell r="Q1699" t="str">
            <v>007L0022</v>
          </cell>
          <cell r="X1699" t="str">
            <v>2ème étage - WC</v>
          </cell>
          <cell r="Z1699" t="str">
            <v>Cloison</v>
          </cell>
          <cell r="AA1699" t="str">
            <v>Bandes calicot + platre</v>
          </cell>
          <cell r="AC1699" t="str">
            <v>En attente</v>
          </cell>
          <cell r="AE1699" t="str">
            <v>Score EP</v>
          </cell>
        </row>
        <row r="1700">
          <cell r="D1700" t="str">
            <v>DAAT</v>
          </cell>
          <cell r="G1700" t="str">
            <v>02/04/2019</v>
          </cell>
          <cell r="P1700" t="str">
            <v>ST HERBLAIN</v>
          </cell>
          <cell r="Q1700" t="str">
            <v>007L0022</v>
          </cell>
          <cell r="X1700" t="str">
            <v>2ème étage - Cuisine</v>
          </cell>
          <cell r="Z1700" t="str">
            <v>Cloison</v>
          </cell>
          <cell r="AA1700" t="str">
            <v>Bandes calicot + platre</v>
          </cell>
          <cell r="AC1700" t="str">
            <v>En attente</v>
          </cell>
          <cell r="AE1700" t="str">
            <v>Score EP</v>
          </cell>
        </row>
        <row r="1701">
          <cell r="D1701" t="str">
            <v>DAAT</v>
          </cell>
          <cell r="G1701" t="str">
            <v>02/04/2019</v>
          </cell>
          <cell r="P1701" t="str">
            <v>ST HERBLAIN</v>
          </cell>
          <cell r="Q1701" t="str">
            <v>007L0022</v>
          </cell>
          <cell r="X1701" t="str">
            <v>2ème étage - Séjour</v>
          </cell>
          <cell r="Z1701" t="str">
            <v>Cloison</v>
          </cell>
          <cell r="AA1701" t="str">
            <v>Bandes calicot + platre</v>
          </cell>
          <cell r="AC1701" t="str">
            <v>En attente</v>
          </cell>
          <cell r="AE1701" t="str">
            <v>Score EP</v>
          </cell>
        </row>
        <row r="1702">
          <cell r="D1702" t="str">
            <v>DAAT</v>
          </cell>
          <cell r="G1702" t="str">
            <v>02/04/2019</v>
          </cell>
          <cell r="P1702" t="str">
            <v>ST HERBLAIN</v>
          </cell>
          <cell r="Q1702" t="str">
            <v>007L0022</v>
          </cell>
          <cell r="X1702" t="str">
            <v>2ème étage - Entrée</v>
          </cell>
          <cell r="Z1702" t="str">
            <v>Cloison</v>
          </cell>
          <cell r="AA1702" t="str">
            <v>Enduit à base de plâtre ou ciment projetés, lissés ou talochés</v>
          </cell>
          <cell r="AC1702" t="str">
            <v>En attente</v>
          </cell>
          <cell r="AE1702" t="str">
            <v>Score EP</v>
          </cell>
        </row>
        <row r="1703">
          <cell r="D1703" t="str">
            <v>DAAT</v>
          </cell>
          <cell r="G1703" t="str">
            <v>02/04/2019</v>
          </cell>
          <cell r="P1703" t="str">
            <v>ST HERBLAIN</v>
          </cell>
          <cell r="Q1703" t="str">
            <v>007L0022</v>
          </cell>
          <cell r="X1703" t="str">
            <v>2ème étage - dgt</v>
          </cell>
          <cell r="Z1703" t="str">
            <v>Cloison</v>
          </cell>
          <cell r="AA1703" t="str">
            <v>Enduit à base de plâtre ou ciment projetés, lissés ou talochés</v>
          </cell>
          <cell r="AC1703" t="str">
            <v>En attente</v>
          </cell>
          <cell r="AE1703" t="str">
            <v>Score EP</v>
          </cell>
        </row>
        <row r="1704">
          <cell r="D1704" t="str">
            <v>DAAT</v>
          </cell>
          <cell r="G1704" t="str">
            <v>02/04/2019</v>
          </cell>
          <cell r="P1704" t="str">
            <v>ST HERBLAIN</v>
          </cell>
          <cell r="Q1704" t="str">
            <v>007L0022</v>
          </cell>
          <cell r="X1704" t="str">
            <v>2ème étage - Chambre 1</v>
          </cell>
          <cell r="Z1704" t="str">
            <v>Cloison</v>
          </cell>
          <cell r="AA1704" t="str">
            <v>Enduit à base de plâtre ou ciment projetés, lissés ou talochés</v>
          </cell>
          <cell r="AC1704" t="str">
            <v>En attente</v>
          </cell>
          <cell r="AE1704" t="str">
            <v>Score EP</v>
          </cell>
        </row>
        <row r="1705">
          <cell r="D1705" t="str">
            <v>DAAT</v>
          </cell>
          <cell r="G1705" t="str">
            <v>02/04/2019</v>
          </cell>
          <cell r="P1705" t="str">
            <v>ST HERBLAIN</v>
          </cell>
          <cell r="Q1705" t="str">
            <v>007L0022</v>
          </cell>
          <cell r="X1705" t="str">
            <v>2ème étage - Chambre 2</v>
          </cell>
          <cell r="Z1705" t="str">
            <v>Cloison</v>
          </cell>
          <cell r="AA1705" t="str">
            <v>Enduit à base de plâtre ou ciment projetés, lissés ou talochés</v>
          </cell>
          <cell r="AC1705" t="str">
            <v>En attente</v>
          </cell>
          <cell r="AE1705" t="str">
            <v>Score EP</v>
          </cell>
        </row>
        <row r="1706">
          <cell r="D1706" t="str">
            <v>DAAT</v>
          </cell>
          <cell r="G1706" t="str">
            <v>02/04/2019</v>
          </cell>
          <cell r="P1706" t="str">
            <v>ST HERBLAIN</v>
          </cell>
          <cell r="Q1706" t="str">
            <v>007L0022</v>
          </cell>
          <cell r="X1706" t="str">
            <v>2ème étage - Chambre 3</v>
          </cell>
          <cell r="Z1706" t="str">
            <v>Cloison</v>
          </cell>
          <cell r="AA1706" t="str">
            <v>Enduit à base de plâtre ou ciment projetés, lissés ou talochés</v>
          </cell>
          <cell r="AC1706" t="str">
            <v>En attente</v>
          </cell>
          <cell r="AE1706" t="str">
            <v>Score EP</v>
          </cell>
        </row>
        <row r="1707">
          <cell r="D1707" t="str">
            <v>DAAT</v>
          </cell>
          <cell r="G1707" t="str">
            <v>02/04/2019</v>
          </cell>
          <cell r="P1707" t="str">
            <v>ST HERBLAIN</v>
          </cell>
          <cell r="Q1707" t="str">
            <v>007L0022</v>
          </cell>
          <cell r="X1707" t="str">
            <v>2ème étage - Debarras</v>
          </cell>
          <cell r="Z1707" t="str">
            <v>Cloison</v>
          </cell>
          <cell r="AA1707" t="str">
            <v>Enduit à base de plâtre ou ciment projetés, lissés ou talochés</v>
          </cell>
          <cell r="AC1707" t="str">
            <v>En attente</v>
          </cell>
          <cell r="AE1707" t="str">
            <v>Score EP</v>
          </cell>
        </row>
        <row r="1708">
          <cell r="D1708" t="str">
            <v>DAAT</v>
          </cell>
          <cell r="G1708" t="str">
            <v>02/04/2019</v>
          </cell>
          <cell r="P1708" t="str">
            <v>ST HERBLAIN</v>
          </cell>
          <cell r="Q1708" t="str">
            <v>007L0022</v>
          </cell>
          <cell r="X1708" t="str">
            <v>2ème étage - Séjour</v>
          </cell>
          <cell r="Z1708" t="str">
            <v>Cloison</v>
          </cell>
          <cell r="AA1708" t="str">
            <v>Enduit à base de plâtre ou ciment projetés, lissés ou talochés</v>
          </cell>
          <cell r="AC1708" t="str">
            <v>En attente</v>
          </cell>
          <cell r="AE1708" t="str">
            <v>Score EP</v>
          </cell>
        </row>
        <row r="1709">
          <cell r="D1709" t="str">
            <v>DAAT</v>
          </cell>
          <cell r="G1709" t="str">
            <v>02/04/2019</v>
          </cell>
          <cell r="P1709" t="str">
            <v>ST HERBLAIN</v>
          </cell>
          <cell r="Q1709" t="str">
            <v>007L0022</v>
          </cell>
          <cell r="X1709" t="str">
            <v>2ème étage - Salle de bain</v>
          </cell>
          <cell r="Z1709" t="str">
            <v>Cloison</v>
          </cell>
          <cell r="AA1709" t="str">
            <v>Enduit à base de plâtre ou ciment projetés, lissés ou talochés</v>
          </cell>
          <cell r="AC1709" t="str">
            <v>En attente</v>
          </cell>
          <cell r="AE1709" t="str">
            <v>Score EP</v>
          </cell>
        </row>
        <row r="1710">
          <cell r="D1710" t="str">
            <v>DAAT</v>
          </cell>
          <cell r="G1710" t="str">
            <v>02/04/2019</v>
          </cell>
          <cell r="P1710" t="str">
            <v>ST HERBLAIN</v>
          </cell>
          <cell r="Q1710" t="str">
            <v>007L0022</v>
          </cell>
          <cell r="X1710" t="str">
            <v>2ème étage - WC</v>
          </cell>
          <cell r="Z1710" t="str">
            <v>Cloison</v>
          </cell>
          <cell r="AA1710" t="str">
            <v>Enduit à base de plâtre ou ciment projetés, lissés ou talochés</v>
          </cell>
          <cell r="AC1710" t="str">
            <v>En attente</v>
          </cell>
          <cell r="AE1710" t="str">
            <v>Score EP</v>
          </cell>
        </row>
        <row r="1711">
          <cell r="D1711" t="str">
            <v>DAAT</v>
          </cell>
          <cell r="G1711" t="str">
            <v>02/04/2019</v>
          </cell>
          <cell r="P1711" t="str">
            <v>ST HERBLAIN</v>
          </cell>
          <cell r="Q1711" t="str">
            <v>007L0022</v>
          </cell>
          <cell r="X1711" t="str">
            <v>2ème étage - Cuisine</v>
          </cell>
          <cell r="Z1711" t="str">
            <v>Cloison</v>
          </cell>
          <cell r="AA1711" t="str">
            <v>Enduit à base de plâtre ou ciment projetés, lissés ou talochés</v>
          </cell>
          <cell r="AC1711" t="str">
            <v>En attente</v>
          </cell>
          <cell r="AE1711" t="str">
            <v>Score EP</v>
          </cell>
        </row>
        <row r="1712">
          <cell r="D1712" t="str">
            <v>DAAT</v>
          </cell>
          <cell r="G1712" t="str">
            <v>02/04/2019</v>
          </cell>
          <cell r="P1712" t="str">
            <v>ST HERBLAIN</v>
          </cell>
          <cell r="Q1712" t="str">
            <v>007L0022</v>
          </cell>
          <cell r="X1712" t="str">
            <v>2ème étage - Entrée</v>
          </cell>
          <cell r="Z1712" t="str">
            <v>Plafond</v>
          </cell>
          <cell r="AA1712" t="str">
            <v>Enduit à base de ciment lissé ou taloché + peinture</v>
          </cell>
          <cell r="AC1712" t="str">
            <v>En attente</v>
          </cell>
          <cell r="AE1712" t="str">
            <v>Score EP</v>
          </cell>
        </row>
        <row r="1713">
          <cell r="D1713" t="str">
            <v>DAAT</v>
          </cell>
          <cell r="G1713" t="str">
            <v>02/04/2019</v>
          </cell>
          <cell r="P1713" t="str">
            <v>ST HERBLAIN</v>
          </cell>
          <cell r="Q1713" t="str">
            <v>007L0022</v>
          </cell>
          <cell r="X1713" t="str">
            <v>2ème étage - dgt</v>
          </cell>
          <cell r="Z1713" t="str">
            <v>Plafond</v>
          </cell>
          <cell r="AA1713" t="str">
            <v>Enduit à base de ciment lissé ou taloché + peinture</v>
          </cell>
          <cell r="AC1713" t="str">
            <v>En attente</v>
          </cell>
          <cell r="AE1713" t="str">
            <v>Score EP</v>
          </cell>
        </row>
        <row r="1714">
          <cell r="D1714" t="str">
            <v>DAAT</v>
          </cell>
          <cell r="G1714" t="str">
            <v>02/04/2019</v>
          </cell>
          <cell r="P1714" t="str">
            <v>ST HERBLAIN</v>
          </cell>
          <cell r="Q1714" t="str">
            <v>007L0022</v>
          </cell>
          <cell r="X1714" t="str">
            <v>2ème étage - Chambre 1</v>
          </cell>
          <cell r="Z1714" t="str">
            <v>Plafond</v>
          </cell>
          <cell r="AA1714" t="str">
            <v>Enduit à base de ciment lissé ou taloché + peinture</v>
          </cell>
          <cell r="AC1714" t="str">
            <v>En attente</v>
          </cell>
          <cell r="AE1714" t="str">
            <v>Score EP</v>
          </cell>
        </row>
        <row r="1715">
          <cell r="D1715" t="str">
            <v>DAAT</v>
          </cell>
          <cell r="G1715" t="str">
            <v>02/04/2019</v>
          </cell>
          <cell r="P1715" t="str">
            <v>ST HERBLAIN</v>
          </cell>
          <cell r="Q1715" t="str">
            <v>007L0022</v>
          </cell>
          <cell r="X1715" t="str">
            <v>2ème étage - Chambre 2</v>
          </cell>
          <cell r="Z1715" t="str">
            <v>Plafond</v>
          </cell>
          <cell r="AA1715" t="str">
            <v>Enduit à base de ciment lissé ou taloché + peinture</v>
          </cell>
          <cell r="AC1715" t="str">
            <v>En attente</v>
          </cell>
          <cell r="AE1715" t="str">
            <v>Score EP</v>
          </cell>
        </row>
        <row r="1716">
          <cell r="D1716" t="str">
            <v>DAAT</v>
          </cell>
          <cell r="G1716" t="str">
            <v>02/04/2019</v>
          </cell>
          <cell r="P1716" t="str">
            <v>ST HERBLAIN</v>
          </cell>
          <cell r="Q1716" t="str">
            <v>007L0022</v>
          </cell>
          <cell r="X1716" t="str">
            <v>2ème étage - Chambre 3</v>
          </cell>
          <cell r="Z1716" t="str">
            <v>Plafond</v>
          </cell>
          <cell r="AA1716" t="str">
            <v>Enduit à base de ciment lissé ou taloché + peinture</v>
          </cell>
          <cell r="AC1716" t="str">
            <v>En attente</v>
          </cell>
          <cell r="AE1716" t="str">
            <v>Score EP</v>
          </cell>
        </row>
        <row r="1717">
          <cell r="D1717" t="str">
            <v>DAAT</v>
          </cell>
          <cell r="G1717" t="str">
            <v>02/04/2019</v>
          </cell>
          <cell r="P1717" t="str">
            <v>ST HERBLAIN</v>
          </cell>
          <cell r="Q1717" t="str">
            <v>007L0022</v>
          </cell>
          <cell r="X1717" t="str">
            <v>2ème étage - Salle de bain</v>
          </cell>
          <cell r="Z1717" t="str">
            <v>Plafond</v>
          </cell>
          <cell r="AA1717" t="str">
            <v>Enduit à base de ciment lissé ou taloché + peinture</v>
          </cell>
          <cell r="AC1717" t="str">
            <v>En attente</v>
          </cell>
          <cell r="AE1717" t="str">
            <v>Score EP</v>
          </cell>
        </row>
        <row r="1718">
          <cell r="D1718" t="str">
            <v>DAAT</v>
          </cell>
          <cell r="G1718" t="str">
            <v>02/04/2019</v>
          </cell>
          <cell r="P1718" t="str">
            <v>ST HERBLAIN</v>
          </cell>
          <cell r="Q1718" t="str">
            <v>007L0022</v>
          </cell>
          <cell r="X1718" t="str">
            <v>2ème étage - Debarras</v>
          </cell>
          <cell r="Z1718" t="str">
            <v>Plafond</v>
          </cell>
          <cell r="AA1718" t="str">
            <v>Enduit à base de ciment lissé ou taloché + peinture</v>
          </cell>
          <cell r="AC1718" t="str">
            <v>En attente</v>
          </cell>
          <cell r="AE1718" t="str">
            <v>Score EP</v>
          </cell>
        </row>
        <row r="1719">
          <cell r="D1719" t="str">
            <v>DAAT</v>
          </cell>
          <cell r="G1719" t="str">
            <v>02/04/2019</v>
          </cell>
          <cell r="P1719" t="str">
            <v>ST HERBLAIN</v>
          </cell>
          <cell r="Q1719" t="str">
            <v>007L0022</v>
          </cell>
          <cell r="X1719" t="str">
            <v>2ème étage - WC</v>
          </cell>
          <cell r="Z1719" t="str">
            <v>Plafond</v>
          </cell>
          <cell r="AA1719" t="str">
            <v>Enduit à base de ciment lissé ou taloché + peinture</v>
          </cell>
          <cell r="AC1719" t="str">
            <v>En attente</v>
          </cell>
          <cell r="AE1719" t="str">
            <v>Score EP</v>
          </cell>
        </row>
        <row r="1720">
          <cell r="D1720" t="str">
            <v>DAAT</v>
          </cell>
          <cell r="G1720" t="str">
            <v>02/04/2019</v>
          </cell>
          <cell r="P1720" t="str">
            <v>ST HERBLAIN</v>
          </cell>
          <cell r="Q1720" t="str">
            <v>007L0022</v>
          </cell>
          <cell r="X1720" t="str">
            <v>2ème étage - Cuisine</v>
          </cell>
          <cell r="Z1720" t="str">
            <v>Plafond</v>
          </cell>
          <cell r="AA1720" t="str">
            <v>Enduit à base de ciment lissé ou taloché + peinture</v>
          </cell>
          <cell r="AC1720" t="str">
            <v>En attente</v>
          </cell>
          <cell r="AE1720" t="str">
            <v>Score EP</v>
          </cell>
        </row>
        <row r="1721">
          <cell r="D1721" t="str">
            <v>DAAT</v>
          </cell>
          <cell r="G1721" t="str">
            <v>02/04/2019</v>
          </cell>
          <cell r="P1721" t="str">
            <v>ST HERBLAIN</v>
          </cell>
          <cell r="Q1721" t="str">
            <v>007L0022</v>
          </cell>
          <cell r="X1721" t="str">
            <v>2ème étage - Séjour</v>
          </cell>
          <cell r="Z1721" t="str">
            <v>Plafond</v>
          </cell>
          <cell r="AA1721" t="str">
            <v>Enduit à base de ciment lissé ou taloché + peinture</v>
          </cell>
          <cell r="AC1721" t="str">
            <v>En attente</v>
          </cell>
          <cell r="AE1721" t="str">
            <v>Score EP</v>
          </cell>
        </row>
        <row r="1722">
          <cell r="D1722" t="str">
            <v>DAAT, DAPP</v>
          </cell>
          <cell r="G1722" t="str">
            <v>23/01/2019</v>
          </cell>
          <cell r="P1722" t="str">
            <v>ST HERBLAIN</v>
          </cell>
          <cell r="Q1722" t="str">
            <v>007L0091</v>
          </cell>
          <cell r="X1722" t="str">
            <v>3ème étage - Entrée</v>
          </cell>
          <cell r="Z1722" t="str">
            <v>Sol</v>
          </cell>
          <cell r="AA1722" t="str">
            <v>Revêtement souple gris avec couche fibreuse</v>
          </cell>
          <cell r="AC1722" t="str">
            <v>Absence</v>
          </cell>
          <cell r="AE1722" t="str">
            <v/>
          </cell>
        </row>
        <row r="1723">
          <cell r="D1723" t="str">
            <v>DAAT, DAPP</v>
          </cell>
          <cell r="G1723" t="str">
            <v>23/01/2019</v>
          </cell>
          <cell r="P1723" t="str">
            <v>ST HERBLAIN</v>
          </cell>
          <cell r="Q1723" t="str">
            <v>007L0091</v>
          </cell>
          <cell r="X1723" t="str">
            <v>3ème étage - Couloir</v>
          </cell>
          <cell r="Z1723" t="str">
            <v>Sol</v>
          </cell>
          <cell r="AA1723" t="str">
            <v>Revêtement souple gris avec couche fibreuse</v>
          </cell>
          <cell r="AC1723" t="str">
            <v>Absence</v>
          </cell>
          <cell r="AE1723" t="str">
            <v/>
          </cell>
        </row>
        <row r="1724">
          <cell r="D1724" t="str">
            <v>DAAT, DAPP</v>
          </cell>
          <cell r="G1724" t="str">
            <v>23/01/2019</v>
          </cell>
          <cell r="P1724" t="str">
            <v>ST HERBLAIN</v>
          </cell>
          <cell r="Q1724" t="str">
            <v>007L0091</v>
          </cell>
          <cell r="X1724" t="str">
            <v>3ème étage - Dégagement</v>
          </cell>
          <cell r="Z1724" t="str">
            <v>Sol</v>
          </cell>
          <cell r="AA1724" t="str">
            <v>Revêtement souple gris avec couche fibreuse</v>
          </cell>
          <cell r="AC1724" t="str">
            <v>Absence</v>
          </cell>
          <cell r="AE1724" t="str">
            <v/>
          </cell>
        </row>
        <row r="1725">
          <cell r="D1725" t="str">
            <v>DAAT, DAPP</v>
          </cell>
          <cell r="G1725" t="str">
            <v>23/01/2019</v>
          </cell>
          <cell r="P1725" t="str">
            <v>ST HERBLAIN</v>
          </cell>
          <cell r="Q1725" t="str">
            <v>007L0091</v>
          </cell>
          <cell r="X1725" t="str">
            <v>3ème étage - Entrée</v>
          </cell>
          <cell r="Z1725" t="str">
            <v>Sol</v>
          </cell>
          <cell r="AA1725" t="str">
            <v>Colle polymère jaune   peinture non séparable   ragréage gris en vrac non séparable</v>
          </cell>
          <cell r="AC1725" t="str">
            <v>Absence</v>
          </cell>
          <cell r="AE1725" t="str">
            <v/>
          </cell>
        </row>
        <row r="1726">
          <cell r="D1726" t="str">
            <v>DAAT, DAPP</v>
          </cell>
          <cell r="G1726" t="str">
            <v>23/01/2019</v>
          </cell>
          <cell r="P1726" t="str">
            <v>ST HERBLAIN</v>
          </cell>
          <cell r="Q1726" t="str">
            <v>007L0091</v>
          </cell>
          <cell r="X1726" t="str">
            <v>3ème étage - Couloir</v>
          </cell>
          <cell r="Z1726" t="str">
            <v>Sol</v>
          </cell>
          <cell r="AA1726" t="str">
            <v>Colle polymère jaune   peinture non séparable   ragréage gris en vrac non séparable</v>
          </cell>
          <cell r="AC1726" t="str">
            <v>Absence</v>
          </cell>
          <cell r="AE1726" t="str">
            <v/>
          </cell>
        </row>
        <row r="1727">
          <cell r="D1727" t="str">
            <v>DAAT, DAPP</v>
          </cell>
          <cell r="G1727" t="str">
            <v>23/01/2019</v>
          </cell>
          <cell r="P1727" t="str">
            <v>ST HERBLAIN</v>
          </cell>
          <cell r="Q1727" t="str">
            <v>007L0091</v>
          </cell>
          <cell r="X1727" t="str">
            <v>3ème étage - Dégagement</v>
          </cell>
          <cell r="Z1727" t="str">
            <v>Sol</v>
          </cell>
          <cell r="AA1727" t="str">
            <v>Colle polymère jaune   peinture non séparable   ragréage gris en vrac non séparable</v>
          </cell>
          <cell r="AC1727" t="str">
            <v>Absence</v>
          </cell>
          <cell r="AE1727" t="str">
            <v/>
          </cell>
        </row>
        <row r="1728">
          <cell r="D1728" t="str">
            <v>DAAT, DAPP</v>
          </cell>
          <cell r="G1728" t="str">
            <v>23/01/2019</v>
          </cell>
          <cell r="P1728" t="str">
            <v>ST HERBLAIN</v>
          </cell>
          <cell r="Q1728" t="str">
            <v>007L0091</v>
          </cell>
          <cell r="X1728" t="str">
            <v>3ème étage - WC</v>
          </cell>
          <cell r="Z1728" t="str">
            <v>Mur C</v>
          </cell>
          <cell r="AA1728" t="str">
            <v>Enduit à base de plâtre+Peinture (Mur Porteur)</v>
          </cell>
          <cell r="AC1728" t="str">
            <v>Absence</v>
          </cell>
          <cell r="AE1728" t="str">
            <v/>
          </cell>
        </row>
        <row r="1729">
          <cell r="D1729" t="str">
            <v>DAAT, DAPP</v>
          </cell>
          <cell r="G1729" t="str">
            <v>23/01/2019</v>
          </cell>
          <cell r="P1729" t="str">
            <v>ST HERBLAIN</v>
          </cell>
          <cell r="Q1729" t="str">
            <v>007L0091</v>
          </cell>
          <cell r="X1729" t="str">
            <v>3ème étage - WC</v>
          </cell>
          <cell r="Z1729" t="str">
            <v>Mur A,B,D</v>
          </cell>
          <cell r="AA1729" t="str">
            <v>Enduit à base de plâtre+Peinture</v>
          </cell>
          <cell r="AC1729" t="str">
            <v>Absence</v>
          </cell>
          <cell r="AE1729" t="str">
            <v/>
          </cell>
        </row>
        <row r="1730">
          <cell r="D1730" t="str">
            <v>DAAT, DAPP</v>
          </cell>
          <cell r="G1730" t="str">
            <v>23/01/2019</v>
          </cell>
          <cell r="P1730" t="str">
            <v>ST HERBLAIN</v>
          </cell>
          <cell r="Q1730" t="str">
            <v>007L0091</v>
          </cell>
          <cell r="X1730" t="str">
            <v>3ème étage - WC</v>
          </cell>
          <cell r="Z1730" t="str">
            <v>Plafond</v>
          </cell>
          <cell r="AA1730" t="str">
            <v>Enduit à base de plâtre+Peinture</v>
          </cell>
          <cell r="AC1730" t="str">
            <v>Absence</v>
          </cell>
          <cell r="AE1730" t="str">
            <v/>
          </cell>
        </row>
        <row r="1731">
          <cell r="D1731" t="str">
            <v>DAAT, DAPP</v>
          </cell>
          <cell r="G1731" t="str">
            <v>23/01/2019</v>
          </cell>
          <cell r="P1731" t="str">
            <v>ST HERBLAIN</v>
          </cell>
          <cell r="Q1731" t="str">
            <v>007L0091</v>
          </cell>
          <cell r="X1731" t="str">
            <v>3ème étage - Chambre 2</v>
          </cell>
          <cell r="Z1731" t="str">
            <v>Encadrement fenêtre</v>
          </cell>
          <cell r="AA1731" t="str">
            <v>Bois</v>
          </cell>
          <cell r="AC1731" t="str">
            <v>Absence</v>
          </cell>
          <cell r="AE1731" t="str">
            <v/>
          </cell>
        </row>
        <row r="1732">
          <cell r="D1732" t="str">
            <v>DAAT, DAPP</v>
          </cell>
          <cell r="G1732" t="str">
            <v>16/01/2018</v>
          </cell>
          <cell r="P1732" t="str">
            <v>ST HERBLAIN</v>
          </cell>
          <cell r="Q1732" t="str">
            <v>007L0004</v>
          </cell>
          <cell r="X1732" t="str">
            <v>3ème étage - Entrée</v>
          </cell>
          <cell r="Z1732" t="str">
            <v>Sol</v>
          </cell>
          <cell r="AA1732" t="str">
            <v>Dalle de sol</v>
          </cell>
          <cell r="AC1732" t="str">
            <v>Présence</v>
          </cell>
          <cell r="AE1732" t="str">
            <v/>
          </cell>
        </row>
        <row r="1733">
          <cell r="D1733" t="str">
            <v>DAAT, DAPP</v>
          </cell>
          <cell r="G1733" t="str">
            <v>16/01/2018</v>
          </cell>
          <cell r="P1733" t="str">
            <v>ST HERBLAIN</v>
          </cell>
          <cell r="Q1733" t="str">
            <v>007L0004</v>
          </cell>
          <cell r="X1733" t="str">
            <v>3ème étage - Couloir</v>
          </cell>
          <cell r="Z1733" t="str">
            <v>Sol</v>
          </cell>
          <cell r="AA1733" t="str">
            <v>Dalle de sol</v>
          </cell>
          <cell r="AC1733" t="str">
            <v>Présence</v>
          </cell>
          <cell r="AE1733" t="str">
            <v/>
          </cell>
        </row>
        <row r="1734">
          <cell r="D1734" t="str">
            <v>DAAT, DAPP</v>
          </cell>
          <cell r="G1734" t="str">
            <v>16/01/2018</v>
          </cell>
          <cell r="P1734" t="str">
            <v>ST HERBLAIN</v>
          </cell>
          <cell r="Q1734" t="str">
            <v>007L0004</v>
          </cell>
          <cell r="X1734" t="str">
            <v>3ème étage - Chambre 1</v>
          </cell>
          <cell r="Z1734" t="str">
            <v>Sol</v>
          </cell>
          <cell r="AA1734" t="str">
            <v>Dalle de sol</v>
          </cell>
          <cell r="AC1734" t="str">
            <v>Présence</v>
          </cell>
          <cell r="AE1734" t="str">
            <v/>
          </cell>
        </row>
        <row r="1735">
          <cell r="D1735" t="str">
            <v>DAAT, DAPP</v>
          </cell>
          <cell r="G1735" t="str">
            <v>16/01/2018</v>
          </cell>
          <cell r="P1735" t="str">
            <v>ST HERBLAIN</v>
          </cell>
          <cell r="Q1735" t="str">
            <v>007L0004</v>
          </cell>
          <cell r="X1735" t="str">
            <v>3ème étage - Chambre 2</v>
          </cell>
          <cell r="Z1735" t="str">
            <v>Sol</v>
          </cell>
          <cell r="AA1735" t="str">
            <v>Dalle de sol</v>
          </cell>
          <cell r="AC1735" t="str">
            <v>Présence</v>
          </cell>
          <cell r="AE1735" t="str">
            <v/>
          </cell>
        </row>
        <row r="1736">
          <cell r="D1736" t="str">
            <v>DAAT, DAPP</v>
          </cell>
          <cell r="G1736" t="str">
            <v>16/01/2018</v>
          </cell>
          <cell r="P1736" t="str">
            <v>ST HERBLAIN</v>
          </cell>
          <cell r="Q1736" t="str">
            <v>007L0004</v>
          </cell>
          <cell r="X1736" t="str">
            <v>3ème étage - Chambre 3</v>
          </cell>
          <cell r="Z1736" t="str">
            <v>Sol</v>
          </cell>
          <cell r="AA1736" t="str">
            <v>Dalle de sol</v>
          </cell>
          <cell r="AC1736" t="str">
            <v>Présence</v>
          </cell>
          <cell r="AE1736" t="str">
            <v/>
          </cell>
        </row>
        <row r="1737">
          <cell r="D1737" t="str">
            <v>DAAT, DAPP</v>
          </cell>
          <cell r="G1737" t="str">
            <v>16/01/2018</v>
          </cell>
          <cell r="P1737" t="str">
            <v>ST HERBLAIN</v>
          </cell>
          <cell r="Q1737" t="str">
            <v>007L0004</v>
          </cell>
          <cell r="X1737" t="str">
            <v>3ème étage - Salle de bain</v>
          </cell>
          <cell r="Z1737" t="str">
            <v>Sol</v>
          </cell>
          <cell r="AA1737" t="str">
            <v>Dalle de sol</v>
          </cell>
          <cell r="AC1737" t="str">
            <v>Présence</v>
          </cell>
          <cell r="AE1737" t="str">
            <v/>
          </cell>
        </row>
        <row r="1738">
          <cell r="D1738" t="str">
            <v>DAAT, DAPP</v>
          </cell>
          <cell r="G1738" t="str">
            <v>16/01/2018</v>
          </cell>
          <cell r="P1738" t="str">
            <v>ST HERBLAIN</v>
          </cell>
          <cell r="Q1738" t="str">
            <v>007L0004</v>
          </cell>
          <cell r="X1738" t="str">
            <v>3ème étage - Cellier</v>
          </cell>
          <cell r="Z1738" t="str">
            <v>Sol</v>
          </cell>
          <cell r="AA1738" t="str">
            <v>Dalle de sol</v>
          </cell>
          <cell r="AC1738" t="str">
            <v>Présence</v>
          </cell>
          <cell r="AE1738" t="str">
            <v/>
          </cell>
        </row>
        <row r="1739">
          <cell r="D1739" t="str">
            <v>DAAT, DAPP</v>
          </cell>
          <cell r="G1739" t="str">
            <v>16/01/2018</v>
          </cell>
          <cell r="P1739" t="str">
            <v>ST HERBLAIN</v>
          </cell>
          <cell r="Q1739" t="str">
            <v>007L0004</v>
          </cell>
          <cell r="X1739" t="str">
            <v>3ème étage - WC</v>
          </cell>
          <cell r="Z1739" t="str">
            <v>Sol</v>
          </cell>
          <cell r="AA1739" t="str">
            <v>Dalle de sol</v>
          </cell>
          <cell r="AC1739" t="str">
            <v>Présence</v>
          </cell>
          <cell r="AE1739" t="str">
            <v/>
          </cell>
        </row>
        <row r="1740">
          <cell r="D1740" t="str">
            <v>DAAT, DAPP</v>
          </cell>
          <cell r="G1740" t="str">
            <v>16/01/2018</v>
          </cell>
          <cell r="P1740" t="str">
            <v>ST HERBLAIN</v>
          </cell>
          <cell r="Q1740" t="str">
            <v>007L0004</v>
          </cell>
          <cell r="X1740" t="str">
            <v>3ème étage - Cuisine</v>
          </cell>
          <cell r="Z1740" t="str">
            <v>Sol</v>
          </cell>
          <cell r="AA1740" t="str">
            <v>Dalle de sol</v>
          </cell>
          <cell r="AC1740" t="str">
            <v>Présence</v>
          </cell>
          <cell r="AE1740" t="str">
            <v/>
          </cell>
        </row>
        <row r="1741">
          <cell r="D1741" t="str">
            <v>DAAT, DAPP</v>
          </cell>
          <cell r="G1741" t="str">
            <v>16/01/2018</v>
          </cell>
          <cell r="P1741" t="str">
            <v>ST HERBLAIN</v>
          </cell>
          <cell r="Q1741" t="str">
            <v>007L0004</v>
          </cell>
          <cell r="X1741" t="str">
            <v>3ème étage - Séjour</v>
          </cell>
          <cell r="Z1741" t="str">
            <v>Sol</v>
          </cell>
          <cell r="AA1741" t="str">
            <v>Dalle de sol</v>
          </cell>
          <cell r="AC1741" t="str">
            <v>Présence</v>
          </cell>
          <cell r="AE1741" t="str">
            <v/>
          </cell>
        </row>
        <row r="1742">
          <cell r="D1742" t="str">
            <v>DAAT, DAPP</v>
          </cell>
          <cell r="G1742" t="str">
            <v>16/01/2018</v>
          </cell>
          <cell r="P1742" t="str">
            <v>ST HERBLAIN</v>
          </cell>
          <cell r="Q1742" t="str">
            <v>007L0004</v>
          </cell>
          <cell r="X1742" t="str">
            <v>3ème étage - Entrée</v>
          </cell>
          <cell r="Z1742" t="str">
            <v>Sol</v>
          </cell>
          <cell r="AA1742" t="str">
            <v>Colle</v>
          </cell>
          <cell r="AC1742" t="str">
            <v>Absence</v>
          </cell>
          <cell r="AE1742" t="str">
            <v/>
          </cell>
        </row>
        <row r="1743">
          <cell r="D1743" t="str">
            <v>DAAT, DAPP</v>
          </cell>
          <cell r="G1743" t="str">
            <v>16/01/2018</v>
          </cell>
          <cell r="P1743" t="str">
            <v>ST HERBLAIN</v>
          </cell>
          <cell r="Q1743" t="str">
            <v>007L0004</v>
          </cell>
          <cell r="X1743" t="str">
            <v>3ème étage - Couloir</v>
          </cell>
          <cell r="Z1743" t="str">
            <v>Sol</v>
          </cell>
          <cell r="AA1743" t="str">
            <v>Colle</v>
          </cell>
          <cell r="AC1743" t="str">
            <v>Présence</v>
          </cell>
          <cell r="AE1743" t="str">
            <v>Score EP</v>
          </cell>
        </row>
        <row r="1744">
          <cell r="D1744" t="str">
            <v>DAAT, DAPP</v>
          </cell>
          <cell r="G1744" t="str">
            <v>16/01/2018</v>
          </cell>
          <cell r="P1744" t="str">
            <v>ST HERBLAIN</v>
          </cell>
          <cell r="Q1744" t="str">
            <v>007L0004</v>
          </cell>
          <cell r="X1744" t="str">
            <v>3ème étage - Chambre 1</v>
          </cell>
          <cell r="Z1744" t="str">
            <v>Sol</v>
          </cell>
          <cell r="AA1744" t="str">
            <v>Colle</v>
          </cell>
          <cell r="AC1744" t="str">
            <v>Présence</v>
          </cell>
          <cell r="AE1744" t="str">
            <v>Score EP</v>
          </cell>
        </row>
        <row r="1745">
          <cell r="D1745" t="str">
            <v>DAAT, DAPP</v>
          </cell>
          <cell r="G1745" t="str">
            <v>16/01/2018</v>
          </cell>
          <cell r="P1745" t="str">
            <v>ST HERBLAIN</v>
          </cell>
          <cell r="Q1745" t="str">
            <v>007L0004</v>
          </cell>
          <cell r="X1745" t="str">
            <v>3ème étage - Chambre 2</v>
          </cell>
          <cell r="Z1745" t="str">
            <v>Sol</v>
          </cell>
          <cell r="AA1745" t="str">
            <v>Colle</v>
          </cell>
          <cell r="AC1745" t="str">
            <v>Présence</v>
          </cell>
          <cell r="AE1745" t="str">
            <v>Score EP</v>
          </cell>
        </row>
        <row r="1746">
          <cell r="D1746" t="str">
            <v>DAAT, DAPP</v>
          </cell>
          <cell r="G1746" t="str">
            <v>16/01/2018</v>
          </cell>
          <cell r="P1746" t="str">
            <v>ST HERBLAIN</v>
          </cell>
          <cell r="Q1746" t="str">
            <v>007L0004</v>
          </cell>
          <cell r="X1746" t="str">
            <v>3ème étage - Chambre 3</v>
          </cell>
          <cell r="Z1746" t="str">
            <v>Sol</v>
          </cell>
          <cell r="AA1746" t="str">
            <v>Colle</v>
          </cell>
          <cell r="AC1746" t="str">
            <v>Présence</v>
          </cell>
          <cell r="AE1746" t="str">
            <v>Score EP</v>
          </cell>
        </row>
        <row r="1747">
          <cell r="D1747" t="str">
            <v>DAAT, DAPP</v>
          </cell>
          <cell r="G1747" t="str">
            <v>16/01/2018</v>
          </cell>
          <cell r="P1747" t="str">
            <v>ST HERBLAIN</v>
          </cell>
          <cell r="Q1747" t="str">
            <v>007L0004</v>
          </cell>
          <cell r="X1747" t="str">
            <v>3ème étage - Salle de bain</v>
          </cell>
          <cell r="Z1747" t="str">
            <v>Sol</v>
          </cell>
          <cell r="AA1747" t="str">
            <v>Colle</v>
          </cell>
          <cell r="AC1747" t="str">
            <v>Présence</v>
          </cell>
          <cell r="AE1747" t="str">
            <v>Score EP</v>
          </cell>
        </row>
        <row r="1748">
          <cell r="D1748" t="str">
            <v>DAAT, DAPP</v>
          </cell>
          <cell r="G1748" t="str">
            <v>16/01/2018</v>
          </cell>
          <cell r="P1748" t="str">
            <v>ST HERBLAIN</v>
          </cell>
          <cell r="Q1748" t="str">
            <v>007L0004</v>
          </cell>
          <cell r="X1748" t="str">
            <v>3ème étage - Cellier</v>
          </cell>
          <cell r="Z1748" t="str">
            <v>Sol</v>
          </cell>
          <cell r="AA1748" t="str">
            <v>Colle</v>
          </cell>
          <cell r="AC1748" t="str">
            <v>Présence</v>
          </cell>
          <cell r="AE1748" t="str">
            <v>Score EP</v>
          </cell>
        </row>
        <row r="1749">
          <cell r="D1749" t="str">
            <v>DAAT, DAPP</v>
          </cell>
          <cell r="G1749" t="str">
            <v>16/01/2018</v>
          </cell>
          <cell r="P1749" t="str">
            <v>ST HERBLAIN</v>
          </cell>
          <cell r="Q1749" t="str">
            <v>007L0004</v>
          </cell>
          <cell r="X1749" t="str">
            <v>3ème étage - WC</v>
          </cell>
          <cell r="Z1749" t="str">
            <v>Sol</v>
          </cell>
          <cell r="AA1749" t="str">
            <v>Colle</v>
          </cell>
          <cell r="AC1749" t="str">
            <v>Présence</v>
          </cell>
          <cell r="AE1749" t="str">
            <v>Score EP</v>
          </cell>
        </row>
        <row r="1750">
          <cell r="D1750" t="str">
            <v>DAAT, DAPP</v>
          </cell>
          <cell r="G1750" t="str">
            <v>16/01/2018</v>
          </cell>
          <cell r="P1750" t="str">
            <v>ST HERBLAIN</v>
          </cell>
          <cell r="Q1750" t="str">
            <v>007L0004</v>
          </cell>
          <cell r="X1750" t="str">
            <v>3ème étage - Cuisine</v>
          </cell>
          <cell r="Z1750" t="str">
            <v>Sol</v>
          </cell>
          <cell r="AA1750" t="str">
            <v>Colle à carrelage mural contenant de l'amiante</v>
          </cell>
          <cell r="AC1750" t="str">
            <v>Présence</v>
          </cell>
          <cell r="AE1750" t="str">
            <v>Score EP</v>
          </cell>
        </row>
        <row r="1751">
          <cell r="D1751" t="str">
            <v>DAAT, DAPP</v>
          </cell>
          <cell r="G1751" t="str">
            <v>16/01/2018</v>
          </cell>
          <cell r="P1751" t="str">
            <v>ST HERBLAIN</v>
          </cell>
          <cell r="Q1751" t="str">
            <v>007L0004</v>
          </cell>
          <cell r="X1751" t="str">
            <v>3ème étage - Séjour</v>
          </cell>
          <cell r="Z1751" t="str">
            <v>Sol</v>
          </cell>
          <cell r="AA1751" t="str">
            <v>Colle</v>
          </cell>
          <cell r="AC1751" t="str">
            <v>Présence</v>
          </cell>
          <cell r="AE1751" t="str">
            <v>Score EP</v>
          </cell>
        </row>
        <row r="1752">
          <cell r="D1752" t="str">
            <v>DAAT, DAPP</v>
          </cell>
          <cell r="G1752" t="str">
            <v>16/01/2018</v>
          </cell>
          <cell r="P1752" t="str">
            <v>ST HERBLAIN</v>
          </cell>
          <cell r="Q1752" t="str">
            <v>007L0004</v>
          </cell>
          <cell r="X1752" t="str">
            <v>3ème étage - Entrée</v>
          </cell>
          <cell r="Z1752" t="str">
            <v>Sol</v>
          </cell>
          <cell r="AA1752" t="str">
            <v>Ragréage</v>
          </cell>
          <cell r="AC1752" t="str">
            <v>Absence</v>
          </cell>
          <cell r="AE1752" t="str">
            <v/>
          </cell>
        </row>
        <row r="1753">
          <cell r="D1753" t="str">
            <v>DAAT, DAPP</v>
          </cell>
          <cell r="G1753" t="str">
            <v>16/01/2018</v>
          </cell>
          <cell r="P1753" t="str">
            <v>ST HERBLAIN</v>
          </cell>
          <cell r="Q1753" t="str">
            <v>007L0004</v>
          </cell>
          <cell r="X1753" t="str">
            <v>3ème étage - Couloir</v>
          </cell>
          <cell r="Z1753" t="str">
            <v>Sol</v>
          </cell>
          <cell r="AA1753" t="str">
            <v>Ragréage</v>
          </cell>
          <cell r="AC1753" t="str">
            <v>Absence</v>
          </cell>
          <cell r="AE1753" t="str">
            <v/>
          </cell>
        </row>
        <row r="1754">
          <cell r="D1754" t="str">
            <v>DAAT, DAPP</v>
          </cell>
          <cell r="G1754" t="str">
            <v>16/01/2018</v>
          </cell>
          <cell r="P1754" t="str">
            <v>ST HERBLAIN</v>
          </cell>
          <cell r="Q1754" t="str">
            <v>007L0004</v>
          </cell>
          <cell r="X1754" t="str">
            <v>3ème étage - Chambre 1</v>
          </cell>
          <cell r="Z1754" t="str">
            <v>Sol</v>
          </cell>
          <cell r="AA1754" t="str">
            <v>Ragréage</v>
          </cell>
          <cell r="AC1754" t="str">
            <v>Absence</v>
          </cell>
          <cell r="AE1754" t="str">
            <v/>
          </cell>
        </row>
        <row r="1755">
          <cell r="D1755" t="str">
            <v>DAAT, DAPP</v>
          </cell>
          <cell r="G1755" t="str">
            <v>16/01/2018</v>
          </cell>
          <cell r="P1755" t="str">
            <v>ST HERBLAIN</v>
          </cell>
          <cell r="Q1755" t="str">
            <v>007L0004</v>
          </cell>
          <cell r="X1755" t="str">
            <v>3ème étage - Chambre 2</v>
          </cell>
          <cell r="Z1755" t="str">
            <v>Sol</v>
          </cell>
          <cell r="AA1755" t="str">
            <v>Ragréage</v>
          </cell>
          <cell r="AC1755" t="str">
            <v>Absence</v>
          </cell>
          <cell r="AE1755" t="str">
            <v/>
          </cell>
        </row>
        <row r="1756">
          <cell r="D1756" t="str">
            <v>DAAT, DAPP</v>
          </cell>
          <cell r="G1756" t="str">
            <v>16/01/2018</v>
          </cell>
          <cell r="P1756" t="str">
            <v>ST HERBLAIN</v>
          </cell>
          <cell r="Q1756" t="str">
            <v>007L0004</v>
          </cell>
          <cell r="X1756" t="str">
            <v>3ème étage - Chambre 3</v>
          </cell>
          <cell r="Z1756" t="str">
            <v>Sol</v>
          </cell>
          <cell r="AA1756" t="str">
            <v>Ragréage</v>
          </cell>
          <cell r="AC1756" t="str">
            <v>Absence</v>
          </cell>
          <cell r="AE1756" t="str">
            <v/>
          </cell>
        </row>
        <row r="1757">
          <cell r="D1757" t="str">
            <v>DAAT, DAPP</v>
          </cell>
          <cell r="G1757" t="str">
            <v>16/01/2018</v>
          </cell>
          <cell r="P1757" t="str">
            <v>ST HERBLAIN</v>
          </cell>
          <cell r="Q1757" t="str">
            <v>007L0004</v>
          </cell>
          <cell r="X1757" t="str">
            <v>3ème étage - Salle de bain</v>
          </cell>
          <cell r="Z1757" t="str">
            <v>Sol</v>
          </cell>
          <cell r="AA1757" t="str">
            <v>Ragréage</v>
          </cell>
          <cell r="AC1757" t="str">
            <v>Absence</v>
          </cell>
          <cell r="AE1757" t="str">
            <v/>
          </cell>
        </row>
        <row r="1758">
          <cell r="D1758" t="str">
            <v>DAAT, DAPP</v>
          </cell>
          <cell r="G1758" t="str">
            <v>16/01/2018</v>
          </cell>
          <cell r="P1758" t="str">
            <v>ST HERBLAIN</v>
          </cell>
          <cell r="Q1758" t="str">
            <v>007L0004</v>
          </cell>
          <cell r="X1758" t="str">
            <v>3ème étage - Cellier</v>
          </cell>
          <cell r="Z1758" t="str">
            <v>Sol</v>
          </cell>
          <cell r="AA1758" t="str">
            <v>Ragréage</v>
          </cell>
          <cell r="AC1758" t="str">
            <v>Absence</v>
          </cell>
          <cell r="AE1758" t="str">
            <v/>
          </cell>
        </row>
        <row r="1759">
          <cell r="D1759" t="str">
            <v>DAAT, DAPP</v>
          </cell>
          <cell r="G1759" t="str">
            <v>16/01/2018</v>
          </cell>
          <cell r="P1759" t="str">
            <v>ST HERBLAIN</v>
          </cell>
          <cell r="Q1759" t="str">
            <v>007L0004</v>
          </cell>
          <cell r="X1759" t="str">
            <v>3ème étage - WC</v>
          </cell>
          <cell r="Z1759" t="str">
            <v>Sol</v>
          </cell>
          <cell r="AA1759" t="str">
            <v>Ragréage</v>
          </cell>
          <cell r="AC1759" t="str">
            <v>Absence</v>
          </cell>
          <cell r="AE1759" t="str">
            <v/>
          </cell>
        </row>
        <row r="1760">
          <cell r="D1760" t="str">
            <v>DAAT, DAPP</v>
          </cell>
          <cell r="G1760" t="str">
            <v>16/01/2018</v>
          </cell>
          <cell r="P1760" t="str">
            <v>ST HERBLAIN</v>
          </cell>
          <cell r="Q1760" t="str">
            <v>007L0004</v>
          </cell>
          <cell r="X1760" t="str">
            <v>3ème étage - Cuisine</v>
          </cell>
          <cell r="Z1760" t="str">
            <v>Sol</v>
          </cell>
          <cell r="AA1760" t="str">
            <v>Ragréage</v>
          </cell>
          <cell r="AC1760" t="str">
            <v>Absence</v>
          </cell>
          <cell r="AE1760" t="str">
            <v/>
          </cell>
        </row>
        <row r="1761">
          <cell r="D1761" t="str">
            <v>DAAT, DAPP</v>
          </cell>
          <cell r="G1761" t="str">
            <v>16/01/2018</v>
          </cell>
          <cell r="P1761" t="str">
            <v>ST HERBLAIN</v>
          </cell>
          <cell r="Q1761" t="str">
            <v>007L0004</v>
          </cell>
          <cell r="X1761" t="str">
            <v>3ème étage - Séjour</v>
          </cell>
          <cell r="Z1761" t="str">
            <v>Sol</v>
          </cell>
          <cell r="AA1761" t="str">
            <v>Ragréage</v>
          </cell>
          <cell r="AC1761" t="str">
            <v>Absence</v>
          </cell>
          <cell r="AE1761" t="str">
            <v/>
          </cell>
        </row>
        <row r="1762">
          <cell r="D1762" t="str">
            <v>DAAT, DAPP</v>
          </cell>
          <cell r="G1762" t="str">
            <v>16/01/2018</v>
          </cell>
          <cell r="P1762" t="str">
            <v>ST HERBLAIN</v>
          </cell>
          <cell r="Q1762" t="str">
            <v>007L0004</v>
          </cell>
          <cell r="X1762" t="str">
            <v>3ème étage - Entrée</v>
          </cell>
          <cell r="Z1762" t="str">
            <v>Mur porteur</v>
          </cell>
          <cell r="AA1762" t="str">
            <v>Peinture décorative (pailletées, gouttelettes, …)</v>
          </cell>
          <cell r="AC1762" t="str">
            <v>Absence</v>
          </cell>
          <cell r="AE1762" t="str">
            <v/>
          </cell>
        </row>
        <row r="1763">
          <cell r="D1763" t="str">
            <v>DAAT, DAPP</v>
          </cell>
          <cell r="G1763" t="str">
            <v>16/01/2018</v>
          </cell>
          <cell r="P1763" t="str">
            <v>ST HERBLAIN</v>
          </cell>
          <cell r="Q1763" t="str">
            <v>007L0004</v>
          </cell>
          <cell r="X1763" t="str">
            <v>3ème étage - Chambre 1</v>
          </cell>
          <cell r="Z1763" t="str">
            <v>Mur porteur</v>
          </cell>
          <cell r="AA1763" t="str">
            <v>Peinture décorative (pailletées, gouttelettes, …)</v>
          </cell>
          <cell r="AC1763" t="str">
            <v>Absence</v>
          </cell>
          <cell r="AE1763" t="str">
            <v/>
          </cell>
        </row>
        <row r="1764">
          <cell r="D1764" t="str">
            <v>DAAT, DAPP</v>
          </cell>
          <cell r="G1764" t="str">
            <v>16/01/2018</v>
          </cell>
          <cell r="P1764" t="str">
            <v>ST HERBLAIN</v>
          </cell>
          <cell r="Q1764" t="str">
            <v>007L0004</v>
          </cell>
          <cell r="X1764" t="str">
            <v>3ème étage - Chambre 2</v>
          </cell>
          <cell r="Z1764" t="str">
            <v>Mur porteur</v>
          </cell>
          <cell r="AA1764" t="str">
            <v>Peinture décorative (pailletées, gouttelettes, …)</v>
          </cell>
          <cell r="AC1764" t="str">
            <v>Absence</v>
          </cell>
          <cell r="AE1764" t="str">
            <v/>
          </cell>
        </row>
        <row r="1765">
          <cell r="D1765" t="str">
            <v>DAAT, DAPP</v>
          </cell>
          <cell r="G1765" t="str">
            <v>16/01/2018</v>
          </cell>
          <cell r="P1765" t="str">
            <v>ST HERBLAIN</v>
          </cell>
          <cell r="Q1765" t="str">
            <v>007L0004</v>
          </cell>
          <cell r="X1765" t="str">
            <v>3ème étage - Chambre 3</v>
          </cell>
          <cell r="Z1765" t="str">
            <v>Mur porteur</v>
          </cell>
          <cell r="AA1765" t="str">
            <v>Peinture décorative (pailletées, gouttelettes, …)</v>
          </cell>
          <cell r="AC1765" t="str">
            <v>Absence</v>
          </cell>
          <cell r="AE1765" t="str">
            <v/>
          </cell>
        </row>
        <row r="1766">
          <cell r="D1766" t="str">
            <v>DAAT, DAPP</v>
          </cell>
          <cell r="G1766" t="str">
            <v>16/01/2018</v>
          </cell>
          <cell r="P1766" t="str">
            <v>ST HERBLAIN</v>
          </cell>
          <cell r="Q1766" t="str">
            <v>007L0004</v>
          </cell>
          <cell r="X1766" t="str">
            <v>3ème étage - Salle de bain</v>
          </cell>
          <cell r="Z1766" t="str">
            <v>Mur porteur</v>
          </cell>
          <cell r="AA1766" t="str">
            <v>Peinture décorative (pailletées, gouttelettes, …)</v>
          </cell>
          <cell r="AC1766" t="str">
            <v>Absence</v>
          </cell>
          <cell r="AE1766" t="str">
            <v/>
          </cell>
        </row>
        <row r="1767">
          <cell r="D1767" t="str">
            <v>DAAT, DAPP</v>
          </cell>
          <cell r="G1767" t="str">
            <v>16/01/2018</v>
          </cell>
          <cell r="P1767" t="str">
            <v>ST HERBLAIN</v>
          </cell>
          <cell r="Q1767" t="str">
            <v>007L0004</v>
          </cell>
          <cell r="X1767" t="str">
            <v>3ème étage - WC</v>
          </cell>
          <cell r="Z1767" t="str">
            <v>Mur porteur</v>
          </cell>
          <cell r="AA1767" t="str">
            <v>Peinture décorative (pailletées, gouttelettes, …)</v>
          </cell>
          <cell r="AC1767" t="str">
            <v>Absence</v>
          </cell>
          <cell r="AE1767" t="str">
            <v/>
          </cell>
        </row>
        <row r="1768">
          <cell r="D1768" t="str">
            <v>DAAT, DAPP</v>
          </cell>
          <cell r="G1768" t="str">
            <v>16/01/2018</v>
          </cell>
          <cell r="P1768" t="str">
            <v>ST HERBLAIN</v>
          </cell>
          <cell r="Q1768" t="str">
            <v>007L0004</v>
          </cell>
          <cell r="X1768" t="str">
            <v>3ème étage - Cuisine</v>
          </cell>
          <cell r="Z1768" t="str">
            <v>Mur porteur</v>
          </cell>
          <cell r="AA1768" t="str">
            <v>Peinture décorative (pailletées, gouttelettes, …)</v>
          </cell>
          <cell r="AC1768" t="str">
            <v>Absence</v>
          </cell>
          <cell r="AE1768" t="str">
            <v/>
          </cell>
        </row>
        <row r="1769">
          <cell r="D1769" t="str">
            <v>DAAT, DAPP</v>
          </cell>
          <cell r="G1769" t="str">
            <v>16/01/2018</v>
          </cell>
          <cell r="P1769" t="str">
            <v>ST HERBLAIN</v>
          </cell>
          <cell r="Q1769" t="str">
            <v>007L0004</v>
          </cell>
          <cell r="X1769" t="str">
            <v>3ème étage - Séjour</v>
          </cell>
          <cell r="Z1769" t="str">
            <v>Mur porteur</v>
          </cell>
          <cell r="AA1769" t="str">
            <v>Peinture décorative (pailletées, gouttelettes, …)</v>
          </cell>
          <cell r="AC1769" t="str">
            <v>Absence</v>
          </cell>
          <cell r="AE1769" t="str">
            <v/>
          </cell>
        </row>
        <row r="1770">
          <cell r="D1770" t="str">
            <v>DAAT, DAPP</v>
          </cell>
          <cell r="G1770" t="str">
            <v>16/01/2018</v>
          </cell>
          <cell r="P1770" t="str">
            <v>ST HERBLAIN</v>
          </cell>
          <cell r="Q1770" t="str">
            <v>007L0004</v>
          </cell>
          <cell r="X1770" t="str">
            <v>3ème étage - Entrée</v>
          </cell>
          <cell r="Z1770" t="str">
            <v>Mur porteur</v>
          </cell>
          <cell r="AA1770" t="str">
            <v>Enduit à base de plâtre lissé ou taloché</v>
          </cell>
          <cell r="AC1770" t="str">
            <v>Présence</v>
          </cell>
          <cell r="AE1770" t="str">
            <v/>
          </cell>
        </row>
        <row r="1771">
          <cell r="D1771" t="str">
            <v>DAAT, DAPP</v>
          </cell>
          <cell r="G1771" t="str">
            <v>16/01/2018</v>
          </cell>
          <cell r="P1771" t="str">
            <v>ST HERBLAIN</v>
          </cell>
          <cell r="Q1771" t="str">
            <v>007L0004</v>
          </cell>
          <cell r="X1771" t="str">
            <v>3ème étage - Chambre 1</v>
          </cell>
          <cell r="Z1771" t="str">
            <v>Mur porteur</v>
          </cell>
          <cell r="AA1771" t="str">
            <v>Enduit à base de plâtre lissé ou taloché</v>
          </cell>
          <cell r="AC1771" t="str">
            <v>Présence</v>
          </cell>
          <cell r="AE1771" t="str">
            <v/>
          </cell>
        </row>
        <row r="1772">
          <cell r="D1772" t="str">
            <v>DAAT, DAPP</v>
          </cell>
          <cell r="G1772" t="str">
            <v>16/01/2018</v>
          </cell>
          <cell r="P1772" t="str">
            <v>ST HERBLAIN</v>
          </cell>
          <cell r="Q1772" t="str">
            <v>007L0004</v>
          </cell>
          <cell r="X1772" t="str">
            <v>3ème étage - Chambre 2</v>
          </cell>
          <cell r="Z1772" t="str">
            <v>Mur porteur</v>
          </cell>
          <cell r="AA1772" t="str">
            <v>Enduit à base de plâtre lissé ou taloché</v>
          </cell>
          <cell r="AC1772" t="str">
            <v>Présence</v>
          </cell>
          <cell r="AE1772" t="str">
            <v/>
          </cell>
        </row>
        <row r="1773">
          <cell r="D1773" t="str">
            <v>DAAT, DAPP</v>
          </cell>
          <cell r="G1773" t="str">
            <v>16/01/2018</v>
          </cell>
          <cell r="P1773" t="str">
            <v>ST HERBLAIN</v>
          </cell>
          <cell r="Q1773" t="str">
            <v>007L0004</v>
          </cell>
          <cell r="X1773" t="str">
            <v>3ème étage - Chambre 3</v>
          </cell>
          <cell r="Z1773" t="str">
            <v>Mur porteur</v>
          </cell>
          <cell r="AA1773" t="str">
            <v>Enduit à base de plâtre lissé ou taloché</v>
          </cell>
          <cell r="AC1773" t="str">
            <v>Présence</v>
          </cell>
          <cell r="AE1773" t="str">
            <v/>
          </cell>
        </row>
        <row r="1774">
          <cell r="D1774" t="str">
            <v>DAAT, DAPP</v>
          </cell>
          <cell r="G1774" t="str">
            <v>16/01/2018</v>
          </cell>
          <cell r="P1774" t="str">
            <v>ST HERBLAIN</v>
          </cell>
          <cell r="Q1774" t="str">
            <v>007L0004</v>
          </cell>
          <cell r="X1774" t="str">
            <v>3ème étage - Salle de bain</v>
          </cell>
          <cell r="Z1774" t="str">
            <v>Mur porteur</v>
          </cell>
          <cell r="AA1774" t="str">
            <v>Enduit à base de plâtre lissé ou taloché</v>
          </cell>
          <cell r="AC1774" t="str">
            <v>Présence</v>
          </cell>
          <cell r="AE1774" t="str">
            <v/>
          </cell>
        </row>
        <row r="1775">
          <cell r="D1775" t="str">
            <v>DAAT, DAPP</v>
          </cell>
          <cell r="G1775" t="str">
            <v>16/01/2018</v>
          </cell>
          <cell r="P1775" t="str">
            <v>ST HERBLAIN</v>
          </cell>
          <cell r="Q1775" t="str">
            <v>007L0004</v>
          </cell>
          <cell r="X1775" t="str">
            <v>3ème étage - WC</v>
          </cell>
          <cell r="Z1775" t="str">
            <v>Mur porteur</v>
          </cell>
          <cell r="AA1775" t="str">
            <v>Enduit à base de plâtre lissé ou taloché</v>
          </cell>
          <cell r="AC1775" t="str">
            <v>Présence</v>
          </cell>
          <cell r="AE1775" t="str">
            <v/>
          </cell>
        </row>
        <row r="1776">
          <cell r="D1776" t="str">
            <v>DAAT, DAPP</v>
          </cell>
          <cell r="G1776" t="str">
            <v>16/01/2018</v>
          </cell>
          <cell r="P1776" t="str">
            <v>ST HERBLAIN</v>
          </cell>
          <cell r="Q1776" t="str">
            <v>007L0004</v>
          </cell>
          <cell r="X1776" t="str">
            <v>3ème étage - Cuisine</v>
          </cell>
          <cell r="Z1776" t="str">
            <v>Mur porteur</v>
          </cell>
          <cell r="AA1776" t="str">
            <v>Enduit à base de plâtre lissé ou taloché</v>
          </cell>
          <cell r="AC1776" t="str">
            <v>Présence</v>
          </cell>
          <cell r="AE1776" t="str">
            <v>Score EP</v>
          </cell>
        </row>
        <row r="1777">
          <cell r="D1777" t="str">
            <v>DAAT, DAPP</v>
          </cell>
          <cell r="G1777" t="str">
            <v>16/01/2018</v>
          </cell>
          <cell r="P1777" t="str">
            <v>ST HERBLAIN</v>
          </cell>
          <cell r="Q1777" t="str">
            <v>007L0004</v>
          </cell>
          <cell r="X1777" t="str">
            <v>3ème étage - Séjour</v>
          </cell>
          <cell r="Z1777" t="str">
            <v>Mur porteur</v>
          </cell>
          <cell r="AA1777" t="str">
            <v>Enduit à base de plâtre lissé ou taloché</v>
          </cell>
          <cell r="AC1777" t="str">
            <v>Présence</v>
          </cell>
          <cell r="AE1777" t="str">
            <v/>
          </cell>
        </row>
        <row r="1778">
          <cell r="D1778" t="str">
            <v>DAAT, DAPP</v>
          </cell>
          <cell r="G1778" t="str">
            <v>16/01/2018</v>
          </cell>
          <cell r="P1778" t="str">
            <v>ST HERBLAIN</v>
          </cell>
          <cell r="Q1778" t="str">
            <v>007L0004</v>
          </cell>
          <cell r="X1778" t="str">
            <v>3ème étage - Entrée</v>
          </cell>
          <cell r="Z1778" t="str">
            <v>Mur cloisons</v>
          </cell>
          <cell r="AA1778" t="str">
            <v>Peinture décorative (pailletées, gouttelettes, …)</v>
          </cell>
          <cell r="AC1778" t="str">
            <v>Absence</v>
          </cell>
          <cell r="AE1778" t="str">
            <v/>
          </cell>
        </row>
        <row r="1779">
          <cell r="D1779" t="str">
            <v>DAAT, DAPP</v>
          </cell>
          <cell r="G1779" t="str">
            <v>16/01/2018</v>
          </cell>
          <cell r="P1779" t="str">
            <v>ST HERBLAIN</v>
          </cell>
          <cell r="Q1779" t="str">
            <v>007L0004</v>
          </cell>
          <cell r="X1779" t="str">
            <v>3ème étage - Couloir</v>
          </cell>
          <cell r="Z1779" t="str">
            <v>Mur cloisons</v>
          </cell>
          <cell r="AA1779" t="str">
            <v>Peinture décorative (pailletées, gouttelettes, …)</v>
          </cell>
          <cell r="AC1779" t="str">
            <v>Absence</v>
          </cell>
          <cell r="AE1779" t="str">
            <v/>
          </cell>
        </row>
        <row r="1780">
          <cell r="D1780" t="str">
            <v>DAAT, DAPP</v>
          </cell>
          <cell r="G1780" t="str">
            <v>16/01/2018</v>
          </cell>
          <cell r="P1780" t="str">
            <v>ST HERBLAIN</v>
          </cell>
          <cell r="Q1780" t="str">
            <v>007L0004</v>
          </cell>
          <cell r="X1780" t="str">
            <v>3ème étage - Chambre 1</v>
          </cell>
          <cell r="Z1780" t="str">
            <v>Mur cloisons</v>
          </cell>
          <cell r="AA1780" t="str">
            <v>Peinture décorative (pailletées, gouttelettes, …)</v>
          </cell>
          <cell r="AC1780" t="str">
            <v>Absence</v>
          </cell>
          <cell r="AE1780" t="str">
            <v/>
          </cell>
        </row>
        <row r="1781">
          <cell r="D1781" t="str">
            <v>DAAT, DAPP</v>
          </cell>
          <cell r="G1781" t="str">
            <v>16/01/2018</v>
          </cell>
          <cell r="P1781" t="str">
            <v>ST HERBLAIN</v>
          </cell>
          <cell r="Q1781" t="str">
            <v>007L0004</v>
          </cell>
          <cell r="X1781" t="str">
            <v>3ème étage - Chambre 2</v>
          </cell>
          <cell r="Z1781" t="str">
            <v>Mur cloisons</v>
          </cell>
          <cell r="AA1781" t="str">
            <v>Peinture décorative (pailletées, gouttelettes, …)</v>
          </cell>
          <cell r="AC1781" t="str">
            <v>Absence</v>
          </cell>
          <cell r="AE1781" t="str">
            <v/>
          </cell>
        </row>
        <row r="1782">
          <cell r="D1782" t="str">
            <v>DAAT, DAPP</v>
          </cell>
          <cell r="G1782" t="str">
            <v>16/01/2018</v>
          </cell>
          <cell r="P1782" t="str">
            <v>ST HERBLAIN</v>
          </cell>
          <cell r="Q1782" t="str">
            <v>007L0004</v>
          </cell>
          <cell r="X1782" t="str">
            <v>3ème étage - Chambre 3</v>
          </cell>
          <cell r="Z1782" t="str">
            <v>Mur cloisons</v>
          </cell>
          <cell r="AA1782" t="str">
            <v>Peinture décorative (pailletées, gouttelettes, …)</v>
          </cell>
          <cell r="AC1782" t="str">
            <v>Absence</v>
          </cell>
          <cell r="AE1782" t="str">
            <v/>
          </cell>
        </row>
        <row r="1783">
          <cell r="D1783" t="str">
            <v>DAAT, DAPP</v>
          </cell>
          <cell r="G1783" t="str">
            <v>16/01/2018</v>
          </cell>
          <cell r="P1783" t="str">
            <v>ST HERBLAIN</v>
          </cell>
          <cell r="Q1783" t="str">
            <v>007L0004</v>
          </cell>
          <cell r="X1783" t="str">
            <v>3ème étage - Salle de bain</v>
          </cell>
          <cell r="Z1783" t="str">
            <v>Mur cloisons</v>
          </cell>
          <cell r="AA1783" t="str">
            <v>Peinture décorative (pailletées, gouttelettes, …)</v>
          </cell>
          <cell r="AC1783" t="str">
            <v>Absence</v>
          </cell>
          <cell r="AE1783" t="str">
            <v/>
          </cell>
        </row>
        <row r="1784">
          <cell r="D1784" t="str">
            <v>DAAT, DAPP</v>
          </cell>
          <cell r="G1784" t="str">
            <v>16/01/2018</v>
          </cell>
          <cell r="P1784" t="str">
            <v>ST HERBLAIN</v>
          </cell>
          <cell r="Q1784" t="str">
            <v>007L0004</v>
          </cell>
          <cell r="X1784" t="str">
            <v>3ème étage - Cellier</v>
          </cell>
          <cell r="Z1784" t="str">
            <v>Mur cloisons</v>
          </cell>
          <cell r="AA1784" t="str">
            <v>Peinture décorative (pailletées, gouttelettes, …)</v>
          </cell>
          <cell r="AC1784" t="str">
            <v>Absence</v>
          </cell>
          <cell r="AE1784" t="str">
            <v/>
          </cell>
        </row>
        <row r="1785">
          <cell r="D1785" t="str">
            <v>DAAT, DAPP</v>
          </cell>
          <cell r="G1785" t="str">
            <v>16/01/2018</v>
          </cell>
          <cell r="P1785" t="str">
            <v>ST HERBLAIN</v>
          </cell>
          <cell r="Q1785" t="str">
            <v>007L0004</v>
          </cell>
          <cell r="X1785" t="str">
            <v>3ème étage - WC</v>
          </cell>
          <cell r="Z1785" t="str">
            <v>Mur cloisons</v>
          </cell>
          <cell r="AA1785" t="str">
            <v>Peinture décorative (pailletées, gouttelettes, …)</v>
          </cell>
          <cell r="AC1785" t="str">
            <v>Absence</v>
          </cell>
          <cell r="AE1785" t="str">
            <v/>
          </cell>
        </row>
        <row r="1786">
          <cell r="D1786" t="str">
            <v>DAAT, DAPP</v>
          </cell>
          <cell r="G1786" t="str">
            <v>16/01/2018</v>
          </cell>
          <cell r="P1786" t="str">
            <v>ST HERBLAIN</v>
          </cell>
          <cell r="Q1786" t="str">
            <v>007L0004</v>
          </cell>
          <cell r="X1786" t="str">
            <v>3ème étage - Cuisine</v>
          </cell>
          <cell r="Z1786" t="str">
            <v>Mur cloisons</v>
          </cell>
          <cell r="AA1786" t="str">
            <v>Peinture décorative (pailletées, gouttelettes, …)</v>
          </cell>
          <cell r="AC1786" t="str">
            <v>Absence</v>
          </cell>
          <cell r="AE1786" t="str">
            <v/>
          </cell>
        </row>
        <row r="1787">
          <cell r="D1787" t="str">
            <v>DAAT, DAPP</v>
          </cell>
          <cell r="G1787" t="str">
            <v>16/01/2018</v>
          </cell>
          <cell r="P1787" t="str">
            <v>ST HERBLAIN</v>
          </cell>
          <cell r="Q1787" t="str">
            <v>007L0004</v>
          </cell>
          <cell r="X1787" t="str">
            <v>3ème étage - Séjour</v>
          </cell>
          <cell r="Z1787" t="str">
            <v>Mur cloisons</v>
          </cell>
          <cell r="AA1787" t="str">
            <v>Peinture décorative (pailletées, gouttelettes, …)</v>
          </cell>
          <cell r="AC1787" t="str">
            <v>Absence</v>
          </cell>
          <cell r="AE1787" t="str">
            <v/>
          </cell>
        </row>
        <row r="1788">
          <cell r="D1788" t="str">
            <v>DAAT, DAPP</v>
          </cell>
          <cell r="G1788" t="str">
            <v>16/01/2018</v>
          </cell>
          <cell r="P1788" t="str">
            <v>ST HERBLAIN</v>
          </cell>
          <cell r="Q1788" t="str">
            <v>007L0004</v>
          </cell>
          <cell r="X1788" t="str">
            <v>3ème étage - Entrée</v>
          </cell>
          <cell r="Z1788" t="str">
            <v>Mur cloisons</v>
          </cell>
          <cell r="AA1788" t="str">
            <v>Enduit à base de plâtre lissé ou taloché</v>
          </cell>
          <cell r="AC1788" t="str">
            <v>Absence</v>
          </cell>
          <cell r="AE1788" t="str">
            <v/>
          </cell>
        </row>
        <row r="1789">
          <cell r="D1789" t="str">
            <v>DAAT, DAPP</v>
          </cell>
          <cell r="G1789" t="str">
            <v>16/01/2018</v>
          </cell>
          <cell r="P1789" t="str">
            <v>ST HERBLAIN</v>
          </cell>
          <cell r="Q1789" t="str">
            <v>007L0004</v>
          </cell>
          <cell r="X1789" t="str">
            <v>3ème étage - Couloir</v>
          </cell>
          <cell r="Z1789" t="str">
            <v>Mur cloisons</v>
          </cell>
          <cell r="AA1789" t="str">
            <v>Enduit à base de plâtre lissé ou taloché</v>
          </cell>
          <cell r="AC1789" t="str">
            <v>Absence</v>
          </cell>
          <cell r="AE1789" t="str">
            <v/>
          </cell>
        </row>
        <row r="1790">
          <cell r="D1790" t="str">
            <v>DAAT, DAPP</v>
          </cell>
          <cell r="G1790" t="str">
            <v>16/01/2018</v>
          </cell>
          <cell r="P1790" t="str">
            <v>ST HERBLAIN</v>
          </cell>
          <cell r="Q1790" t="str">
            <v>007L0004</v>
          </cell>
          <cell r="X1790" t="str">
            <v>3ème étage - Chambre 1</v>
          </cell>
          <cell r="Z1790" t="str">
            <v>Mur cloisons</v>
          </cell>
          <cell r="AA1790" t="str">
            <v>Enduit à base de plâtre lissé ou taloché</v>
          </cell>
          <cell r="AC1790" t="str">
            <v>Absence</v>
          </cell>
          <cell r="AE1790" t="str">
            <v/>
          </cell>
        </row>
        <row r="1791">
          <cell r="D1791" t="str">
            <v>DAAT, DAPP</v>
          </cell>
          <cell r="G1791" t="str">
            <v>16/01/2018</v>
          </cell>
          <cell r="P1791" t="str">
            <v>ST HERBLAIN</v>
          </cell>
          <cell r="Q1791" t="str">
            <v>007L0004</v>
          </cell>
          <cell r="X1791" t="str">
            <v>3ème étage - Chambre 2</v>
          </cell>
          <cell r="Z1791" t="str">
            <v>Mur cloisons</v>
          </cell>
          <cell r="AA1791" t="str">
            <v>Enduit à base de plâtre lissé ou taloché</v>
          </cell>
          <cell r="AC1791" t="str">
            <v>Absence</v>
          </cell>
          <cell r="AE1791" t="str">
            <v/>
          </cell>
        </row>
        <row r="1792">
          <cell r="D1792" t="str">
            <v>DAAT, DAPP</v>
          </cell>
          <cell r="G1792" t="str">
            <v>16/01/2018</v>
          </cell>
          <cell r="P1792" t="str">
            <v>ST HERBLAIN</v>
          </cell>
          <cell r="Q1792" t="str">
            <v>007L0004</v>
          </cell>
          <cell r="X1792" t="str">
            <v>3ème étage - Chambre 3</v>
          </cell>
          <cell r="Z1792" t="str">
            <v>Mur cloisons</v>
          </cell>
          <cell r="AA1792" t="str">
            <v>Enduit à base de plâtre lissé ou taloché</v>
          </cell>
          <cell r="AC1792" t="str">
            <v>Absence</v>
          </cell>
          <cell r="AE1792" t="str">
            <v/>
          </cell>
        </row>
        <row r="1793">
          <cell r="D1793" t="str">
            <v>DAAT, DAPP</v>
          </cell>
          <cell r="G1793" t="str">
            <v>16/01/2018</v>
          </cell>
          <cell r="P1793" t="str">
            <v>ST HERBLAIN</v>
          </cell>
          <cell r="Q1793" t="str">
            <v>007L0004</v>
          </cell>
          <cell r="X1793" t="str">
            <v>3ème étage - Salle de bain</v>
          </cell>
          <cell r="Z1793" t="str">
            <v>Mur cloisons</v>
          </cell>
          <cell r="AA1793" t="str">
            <v>Enduit à base de plâtre lissé ou taloché</v>
          </cell>
          <cell r="AC1793" t="str">
            <v>Absence</v>
          </cell>
          <cell r="AE1793" t="str">
            <v/>
          </cell>
        </row>
        <row r="1794">
          <cell r="D1794" t="str">
            <v>DAAT, DAPP</v>
          </cell>
          <cell r="G1794" t="str">
            <v>16/01/2018</v>
          </cell>
          <cell r="P1794" t="str">
            <v>ST HERBLAIN</v>
          </cell>
          <cell r="Q1794" t="str">
            <v>007L0004</v>
          </cell>
          <cell r="X1794" t="str">
            <v>3ème étage - Cellier</v>
          </cell>
          <cell r="Z1794" t="str">
            <v>Mur cloisons</v>
          </cell>
          <cell r="AA1794" t="str">
            <v>Enduit à base de plâtre lissé ou taloché</v>
          </cell>
          <cell r="AC1794" t="str">
            <v>Absence</v>
          </cell>
          <cell r="AE1794" t="str">
            <v/>
          </cell>
        </row>
        <row r="1795">
          <cell r="D1795" t="str">
            <v>DAAT, DAPP</v>
          </cell>
          <cell r="G1795" t="str">
            <v>16/01/2018</v>
          </cell>
          <cell r="P1795" t="str">
            <v>ST HERBLAIN</v>
          </cell>
          <cell r="Q1795" t="str">
            <v>007L0004</v>
          </cell>
          <cell r="X1795" t="str">
            <v>3ème étage - WC</v>
          </cell>
          <cell r="Z1795" t="str">
            <v>Mur cloisons</v>
          </cell>
          <cell r="AA1795" t="str">
            <v>Enduit à base de plâtre lissé ou taloché</v>
          </cell>
          <cell r="AC1795" t="str">
            <v>Absence</v>
          </cell>
          <cell r="AE1795" t="str">
            <v/>
          </cell>
        </row>
        <row r="1796">
          <cell r="D1796" t="str">
            <v>DAAT, DAPP</v>
          </cell>
          <cell r="G1796" t="str">
            <v>16/01/2018</v>
          </cell>
          <cell r="P1796" t="str">
            <v>ST HERBLAIN</v>
          </cell>
          <cell r="Q1796" t="str">
            <v>007L0004</v>
          </cell>
          <cell r="X1796" t="str">
            <v>3ème étage - Cuisine</v>
          </cell>
          <cell r="Z1796" t="str">
            <v>Mur cloisons</v>
          </cell>
          <cell r="AA1796" t="str">
            <v>Enduit à base de plâtre lissé ou taloché</v>
          </cell>
          <cell r="AC1796" t="str">
            <v>Absence</v>
          </cell>
          <cell r="AE1796" t="str">
            <v/>
          </cell>
        </row>
        <row r="1797">
          <cell r="D1797" t="str">
            <v>DAAT, DAPP</v>
          </cell>
          <cell r="G1797" t="str">
            <v>16/01/2018</v>
          </cell>
          <cell r="P1797" t="str">
            <v>ST HERBLAIN</v>
          </cell>
          <cell r="Q1797" t="str">
            <v>007L0004</v>
          </cell>
          <cell r="X1797" t="str">
            <v>3ème étage - Séjour</v>
          </cell>
          <cell r="Z1797" t="str">
            <v>Mur cloisons</v>
          </cell>
          <cell r="AA1797" t="str">
            <v>Enduit à base de plâtre lissé ou taloché</v>
          </cell>
          <cell r="AC1797" t="str">
            <v>Absence</v>
          </cell>
          <cell r="AE1797" t="str">
            <v/>
          </cell>
        </row>
        <row r="1798">
          <cell r="D1798" t="str">
            <v>DAAT, DAPP</v>
          </cell>
          <cell r="G1798" t="str">
            <v>16/01/2018</v>
          </cell>
          <cell r="P1798" t="str">
            <v>ST HERBLAIN</v>
          </cell>
          <cell r="Q1798" t="str">
            <v>007L0004</v>
          </cell>
          <cell r="X1798" t="str">
            <v>3ème étage - Salle de bain</v>
          </cell>
          <cell r="Z1798" t="str">
            <v>Plafond</v>
          </cell>
          <cell r="AA1798" t="str">
            <v>Peinture décorative (pailletées, gouttelettes…)</v>
          </cell>
          <cell r="AC1798" t="str">
            <v>Absence</v>
          </cell>
          <cell r="AE1798" t="str">
            <v/>
          </cell>
        </row>
        <row r="1799">
          <cell r="D1799" t="str">
            <v>DAAT, DAPP</v>
          </cell>
          <cell r="G1799" t="str">
            <v>16/01/2018</v>
          </cell>
          <cell r="P1799" t="str">
            <v>ST HERBLAIN</v>
          </cell>
          <cell r="Q1799" t="str">
            <v>007L0004</v>
          </cell>
          <cell r="X1799" t="str">
            <v>3ème étage - WC</v>
          </cell>
          <cell r="Z1799" t="str">
            <v>Plafond</v>
          </cell>
          <cell r="AA1799" t="str">
            <v>Peinture décorative (pailletées, gouttelettes…)</v>
          </cell>
          <cell r="AC1799" t="str">
            <v>Absence</v>
          </cell>
          <cell r="AE1799" t="str">
            <v/>
          </cell>
        </row>
        <row r="1800">
          <cell r="D1800" t="str">
            <v>DAAT, DAPP</v>
          </cell>
          <cell r="G1800" t="str">
            <v>16/01/2018</v>
          </cell>
          <cell r="P1800" t="str">
            <v>ST HERBLAIN</v>
          </cell>
          <cell r="Q1800" t="str">
            <v>007L0004</v>
          </cell>
          <cell r="X1800" t="str">
            <v>3ème étage - Cuisine</v>
          </cell>
          <cell r="Z1800" t="str">
            <v>Plafond</v>
          </cell>
          <cell r="AA1800" t="str">
            <v>Peinture décorative (pailletées, gouttelettes…)</v>
          </cell>
          <cell r="AC1800" t="str">
            <v>Absence</v>
          </cell>
          <cell r="AE1800" t="str">
            <v/>
          </cell>
        </row>
        <row r="1801">
          <cell r="D1801" t="str">
            <v>DAAT, DAPP</v>
          </cell>
          <cell r="G1801" t="str">
            <v>16/01/2018</v>
          </cell>
          <cell r="P1801" t="str">
            <v>ST HERBLAIN</v>
          </cell>
          <cell r="Q1801" t="str">
            <v>007L0004</v>
          </cell>
          <cell r="X1801" t="str">
            <v>3ème étage - Entrée</v>
          </cell>
          <cell r="Z1801" t="str">
            <v>Plafond</v>
          </cell>
          <cell r="AA1801" t="str">
            <v>Peinture décorative (pailletées, gouttelettes…)</v>
          </cell>
          <cell r="AC1801" t="str">
            <v>Absence</v>
          </cell>
          <cell r="AE1801" t="str">
            <v/>
          </cell>
        </row>
        <row r="1802">
          <cell r="D1802" t="str">
            <v>DAAT, DAPP</v>
          </cell>
          <cell r="G1802" t="str">
            <v>16/01/2018</v>
          </cell>
          <cell r="P1802" t="str">
            <v>ST HERBLAIN</v>
          </cell>
          <cell r="Q1802" t="str">
            <v>007L0004</v>
          </cell>
          <cell r="X1802" t="str">
            <v>3ème étage - Couloir</v>
          </cell>
          <cell r="Z1802" t="str">
            <v>Plafond</v>
          </cell>
          <cell r="AA1802" t="str">
            <v>Peinture décorative (pailletées, gouttelettes…)</v>
          </cell>
          <cell r="AC1802" t="str">
            <v>Absence</v>
          </cell>
          <cell r="AE1802" t="str">
            <v/>
          </cell>
        </row>
        <row r="1803">
          <cell r="D1803" t="str">
            <v>DAAT, DAPP</v>
          </cell>
          <cell r="G1803" t="str">
            <v>16/01/2018</v>
          </cell>
          <cell r="P1803" t="str">
            <v>ST HERBLAIN</v>
          </cell>
          <cell r="Q1803" t="str">
            <v>007L0004</v>
          </cell>
          <cell r="X1803" t="str">
            <v>3ème étage - Chambre 1</v>
          </cell>
          <cell r="Z1803" t="str">
            <v>Plafond</v>
          </cell>
          <cell r="AA1803" t="str">
            <v>Peinture décorative (pailletées, gouttelettes…)</v>
          </cell>
          <cell r="AC1803" t="str">
            <v>Absence</v>
          </cell>
          <cell r="AE1803" t="str">
            <v/>
          </cell>
        </row>
        <row r="1804">
          <cell r="D1804" t="str">
            <v>DAAT, DAPP</v>
          </cell>
          <cell r="G1804" t="str">
            <v>16/01/2018</v>
          </cell>
          <cell r="P1804" t="str">
            <v>ST HERBLAIN</v>
          </cell>
          <cell r="Q1804" t="str">
            <v>007L0004</v>
          </cell>
          <cell r="X1804" t="str">
            <v>3ème étage - Chambre 2</v>
          </cell>
          <cell r="Z1804" t="str">
            <v>Plafond</v>
          </cell>
          <cell r="AA1804" t="str">
            <v>Peinture décorative (pailletées, gouttelettes…)</v>
          </cell>
          <cell r="AC1804" t="str">
            <v>Absence</v>
          </cell>
          <cell r="AE1804" t="str">
            <v/>
          </cell>
        </row>
        <row r="1805">
          <cell r="D1805" t="str">
            <v>DAAT, DAPP</v>
          </cell>
          <cell r="G1805" t="str">
            <v>16/01/2018</v>
          </cell>
          <cell r="P1805" t="str">
            <v>ST HERBLAIN</v>
          </cell>
          <cell r="Q1805" t="str">
            <v>007L0004</v>
          </cell>
          <cell r="X1805" t="str">
            <v>3ème étage - Chambre 3</v>
          </cell>
          <cell r="Z1805" t="str">
            <v>Plafond</v>
          </cell>
          <cell r="AA1805" t="str">
            <v>Peinture décorative (pailletées, gouttelettes…)</v>
          </cell>
          <cell r="AC1805" t="str">
            <v>Absence</v>
          </cell>
          <cell r="AE1805" t="str">
            <v/>
          </cell>
        </row>
        <row r="1806">
          <cell r="D1806" t="str">
            <v>DAAT, DAPP</v>
          </cell>
          <cell r="G1806" t="str">
            <v>16/01/2018</v>
          </cell>
          <cell r="P1806" t="str">
            <v>ST HERBLAIN</v>
          </cell>
          <cell r="Q1806" t="str">
            <v>007L0004</v>
          </cell>
          <cell r="X1806" t="str">
            <v>3ème étage - Cellier</v>
          </cell>
          <cell r="Z1806" t="str">
            <v>Plafond</v>
          </cell>
          <cell r="AA1806" t="str">
            <v>Peinture décorative (pailletées, gouttelettes…)</v>
          </cell>
          <cell r="AC1806" t="str">
            <v>Absence</v>
          </cell>
          <cell r="AE1806" t="str">
            <v/>
          </cell>
        </row>
        <row r="1807">
          <cell r="D1807" t="str">
            <v>DAAT, DAPP</v>
          </cell>
          <cell r="G1807" t="str">
            <v>16/01/2018</v>
          </cell>
          <cell r="P1807" t="str">
            <v>ST HERBLAIN</v>
          </cell>
          <cell r="Q1807" t="str">
            <v>007L0004</v>
          </cell>
          <cell r="X1807" t="str">
            <v>3ème étage - Séjour</v>
          </cell>
          <cell r="Z1807" t="str">
            <v>Plafond</v>
          </cell>
          <cell r="AA1807" t="str">
            <v>Peinture décorative (pailletées, gouttelettes…)</v>
          </cell>
          <cell r="AC1807" t="str">
            <v>Absence</v>
          </cell>
          <cell r="AE1807" t="str">
            <v/>
          </cell>
        </row>
        <row r="1808">
          <cell r="D1808" t="str">
            <v>DAAT, DAPP</v>
          </cell>
          <cell r="G1808" t="str">
            <v>16/01/2018</v>
          </cell>
          <cell r="P1808" t="str">
            <v>ST HERBLAIN</v>
          </cell>
          <cell r="Q1808" t="str">
            <v>007L0004</v>
          </cell>
          <cell r="X1808" t="str">
            <v>3ème étage - Entrée</v>
          </cell>
          <cell r="Z1808" t="str">
            <v>Plafond</v>
          </cell>
          <cell r="AA1808" t="str">
            <v>Enduit à base de plâtre lissé ou taloché</v>
          </cell>
          <cell r="AC1808" t="str">
            <v>Présence</v>
          </cell>
          <cell r="AE1808" t="str">
            <v/>
          </cell>
        </row>
        <row r="1809">
          <cell r="D1809" t="str">
            <v>DAAT, DAPP</v>
          </cell>
          <cell r="G1809" t="str">
            <v>16/01/2018</v>
          </cell>
          <cell r="P1809" t="str">
            <v>ST HERBLAIN</v>
          </cell>
          <cell r="Q1809" t="str">
            <v>007L0004</v>
          </cell>
          <cell r="X1809" t="str">
            <v>3ème étage - Couloir</v>
          </cell>
          <cell r="Z1809" t="str">
            <v>Plafond</v>
          </cell>
          <cell r="AA1809" t="str">
            <v>Enduit à base de plâtre lissé ou taloché</v>
          </cell>
          <cell r="AC1809" t="str">
            <v>Présence</v>
          </cell>
          <cell r="AE1809" t="str">
            <v/>
          </cell>
        </row>
        <row r="1810">
          <cell r="D1810" t="str">
            <v>DAAT, DAPP</v>
          </cell>
          <cell r="G1810" t="str">
            <v>16/01/2018</v>
          </cell>
          <cell r="P1810" t="str">
            <v>ST HERBLAIN</v>
          </cell>
          <cell r="Q1810" t="str">
            <v>007L0004</v>
          </cell>
          <cell r="X1810" t="str">
            <v>3ème étage - Chambre 1</v>
          </cell>
          <cell r="Z1810" t="str">
            <v>Plafond</v>
          </cell>
          <cell r="AA1810" t="str">
            <v>Enduit à base de plâtre lissé ou taloché</v>
          </cell>
          <cell r="AC1810" t="str">
            <v>Absence</v>
          </cell>
          <cell r="AE1810" t="str">
            <v/>
          </cell>
        </row>
        <row r="1811">
          <cell r="D1811" t="str">
            <v>DAAT, DAPP</v>
          </cell>
          <cell r="G1811" t="str">
            <v>16/01/2018</v>
          </cell>
          <cell r="P1811" t="str">
            <v>ST HERBLAIN</v>
          </cell>
          <cell r="Q1811" t="str">
            <v>007L0004</v>
          </cell>
          <cell r="X1811" t="str">
            <v>3ème étage - Chambre 2</v>
          </cell>
          <cell r="Z1811" t="str">
            <v>Plafond</v>
          </cell>
          <cell r="AA1811" t="str">
            <v>Enduit à base de plâtre lissé ou taloché</v>
          </cell>
          <cell r="AC1811" t="str">
            <v>Présence</v>
          </cell>
          <cell r="AE1811" t="str">
            <v/>
          </cell>
        </row>
        <row r="1812">
          <cell r="D1812" t="str">
            <v>DAAT, DAPP</v>
          </cell>
          <cell r="G1812" t="str">
            <v>16/01/2018</v>
          </cell>
          <cell r="P1812" t="str">
            <v>ST HERBLAIN</v>
          </cell>
          <cell r="Q1812" t="str">
            <v>007L0004</v>
          </cell>
          <cell r="X1812" t="str">
            <v>3ème étage - Chambre 3</v>
          </cell>
          <cell r="Z1812" t="str">
            <v>Plafond</v>
          </cell>
          <cell r="AA1812" t="str">
            <v>Enduit à base de plâtre lissé ou taloché</v>
          </cell>
          <cell r="AC1812" t="str">
            <v>Présence</v>
          </cell>
          <cell r="AE1812" t="str">
            <v/>
          </cell>
        </row>
        <row r="1813">
          <cell r="D1813" t="str">
            <v>DAAT, DAPP</v>
          </cell>
          <cell r="G1813" t="str">
            <v>16/01/2018</v>
          </cell>
          <cell r="P1813" t="str">
            <v>ST HERBLAIN</v>
          </cell>
          <cell r="Q1813" t="str">
            <v>007L0004</v>
          </cell>
          <cell r="X1813" t="str">
            <v>3ème étage - Salle de bain</v>
          </cell>
          <cell r="Z1813" t="str">
            <v>Plafond</v>
          </cell>
          <cell r="AA1813" t="str">
            <v>Enduit à base de plâtre lissé ou taloché</v>
          </cell>
          <cell r="AC1813" t="str">
            <v>Présence</v>
          </cell>
          <cell r="AE1813" t="str">
            <v/>
          </cell>
        </row>
        <row r="1814">
          <cell r="D1814" t="str">
            <v>DAAT, DAPP</v>
          </cell>
          <cell r="G1814" t="str">
            <v>16/01/2018</v>
          </cell>
          <cell r="P1814" t="str">
            <v>ST HERBLAIN</v>
          </cell>
          <cell r="Q1814" t="str">
            <v>007L0004</v>
          </cell>
          <cell r="X1814" t="str">
            <v>3ème étage - Cellier</v>
          </cell>
          <cell r="Z1814" t="str">
            <v>Plafond</v>
          </cell>
          <cell r="AA1814" t="str">
            <v>Enduit à base de plâtre lissé ou taloché</v>
          </cell>
          <cell r="AC1814" t="str">
            <v>Présence</v>
          </cell>
          <cell r="AE1814" t="str">
            <v/>
          </cell>
        </row>
        <row r="1815">
          <cell r="D1815" t="str">
            <v>DAAT, DAPP</v>
          </cell>
          <cell r="G1815" t="str">
            <v>16/01/2018</v>
          </cell>
          <cell r="P1815" t="str">
            <v>ST HERBLAIN</v>
          </cell>
          <cell r="Q1815" t="str">
            <v>007L0004</v>
          </cell>
          <cell r="X1815" t="str">
            <v>3ème étage - WC</v>
          </cell>
          <cell r="Z1815" t="str">
            <v>Plafond</v>
          </cell>
          <cell r="AA1815" t="str">
            <v>Enduit à base de plâtre lissé ou taloché</v>
          </cell>
          <cell r="AC1815" t="str">
            <v>Présence</v>
          </cell>
          <cell r="AE1815" t="str">
            <v/>
          </cell>
        </row>
        <row r="1816">
          <cell r="D1816" t="str">
            <v>DAAT, DAPP</v>
          </cell>
          <cell r="G1816" t="str">
            <v>16/01/2018</v>
          </cell>
          <cell r="P1816" t="str">
            <v>ST HERBLAIN</v>
          </cell>
          <cell r="Q1816" t="str">
            <v>007L0004</v>
          </cell>
          <cell r="X1816" t="str">
            <v>3ème étage - Cuisine</v>
          </cell>
          <cell r="Z1816" t="str">
            <v>Plafond</v>
          </cell>
          <cell r="AA1816" t="str">
            <v>Enduit à base de plâtre lissé ou taloché</v>
          </cell>
          <cell r="AC1816" t="str">
            <v>Présence</v>
          </cell>
          <cell r="AE1816" t="str">
            <v>Score EP</v>
          </cell>
        </row>
        <row r="1817">
          <cell r="D1817" t="str">
            <v>DAAT, DAPP</v>
          </cell>
          <cell r="G1817" t="str">
            <v>16/01/2018</v>
          </cell>
          <cell r="P1817" t="str">
            <v>ST HERBLAIN</v>
          </cell>
          <cell r="Q1817" t="str">
            <v>007L0004</v>
          </cell>
          <cell r="X1817" t="str">
            <v>3ème étage - Séjour</v>
          </cell>
          <cell r="Z1817" t="str">
            <v>Plafond</v>
          </cell>
          <cell r="AA1817" t="str">
            <v>Enduit à base de plâtre lissé ou taloché</v>
          </cell>
          <cell r="AC1817" t="str">
            <v>Présence</v>
          </cell>
          <cell r="AE1817" t="str">
            <v/>
          </cell>
        </row>
        <row r="1818">
          <cell r="D1818" t="str">
            <v>DAAT, DAPP</v>
          </cell>
          <cell r="G1818" t="str">
            <v>16/01/2018</v>
          </cell>
          <cell r="P1818" t="str">
            <v>ST HERBLAIN</v>
          </cell>
          <cell r="Q1818" t="str">
            <v>007L0004</v>
          </cell>
          <cell r="X1818" t="str">
            <v>3ème étage - Cuisine</v>
          </cell>
          <cell r="Z1818" t="str">
            <v>Sous évier</v>
          </cell>
          <cell r="AA1818" t="str">
            <v>Plaque souple bitumineuse antivibratile</v>
          </cell>
          <cell r="AC1818" t="str">
            <v>Absence</v>
          </cell>
          <cell r="AE1818" t="str">
            <v/>
          </cell>
        </row>
        <row r="1819">
          <cell r="D1819" t="str">
            <v>DAAT, DAPP</v>
          </cell>
          <cell r="G1819" t="str">
            <v>04/04/2018</v>
          </cell>
          <cell r="P1819" t="str">
            <v>ST HERBLAIN</v>
          </cell>
          <cell r="Q1819" t="str">
            <v>007L0312</v>
          </cell>
          <cell r="X1819" t="str">
            <v>Entrée</v>
          </cell>
          <cell r="Z1819" t="str">
            <v>Mur A; Mur B</v>
          </cell>
          <cell r="AA1819" t="str">
            <v>Enduit à base de ciment lissé ou taloché + PEINTURE  (Mur Porteur)</v>
          </cell>
          <cell r="AC1819" t="str">
            <v>Présence</v>
          </cell>
          <cell r="AE1819" t="str">
            <v>Bon état</v>
          </cell>
        </row>
        <row r="1820">
          <cell r="D1820" t="str">
            <v>DAAT, DAPP</v>
          </cell>
          <cell r="G1820" t="str">
            <v>04/04/2018</v>
          </cell>
          <cell r="P1820" t="str">
            <v>ST HERBLAIN</v>
          </cell>
          <cell r="Q1820" t="str">
            <v>007L0312</v>
          </cell>
          <cell r="X1820" t="str">
            <v>Salon</v>
          </cell>
          <cell r="Z1820" t="str">
            <v>Mur B</v>
          </cell>
          <cell r="AA1820" t="str">
            <v>Enduit à base de ciment lissé ou taloché + PEINTURE  (Mur Porteur)</v>
          </cell>
          <cell r="AC1820" t="str">
            <v>Présence</v>
          </cell>
          <cell r="AE1820" t="str">
            <v>Bon état</v>
          </cell>
        </row>
        <row r="1821">
          <cell r="D1821" t="str">
            <v>DAAT, DAPP</v>
          </cell>
          <cell r="G1821" t="str">
            <v>04/04/2018</v>
          </cell>
          <cell r="P1821" t="str">
            <v>ST HERBLAIN</v>
          </cell>
          <cell r="Q1821" t="str">
            <v>007L0312</v>
          </cell>
          <cell r="X1821" t="str">
            <v>Cuisine</v>
          </cell>
          <cell r="Z1821" t="str">
            <v>Mur C; Mur D</v>
          </cell>
          <cell r="AA1821" t="str">
            <v>Enduit à base de ciment lissé ou taloché + PEINTURE  (Mur Porteur)</v>
          </cell>
          <cell r="AC1821" t="str">
            <v>Présence</v>
          </cell>
          <cell r="AE1821" t="str">
            <v>Bon état</v>
          </cell>
        </row>
        <row r="1822">
          <cell r="D1822" t="str">
            <v>DAAT, DAPP</v>
          </cell>
          <cell r="G1822" t="str">
            <v>04/04/2018</v>
          </cell>
          <cell r="P1822" t="str">
            <v>ST HERBLAIN</v>
          </cell>
          <cell r="Q1822" t="str">
            <v>007L0312</v>
          </cell>
          <cell r="X1822" t="str">
            <v>WC</v>
          </cell>
          <cell r="Z1822" t="str">
            <v>Mur E</v>
          </cell>
          <cell r="AA1822" t="str">
            <v>Enduit à base de ciment lissé ou taloché + PEINTURE  (Mur Porteur)</v>
          </cell>
          <cell r="AC1822" t="str">
            <v>Présence</v>
          </cell>
          <cell r="AE1822" t="str">
            <v>Bon état</v>
          </cell>
        </row>
        <row r="1823">
          <cell r="D1823" t="str">
            <v>DAAT, DAPP</v>
          </cell>
          <cell r="G1823" t="str">
            <v>04/04/2018</v>
          </cell>
          <cell r="P1823" t="str">
            <v>ST HERBLAIN</v>
          </cell>
          <cell r="Q1823" t="str">
            <v>007L0312</v>
          </cell>
          <cell r="X1823" t="str">
            <v>Salle d'eau</v>
          </cell>
          <cell r="Z1823" t="str">
            <v>Mur E</v>
          </cell>
          <cell r="AA1823" t="str">
            <v>Enduit à base de ciment lissé ou taloché + PEINTURE  (Mur Porteur)</v>
          </cell>
          <cell r="AC1823" t="str">
            <v>Présence</v>
          </cell>
          <cell r="AE1823" t="str">
            <v>Bon état</v>
          </cell>
        </row>
        <row r="1824">
          <cell r="D1824" t="str">
            <v>DAAT, DAPP</v>
          </cell>
          <cell r="G1824" t="str">
            <v>04/04/2018</v>
          </cell>
          <cell r="P1824" t="str">
            <v>ST HERBLAIN</v>
          </cell>
          <cell r="Q1824" t="str">
            <v>007L0312</v>
          </cell>
          <cell r="X1824" t="str">
            <v>Chambre 1</v>
          </cell>
          <cell r="Z1824" t="str">
            <v>Mur B</v>
          </cell>
          <cell r="AA1824" t="str">
            <v>Enduit à base de ciment lissé ou taloché + PEINTURE  (Mur Porteur)</v>
          </cell>
          <cell r="AC1824" t="str">
            <v>Présence</v>
          </cell>
          <cell r="AE1824" t="str">
            <v>Bon état</v>
          </cell>
        </row>
        <row r="1825">
          <cell r="D1825" t="str">
            <v>DAAT, DAPP</v>
          </cell>
          <cell r="G1825" t="str">
            <v>04/04/2018</v>
          </cell>
          <cell r="P1825" t="str">
            <v>ST HERBLAIN</v>
          </cell>
          <cell r="Q1825" t="str">
            <v>007L0312</v>
          </cell>
          <cell r="X1825" t="str">
            <v>Chambre 2</v>
          </cell>
          <cell r="Z1825" t="str">
            <v>Mur C</v>
          </cell>
          <cell r="AA1825" t="str">
            <v>Enduit à base de ciment lissé ou taloché + PEINTURE  (Mur Porteur)</v>
          </cell>
          <cell r="AC1825" t="str">
            <v>Présence</v>
          </cell>
          <cell r="AE1825" t="str">
            <v>Bon état</v>
          </cell>
        </row>
        <row r="1826">
          <cell r="D1826" t="str">
            <v>DAAT, DAPP</v>
          </cell>
          <cell r="G1826" t="str">
            <v>04/04/2018</v>
          </cell>
          <cell r="P1826" t="str">
            <v>ST HERBLAIN</v>
          </cell>
          <cell r="Q1826" t="str">
            <v>007L0312</v>
          </cell>
          <cell r="X1826" t="str">
            <v>Cellier</v>
          </cell>
          <cell r="Z1826" t="str">
            <v>Mur D</v>
          </cell>
          <cell r="AA1826" t="str">
            <v>Enduit à base de ciment lissé ou taloché + PEINTURE  (Mur Porteur)</v>
          </cell>
          <cell r="AC1826" t="str">
            <v>Présence</v>
          </cell>
          <cell r="AE1826" t="str">
            <v>Bon état</v>
          </cell>
        </row>
        <row r="1827">
          <cell r="D1827" t="str">
            <v>DAAT, DAPP</v>
          </cell>
          <cell r="G1827" t="str">
            <v>04/04/2018</v>
          </cell>
          <cell r="P1827" t="str">
            <v>ST HERBLAIN</v>
          </cell>
          <cell r="Q1827" t="str">
            <v>007L0312</v>
          </cell>
          <cell r="X1827" t="str">
            <v>Entrée</v>
          </cell>
          <cell r="Z1827" t="str">
            <v>Mur C; Mur D; EFGHI</v>
          </cell>
          <cell r="AA1827" t="str">
            <v>Enduit à base de plâtre ou ciment projetés; lissés ou talochés + PEINTURE  (Mur Cloison)</v>
          </cell>
          <cell r="AC1827" t="str">
            <v>Présence</v>
          </cell>
          <cell r="AE1827" t="str">
            <v>Bon état</v>
          </cell>
        </row>
        <row r="1828">
          <cell r="D1828" t="str">
            <v>DAAT, DAPP</v>
          </cell>
          <cell r="G1828" t="str">
            <v>04/04/2018</v>
          </cell>
          <cell r="P1828" t="str">
            <v>ST HERBLAIN</v>
          </cell>
          <cell r="Q1828" t="str">
            <v>007L0312</v>
          </cell>
          <cell r="X1828" t="str">
            <v>Salon</v>
          </cell>
          <cell r="Z1828" t="str">
            <v>Mur A; Mur C; Mur D</v>
          </cell>
          <cell r="AA1828" t="str">
            <v>Enduit à base de plâtre ou ciment projetés; lissés ou talochés + PEINTURE  (Mur Cloison)</v>
          </cell>
          <cell r="AC1828" t="str">
            <v>Présence</v>
          </cell>
          <cell r="AE1828" t="str">
            <v>Bon état</v>
          </cell>
        </row>
        <row r="1829">
          <cell r="D1829" t="str">
            <v>DAAT, DAPP</v>
          </cell>
          <cell r="G1829" t="str">
            <v>04/04/2018</v>
          </cell>
          <cell r="P1829" t="str">
            <v>ST HERBLAIN</v>
          </cell>
          <cell r="Q1829" t="str">
            <v>007L0312</v>
          </cell>
          <cell r="X1829" t="str">
            <v>Cuisine</v>
          </cell>
          <cell r="Z1829" t="str">
            <v>Mur A; Mur B</v>
          </cell>
          <cell r="AA1829" t="str">
            <v>Enduit à base de plâtre ou ciment projetés; lissés ou talochés + PEINTURE  (Mur Cloison)</v>
          </cell>
          <cell r="AC1829" t="str">
            <v>Absence</v>
          </cell>
          <cell r="AE1829" t="str">
            <v/>
          </cell>
        </row>
        <row r="1830">
          <cell r="D1830" t="str">
            <v>DAAT, DAPP</v>
          </cell>
          <cell r="G1830" t="str">
            <v>04/04/2018</v>
          </cell>
          <cell r="P1830" t="str">
            <v>ST HERBLAIN</v>
          </cell>
          <cell r="Q1830" t="str">
            <v>007L0312</v>
          </cell>
          <cell r="X1830" t="str">
            <v>WC</v>
          </cell>
          <cell r="Z1830" t="str">
            <v>Mur ABCD; F</v>
          </cell>
          <cell r="AA1830" t="str">
            <v>Enduit à base de plâtre ou ciment projetés; lissés ou talochés + PEINTURE  (Mur Cloison)</v>
          </cell>
          <cell r="AC1830" t="str">
            <v>Présence</v>
          </cell>
          <cell r="AE1830" t="str">
            <v>Bon état</v>
          </cell>
        </row>
        <row r="1831">
          <cell r="D1831" t="str">
            <v>DAAT, DAPP</v>
          </cell>
          <cell r="G1831" t="str">
            <v>04/04/2018</v>
          </cell>
          <cell r="P1831" t="str">
            <v>ST HERBLAIN</v>
          </cell>
          <cell r="Q1831" t="str">
            <v>007L0312</v>
          </cell>
          <cell r="X1831" t="str">
            <v>Salle d'eau</v>
          </cell>
          <cell r="Z1831" t="str">
            <v>Mur ABCD; F</v>
          </cell>
          <cell r="AA1831" t="str">
            <v>Enduit à base de plâtre ou ciment projetés; lissés ou talochés + PEINTURE  (Mur Cloison)</v>
          </cell>
          <cell r="AC1831" t="str">
            <v>Présence</v>
          </cell>
          <cell r="AE1831" t="str">
            <v>Bon état</v>
          </cell>
        </row>
        <row r="1832">
          <cell r="D1832" t="str">
            <v>DAAT, DAPP</v>
          </cell>
          <cell r="G1832" t="str">
            <v>04/04/2018</v>
          </cell>
          <cell r="P1832" t="str">
            <v>ST HERBLAIN</v>
          </cell>
          <cell r="Q1832" t="str">
            <v>007L0312</v>
          </cell>
          <cell r="X1832" t="str">
            <v>Chambre 1</v>
          </cell>
          <cell r="Z1832" t="str">
            <v>Mur A; Mur C; Mur D</v>
          </cell>
          <cell r="AA1832" t="str">
            <v>Enduit à base de plâtre ou ciment projetés; lissés ou talochés + PEINTURE  (Mur Cloison)</v>
          </cell>
          <cell r="AC1832" t="str">
            <v>Présence</v>
          </cell>
          <cell r="AE1832" t="str">
            <v>Bon état</v>
          </cell>
        </row>
        <row r="1833">
          <cell r="D1833" t="str">
            <v>DAAT, DAPP</v>
          </cell>
          <cell r="G1833" t="str">
            <v>04/04/2018</v>
          </cell>
          <cell r="P1833" t="str">
            <v>ST HERBLAIN</v>
          </cell>
          <cell r="Q1833" t="str">
            <v>007L0312</v>
          </cell>
          <cell r="X1833" t="str">
            <v>Chambre 2</v>
          </cell>
          <cell r="Z1833" t="str">
            <v>Mur A; Mur B; Mur D</v>
          </cell>
          <cell r="AA1833" t="str">
            <v>Enduit à base de plâtre ou ciment projetés; lissés ou talochés + PEINTURE  (Mur Cloison)</v>
          </cell>
          <cell r="AC1833" t="str">
            <v>Présence</v>
          </cell>
          <cell r="AE1833" t="str">
            <v>Bon état</v>
          </cell>
        </row>
        <row r="1834">
          <cell r="D1834" t="str">
            <v>DAAT, DAPP</v>
          </cell>
          <cell r="G1834" t="str">
            <v>04/04/2018</v>
          </cell>
          <cell r="P1834" t="str">
            <v>ST HERBLAIN</v>
          </cell>
          <cell r="Q1834" t="str">
            <v>007L0312</v>
          </cell>
          <cell r="X1834" t="str">
            <v>Cellier</v>
          </cell>
          <cell r="Z1834" t="str">
            <v>Mur A; Mur B; Mur C</v>
          </cell>
          <cell r="AA1834" t="str">
            <v>Enduit à base de plâtre ou ciment projetés; lissés ou talochés + PEINTURE  (Mur Cloison)</v>
          </cell>
          <cell r="AC1834" t="str">
            <v>Présence</v>
          </cell>
          <cell r="AE1834" t="str">
            <v>Bon état</v>
          </cell>
        </row>
        <row r="1835">
          <cell r="D1835" t="str">
            <v>DAAT, DAPP</v>
          </cell>
          <cell r="G1835" t="str">
            <v>04/04/2018</v>
          </cell>
          <cell r="P1835" t="str">
            <v>ST HERBLAIN</v>
          </cell>
          <cell r="Q1835" t="str">
            <v>007L0312</v>
          </cell>
          <cell r="X1835" t="str">
            <v>Entrée</v>
          </cell>
          <cell r="Z1835" t="str">
            <v>Plafond</v>
          </cell>
          <cell r="AA1835" t="str">
            <v>Enduit à base de plâtre lissé ou taloché + PEINTURE</v>
          </cell>
          <cell r="AC1835" t="str">
            <v>Présence</v>
          </cell>
          <cell r="AE1835" t="str">
            <v>Bon état</v>
          </cell>
        </row>
        <row r="1836">
          <cell r="D1836" t="str">
            <v>DAAT, DAPP</v>
          </cell>
          <cell r="G1836" t="str">
            <v>04/04/2018</v>
          </cell>
          <cell r="P1836" t="str">
            <v>ST HERBLAIN</v>
          </cell>
          <cell r="Q1836" t="str">
            <v>007L0312</v>
          </cell>
          <cell r="X1836" t="str">
            <v>Salon</v>
          </cell>
          <cell r="Z1836" t="str">
            <v>Plafond</v>
          </cell>
          <cell r="AA1836" t="str">
            <v>Enduit à base de plâtre lissé ou taloché + PEINTURE</v>
          </cell>
          <cell r="AC1836" t="str">
            <v>Présence</v>
          </cell>
          <cell r="AE1836" t="str">
            <v>Bon état</v>
          </cell>
        </row>
        <row r="1837">
          <cell r="D1837" t="str">
            <v>DAAT, DAPP</v>
          </cell>
          <cell r="G1837" t="str">
            <v>04/04/2018</v>
          </cell>
          <cell r="P1837" t="str">
            <v>ST HERBLAIN</v>
          </cell>
          <cell r="Q1837" t="str">
            <v>007L0312</v>
          </cell>
          <cell r="X1837" t="str">
            <v>Cuisine</v>
          </cell>
          <cell r="Z1837" t="str">
            <v>Plafond</v>
          </cell>
          <cell r="AA1837" t="str">
            <v>Enduit à base de plâtre lissé ou taloché + PEINTURE</v>
          </cell>
          <cell r="AC1837" t="str">
            <v>Absence</v>
          </cell>
          <cell r="AE1837" t="str">
            <v/>
          </cell>
        </row>
        <row r="1838">
          <cell r="D1838" t="str">
            <v>DAAT, DAPP</v>
          </cell>
          <cell r="G1838" t="str">
            <v>04/04/2018</v>
          </cell>
          <cell r="P1838" t="str">
            <v>ST HERBLAIN</v>
          </cell>
          <cell r="Q1838" t="str">
            <v>007L0312</v>
          </cell>
          <cell r="X1838" t="str">
            <v>WC</v>
          </cell>
          <cell r="Z1838" t="str">
            <v>Plafond</v>
          </cell>
          <cell r="AA1838" t="str">
            <v>Enduit à base de plâtre lissé ou taloché + PEINTURE</v>
          </cell>
          <cell r="AC1838" t="str">
            <v>Présence</v>
          </cell>
          <cell r="AE1838" t="str">
            <v>Bon état</v>
          </cell>
        </row>
        <row r="1839">
          <cell r="D1839" t="str">
            <v>DAAT, DAPP</v>
          </cell>
          <cell r="G1839" t="str">
            <v>04/04/2018</v>
          </cell>
          <cell r="P1839" t="str">
            <v>ST HERBLAIN</v>
          </cell>
          <cell r="Q1839" t="str">
            <v>007L0312</v>
          </cell>
          <cell r="X1839" t="str">
            <v>Salle d'eau</v>
          </cell>
          <cell r="Z1839" t="str">
            <v>Plafond</v>
          </cell>
          <cell r="AA1839" t="str">
            <v>Enduit à base de plâtre lissé ou taloché + PEINTURE</v>
          </cell>
          <cell r="AC1839" t="str">
            <v>Présence</v>
          </cell>
          <cell r="AE1839" t="str">
            <v>Bon état</v>
          </cell>
        </row>
        <row r="1840">
          <cell r="D1840" t="str">
            <v>DAAT, DAPP</v>
          </cell>
          <cell r="G1840" t="str">
            <v>04/04/2018</v>
          </cell>
          <cell r="P1840" t="str">
            <v>ST HERBLAIN</v>
          </cell>
          <cell r="Q1840" t="str">
            <v>007L0312</v>
          </cell>
          <cell r="X1840" t="str">
            <v>Chambre 1</v>
          </cell>
          <cell r="Z1840" t="str">
            <v>Plafond</v>
          </cell>
          <cell r="AA1840" t="str">
            <v>Enduit à base de plâtre lissé ou taloché + PEINTURE</v>
          </cell>
          <cell r="AC1840" t="str">
            <v>Présence</v>
          </cell>
          <cell r="AE1840" t="str">
            <v>Bon état</v>
          </cell>
        </row>
        <row r="1841">
          <cell r="D1841" t="str">
            <v>DAAT, DAPP</v>
          </cell>
          <cell r="G1841" t="str">
            <v>04/04/2018</v>
          </cell>
          <cell r="P1841" t="str">
            <v>ST HERBLAIN</v>
          </cell>
          <cell r="Q1841" t="str">
            <v>007L0312</v>
          </cell>
          <cell r="X1841" t="str">
            <v>Chambre 2</v>
          </cell>
          <cell r="Z1841" t="str">
            <v>Plafond</v>
          </cell>
          <cell r="AA1841" t="str">
            <v>Enduit à base de plâtre lissé ou taloché + PEINTURE</v>
          </cell>
          <cell r="AC1841" t="str">
            <v>Présence</v>
          </cell>
          <cell r="AE1841" t="str">
            <v>Bon état</v>
          </cell>
        </row>
        <row r="1842">
          <cell r="D1842" t="str">
            <v>DAAT, DAPP</v>
          </cell>
          <cell r="G1842" t="str">
            <v>04/04/2018</v>
          </cell>
          <cell r="P1842" t="str">
            <v>ST HERBLAIN</v>
          </cell>
          <cell r="Q1842" t="str">
            <v>007L0312</v>
          </cell>
          <cell r="X1842" t="str">
            <v>Cellier</v>
          </cell>
          <cell r="Z1842" t="str">
            <v>Plafond</v>
          </cell>
          <cell r="AA1842" t="str">
            <v>Enduit à base de plâtre lissé ou taloché + PEINTURE</v>
          </cell>
          <cell r="AC1842" t="str">
            <v>Présence</v>
          </cell>
          <cell r="AE1842" t="str">
            <v>Bon état</v>
          </cell>
        </row>
        <row r="1843">
          <cell r="D1843" t="str">
            <v>DAAT, DAPP</v>
          </cell>
          <cell r="G1843" t="str">
            <v>04/04/2018</v>
          </cell>
          <cell r="P1843" t="str">
            <v>ST HERBLAIN</v>
          </cell>
          <cell r="Q1843" t="str">
            <v>007L0312</v>
          </cell>
          <cell r="X1843" t="str">
            <v>Entrée</v>
          </cell>
          <cell r="Z1843" t="str">
            <v>Sol</v>
          </cell>
          <cell r="AA1843" t="str">
            <v>Colle non bitumineuse</v>
          </cell>
          <cell r="AC1843" t="str">
            <v>Absence</v>
          </cell>
          <cell r="AE1843" t="str">
            <v/>
          </cell>
        </row>
        <row r="1844">
          <cell r="D1844" t="str">
            <v>DAAT, DAPP</v>
          </cell>
          <cell r="G1844" t="str">
            <v>04/04/2018</v>
          </cell>
          <cell r="P1844" t="str">
            <v>ST HERBLAIN</v>
          </cell>
          <cell r="Q1844" t="str">
            <v>007L0312</v>
          </cell>
          <cell r="X1844" t="str">
            <v>Salon</v>
          </cell>
          <cell r="Z1844" t="str">
            <v>Sol</v>
          </cell>
          <cell r="AA1844" t="str">
            <v>Colle non bitumineuse</v>
          </cell>
          <cell r="AC1844" t="str">
            <v>Absence</v>
          </cell>
          <cell r="AE1844" t="str">
            <v/>
          </cell>
        </row>
        <row r="1845">
          <cell r="D1845" t="str">
            <v>DAAT, DAPP</v>
          </cell>
          <cell r="G1845" t="str">
            <v>04/04/2018</v>
          </cell>
          <cell r="P1845" t="str">
            <v>ST HERBLAIN</v>
          </cell>
          <cell r="Q1845" t="str">
            <v>007L0312</v>
          </cell>
          <cell r="X1845" t="str">
            <v>Chambre 1</v>
          </cell>
          <cell r="Z1845" t="str">
            <v>Sol</v>
          </cell>
          <cell r="AA1845" t="str">
            <v>Colle non bitumineuse</v>
          </cell>
          <cell r="AC1845" t="str">
            <v>Absence</v>
          </cell>
          <cell r="AE1845" t="str">
            <v/>
          </cell>
        </row>
        <row r="1846">
          <cell r="D1846" t="str">
            <v>DAAT, DAPP</v>
          </cell>
          <cell r="G1846" t="str">
            <v>04/04/2018</v>
          </cell>
          <cell r="P1846" t="str">
            <v>ST HERBLAIN</v>
          </cell>
          <cell r="Q1846" t="str">
            <v>007L0312</v>
          </cell>
          <cell r="X1846" t="str">
            <v>Chambre 2</v>
          </cell>
          <cell r="Z1846" t="str">
            <v>Sol</v>
          </cell>
          <cell r="AA1846" t="str">
            <v>Colle non bitumineuse</v>
          </cell>
          <cell r="AC1846" t="str">
            <v>Absence</v>
          </cell>
          <cell r="AE1846" t="str">
            <v/>
          </cell>
        </row>
        <row r="1847">
          <cell r="D1847" t="str">
            <v>DAAT, DAPP</v>
          </cell>
          <cell r="G1847" t="str">
            <v>04/04/2018</v>
          </cell>
          <cell r="P1847" t="str">
            <v>ST HERBLAIN</v>
          </cell>
          <cell r="Q1847" t="str">
            <v>007L0312</v>
          </cell>
          <cell r="X1847" t="str">
            <v>Cellier</v>
          </cell>
          <cell r="Z1847" t="str">
            <v>Sol</v>
          </cell>
          <cell r="AA1847" t="str">
            <v>Colle non bitumineuse</v>
          </cell>
          <cell r="AC1847" t="str">
            <v>Absence</v>
          </cell>
          <cell r="AE1847" t="str">
            <v/>
          </cell>
        </row>
        <row r="1848">
          <cell r="D1848" t="str">
            <v>DAAT, DAPP</v>
          </cell>
          <cell r="G1848" t="str">
            <v>04/04/2018</v>
          </cell>
          <cell r="P1848" t="str">
            <v>ST HERBLAIN</v>
          </cell>
          <cell r="Q1848" t="str">
            <v>007L0312</v>
          </cell>
          <cell r="X1848" t="str">
            <v>Cuisine</v>
          </cell>
          <cell r="Z1848" t="str">
            <v>Sol</v>
          </cell>
          <cell r="AA1848" t="str">
            <v>Colle bitumineuse</v>
          </cell>
          <cell r="AC1848" t="str">
            <v>Présence</v>
          </cell>
          <cell r="AE1848" t="str">
            <v>Bon état</v>
          </cell>
        </row>
        <row r="1849">
          <cell r="D1849" t="str">
            <v>DAAT, DAPP</v>
          </cell>
          <cell r="G1849" t="str">
            <v>04/04/2018</v>
          </cell>
          <cell r="P1849" t="str">
            <v>ST HERBLAIN</v>
          </cell>
          <cell r="Q1849" t="str">
            <v>007L0312</v>
          </cell>
          <cell r="X1849" t="str">
            <v>WC</v>
          </cell>
          <cell r="Z1849" t="str">
            <v>Sol</v>
          </cell>
          <cell r="AA1849" t="str">
            <v>Colle bitumineuse</v>
          </cell>
          <cell r="AC1849" t="str">
            <v>Présence</v>
          </cell>
          <cell r="AE1849" t="str">
            <v>Bon état</v>
          </cell>
        </row>
        <row r="1850">
          <cell r="D1850" t="str">
            <v>DAAT, DAPP</v>
          </cell>
          <cell r="G1850" t="str">
            <v>04/04/2018</v>
          </cell>
          <cell r="P1850" t="str">
            <v>ST HERBLAIN</v>
          </cell>
          <cell r="Q1850" t="str">
            <v>007L0312</v>
          </cell>
          <cell r="X1850" t="str">
            <v>Salle d'eau</v>
          </cell>
          <cell r="Z1850" t="str">
            <v>Sol</v>
          </cell>
          <cell r="AA1850" t="str">
            <v>Colle bitumineuse</v>
          </cell>
          <cell r="AC1850" t="str">
            <v>Présence</v>
          </cell>
          <cell r="AE1850" t="str">
            <v>Bon état</v>
          </cell>
        </row>
        <row r="1851">
          <cell r="D1851" t="str">
            <v>DAAT, DAPP</v>
          </cell>
          <cell r="G1851" t="str">
            <v>04/04/2018</v>
          </cell>
          <cell r="P1851" t="str">
            <v>ST HERBLAIN</v>
          </cell>
          <cell r="Q1851" t="str">
            <v>007L0312</v>
          </cell>
          <cell r="X1851" t="str">
            <v>Entrée</v>
          </cell>
          <cell r="Z1851" t="str">
            <v>Sol</v>
          </cell>
          <cell r="AA1851" t="str">
            <v>Ragréage</v>
          </cell>
          <cell r="AC1851" t="str">
            <v>Absence</v>
          </cell>
          <cell r="AE1851" t="str">
            <v/>
          </cell>
        </row>
        <row r="1852">
          <cell r="D1852" t="str">
            <v>DAAT, DAPP</v>
          </cell>
          <cell r="G1852" t="str">
            <v>04/04/2018</v>
          </cell>
          <cell r="P1852" t="str">
            <v>ST HERBLAIN</v>
          </cell>
          <cell r="Q1852" t="str">
            <v>007L0312</v>
          </cell>
          <cell r="X1852" t="str">
            <v>Salon</v>
          </cell>
          <cell r="Z1852" t="str">
            <v>Sol</v>
          </cell>
          <cell r="AA1852" t="str">
            <v>Ragréage</v>
          </cell>
          <cell r="AC1852" t="str">
            <v>Absence</v>
          </cell>
          <cell r="AE1852" t="str">
            <v/>
          </cell>
        </row>
        <row r="1853">
          <cell r="D1853" t="str">
            <v>DAAT, DAPP</v>
          </cell>
          <cell r="G1853" t="str">
            <v>04/04/2018</v>
          </cell>
          <cell r="P1853" t="str">
            <v>ST HERBLAIN</v>
          </cell>
          <cell r="Q1853" t="str">
            <v>007L0312</v>
          </cell>
          <cell r="X1853" t="str">
            <v>Chambre 1</v>
          </cell>
          <cell r="Z1853" t="str">
            <v>Sol</v>
          </cell>
          <cell r="AA1853" t="str">
            <v>Ragréage</v>
          </cell>
          <cell r="AC1853" t="str">
            <v>Absence</v>
          </cell>
          <cell r="AE1853" t="str">
            <v/>
          </cell>
        </row>
        <row r="1854">
          <cell r="D1854" t="str">
            <v>DAAT, DAPP</v>
          </cell>
          <cell r="G1854" t="str">
            <v>04/04/2018</v>
          </cell>
          <cell r="P1854" t="str">
            <v>ST HERBLAIN</v>
          </cell>
          <cell r="Q1854" t="str">
            <v>007L0312</v>
          </cell>
          <cell r="X1854" t="str">
            <v>Chambre 2</v>
          </cell>
          <cell r="Z1854" t="str">
            <v>Sol</v>
          </cell>
          <cell r="AA1854" t="str">
            <v>Ragréage</v>
          </cell>
          <cell r="AC1854" t="str">
            <v>Absence</v>
          </cell>
          <cell r="AE1854" t="str">
            <v/>
          </cell>
        </row>
        <row r="1855">
          <cell r="D1855" t="str">
            <v>DAAT, DAPP</v>
          </cell>
          <cell r="G1855" t="str">
            <v>04/04/2018</v>
          </cell>
          <cell r="P1855" t="str">
            <v>ST HERBLAIN</v>
          </cell>
          <cell r="Q1855" t="str">
            <v>007L0312</v>
          </cell>
          <cell r="X1855" t="str">
            <v>Cellier</v>
          </cell>
          <cell r="Z1855" t="str">
            <v>Sol</v>
          </cell>
          <cell r="AA1855" t="str">
            <v>Ragréage</v>
          </cell>
          <cell r="AC1855" t="str">
            <v>Absence</v>
          </cell>
          <cell r="AE1855" t="str">
            <v/>
          </cell>
        </row>
        <row r="1856">
          <cell r="D1856" t="str">
            <v>DAAT, DAPP</v>
          </cell>
          <cell r="G1856" t="str">
            <v>04/04/2018</v>
          </cell>
          <cell r="P1856" t="str">
            <v>ST HERBLAIN</v>
          </cell>
          <cell r="Q1856" t="str">
            <v>007L0312</v>
          </cell>
          <cell r="X1856" t="str">
            <v>Cuisine</v>
          </cell>
          <cell r="Z1856" t="str">
            <v>Sol</v>
          </cell>
          <cell r="AA1856" t="str">
            <v>Ragréage</v>
          </cell>
          <cell r="AC1856" t="str">
            <v>Présence</v>
          </cell>
          <cell r="AE1856" t="str">
            <v>Bon état</v>
          </cell>
        </row>
        <row r="1857">
          <cell r="D1857" t="str">
            <v>DAAT, DAPP</v>
          </cell>
          <cell r="G1857" t="str">
            <v>04/04/2018</v>
          </cell>
          <cell r="P1857" t="str">
            <v>ST HERBLAIN</v>
          </cell>
          <cell r="Q1857" t="str">
            <v>007L0312</v>
          </cell>
          <cell r="X1857" t="str">
            <v>WC</v>
          </cell>
          <cell r="Z1857" t="str">
            <v>Sol</v>
          </cell>
          <cell r="AA1857" t="str">
            <v>Ragréage</v>
          </cell>
          <cell r="AC1857" t="str">
            <v>Présence</v>
          </cell>
          <cell r="AE1857" t="str">
            <v>Bon état</v>
          </cell>
        </row>
        <row r="1858">
          <cell r="D1858" t="str">
            <v>DAAT, DAPP</v>
          </cell>
          <cell r="G1858" t="str">
            <v>04/04/2018</v>
          </cell>
          <cell r="P1858" t="str">
            <v>ST HERBLAIN</v>
          </cell>
          <cell r="Q1858" t="str">
            <v>007L0312</v>
          </cell>
          <cell r="X1858" t="str">
            <v>Salle d'eau</v>
          </cell>
          <cell r="Z1858" t="str">
            <v>Sol</v>
          </cell>
          <cell r="AA1858" t="str">
            <v>Ragréage</v>
          </cell>
          <cell r="AC1858" t="str">
            <v>Présence</v>
          </cell>
          <cell r="AE1858" t="str">
            <v>Bon état</v>
          </cell>
        </row>
        <row r="1859">
          <cell r="D1859" t="str">
            <v>DAAT, DAPP</v>
          </cell>
          <cell r="G1859" t="str">
            <v>04/04/2018</v>
          </cell>
          <cell r="P1859" t="str">
            <v>ST HERBLAIN</v>
          </cell>
          <cell r="Q1859" t="str">
            <v>007L0312</v>
          </cell>
          <cell r="X1859" t="str">
            <v>Cuisine</v>
          </cell>
          <cell r="Z1859" t="str">
            <v>EVIER</v>
          </cell>
          <cell r="AA1859" t="str">
            <v>Plaque souple bitumineuse antivibratile</v>
          </cell>
          <cell r="AC1859" t="str">
            <v>Absence</v>
          </cell>
          <cell r="AE1859" t="str">
            <v/>
          </cell>
        </row>
        <row r="1860">
          <cell r="D1860" t="str">
            <v>DAAT, DAPP</v>
          </cell>
          <cell r="G1860" t="str">
            <v>04/04/2018</v>
          </cell>
          <cell r="P1860" t="str">
            <v>ST HERBLAIN</v>
          </cell>
          <cell r="Q1860" t="str">
            <v>007L0312</v>
          </cell>
          <cell r="X1860" t="str">
            <v>Cuisine</v>
          </cell>
          <cell r="Z1860" t="str">
            <v>Sol</v>
          </cell>
          <cell r="AA1860" t="str">
            <v>Dalle de sol</v>
          </cell>
          <cell r="AC1860" t="str">
            <v>En attente</v>
          </cell>
          <cell r="AE1860" t="str">
            <v>Bon état</v>
          </cell>
        </row>
        <row r="1861">
          <cell r="D1861" t="str">
            <v>DAAT, DAPP</v>
          </cell>
          <cell r="G1861" t="str">
            <v>04/04/2018</v>
          </cell>
          <cell r="P1861" t="str">
            <v>ST HERBLAIN</v>
          </cell>
          <cell r="Q1861" t="str">
            <v>007L0312</v>
          </cell>
          <cell r="X1861" t="str">
            <v>WC</v>
          </cell>
          <cell r="Z1861" t="str">
            <v>Sol</v>
          </cell>
          <cell r="AA1861" t="str">
            <v>Dalle de sol</v>
          </cell>
          <cell r="AC1861" t="str">
            <v>En attente</v>
          </cell>
          <cell r="AE1861" t="str">
            <v>Bon état</v>
          </cell>
        </row>
        <row r="1862">
          <cell r="D1862" t="str">
            <v>DAAT, DAPP</v>
          </cell>
          <cell r="G1862" t="str">
            <v>04/04/2018</v>
          </cell>
          <cell r="P1862" t="str">
            <v>ST HERBLAIN</v>
          </cell>
          <cell r="Q1862" t="str">
            <v>007L0312</v>
          </cell>
          <cell r="X1862" t="str">
            <v>Salle d'eau</v>
          </cell>
          <cell r="Z1862" t="str">
            <v>Sol</v>
          </cell>
          <cell r="AA1862" t="str">
            <v>Dalle de sol</v>
          </cell>
          <cell r="AC1862" t="str">
            <v>En attente</v>
          </cell>
          <cell r="AE1862" t="str">
            <v>Bon état</v>
          </cell>
        </row>
        <row r="1863">
          <cell r="D1863" t="str">
            <v>DAAT</v>
          </cell>
          <cell r="G1863" t="str">
            <v>30/10/2018</v>
          </cell>
          <cell r="P1863" t="str">
            <v>ST HERBLAIN</v>
          </cell>
          <cell r="Q1863" t="str">
            <v>007L0425</v>
          </cell>
          <cell r="X1863" t="str">
            <v>8 ème étage - Salle de bain</v>
          </cell>
          <cell r="Z1863" t="str">
            <v>Plafond</v>
          </cell>
          <cell r="AA1863" t="str">
            <v>Enduit à base de plâtre lissé ou taloché</v>
          </cell>
          <cell r="AC1863" t="str">
            <v>Présence</v>
          </cell>
          <cell r="AE1863" t="str">
            <v>Score AC2</v>
          </cell>
        </row>
        <row r="1864">
          <cell r="D1864" t="str">
            <v>DAAT, DAPP</v>
          </cell>
          <cell r="G1864" t="str">
            <v>18/10/2018</v>
          </cell>
          <cell r="P1864" t="str">
            <v>ST HERBLAIN</v>
          </cell>
          <cell r="Q1864" t="str">
            <v>007L0431</v>
          </cell>
          <cell r="X1864" t="str">
            <v>11 ème étage - Entrée 1</v>
          </cell>
          <cell r="Z1864" t="str">
            <v>Sol</v>
          </cell>
          <cell r="AA1864" t="str">
            <v>Colle non bitumineuse</v>
          </cell>
          <cell r="AC1864" t="str">
            <v>Absence</v>
          </cell>
          <cell r="AE1864" t="str">
            <v/>
          </cell>
        </row>
        <row r="1865">
          <cell r="D1865" t="str">
            <v>DAAT, DAPP</v>
          </cell>
          <cell r="G1865" t="str">
            <v>18/10/2018</v>
          </cell>
          <cell r="P1865" t="str">
            <v>ST HERBLAIN</v>
          </cell>
          <cell r="Q1865" t="str">
            <v>007L0431</v>
          </cell>
          <cell r="X1865" t="str">
            <v>11 ème étage - Séjour</v>
          </cell>
          <cell r="Z1865" t="str">
            <v>Sol</v>
          </cell>
          <cell r="AA1865" t="str">
            <v>Colle non bitumineuse</v>
          </cell>
          <cell r="AC1865" t="str">
            <v>Absence</v>
          </cell>
          <cell r="AE1865" t="str">
            <v/>
          </cell>
        </row>
        <row r="1866">
          <cell r="D1866" t="str">
            <v>DAAT, DAPP</v>
          </cell>
          <cell r="G1866" t="str">
            <v>18/10/2018</v>
          </cell>
          <cell r="P1866" t="str">
            <v>ST HERBLAIN</v>
          </cell>
          <cell r="Q1866" t="str">
            <v>007L0431</v>
          </cell>
          <cell r="X1866" t="str">
            <v>11 ème étage - Dégagement</v>
          </cell>
          <cell r="Z1866" t="str">
            <v>Sol</v>
          </cell>
          <cell r="AA1866" t="str">
            <v>Colle non bitumineuse</v>
          </cell>
          <cell r="AC1866" t="str">
            <v>Absence</v>
          </cell>
          <cell r="AE1866" t="str">
            <v/>
          </cell>
        </row>
        <row r="1867">
          <cell r="D1867" t="str">
            <v>DAAT, DAPP</v>
          </cell>
          <cell r="G1867" t="str">
            <v>18/10/2018</v>
          </cell>
          <cell r="P1867" t="str">
            <v>ST HERBLAIN</v>
          </cell>
          <cell r="Q1867" t="str">
            <v>007L0431</v>
          </cell>
          <cell r="X1867" t="str">
            <v>11 ème étage - Couloir</v>
          </cell>
          <cell r="Z1867" t="str">
            <v>Sol</v>
          </cell>
          <cell r="AA1867" t="str">
            <v>Colle non bitumineuse</v>
          </cell>
          <cell r="AC1867" t="str">
            <v>Absence</v>
          </cell>
          <cell r="AE1867" t="str">
            <v/>
          </cell>
        </row>
        <row r="1868">
          <cell r="D1868" t="str">
            <v>DAAT, DAPP</v>
          </cell>
          <cell r="G1868" t="str">
            <v>18/10/2018</v>
          </cell>
          <cell r="P1868" t="str">
            <v>ST HERBLAIN</v>
          </cell>
          <cell r="Q1868" t="str">
            <v>007L0431</v>
          </cell>
          <cell r="X1868" t="str">
            <v>11 ème étage - Chambre 1</v>
          </cell>
          <cell r="Z1868" t="str">
            <v>Sol</v>
          </cell>
          <cell r="AA1868" t="str">
            <v>Colle non bitumineuse</v>
          </cell>
          <cell r="AC1868" t="str">
            <v>Absence</v>
          </cell>
          <cell r="AE1868" t="str">
            <v/>
          </cell>
        </row>
        <row r="1869">
          <cell r="D1869" t="str">
            <v>DAAT, DAPP</v>
          </cell>
          <cell r="G1869" t="str">
            <v>18/10/2018</v>
          </cell>
          <cell r="P1869" t="str">
            <v>ST HERBLAIN</v>
          </cell>
          <cell r="Q1869" t="str">
            <v>007L0431</v>
          </cell>
          <cell r="X1869" t="str">
            <v>11 ème étage - Chambre 2</v>
          </cell>
          <cell r="Z1869" t="str">
            <v>Sol</v>
          </cell>
          <cell r="AA1869" t="str">
            <v>Colle non bitumineuse</v>
          </cell>
          <cell r="AC1869" t="str">
            <v>Absence</v>
          </cell>
          <cell r="AE1869" t="str">
            <v/>
          </cell>
        </row>
        <row r="1870">
          <cell r="D1870" t="str">
            <v>DAAT, DAPP</v>
          </cell>
          <cell r="G1870" t="str">
            <v>18/10/2018</v>
          </cell>
          <cell r="P1870" t="str">
            <v>ST HERBLAIN</v>
          </cell>
          <cell r="Q1870" t="str">
            <v>007L0431</v>
          </cell>
          <cell r="X1870" t="str">
            <v>11 ème étage - Debarras</v>
          </cell>
          <cell r="Z1870" t="str">
            <v>Sol</v>
          </cell>
          <cell r="AA1870" t="str">
            <v>Colle non bitumineuse</v>
          </cell>
          <cell r="AC1870" t="str">
            <v>Absence</v>
          </cell>
          <cell r="AE1870" t="str">
            <v/>
          </cell>
        </row>
        <row r="1871">
          <cell r="D1871" t="str">
            <v>DAAT, DAPP</v>
          </cell>
          <cell r="G1871" t="str">
            <v>18/10/2018</v>
          </cell>
          <cell r="P1871" t="str">
            <v>ST HERBLAIN</v>
          </cell>
          <cell r="Q1871" t="str">
            <v>007L0431</v>
          </cell>
          <cell r="X1871" t="str">
            <v>11 ème étage - Entrée 1</v>
          </cell>
          <cell r="Z1871" t="str">
            <v>Sol</v>
          </cell>
          <cell r="AA1871" t="str">
            <v>Ragréage</v>
          </cell>
          <cell r="AC1871" t="str">
            <v>Absence</v>
          </cell>
          <cell r="AE1871" t="str">
            <v/>
          </cell>
        </row>
        <row r="1872">
          <cell r="D1872" t="str">
            <v>DAAT, DAPP</v>
          </cell>
          <cell r="G1872" t="str">
            <v>18/10/2018</v>
          </cell>
          <cell r="P1872" t="str">
            <v>ST HERBLAIN</v>
          </cell>
          <cell r="Q1872" t="str">
            <v>007L0431</v>
          </cell>
          <cell r="X1872" t="str">
            <v>11 ème étage - Séjour</v>
          </cell>
          <cell r="Z1872" t="str">
            <v>Sol</v>
          </cell>
          <cell r="AA1872" t="str">
            <v>Ragréage</v>
          </cell>
          <cell r="AC1872" t="str">
            <v>Absence</v>
          </cell>
          <cell r="AE1872" t="str">
            <v/>
          </cell>
        </row>
        <row r="1873">
          <cell r="D1873" t="str">
            <v>DAAT, DAPP</v>
          </cell>
          <cell r="G1873" t="str">
            <v>18/10/2018</v>
          </cell>
          <cell r="P1873" t="str">
            <v>ST HERBLAIN</v>
          </cell>
          <cell r="Q1873" t="str">
            <v>007L0431</v>
          </cell>
          <cell r="X1873" t="str">
            <v>11 ème étage - Dégagement</v>
          </cell>
          <cell r="Z1873" t="str">
            <v>Sol</v>
          </cell>
          <cell r="AA1873" t="str">
            <v>Ragréage</v>
          </cell>
          <cell r="AC1873" t="str">
            <v>Absence</v>
          </cell>
          <cell r="AE1873" t="str">
            <v/>
          </cell>
        </row>
        <row r="1874">
          <cell r="D1874" t="str">
            <v>DAAT, DAPP</v>
          </cell>
          <cell r="G1874" t="str">
            <v>18/10/2018</v>
          </cell>
          <cell r="P1874" t="str">
            <v>ST HERBLAIN</v>
          </cell>
          <cell r="Q1874" t="str">
            <v>007L0431</v>
          </cell>
          <cell r="X1874" t="str">
            <v>11 ème étage - Couloir</v>
          </cell>
          <cell r="Z1874" t="str">
            <v>Sol</v>
          </cell>
          <cell r="AA1874" t="str">
            <v>Ragréage</v>
          </cell>
          <cell r="AC1874" t="str">
            <v>Absence</v>
          </cell>
          <cell r="AE1874" t="str">
            <v/>
          </cell>
        </row>
        <row r="1875">
          <cell r="D1875" t="str">
            <v>DAAT, DAPP</v>
          </cell>
          <cell r="G1875" t="str">
            <v>18/10/2018</v>
          </cell>
          <cell r="P1875" t="str">
            <v>ST HERBLAIN</v>
          </cell>
          <cell r="Q1875" t="str">
            <v>007L0431</v>
          </cell>
          <cell r="X1875" t="str">
            <v>11 ème étage - Chambre 1</v>
          </cell>
          <cell r="Z1875" t="str">
            <v>Sol</v>
          </cell>
          <cell r="AA1875" t="str">
            <v>Ragréage</v>
          </cell>
          <cell r="AC1875" t="str">
            <v>Absence</v>
          </cell>
          <cell r="AE1875" t="str">
            <v/>
          </cell>
        </row>
        <row r="1876">
          <cell r="D1876" t="str">
            <v>DAAT, DAPP</v>
          </cell>
          <cell r="G1876" t="str">
            <v>18/10/2018</v>
          </cell>
          <cell r="P1876" t="str">
            <v>ST HERBLAIN</v>
          </cell>
          <cell r="Q1876" t="str">
            <v>007L0431</v>
          </cell>
          <cell r="X1876" t="str">
            <v>11 ème étage - Chambre 2</v>
          </cell>
          <cell r="Z1876" t="str">
            <v>Sol</v>
          </cell>
          <cell r="AA1876" t="str">
            <v>Ragréage</v>
          </cell>
          <cell r="AC1876" t="str">
            <v>Absence</v>
          </cell>
          <cell r="AE1876" t="str">
            <v/>
          </cell>
        </row>
        <row r="1877">
          <cell r="D1877" t="str">
            <v>DAAT, DAPP</v>
          </cell>
          <cell r="G1877" t="str">
            <v>18/10/2018</v>
          </cell>
          <cell r="P1877" t="str">
            <v>ST HERBLAIN</v>
          </cell>
          <cell r="Q1877" t="str">
            <v>007L0431</v>
          </cell>
          <cell r="X1877" t="str">
            <v>11 ème étage - Debarras</v>
          </cell>
          <cell r="Z1877" t="str">
            <v>Sol</v>
          </cell>
          <cell r="AA1877" t="str">
            <v>Ragréage</v>
          </cell>
          <cell r="AC1877" t="str">
            <v>Absence</v>
          </cell>
          <cell r="AE1877" t="str">
            <v/>
          </cell>
        </row>
        <row r="1878">
          <cell r="D1878" t="str">
            <v>DAAT, DAPP</v>
          </cell>
          <cell r="G1878" t="str">
            <v>18/10/2018</v>
          </cell>
          <cell r="P1878" t="str">
            <v>ST HERBLAIN</v>
          </cell>
          <cell r="Q1878" t="str">
            <v>007L0431</v>
          </cell>
          <cell r="X1878" t="str">
            <v>11 ème étage - Entrée 1</v>
          </cell>
          <cell r="Z1878" t="str">
            <v>Mur A; Mur B</v>
          </cell>
          <cell r="AA1878" t="str">
            <v>Enduit à base de plâtre lissé ou taloché SUR BETON</v>
          </cell>
          <cell r="AC1878" t="str">
            <v>Présence</v>
          </cell>
          <cell r="AE1878" t="str">
            <v>Score AC2</v>
          </cell>
        </row>
        <row r="1879">
          <cell r="D1879" t="str">
            <v>DAAT, DAPP</v>
          </cell>
          <cell r="G1879" t="str">
            <v>18/10/2018</v>
          </cell>
          <cell r="P1879" t="str">
            <v>ST HERBLAIN</v>
          </cell>
          <cell r="Q1879" t="str">
            <v>007L0431</v>
          </cell>
          <cell r="X1879" t="str">
            <v>11 ème étage - Séjour</v>
          </cell>
          <cell r="Z1879" t="str">
            <v>Mur B; Mur D</v>
          </cell>
          <cell r="AA1879" t="str">
            <v>Enduit à base de plâtre lissé ou taloché SUR BETON</v>
          </cell>
          <cell r="AC1879" t="str">
            <v>Présence</v>
          </cell>
          <cell r="AE1879" t="str">
            <v>Score AC2</v>
          </cell>
        </row>
        <row r="1880">
          <cell r="D1880" t="str">
            <v>DAAT, DAPP</v>
          </cell>
          <cell r="G1880" t="str">
            <v>18/10/2018</v>
          </cell>
          <cell r="P1880" t="str">
            <v>ST HERBLAIN</v>
          </cell>
          <cell r="Q1880" t="str">
            <v>007L0431</v>
          </cell>
          <cell r="X1880" t="str">
            <v>11 ème étage - Cuisine</v>
          </cell>
          <cell r="Z1880" t="str">
            <v>Mur C; Mur D</v>
          </cell>
          <cell r="AA1880" t="str">
            <v>Enduit à base de plâtre lissé ou taloché SUR BETON</v>
          </cell>
          <cell r="AC1880" t="str">
            <v>Présence</v>
          </cell>
          <cell r="AE1880" t="str">
            <v>Score AC2</v>
          </cell>
        </row>
        <row r="1881">
          <cell r="D1881" t="str">
            <v>DAAT, DAPP</v>
          </cell>
          <cell r="G1881" t="str">
            <v>18/10/2018</v>
          </cell>
          <cell r="P1881" t="str">
            <v>ST HERBLAIN</v>
          </cell>
          <cell r="Q1881" t="str">
            <v>007L0431</v>
          </cell>
          <cell r="X1881" t="str">
            <v>11 ème étage - Dégagement</v>
          </cell>
          <cell r="Z1881" t="str">
            <v>Mur A</v>
          </cell>
          <cell r="AA1881" t="str">
            <v>Enduit à base de plâtre lissé ou taloché SUR BETON</v>
          </cell>
          <cell r="AC1881" t="str">
            <v>Présence</v>
          </cell>
          <cell r="AE1881" t="str">
            <v>Score AC2</v>
          </cell>
        </row>
        <row r="1882">
          <cell r="D1882" t="str">
            <v>DAAT, DAPP</v>
          </cell>
          <cell r="G1882" t="str">
            <v>18/10/2018</v>
          </cell>
          <cell r="P1882" t="str">
            <v>ST HERBLAIN</v>
          </cell>
          <cell r="Q1882" t="str">
            <v>007L0431</v>
          </cell>
          <cell r="X1882" t="str">
            <v>11 ème étage - WC</v>
          </cell>
          <cell r="Z1882" t="str">
            <v>Mur C</v>
          </cell>
          <cell r="AA1882" t="str">
            <v>Enduit à base de plâtre lissé ou taloché SUR BETON</v>
          </cell>
          <cell r="AC1882" t="str">
            <v>Présence</v>
          </cell>
          <cell r="AE1882" t="str">
            <v>Score AC2</v>
          </cell>
        </row>
        <row r="1883">
          <cell r="D1883" t="str">
            <v>DAAT, DAPP</v>
          </cell>
          <cell r="G1883" t="str">
            <v>18/10/2018</v>
          </cell>
          <cell r="P1883" t="str">
            <v>ST HERBLAIN</v>
          </cell>
          <cell r="Q1883" t="str">
            <v>007L0431</v>
          </cell>
          <cell r="X1883" t="str">
            <v>11 ème étage - Salle de bain</v>
          </cell>
          <cell r="Z1883" t="str">
            <v>Mur D; EF</v>
          </cell>
          <cell r="AA1883" t="str">
            <v>Enduit à base de plâtre lissé ou taloché SUR BETON</v>
          </cell>
          <cell r="AC1883" t="str">
            <v>Présence</v>
          </cell>
          <cell r="AE1883" t="str">
            <v>Score AC2</v>
          </cell>
        </row>
        <row r="1884">
          <cell r="D1884" t="str">
            <v>DAAT, DAPP</v>
          </cell>
          <cell r="G1884" t="str">
            <v>18/10/2018</v>
          </cell>
          <cell r="P1884" t="str">
            <v>ST HERBLAIN</v>
          </cell>
          <cell r="Q1884" t="str">
            <v>007L0431</v>
          </cell>
          <cell r="X1884" t="str">
            <v>11 ème étage - Chambre 1</v>
          </cell>
          <cell r="Z1884" t="str">
            <v>Mur B</v>
          </cell>
          <cell r="AA1884" t="str">
            <v>Enduit à base de plâtre lissé ou taloché SUR BETON</v>
          </cell>
          <cell r="AC1884" t="str">
            <v>Présence</v>
          </cell>
          <cell r="AE1884" t="str">
            <v>Score AC2</v>
          </cell>
        </row>
        <row r="1885">
          <cell r="D1885" t="str">
            <v>DAAT, DAPP</v>
          </cell>
          <cell r="G1885" t="str">
            <v>18/10/2018</v>
          </cell>
          <cell r="P1885" t="str">
            <v>ST HERBLAIN</v>
          </cell>
          <cell r="Q1885" t="str">
            <v>007L0431</v>
          </cell>
          <cell r="X1885" t="str">
            <v>11 ème étage - Chambre 2</v>
          </cell>
          <cell r="Z1885" t="str">
            <v>Mur C</v>
          </cell>
          <cell r="AA1885" t="str">
            <v>Enduit à base de plâtre lissé ou taloché SUR BETON</v>
          </cell>
          <cell r="AC1885" t="str">
            <v>Présence</v>
          </cell>
          <cell r="AE1885" t="str">
            <v>Score AC2</v>
          </cell>
        </row>
        <row r="1886">
          <cell r="D1886" t="str">
            <v>DAAT, DAPP</v>
          </cell>
          <cell r="G1886" t="str">
            <v>18/10/2018</v>
          </cell>
          <cell r="P1886" t="str">
            <v>ST HERBLAIN</v>
          </cell>
          <cell r="Q1886" t="str">
            <v>007L0431</v>
          </cell>
          <cell r="X1886" t="str">
            <v>11 ème étage - Debarras</v>
          </cell>
          <cell r="Z1886" t="str">
            <v>Mur D</v>
          </cell>
          <cell r="AA1886" t="str">
            <v>Enduit à base de plâtre lissé ou taloché SUR BETON</v>
          </cell>
          <cell r="AC1886" t="str">
            <v>Présence</v>
          </cell>
          <cell r="AE1886" t="str">
            <v>Score AC2</v>
          </cell>
        </row>
        <row r="1887">
          <cell r="D1887" t="str">
            <v>DAAT, DAPP</v>
          </cell>
          <cell r="G1887" t="str">
            <v>18/10/2018</v>
          </cell>
          <cell r="P1887" t="str">
            <v>ST HERBLAIN</v>
          </cell>
          <cell r="Q1887" t="str">
            <v>007L0431</v>
          </cell>
          <cell r="X1887" t="str">
            <v>11 ème étage - Entrée 1</v>
          </cell>
          <cell r="Z1887" t="str">
            <v>Mur C; Mur D</v>
          </cell>
          <cell r="AA1887" t="str">
            <v>enduit de jointoiement des plaques de plâtre</v>
          </cell>
          <cell r="AC1887" t="str">
            <v>Présence</v>
          </cell>
          <cell r="AE1887" t="str">
            <v>Score EP</v>
          </cell>
        </row>
        <row r="1888">
          <cell r="D1888" t="str">
            <v>DAAT, DAPP</v>
          </cell>
          <cell r="G1888" t="str">
            <v>18/10/2018</v>
          </cell>
          <cell r="P1888" t="str">
            <v>ST HERBLAIN</v>
          </cell>
          <cell r="Q1888" t="str">
            <v>007L0431</v>
          </cell>
          <cell r="X1888" t="str">
            <v>11 ème étage - Séjour</v>
          </cell>
          <cell r="Z1888" t="str">
            <v>Mur C; Mur D</v>
          </cell>
          <cell r="AA1888" t="str">
            <v>enduit de jointoiement des plaques de plâtre</v>
          </cell>
          <cell r="AC1888" t="str">
            <v>Présence</v>
          </cell>
          <cell r="AE1888" t="str">
            <v>Score EP</v>
          </cell>
        </row>
        <row r="1889">
          <cell r="D1889" t="str">
            <v>DAAT, DAPP</v>
          </cell>
          <cell r="G1889" t="str">
            <v>18/10/2018</v>
          </cell>
          <cell r="P1889" t="str">
            <v>ST HERBLAIN</v>
          </cell>
          <cell r="Q1889" t="str">
            <v>007L0431</v>
          </cell>
          <cell r="X1889" t="str">
            <v>11 ème étage - Cuisine</v>
          </cell>
          <cell r="Z1889" t="str">
            <v>Mur A; Mur B</v>
          </cell>
          <cell r="AA1889" t="str">
            <v>enduit de jointoiement des plaques de plâtre</v>
          </cell>
          <cell r="AC1889" t="str">
            <v>Absence</v>
          </cell>
          <cell r="AE1889" t="str">
            <v/>
          </cell>
        </row>
        <row r="1890">
          <cell r="D1890" t="str">
            <v>DAAT, DAPP</v>
          </cell>
          <cell r="G1890" t="str">
            <v>18/10/2018</v>
          </cell>
          <cell r="P1890" t="str">
            <v>ST HERBLAIN</v>
          </cell>
          <cell r="Q1890" t="str">
            <v>007L0431</v>
          </cell>
          <cell r="X1890" t="str">
            <v>11 ème étage - Dégagement</v>
          </cell>
          <cell r="Z1890" t="str">
            <v>Mur B; Mur C; Mur D</v>
          </cell>
          <cell r="AA1890" t="str">
            <v>enduit de jointoiement des plaques de plâtre</v>
          </cell>
          <cell r="AC1890" t="str">
            <v>Présence</v>
          </cell>
          <cell r="AE1890" t="str">
            <v>Score EP</v>
          </cell>
        </row>
        <row r="1891">
          <cell r="D1891" t="str">
            <v>DAAT, DAPP</v>
          </cell>
          <cell r="G1891" t="str">
            <v>18/10/2018</v>
          </cell>
          <cell r="P1891" t="str">
            <v>ST HERBLAIN</v>
          </cell>
          <cell r="Q1891" t="str">
            <v>007L0431</v>
          </cell>
          <cell r="X1891" t="str">
            <v>11 ème étage - WC</v>
          </cell>
          <cell r="Z1891" t="str">
            <v>Mur ABD</v>
          </cell>
          <cell r="AA1891" t="str">
            <v>enduit de jointoiement des plaques de plâtre</v>
          </cell>
          <cell r="AC1891" t="str">
            <v>Présence</v>
          </cell>
          <cell r="AE1891" t="str">
            <v>Score EP</v>
          </cell>
        </row>
        <row r="1892">
          <cell r="D1892" t="str">
            <v>DAAT, DAPP</v>
          </cell>
          <cell r="G1892" t="str">
            <v>18/10/2018</v>
          </cell>
          <cell r="P1892" t="str">
            <v>ST HERBLAIN</v>
          </cell>
          <cell r="Q1892" t="str">
            <v>007L0431</v>
          </cell>
          <cell r="X1892" t="str">
            <v>11 ème étage - Couloir</v>
          </cell>
          <cell r="Z1892" t="str">
            <v>Mur ABCD</v>
          </cell>
          <cell r="AA1892" t="str">
            <v>enduit de jointoiement des plaques de plâtre</v>
          </cell>
          <cell r="AC1892" t="str">
            <v>Présence</v>
          </cell>
          <cell r="AE1892" t="str">
            <v>Score EP</v>
          </cell>
        </row>
        <row r="1893">
          <cell r="D1893" t="str">
            <v>DAAT, DAPP</v>
          </cell>
          <cell r="G1893" t="str">
            <v>18/10/2018</v>
          </cell>
          <cell r="P1893" t="str">
            <v>ST HERBLAIN</v>
          </cell>
          <cell r="Q1893" t="str">
            <v>007L0431</v>
          </cell>
          <cell r="X1893" t="str">
            <v>11 ème étage - Salle de bain</v>
          </cell>
          <cell r="Z1893" t="str">
            <v>Mur A; Mur B; Mur C; F</v>
          </cell>
          <cell r="AA1893" t="str">
            <v>enduit de jointoiement des plaques de plâtre</v>
          </cell>
          <cell r="AC1893" t="str">
            <v>Présence</v>
          </cell>
          <cell r="AE1893" t="str">
            <v>Score EP</v>
          </cell>
        </row>
        <row r="1894">
          <cell r="D1894" t="str">
            <v>DAAT, DAPP</v>
          </cell>
          <cell r="G1894" t="str">
            <v>18/10/2018</v>
          </cell>
          <cell r="P1894" t="str">
            <v>ST HERBLAIN</v>
          </cell>
          <cell r="Q1894" t="str">
            <v>007L0431</v>
          </cell>
          <cell r="X1894" t="str">
            <v>11 ème étage - Chambre 1</v>
          </cell>
          <cell r="Z1894" t="str">
            <v>Mur A; Mur C; Mur D</v>
          </cell>
          <cell r="AA1894" t="str">
            <v>enduit de jointoiement des plaques de plâtre</v>
          </cell>
          <cell r="AC1894" t="str">
            <v>Présence</v>
          </cell>
          <cell r="AE1894" t="str">
            <v>Score EP</v>
          </cell>
        </row>
        <row r="1895">
          <cell r="D1895" t="str">
            <v>DAAT, DAPP</v>
          </cell>
          <cell r="G1895" t="str">
            <v>18/10/2018</v>
          </cell>
          <cell r="P1895" t="str">
            <v>ST HERBLAIN</v>
          </cell>
          <cell r="Q1895" t="str">
            <v>007L0431</v>
          </cell>
          <cell r="X1895" t="str">
            <v>11 ème étage - Chambre 2</v>
          </cell>
          <cell r="Z1895" t="str">
            <v>Mur A; Mur B; Mur D</v>
          </cell>
          <cell r="AA1895" t="str">
            <v>enduit de jointoiement des plaques de plâtre</v>
          </cell>
          <cell r="AC1895" t="str">
            <v>Présence</v>
          </cell>
          <cell r="AE1895" t="str">
            <v>Score EP</v>
          </cell>
        </row>
        <row r="1896">
          <cell r="D1896" t="str">
            <v>DAAT, DAPP</v>
          </cell>
          <cell r="G1896" t="str">
            <v>18/10/2018</v>
          </cell>
          <cell r="P1896" t="str">
            <v>ST HERBLAIN</v>
          </cell>
          <cell r="Q1896" t="str">
            <v>007L0431</v>
          </cell>
          <cell r="X1896" t="str">
            <v>11 ème étage - Debarras</v>
          </cell>
          <cell r="Z1896" t="str">
            <v>Mur A; Mur B; Mur C</v>
          </cell>
          <cell r="AA1896" t="str">
            <v>enduit de jointoiement des plaques de plâtre</v>
          </cell>
          <cell r="AC1896" t="str">
            <v>Présence</v>
          </cell>
          <cell r="AE1896" t="str">
            <v>Score EP</v>
          </cell>
        </row>
        <row r="1897">
          <cell r="D1897" t="str">
            <v>DAAT, DAPP</v>
          </cell>
          <cell r="G1897" t="str">
            <v>18/10/2018</v>
          </cell>
          <cell r="P1897" t="str">
            <v>ST HERBLAIN</v>
          </cell>
          <cell r="Q1897" t="str">
            <v>007L0431</v>
          </cell>
          <cell r="X1897" t="str">
            <v>11 ème étage - Entrée 1</v>
          </cell>
          <cell r="Z1897" t="str">
            <v>Plafond</v>
          </cell>
          <cell r="AA1897" t="str">
            <v>Enduit à base de plâtre lissé ou taloché</v>
          </cell>
          <cell r="AC1897" t="str">
            <v>Absence</v>
          </cell>
          <cell r="AE1897" t="str">
            <v/>
          </cell>
        </row>
        <row r="1898">
          <cell r="D1898" t="str">
            <v>DAAT, DAPP</v>
          </cell>
          <cell r="G1898" t="str">
            <v>18/10/2018</v>
          </cell>
          <cell r="P1898" t="str">
            <v>ST HERBLAIN</v>
          </cell>
          <cell r="Q1898" t="str">
            <v>007L0431</v>
          </cell>
          <cell r="X1898" t="str">
            <v>11 ème étage - Séjour</v>
          </cell>
          <cell r="Z1898" t="str">
            <v>Plafond</v>
          </cell>
          <cell r="AA1898" t="str">
            <v>Enduit à base de plâtre lissé ou taloché</v>
          </cell>
          <cell r="AC1898" t="str">
            <v>Absence</v>
          </cell>
          <cell r="AE1898" t="str">
            <v/>
          </cell>
        </row>
        <row r="1899">
          <cell r="D1899" t="str">
            <v>DAAT, DAPP</v>
          </cell>
          <cell r="G1899" t="str">
            <v>18/10/2018</v>
          </cell>
          <cell r="P1899" t="str">
            <v>ST HERBLAIN</v>
          </cell>
          <cell r="Q1899" t="str">
            <v>007L0431</v>
          </cell>
          <cell r="X1899" t="str">
            <v>11 ème étage - Cuisine</v>
          </cell>
          <cell r="Z1899" t="str">
            <v>Plafond</v>
          </cell>
          <cell r="AA1899" t="str">
            <v>Enduit à base de plâtre lissé ou taloché</v>
          </cell>
          <cell r="AC1899" t="str">
            <v>Absence</v>
          </cell>
          <cell r="AE1899" t="str">
            <v/>
          </cell>
        </row>
        <row r="1900">
          <cell r="D1900" t="str">
            <v>DAAT, DAPP</v>
          </cell>
          <cell r="G1900" t="str">
            <v>18/10/2018</v>
          </cell>
          <cell r="P1900" t="str">
            <v>ST HERBLAIN</v>
          </cell>
          <cell r="Q1900" t="str">
            <v>007L0431</v>
          </cell>
          <cell r="X1900" t="str">
            <v>11 ème étage - Dégagement</v>
          </cell>
          <cell r="Z1900" t="str">
            <v>Plafond</v>
          </cell>
          <cell r="AA1900" t="str">
            <v>Enduit à base de plâtre lissé ou taloché</v>
          </cell>
          <cell r="AC1900" t="str">
            <v>Absence</v>
          </cell>
          <cell r="AE1900" t="str">
            <v/>
          </cell>
        </row>
        <row r="1901">
          <cell r="D1901" t="str">
            <v>DAAT, DAPP</v>
          </cell>
          <cell r="G1901" t="str">
            <v>18/10/2018</v>
          </cell>
          <cell r="P1901" t="str">
            <v>ST HERBLAIN</v>
          </cell>
          <cell r="Q1901" t="str">
            <v>007L0431</v>
          </cell>
          <cell r="X1901" t="str">
            <v>11 ème étage - WC</v>
          </cell>
          <cell r="Z1901" t="str">
            <v>Plafond</v>
          </cell>
          <cell r="AA1901" t="str">
            <v>Enduit à base de plâtre lissé ou taloché</v>
          </cell>
          <cell r="AC1901" t="str">
            <v>Absence</v>
          </cell>
          <cell r="AE1901" t="str">
            <v/>
          </cell>
        </row>
        <row r="1902">
          <cell r="D1902" t="str">
            <v>DAAT, DAPP</v>
          </cell>
          <cell r="G1902" t="str">
            <v>18/10/2018</v>
          </cell>
          <cell r="P1902" t="str">
            <v>ST HERBLAIN</v>
          </cell>
          <cell r="Q1902" t="str">
            <v>007L0431</v>
          </cell>
          <cell r="X1902" t="str">
            <v>11 ème étage - Couloir</v>
          </cell>
          <cell r="Z1902" t="str">
            <v>Plafond</v>
          </cell>
          <cell r="AA1902" t="str">
            <v>Enduit à base de plâtre lissé ou taloché</v>
          </cell>
          <cell r="AC1902" t="str">
            <v>Absence</v>
          </cell>
          <cell r="AE1902" t="str">
            <v/>
          </cell>
        </row>
        <row r="1903">
          <cell r="D1903" t="str">
            <v>DAAT, DAPP</v>
          </cell>
          <cell r="G1903" t="str">
            <v>18/10/2018</v>
          </cell>
          <cell r="P1903" t="str">
            <v>ST HERBLAIN</v>
          </cell>
          <cell r="Q1903" t="str">
            <v>007L0431</v>
          </cell>
          <cell r="X1903" t="str">
            <v>11 ème étage - Salle de bain</v>
          </cell>
          <cell r="Z1903" t="str">
            <v>Plafond</v>
          </cell>
          <cell r="AA1903" t="str">
            <v>Enduit à base de plâtre lissé ou taloché</v>
          </cell>
          <cell r="AC1903" t="str">
            <v>Absence</v>
          </cell>
          <cell r="AE1903" t="str">
            <v/>
          </cell>
        </row>
        <row r="1904">
          <cell r="D1904" t="str">
            <v>DAAT, DAPP</v>
          </cell>
          <cell r="G1904" t="str">
            <v>18/10/2018</v>
          </cell>
          <cell r="P1904" t="str">
            <v>ST HERBLAIN</v>
          </cell>
          <cell r="Q1904" t="str">
            <v>007L0431</v>
          </cell>
          <cell r="X1904" t="str">
            <v>11 ème étage - Chambre 1</v>
          </cell>
          <cell r="Z1904" t="str">
            <v>Plafond</v>
          </cell>
          <cell r="AA1904" t="str">
            <v>Enduit à base de plâtre lissé ou taloché</v>
          </cell>
          <cell r="AC1904" t="str">
            <v>Absence</v>
          </cell>
          <cell r="AE1904" t="str">
            <v/>
          </cell>
        </row>
        <row r="1905">
          <cell r="D1905" t="str">
            <v>DAAT, DAPP</v>
          </cell>
          <cell r="G1905" t="str">
            <v>18/10/2018</v>
          </cell>
          <cell r="P1905" t="str">
            <v>ST HERBLAIN</v>
          </cell>
          <cell r="Q1905" t="str">
            <v>007L0431</v>
          </cell>
          <cell r="X1905" t="str">
            <v>11 ème étage - Chambre 2</v>
          </cell>
          <cell r="Z1905" t="str">
            <v>Plafond</v>
          </cell>
          <cell r="AA1905" t="str">
            <v>Enduit à base de plâtre lissé ou taloché</v>
          </cell>
          <cell r="AC1905" t="str">
            <v>Absence</v>
          </cell>
          <cell r="AE1905" t="str">
            <v/>
          </cell>
        </row>
        <row r="1906">
          <cell r="D1906" t="str">
            <v>DAAT, DAPP</v>
          </cell>
          <cell r="G1906" t="str">
            <v>18/10/2018</v>
          </cell>
          <cell r="P1906" t="str">
            <v>ST HERBLAIN</v>
          </cell>
          <cell r="Q1906" t="str">
            <v>007L0431</v>
          </cell>
          <cell r="X1906" t="str">
            <v>11 ème étage - Debarras</v>
          </cell>
          <cell r="Z1906" t="str">
            <v>Plafond</v>
          </cell>
          <cell r="AA1906" t="str">
            <v>Enduit à base de plâtre lissé ou taloché</v>
          </cell>
          <cell r="AC1906" t="str">
            <v>Absence</v>
          </cell>
          <cell r="AE1906" t="str">
            <v/>
          </cell>
        </row>
        <row r="1907">
          <cell r="D1907" t="str">
            <v>DAAT, DAPP</v>
          </cell>
          <cell r="G1907" t="str">
            <v>18/10/2018</v>
          </cell>
          <cell r="P1907" t="str">
            <v>ST HERBLAIN</v>
          </cell>
          <cell r="Q1907" t="str">
            <v>007L0431</v>
          </cell>
          <cell r="X1907" t="str">
            <v>11 ème étage - Cuisine</v>
          </cell>
          <cell r="Z1907" t="str">
            <v>ÉVIER</v>
          </cell>
          <cell r="AA1907" t="str">
            <v>Plaque souple bitumineuse antivibratile</v>
          </cell>
          <cell r="AC1907" t="str">
            <v>Absence</v>
          </cell>
          <cell r="AE1907" t="str">
            <v/>
          </cell>
        </row>
        <row r="1908">
          <cell r="D1908" t="str">
            <v>DAAT, DAPP</v>
          </cell>
          <cell r="G1908" t="str">
            <v>18/10/2018</v>
          </cell>
          <cell r="P1908" t="str">
            <v>ST HERBLAIN</v>
          </cell>
          <cell r="Q1908" t="str">
            <v>007L0431</v>
          </cell>
          <cell r="X1908" t="str">
            <v>11 ème étage - Cuisine</v>
          </cell>
          <cell r="Z1908" t="str">
            <v>Mur CD</v>
          </cell>
          <cell r="AA1908" t="str">
            <v>Colle de faïence</v>
          </cell>
          <cell r="AC1908" t="str">
            <v>Absence</v>
          </cell>
          <cell r="AE1908" t="str">
            <v/>
          </cell>
        </row>
        <row r="1909">
          <cell r="D1909" t="str">
            <v>DAAT, DAPP</v>
          </cell>
          <cell r="G1909" t="str">
            <v>18/10/2018</v>
          </cell>
          <cell r="P1909" t="str">
            <v>ST HERBLAIN</v>
          </cell>
          <cell r="Q1909" t="str">
            <v>007L0431</v>
          </cell>
          <cell r="X1909" t="str">
            <v>11 ème étage - Cuisine</v>
          </cell>
          <cell r="Z1909" t="str">
            <v>Sol</v>
          </cell>
          <cell r="AA1909" t="str">
            <v>Colle non bitumineuse</v>
          </cell>
          <cell r="AC1909" t="str">
            <v>Absence</v>
          </cell>
          <cell r="AE1909" t="str">
            <v/>
          </cell>
        </row>
        <row r="1910">
          <cell r="D1910" t="str">
            <v>DAAT, DAPP</v>
          </cell>
          <cell r="G1910" t="str">
            <v>18/10/2018</v>
          </cell>
          <cell r="P1910" t="str">
            <v>ST HERBLAIN</v>
          </cell>
          <cell r="Q1910" t="str">
            <v>007L0431</v>
          </cell>
          <cell r="X1910" t="str">
            <v>11 ème étage - WC</v>
          </cell>
          <cell r="Z1910" t="str">
            <v>Sol</v>
          </cell>
          <cell r="AA1910" t="str">
            <v>Colle non bitumineuse</v>
          </cell>
          <cell r="AC1910" t="str">
            <v>Présence</v>
          </cell>
          <cell r="AE1910" t="str">
            <v/>
          </cell>
        </row>
        <row r="1911">
          <cell r="D1911" t="str">
            <v>DAAT, DAPP</v>
          </cell>
          <cell r="G1911" t="str">
            <v>18/10/2018</v>
          </cell>
          <cell r="P1911" t="str">
            <v>ST HERBLAIN</v>
          </cell>
          <cell r="Q1911" t="str">
            <v>007L0431</v>
          </cell>
          <cell r="X1911" t="str">
            <v>11 ème étage - Salle de bain</v>
          </cell>
          <cell r="Z1911" t="str">
            <v>Sol</v>
          </cell>
          <cell r="AA1911" t="str">
            <v>Colle non bitumineuse</v>
          </cell>
          <cell r="AC1911" t="str">
            <v>Présence</v>
          </cell>
          <cell r="AE1911" t="str">
            <v>Score EP</v>
          </cell>
        </row>
        <row r="1912">
          <cell r="D1912" t="str">
            <v>DAAT, DAPP</v>
          </cell>
          <cell r="G1912" t="str">
            <v>18/10/2018</v>
          </cell>
          <cell r="P1912" t="str">
            <v>ST HERBLAIN</v>
          </cell>
          <cell r="Q1912" t="str">
            <v>007L0431</v>
          </cell>
          <cell r="X1912" t="str">
            <v>11 ème étage - Cuisine</v>
          </cell>
          <cell r="Z1912" t="str">
            <v>Sol</v>
          </cell>
          <cell r="AA1912" t="str">
            <v>Colle bitumineuse noire</v>
          </cell>
          <cell r="AC1912" t="str">
            <v>Présence</v>
          </cell>
          <cell r="AE1912" t="str">
            <v>Score EP</v>
          </cell>
        </row>
        <row r="1913">
          <cell r="D1913" t="str">
            <v>DAAT, DAPP</v>
          </cell>
          <cell r="G1913" t="str">
            <v>18/10/2018</v>
          </cell>
          <cell r="P1913" t="str">
            <v>ST HERBLAIN</v>
          </cell>
          <cell r="Q1913" t="str">
            <v>007L0431</v>
          </cell>
          <cell r="X1913" t="str">
            <v>11 ème étage - WC</v>
          </cell>
          <cell r="Z1913" t="str">
            <v>Sol</v>
          </cell>
          <cell r="AA1913" t="str">
            <v>Colle bitumineuse noire</v>
          </cell>
          <cell r="AC1913" t="str">
            <v>Présence</v>
          </cell>
          <cell r="AE1913" t="str">
            <v>Score EP</v>
          </cell>
        </row>
        <row r="1914">
          <cell r="D1914" t="str">
            <v>DAAT, DAPP</v>
          </cell>
          <cell r="G1914" t="str">
            <v>18/10/2018</v>
          </cell>
          <cell r="P1914" t="str">
            <v>ST HERBLAIN</v>
          </cell>
          <cell r="Q1914" t="str">
            <v>007L0431</v>
          </cell>
          <cell r="X1914" t="str">
            <v>11 ème étage - Salle de bain</v>
          </cell>
          <cell r="Z1914" t="str">
            <v>Sol</v>
          </cell>
          <cell r="AA1914" t="str">
            <v>Ragréage</v>
          </cell>
          <cell r="AC1914" t="str">
            <v>Présence</v>
          </cell>
          <cell r="AE1914" t="str">
            <v>Score EP</v>
          </cell>
        </row>
        <row r="1915">
          <cell r="D1915" t="str">
            <v>DAAT, DAPP</v>
          </cell>
          <cell r="G1915" t="str">
            <v>18/10/2018</v>
          </cell>
          <cell r="P1915" t="str">
            <v>ST HERBLAIN</v>
          </cell>
          <cell r="Q1915" t="str">
            <v>007L0431</v>
          </cell>
          <cell r="X1915" t="str">
            <v>11 ème étage - Cuisine</v>
          </cell>
          <cell r="Z1915" t="str">
            <v>Sol</v>
          </cell>
          <cell r="AA1915" t="str">
            <v>Ragréage gris en vrac</v>
          </cell>
          <cell r="AC1915" t="str">
            <v>Absence</v>
          </cell>
          <cell r="AE1915" t="str">
            <v/>
          </cell>
        </row>
        <row r="1916">
          <cell r="D1916" t="str">
            <v>DAAT, DAPP</v>
          </cell>
          <cell r="G1916" t="str">
            <v>18/10/2018</v>
          </cell>
          <cell r="P1916" t="str">
            <v>ST HERBLAIN</v>
          </cell>
          <cell r="Q1916" t="str">
            <v>007L0431</v>
          </cell>
          <cell r="X1916" t="str">
            <v>11 ème étage - WC</v>
          </cell>
          <cell r="Z1916" t="str">
            <v>Sol</v>
          </cell>
          <cell r="AA1916" t="str">
            <v>Ragréage gris en vrac</v>
          </cell>
          <cell r="AC1916" t="str">
            <v>Absence</v>
          </cell>
          <cell r="AE1916" t="str">
            <v/>
          </cell>
        </row>
        <row r="1917">
          <cell r="D1917" t="str">
            <v>DAAT, DAPP</v>
          </cell>
          <cell r="G1917" t="str">
            <v>18/10/2018</v>
          </cell>
          <cell r="P1917" t="str">
            <v>ST HERBLAIN</v>
          </cell>
          <cell r="Q1917" t="str">
            <v>007L0431</v>
          </cell>
          <cell r="X1917" t="str">
            <v>11 ème étage - Salle de bain</v>
          </cell>
          <cell r="Z1917" t="str">
            <v>Mur DEF</v>
          </cell>
          <cell r="AA1917" t="str">
            <v>Colle de faïence</v>
          </cell>
          <cell r="AC1917" t="str">
            <v>Présence</v>
          </cell>
          <cell r="AE1917" t="str">
            <v>Score AC2</v>
          </cell>
        </row>
      </sheetData>
      <sheetData sheetId="1"/>
      <sheetData sheetId="2"/>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A4:V1920" tableType="xml" totalsRowShown="0" headerRowDxfId="16" headerRowBorderDxfId="15" headerRowCellStyle="Normal 2">
  <autoFilter ref="A4:V1920" xr:uid="{004B615B-5FE2-4396-8BE3-DCA75A035374}"/>
  <tableColumns count="22">
    <tableColumn id="1" xr3:uid="{00000000-0010-0000-0000-000001000000}" uniqueName="Code_ensemble" name="Code_ensemble" dataDxfId="14">
      <calculatedColumnFormula>'[1]Exporter la feuille de calcul'!$A$2</calculatedColumnFormula>
      <xmlColumnPr mapId="6" xpath="/Root/DA/Code_ensemble" xmlDataType="anyType"/>
    </tableColumn>
    <tableColumn id="2" xr3:uid="{00000000-0010-0000-0000-000002000000}" uniqueName="Code_bâtiment" name="Code_bâtiment" dataDxfId="13">
      <calculatedColumnFormula>INDEX('[1]Exporter la feuille de calcul'!B$355:B$877,MATCH(INDEX('[1]Exporter la feuille de calcul'!C$355:C$877,MATCH(RIGHT(ChercheChaine(ChercheChaine([2]Table1!Q2,"([0-9]){3}[L]([0-9]){4}"),"([0-9]){3}[L]([0-9]){4}"),4),'[1]Exporter la feuille de calcul'!D$355:D$877,0),1),'[1]Exporter la feuille de calcul'!C$355:C$877,0),1)</calculatedColumnFormula>
      <xmlColumnPr mapId="6" xpath="/Root/DA/Code_bâtiment" xmlDataType="anyType"/>
    </tableColumn>
    <tableColumn id="3" xr3:uid="{00000000-0010-0000-0000-000003000000}" uniqueName="Code_montée" name="Code_montée" dataDxfId="12">
      <calculatedColumnFormula>RIGHT(ChercheChaine(ChercheChaine([2]Table1!Q2,"([0-9]){3}[L]([0-9]){4}"),"([0-9]){3}[L]([0-9]){4}"),4)</calculatedColumnFormula>
      <xmlColumnPr mapId="6" xpath="/Root/DA/Code_montée" xmlDataType="anyType"/>
    </tableColumn>
    <tableColumn id="4" xr3:uid="{00000000-0010-0000-0000-000004000000}" uniqueName="Code_lot" name="Code_lot" dataDxfId="11">
      <calculatedColumnFormula>ChercheChaine([2]Table1!Q2,"([0-9]){3}[L]([0-9]){4}")</calculatedColumnFormula>
      <xmlColumnPr mapId="6" xpath="/Root/DA/Code_lot" xmlDataType="anyType"/>
    </tableColumn>
    <tableColumn id="5" xr3:uid="{00000000-0010-0000-0000-000005000000}" uniqueName="Nom_ensemble" name="Nom_ensemble" dataDxfId="10">
      <calculatedColumnFormula>[2]Table1!P2</calculatedColumnFormula>
      <xmlColumnPr mapId="6" xpath="/Root/DA/Nom_ensemble" xmlDataType="anyType"/>
    </tableColumn>
    <tableColumn id="6" xr3:uid="{00000000-0010-0000-0000-000006000000}" uniqueName="Type_repérage" name="Type_repérage" dataDxfId="9">
      <calculatedColumnFormula>[2]Table1!D2</calculatedColumnFormula>
      <xmlColumnPr mapId="6" xpath="/Root/DA/Type_repérage" xmlDataType="anyType"/>
    </tableColumn>
    <tableColumn id="7" xr3:uid="{00000000-0010-0000-0000-000007000000}" uniqueName="Référence_document" name="Référence_document">
      <xmlColumnPr mapId="6" xpath="/Root/DA/Référence_document" xmlDataType="anyType"/>
    </tableColumn>
    <tableColumn id="8" xr3:uid="{00000000-0010-0000-0000-000008000000}" uniqueName="Synthèse_présence_amiante" name="Synthèse_présence_amiante" dataDxfId="8">
      <xmlColumnPr mapId="6" xpath="/Root/DA/Synthèse_présence_amiante" xmlDataType="anyType"/>
    </tableColumn>
    <tableColumn id="9" xr3:uid="{00000000-0010-0000-0000-000009000000}" uniqueName="Date_repérage" name="Date_repérage" dataDxfId="7">
      <calculatedColumnFormula>[2]Table1!G2</calculatedColumnFormula>
      <xmlColumnPr mapId="6" xpath="/Root/DA/Date_repérage" xmlDataType="anyType"/>
    </tableColumn>
    <tableColumn id="10" xr3:uid="{00000000-0010-0000-0000-00000A000000}" uniqueName="Local_ou_pièce" name="Local_ou_pièce" dataDxfId="6">
      <calculatedColumnFormula>MID([2]Table1!X2,FIND("-",[2]Table1!X2)+2,60)</calculatedColumnFormula>
      <xmlColumnPr mapId="6" xpath="/Root/DA/Local_ou_pièce" xmlDataType="anyType"/>
    </tableColumn>
    <tableColumn id="11" xr3:uid="{00000000-0010-0000-0000-00000B000000}" uniqueName="Composant" name="Composant" dataDxfId="5">
      <calculatedColumnFormula>IF(ISNUMBER(SEARCH("Mur",[2]Table1!Z2)),"Mur",IF(ISNUMBER(SEARCH("Cloison",[2]Table1!Z2)),"Mur",IF(ISNUMBER(SEARCH("Sol",[2]Table1!Z2)),"Sol",IF(ISNUMBER(SEARCH("Plafond",[2]Table1!Z2)),"Plafond",IF(ISNUMBER(SEARCH("Evier",[2]Table1!Z2)),"Evier",IF(ISNUMBER(SEARCH("Colle de faïence",[2]Table1!Z2)),"Faïence",IF(ISNUMBER(SEARCH("Baignoire",[2]Table1!Z2)),"Baignoire",IF(ISNUMBER(SEARCH("porteurs",[2]Table1!Z2)),"Mur",IF(ISNUMBER(SEARCH("évier",[2]Table1!Z2)),"Evier",IF(ISNUMBER(SEARCH("portes",[2]Table1!Z2)),"Porte",IF(ISNUMBER(SEARCH("fenêtre",[2]Table1!Z2)),"Fenêtre","")))))))))))</calculatedColumnFormula>
      <xmlColumnPr mapId="6" xpath="/Root/DA/Composant" xmlDataType="anyType"/>
    </tableColumn>
    <tableColumn id="12" xr3:uid="{00000000-0010-0000-0000-00000C000000}" uniqueName="Présence_dans_le_composant" name="Présence_dans_le_composant" dataDxfId="4">
      <calculatedColumnFormula>IF(ISNUMBER(SEARCH("Présence",[2]Table1!AC2)),"Oui",IF(ISNUMBER(SEARCH("Absence",[2]Table1!AC2)),"Non",""))</calculatedColumnFormula>
      <xmlColumnPr mapId="6" xpath="/Root/DA/Présence_dans_le_composant" xmlDataType="anyType"/>
    </tableColumn>
    <tableColumn id="13" xr3:uid="{00000000-0010-0000-0000-00000D000000}" uniqueName="Détail_observation" name="Détail_observation" dataDxfId="3">
      <calculatedColumnFormula>[2]Table1!AA2</calculatedColumnFormula>
      <xmlColumnPr mapId="6" xpath="/Root/DA/Détail_observation" xmlDataType="anyType"/>
    </tableColumn>
    <tableColumn id="14" xr3:uid="{00000000-0010-0000-0000-00000E000000}" uniqueName="Etat_de_conservation" name="Etat_de_conservation" dataDxfId="2">
      <calculatedColumnFormula>IF(ISNUMBER(SEARCH("EP",[2]Table1!AE2)),"EP",IF(ISNUMBER(SEARCH("AC1",[2]Table1!AE2)),"AC1",IF(ISNUMBER(SEARCH("AC2",[2]Table1!AE2)),"AC2",IF(ISNUMBER(SEARCH("Bon état",[2]Table1!AE2)),"EP",""))))</calculatedColumnFormula>
      <xmlColumnPr mapId="6" xpath="/Root/DA/Etat_de_conservation" xmlDataType="anyType"/>
    </tableColumn>
    <tableColumn id="15" xr3:uid="{00000000-0010-0000-0000-00000F000000}" uniqueName="Date_de_controle_périodique" name="Date_de_controle_périodique" dataDxfId="1">
      <xmlColumnPr mapId="6" xpath="/Root/DA/Date_de_controle_périodique" xmlDataType="anyType"/>
    </tableColumn>
    <tableColumn id="16" xr3:uid="{00000000-0010-0000-0000-000010000000}" uniqueName="Sélection_édition" name="Sélection_édition">
      <xmlColumnPr mapId="6" xpath="/Root/DA/Sélection_édition" xmlDataType="anyType"/>
    </tableColumn>
    <tableColumn id="17" xr3:uid="{00000000-0010-0000-0000-000011000000}" uniqueName="Intervention_ultérieure" name="Intervention_ultérieure">
      <xmlColumnPr mapId="6" xpath="/Root/DA/Intervention_ultérieure" xmlDataType="anyType"/>
    </tableColumn>
    <tableColumn id="18" xr3:uid="{00000000-0010-0000-0000-000012000000}" uniqueName="Date_intervention_ultérieure" name="Date_intervention_ultérieure" dataDxfId="0">
      <xmlColumnPr mapId="6" xpath="/Root/DA/Date_intervention_ultérieure" xmlDataType="anyType"/>
    </tableColumn>
    <tableColumn id="19" xr3:uid="{00000000-0010-0000-0000-000013000000}" uniqueName="Détail_observation_intervention" name="Détail_observation_intervention">
      <xmlColumnPr mapId="6" xpath="/Root/DA/Détail_observation_intervention" xmlDataType="anyType"/>
    </tableColumn>
    <tableColumn id="20" xr3:uid="{00000000-0010-0000-0000-000014000000}" uniqueName="Document_associé_1" name="Document_associé_1">
      <xmlColumnPr mapId="6" xpath="/Root/DA/Document_associé_1" xmlDataType="anyType"/>
    </tableColumn>
    <tableColumn id="21" xr3:uid="{00000000-0010-0000-0000-000015000000}" uniqueName="Document_associé_2" name="Document_associé_2">
      <xmlColumnPr mapId="6" xpath="/Root/DA/Document_associé_2" xmlDataType="anyType"/>
    </tableColumn>
    <tableColumn id="22" xr3:uid="{00000000-0010-0000-0000-000016000000}" uniqueName="Document_associé_3" name="Document_associé_3">
      <xmlColumnPr mapId="6" xpath="/Root/DA/Document_associé_3" xmlDataType="anyType"/>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I1920"/>
  <sheetViews>
    <sheetView tabSelected="1" zoomScale="70" zoomScaleNormal="70" workbookViewId="0">
      <selection activeCell="N6" sqref="N6"/>
    </sheetView>
  </sheetViews>
  <sheetFormatPr baseColWidth="10" defaultRowHeight="14.4"/>
  <cols>
    <col min="1" max="1" width="5.88671875" style="43" bestFit="1" customWidth="1"/>
    <col min="2" max="2" width="7.44140625" style="43" bestFit="1" customWidth="1"/>
    <col min="3" max="3" width="6" style="43" bestFit="1" customWidth="1"/>
    <col min="4" max="4" width="9.21875" bestFit="1" customWidth="1"/>
    <col min="5" max="5" width="18.88671875" bestFit="1" customWidth="1"/>
    <col min="6" max="6" width="7.109375" bestFit="1" customWidth="1"/>
    <col min="7" max="7" width="4.44140625" bestFit="1" customWidth="1"/>
    <col min="8" max="8" width="6.5546875" customWidth="1"/>
    <col min="9" max="9" width="11.5546875" style="42" bestFit="1" customWidth="1"/>
    <col min="10" max="10" width="21.5546875" bestFit="1" customWidth="1"/>
    <col min="11" max="11" width="20.5546875" bestFit="1" customWidth="1"/>
    <col min="12" max="12" width="7.33203125" bestFit="1" customWidth="1"/>
    <col min="13" max="13" width="83.44140625" bestFit="1" customWidth="1"/>
    <col min="14" max="14" width="10.109375" bestFit="1" customWidth="1"/>
    <col min="15" max="15" width="7" style="42" bestFit="1" customWidth="1"/>
    <col min="16" max="17" width="7" bestFit="1" customWidth="1"/>
    <col min="18" max="18" width="7" style="42" bestFit="1" customWidth="1"/>
    <col min="19" max="19" width="7.33203125" bestFit="1" customWidth="1"/>
    <col min="20" max="22" width="7" bestFit="1" customWidth="1"/>
    <col min="23" max="23" width="61" bestFit="1" customWidth="1"/>
  </cols>
  <sheetData>
    <row r="1" spans="1:35">
      <c r="I1" s="43"/>
      <c r="O1" s="43"/>
      <c r="R1" s="43"/>
    </row>
    <row r="2" spans="1:35">
      <c r="I2" s="43"/>
      <c r="O2" s="43"/>
      <c r="R2" s="43"/>
    </row>
    <row r="3" spans="1:35" ht="21" customHeight="1">
      <c r="A3" s="49">
        <v>1</v>
      </c>
      <c r="B3" s="47">
        <v>2</v>
      </c>
      <c r="C3" s="47">
        <v>3</v>
      </c>
      <c r="D3" s="22">
        <v>4</v>
      </c>
      <c r="E3" s="20">
        <v>5</v>
      </c>
      <c r="F3" s="24">
        <v>6</v>
      </c>
      <c r="G3" s="20">
        <v>7</v>
      </c>
      <c r="H3" s="24">
        <v>8</v>
      </c>
      <c r="I3" s="44">
        <v>9</v>
      </c>
      <c r="J3" s="25">
        <v>10</v>
      </c>
      <c r="K3" s="25">
        <v>11</v>
      </c>
      <c r="L3" s="25">
        <v>12</v>
      </c>
      <c r="M3" s="23">
        <v>13</v>
      </c>
      <c r="N3" s="26">
        <v>14</v>
      </c>
      <c r="O3" s="47">
        <v>15</v>
      </c>
      <c r="P3" s="27">
        <v>16</v>
      </c>
      <c r="Q3" s="27">
        <v>17</v>
      </c>
      <c r="R3" s="47">
        <v>18</v>
      </c>
      <c r="S3" s="22">
        <v>19</v>
      </c>
      <c r="T3" s="22">
        <v>20</v>
      </c>
      <c r="U3" s="22">
        <v>21</v>
      </c>
      <c r="V3" s="22">
        <v>22</v>
      </c>
      <c r="W3" s="3"/>
      <c r="X3" s="3"/>
      <c r="Y3" s="3"/>
      <c r="Z3" s="3"/>
      <c r="AA3" s="3"/>
      <c r="AB3" s="3"/>
      <c r="AC3" s="3"/>
      <c r="AD3" s="3"/>
      <c r="AE3" s="3"/>
      <c r="AF3" s="3"/>
      <c r="AG3" s="3"/>
      <c r="AH3" s="3"/>
      <c r="AI3" s="3"/>
    </row>
    <row r="4" spans="1:35" ht="189.75" customHeight="1" thickBot="1">
      <c r="A4" s="50" t="s">
        <v>47</v>
      </c>
      <c r="B4" s="45" t="s">
        <v>48</v>
      </c>
      <c r="C4" s="45" t="s">
        <v>49</v>
      </c>
      <c r="D4" s="18" t="s">
        <v>50</v>
      </c>
      <c r="E4" s="18" t="s">
        <v>51</v>
      </c>
      <c r="F4" s="18" t="s">
        <v>52</v>
      </c>
      <c r="G4" s="18" t="s">
        <v>53</v>
      </c>
      <c r="H4" s="18" t="s">
        <v>55</v>
      </c>
      <c r="I4" s="45" t="s">
        <v>54</v>
      </c>
      <c r="J4" s="18" t="s">
        <v>56</v>
      </c>
      <c r="K4" s="18" t="s">
        <v>57</v>
      </c>
      <c r="L4" s="18" t="s">
        <v>58</v>
      </c>
      <c r="M4" s="18" t="s">
        <v>59</v>
      </c>
      <c r="N4" s="18" t="s">
        <v>60</v>
      </c>
      <c r="O4" s="46" t="s">
        <v>61</v>
      </c>
      <c r="P4" s="18" t="s">
        <v>62</v>
      </c>
      <c r="Q4" s="18" t="s">
        <v>63</v>
      </c>
      <c r="R4" s="46" t="s">
        <v>64</v>
      </c>
      <c r="S4" s="18" t="s">
        <v>65</v>
      </c>
      <c r="T4" s="18" t="s">
        <v>66</v>
      </c>
      <c r="U4" s="18" t="s">
        <v>67</v>
      </c>
      <c r="V4" s="18" t="s">
        <v>68</v>
      </c>
    </row>
    <row r="5" spans="1:35" ht="15" thickTop="1">
      <c r="A5" s="43" t="str">
        <f>'[1]Exporter la feuille de calcul'!$A$2</f>
        <v>001L</v>
      </c>
      <c r="B5" t="str">
        <f>INDEX('[1]Exporter la feuille de calcul'!B$355:B$877,MATCH(INDEX('[1]Exporter la feuille de calcul'!C$355:C$877,MATCH(RIGHT(ChercheChaine(ChercheChaine([2]Table1!Q2,"([0-9]){3}[L]([0-9]){4}"),"([0-9]){3}[L]([0-9]){4}"),4),'[1]Exporter la feuille de calcul'!D$355:D$877,0),1),'[1]Exporter la feuille de calcul'!C$355:C$877,0),1)</f>
        <v>03</v>
      </c>
      <c r="C5" s="43" t="str">
        <f>RIGHT(ChercheChaine(ChercheChaine([2]Table1!Q2,"([0-9]){3}[L]([0-9]){4}"),"([0-9]){3}[L]([0-9]){4}"),4)</f>
        <v>0412</v>
      </c>
      <c r="D5" s="43" t="str">
        <f>ChercheChaine([2]Table1!Q2,"([0-9]){3}[L]([0-9]){4}")</f>
        <v>007L0412</v>
      </c>
      <c r="E5" t="str">
        <f>[2]Table1!P2</f>
        <v>ST HERBLAIN</v>
      </c>
      <c r="F5" t="str">
        <f>[2]Table1!D2</f>
        <v>DAAT, DAPP</v>
      </c>
      <c r="G5" s="48"/>
      <c r="H5" s="48"/>
      <c r="I5" s="42" t="str">
        <f>[2]Table1!G2</f>
        <v>13/12/2018</v>
      </c>
      <c r="J5" s="51" t="str">
        <f>MID([2]Table1!X2,FIND("-",[2]Table1!X2)+2,60)</f>
        <v>WC</v>
      </c>
      <c r="K5" t="str">
        <f>IF(ISNUMBER(SEARCH("Mur",[2]Table1!Z2)),"Mur",IF(ISNUMBER(SEARCH("Cloison",[2]Table1!Z2)),"Mur",IF(ISNUMBER(SEARCH("Sol",[2]Table1!Z2)),"Sol",IF(ISNUMBER(SEARCH("Plafond",[2]Table1!Z2)),"Plafond",IF(ISNUMBER(SEARCH("Evier",[2]Table1!Z2)),"Evier",IF(ISNUMBER(SEARCH("Colle de faïence",[2]Table1!Z2)),"Faïence",IF(ISNUMBER(SEARCH("Baignoire",[2]Table1!Z2)),"Baignoire",IF(ISNUMBER(SEARCH("porteurs",[2]Table1!Z2)),"Mur",IF(ISNUMBER(SEARCH("évier",[2]Table1!Z2)),"Evier",IF(ISNUMBER(SEARCH("portes",[2]Table1!Z2)),"Porte",IF(ISNUMBER(SEARCH("fenêtre",[2]Table1!Z2)),"Fenêtre","")))))))))))</f>
        <v>Sol</v>
      </c>
      <c r="L5" t="str">
        <f>IF(ISNUMBER(SEARCH("Présence",[2]Table1!AC2)),"Oui",IF(ISNUMBER(SEARCH("Absence",[2]Table1!AC2)),"Non",""))</f>
        <v>Non</v>
      </c>
      <c r="M5" t="str">
        <f>[2]Table1!AA2</f>
        <v>Revêtement souple marron</v>
      </c>
      <c r="N5" t="str">
        <f>IF(ISNUMBER(SEARCH("EP",[2]Table1!AE2)),"EP",IF(ISNUMBER(SEARCH("AC1",[2]Table1!AE2)),"AC1",IF(ISNUMBER(SEARCH("AC2",[2]Table1!AE2)),"AC2",IF(ISNUMBER(SEARCH("Bon état",[2]Table1!AE2)),"EP",""))))</f>
        <v/>
      </c>
      <c r="P5" s="48"/>
      <c r="Q5" s="1"/>
      <c r="S5" s="1"/>
      <c r="T5" s="1"/>
      <c r="U5" s="1"/>
      <c r="V5" s="1"/>
    </row>
    <row r="6" spans="1:35">
      <c r="A6" s="43" t="str">
        <f>'[1]Exporter la feuille de calcul'!$A$2</f>
        <v>001L</v>
      </c>
      <c r="B6" t="str">
        <f>INDEX('[1]Exporter la feuille de calcul'!B$355:B$877,MATCH(INDEX('[1]Exporter la feuille de calcul'!C$355:C$877,MATCH(RIGHT(ChercheChaine(ChercheChaine([2]Table1!Q3,"([0-9]){3}[L]([0-9]){4}"),"([0-9]){3}[L]([0-9]){4}"),4),'[1]Exporter la feuille de calcul'!D$355:D$877,0),1),'[1]Exporter la feuille de calcul'!C$355:C$877,0),1)</f>
        <v>03</v>
      </c>
      <c r="C6" s="43" t="str">
        <f>RIGHT(ChercheChaine(ChercheChaine([2]Table1!Q3,"([0-9]){3}[L]([0-9]){4}"),"([0-9]){3}[L]([0-9]){4}"),4)</f>
        <v>0412</v>
      </c>
      <c r="D6" s="43" t="str">
        <f>ChercheChaine([2]Table1!Q3,"([0-9]){3}[L]([0-9]){4}")</f>
        <v>007L0412</v>
      </c>
      <c r="E6" t="str">
        <f>[2]Table1!P3</f>
        <v>ST HERBLAIN</v>
      </c>
      <c r="F6" t="str">
        <f>[2]Table1!D3</f>
        <v>DAAT, DAPP</v>
      </c>
      <c r="G6" s="48"/>
      <c r="H6" s="48"/>
      <c r="I6" s="42" t="str">
        <f>[2]Table1!G3</f>
        <v>13/12/2018</v>
      </c>
      <c r="J6" s="51" t="str">
        <f>MID([2]Table1!X3,FIND("-",[2]Table1!X3)+2,60)</f>
        <v>WC</v>
      </c>
      <c r="K6" t="str">
        <f>IF(ISNUMBER(SEARCH("Mur",[2]Table1!Z3)),"Mur",IF(ISNUMBER(SEARCH("Cloison",[2]Table1!Z3)),"Mur",IF(ISNUMBER(SEARCH("Sol",[2]Table1!Z3)),"Sol",IF(ISNUMBER(SEARCH("Plafond",[2]Table1!Z3)),"Plafond",IF(ISNUMBER(SEARCH("Evier",[2]Table1!Z3)),"Evier",IF(ISNUMBER(SEARCH("Colle de faïence",[2]Table1!Z3)),"Faïence",IF(ISNUMBER(SEARCH("Baignoire",[2]Table1!Z3)),"Baignoire",IF(ISNUMBER(SEARCH("porteurs",[2]Table1!Z3)),"Mur",IF(ISNUMBER(SEARCH("évier",[2]Table1!Z3)),"Evier",IF(ISNUMBER(SEARCH("portes",[2]Table1!Z3)),"Porte",IF(ISNUMBER(SEARCH("fenêtre",[2]Table1!Z3)),"Fenêtre","")))))))))))</f>
        <v>Sol</v>
      </c>
      <c r="L6" t="str">
        <f>IF(ISNUMBER(SEARCH("Présence",[2]Table1!AC3)),"Oui",IF(ISNUMBER(SEARCH("Absence",[2]Table1!AC3)),"Non",""))</f>
        <v>Oui</v>
      </c>
      <c r="M6" t="str">
        <f>[2]Table1!AA3</f>
        <v>Colle polymère blanche en faible quantité non séparable   colle polymère jaune en faible quantité non séparable   colle bitumineuse noire en faible quantité   ragréage gris en faible quantité non séparable</v>
      </c>
      <c r="N6" t="str">
        <f>IF(ISNUMBER(SEARCH("EP",[2]Table1!AE3)),"EP",IF(ISNUMBER(SEARCH("AC1",[2]Table1!AE3)),"AC1",IF(ISNUMBER(SEARCH("AC2",[2]Table1!AE3)),"AC2",IF(ISNUMBER(SEARCH("Bon état",[2]Table1!AE3)),"EP",""))))</f>
        <v>EP</v>
      </c>
      <c r="P6" s="48"/>
      <c r="Q6" s="1"/>
      <c r="S6" s="1"/>
      <c r="T6" s="1"/>
      <c r="U6" s="1"/>
      <c r="V6" s="1"/>
    </row>
    <row r="7" spans="1:35">
      <c r="A7" s="43" t="str">
        <f>'[1]Exporter la feuille de calcul'!$A$2</f>
        <v>001L</v>
      </c>
      <c r="B7" t="str">
        <f>INDEX('[1]Exporter la feuille de calcul'!B$355:B$877,MATCH(INDEX('[1]Exporter la feuille de calcul'!C$355:C$877,MATCH(RIGHT(ChercheChaine(ChercheChaine([2]Table1!Q4,"([0-9]){3}[L]([0-9]){4}"),"([0-9]){3}[L]([0-9]){4}"),4),'[1]Exporter la feuille de calcul'!D$355:D$877,0),1),'[1]Exporter la feuille de calcul'!C$355:C$877,0),1)</f>
        <v>03</v>
      </c>
      <c r="C7" s="43" t="str">
        <f>RIGHT(ChercheChaine(ChercheChaine([2]Table1!Q4,"([0-9]){3}[L]([0-9]){4}"),"([0-9]){3}[L]([0-9]){4}"),4)</f>
        <v>0412</v>
      </c>
      <c r="D7" s="43" t="str">
        <f>ChercheChaine([2]Table1!Q4,"([0-9]){3}[L]([0-9]){4}")</f>
        <v>007L0412</v>
      </c>
      <c r="E7" t="str">
        <f>[2]Table1!P4</f>
        <v>ST HERBLAIN</v>
      </c>
      <c r="F7" t="str">
        <f>[2]Table1!D4</f>
        <v>DAAT, DAPP</v>
      </c>
      <c r="G7" s="48"/>
      <c r="H7" s="48"/>
      <c r="I7" s="42" t="str">
        <f>[2]Table1!G4</f>
        <v>13/12/2018</v>
      </c>
      <c r="J7" s="51" t="str">
        <f>MID([2]Table1!X4,FIND("-",[2]Table1!X4)+2,60)</f>
        <v>WC</v>
      </c>
      <c r="K7" t="str">
        <f>IF(ISNUMBER(SEARCH("Mur",[2]Table1!Z4)),"Mur",IF(ISNUMBER(SEARCH("Cloison",[2]Table1!Z4)),"Mur",IF(ISNUMBER(SEARCH("Sol",[2]Table1!Z4)),"Sol",IF(ISNUMBER(SEARCH("Plafond",[2]Table1!Z4)),"Plafond",IF(ISNUMBER(SEARCH("Evier",[2]Table1!Z4)),"Evier",IF(ISNUMBER(SEARCH("Colle de faïence",[2]Table1!Z4)),"Faïence",IF(ISNUMBER(SEARCH("Baignoire",[2]Table1!Z4)),"Baignoire",IF(ISNUMBER(SEARCH("porteurs",[2]Table1!Z4)),"Mur",IF(ISNUMBER(SEARCH("évier",[2]Table1!Z4)),"Evier",IF(ISNUMBER(SEARCH("portes",[2]Table1!Z4)),"Porte",IF(ISNUMBER(SEARCH("fenêtre",[2]Table1!Z4)),"Fenêtre","")))))))))))</f>
        <v>Sol</v>
      </c>
      <c r="L7" t="str">
        <f>IF(ISNUMBER(SEARCH("Présence",[2]Table1!AC4)),"Oui",IF(ISNUMBER(SEARCH("Absence",[2]Table1!AC4)),"Non",""))</f>
        <v>Non</v>
      </c>
      <c r="M7" t="str">
        <f>[2]Table1!AA4</f>
        <v>Revêtement bicouche souple gris et noir</v>
      </c>
      <c r="N7" t="str">
        <f>IF(ISNUMBER(SEARCH("EP",[2]Table1!AE4)),"EP",IF(ISNUMBER(SEARCH("AC1",[2]Table1!AE4)),"AC1",IF(ISNUMBER(SEARCH("AC2",[2]Table1!AE4)),"AC2",IF(ISNUMBER(SEARCH("Bon état",[2]Table1!AE4)),"EP",""))))</f>
        <v/>
      </c>
      <c r="P7" s="48"/>
      <c r="Q7" s="1"/>
      <c r="S7" s="1"/>
      <c r="T7" s="1"/>
      <c r="U7" s="1"/>
      <c r="V7" s="1"/>
    </row>
    <row r="8" spans="1:35">
      <c r="A8" s="43" t="str">
        <f>'[1]Exporter la feuille de calcul'!$A$2</f>
        <v>001L</v>
      </c>
      <c r="B8" t="str">
        <f>INDEX('[1]Exporter la feuille de calcul'!B$355:B$877,MATCH(INDEX('[1]Exporter la feuille de calcul'!C$355:C$877,MATCH(RIGHT(ChercheChaine(ChercheChaine([2]Table1!Q5,"([0-9]){3}[L]([0-9]){4}"),"([0-9]){3}[L]([0-9]){4}"),4),'[1]Exporter la feuille de calcul'!D$355:D$877,0),1),'[1]Exporter la feuille de calcul'!C$355:C$877,0),1)</f>
        <v>03</v>
      </c>
      <c r="C8" s="43" t="str">
        <f>RIGHT(ChercheChaine(ChercheChaine([2]Table1!Q5,"([0-9]){3}[L]([0-9]){4}"),"([0-9]){3}[L]([0-9]){4}"),4)</f>
        <v>0412</v>
      </c>
      <c r="D8" s="43" t="str">
        <f>ChercheChaine([2]Table1!Q5,"([0-9]){3}[L]([0-9]){4}")</f>
        <v>007L0412</v>
      </c>
      <c r="E8" t="str">
        <f>[2]Table1!P5</f>
        <v>ST HERBLAIN</v>
      </c>
      <c r="F8" t="str">
        <f>[2]Table1!D5</f>
        <v>DAAT, DAPP</v>
      </c>
      <c r="G8" s="48"/>
      <c r="H8" s="48"/>
      <c r="I8" s="42" t="str">
        <f>[2]Table1!G5</f>
        <v>13/12/2018</v>
      </c>
      <c r="J8" s="51" t="str">
        <f>MID([2]Table1!X5,FIND("-",[2]Table1!X5)+2,60)</f>
        <v>WC</v>
      </c>
      <c r="K8" t="str">
        <f>IF(ISNUMBER(SEARCH("Mur",[2]Table1!Z5)),"Mur",IF(ISNUMBER(SEARCH("Cloison",[2]Table1!Z5)),"Mur",IF(ISNUMBER(SEARCH("Sol",[2]Table1!Z5)),"Sol",IF(ISNUMBER(SEARCH("Plafond",[2]Table1!Z5)),"Plafond",IF(ISNUMBER(SEARCH("Evier",[2]Table1!Z5)),"Evier",IF(ISNUMBER(SEARCH("Colle de faïence",[2]Table1!Z5)),"Faïence",IF(ISNUMBER(SEARCH("Baignoire",[2]Table1!Z5)),"Baignoire",IF(ISNUMBER(SEARCH("porteurs",[2]Table1!Z5)),"Mur",IF(ISNUMBER(SEARCH("évier",[2]Table1!Z5)),"Evier",IF(ISNUMBER(SEARCH("portes",[2]Table1!Z5)),"Porte",IF(ISNUMBER(SEARCH("fenêtre",[2]Table1!Z5)),"Fenêtre","")))))))))))</f>
        <v>Sol</v>
      </c>
      <c r="L8" t="str">
        <f>IF(ISNUMBER(SEARCH("Présence",[2]Table1!AC5)),"Oui",IF(ISNUMBER(SEARCH("Absence",[2]Table1!AC5)),"Non",""))</f>
        <v>Non</v>
      </c>
      <c r="M8" t="str">
        <f>[2]Table1!AA5</f>
        <v>Revêtement bicouche souple gris et noir</v>
      </c>
      <c r="N8" t="str">
        <f>IF(ISNUMBER(SEARCH("EP",[2]Table1!AE5)),"EP",IF(ISNUMBER(SEARCH("AC1",[2]Table1!AE5)),"AC1",IF(ISNUMBER(SEARCH("AC2",[2]Table1!AE5)),"AC2",IF(ISNUMBER(SEARCH("Bon état",[2]Table1!AE5)),"EP",""))))</f>
        <v/>
      </c>
      <c r="P8" s="48"/>
      <c r="Q8" s="1"/>
      <c r="S8" s="1"/>
      <c r="T8" s="1"/>
      <c r="U8" s="1"/>
      <c r="V8" s="1"/>
    </row>
    <row r="9" spans="1:35">
      <c r="A9" s="43" t="str">
        <f>'[1]Exporter la feuille de calcul'!$A$2</f>
        <v>001L</v>
      </c>
      <c r="B9" t="str">
        <f>INDEX('[1]Exporter la feuille de calcul'!B$355:B$877,MATCH(INDEX('[1]Exporter la feuille de calcul'!C$355:C$877,MATCH(RIGHT(ChercheChaine(ChercheChaine([2]Table1!Q6,"([0-9]){3}[L]([0-9]){4}"),"([0-9]){3}[L]([0-9]){4}"),4),'[1]Exporter la feuille de calcul'!D$355:D$877,0),1),'[1]Exporter la feuille de calcul'!C$355:C$877,0),1)</f>
        <v>03</v>
      </c>
      <c r="C9" s="43" t="str">
        <f>RIGHT(ChercheChaine(ChercheChaine([2]Table1!Q6,"([0-9]){3}[L]([0-9]){4}"),"([0-9]){3}[L]([0-9]){4}"),4)</f>
        <v>0412</v>
      </c>
      <c r="D9" s="43" t="str">
        <f>ChercheChaine([2]Table1!Q6,"([0-9]){3}[L]([0-9]){4}")</f>
        <v>007L0412</v>
      </c>
      <c r="E9" t="str">
        <f>[2]Table1!P6</f>
        <v>ST HERBLAIN</v>
      </c>
      <c r="F9" t="str">
        <f>[2]Table1!D6</f>
        <v>DAAT, DAPP</v>
      </c>
      <c r="G9" s="48"/>
      <c r="H9" s="48"/>
      <c r="I9" s="42" t="str">
        <f>[2]Table1!G6</f>
        <v>13/12/2018</v>
      </c>
      <c r="J9" s="51" t="str">
        <f>MID([2]Table1!X6,FIND("-",[2]Table1!X6)+2,60)</f>
        <v>Entrée</v>
      </c>
      <c r="K9" t="str">
        <f>IF(ISNUMBER(SEARCH("Mur",[2]Table1!Z6)),"Mur",IF(ISNUMBER(SEARCH("Cloison",[2]Table1!Z6)),"Mur",IF(ISNUMBER(SEARCH("Sol",[2]Table1!Z6)),"Sol",IF(ISNUMBER(SEARCH("Plafond",[2]Table1!Z6)),"Plafond",IF(ISNUMBER(SEARCH("Evier",[2]Table1!Z6)),"Evier",IF(ISNUMBER(SEARCH("Colle de faïence",[2]Table1!Z6)),"Faïence",IF(ISNUMBER(SEARCH("Baignoire",[2]Table1!Z6)),"Baignoire",IF(ISNUMBER(SEARCH("porteurs",[2]Table1!Z6)),"Mur",IF(ISNUMBER(SEARCH("évier",[2]Table1!Z6)),"Evier",IF(ISNUMBER(SEARCH("portes",[2]Table1!Z6)),"Porte",IF(ISNUMBER(SEARCH("fenêtre",[2]Table1!Z6)),"Fenêtre","")))))))))))</f>
        <v>Mur</v>
      </c>
      <c r="L9" t="str">
        <f>IF(ISNUMBER(SEARCH("Présence",[2]Table1!AC6)),"Oui",IF(ISNUMBER(SEARCH("Absence",[2]Table1!AC6)),"Non",""))</f>
        <v>Non</v>
      </c>
      <c r="M9" t="str">
        <f>[2]Table1!AA6</f>
        <v>Plinthes bois</v>
      </c>
      <c r="N9" t="str">
        <f>IF(ISNUMBER(SEARCH("EP",[2]Table1!AE6)),"EP",IF(ISNUMBER(SEARCH("AC1",[2]Table1!AE6)),"AC1",IF(ISNUMBER(SEARCH("AC2",[2]Table1!AE6)),"AC2",IF(ISNUMBER(SEARCH("Bon état",[2]Table1!AE6)),"EP",""))))</f>
        <v/>
      </c>
      <c r="P9" s="48"/>
      <c r="Q9" s="1"/>
      <c r="S9" s="1"/>
      <c r="T9" s="1"/>
      <c r="U9" s="1"/>
      <c r="V9" s="1"/>
    </row>
    <row r="10" spans="1:35">
      <c r="A10" s="43" t="str">
        <f>'[1]Exporter la feuille de calcul'!$A$2</f>
        <v>001L</v>
      </c>
      <c r="B10" t="str">
        <f>INDEX('[1]Exporter la feuille de calcul'!B$355:B$877,MATCH(INDEX('[1]Exporter la feuille de calcul'!C$355:C$877,MATCH(RIGHT(ChercheChaine(ChercheChaine([2]Table1!Q7,"([0-9]){3}[L]([0-9]){4}"),"([0-9]){3}[L]([0-9]){4}"),4),'[1]Exporter la feuille de calcul'!D$355:D$877,0),1),'[1]Exporter la feuille de calcul'!C$355:C$877,0),1)</f>
        <v>04</v>
      </c>
      <c r="C10" s="43" t="str">
        <f>RIGHT(ChercheChaine(ChercheChaine([2]Table1!Q7,"([0-9]){3}[L]([0-9]){4}"),"([0-9]){3}[L]([0-9]){4}"),4)</f>
        <v>0582</v>
      </c>
      <c r="D10" s="43" t="str">
        <f>ChercheChaine([2]Table1!Q7,"([0-9]){3}[L]([0-9]){4}")</f>
        <v>007L0582</v>
      </c>
      <c r="E10" t="str">
        <f>[2]Table1!P7</f>
        <v>ST HERBLAIN</v>
      </c>
      <c r="F10" t="str">
        <f>[2]Table1!D7</f>
        <v>DAAT</v>
      </c>
      <c r="G10" s="48"/>
      <c r="H10" s="48"/>
      <c r="I10" s="42" t="str">
        <f>[2]Table1!G7</f>
        <v>22/12/2016</v>
      </c>
      <c r="J10" s="51" t="str">
        <f>MID([2]Table1!X7,FIND("-",[2]Table1!X7)+2,60)</f>
        <v>Entrée</v>
      </c>
      <c r="K10" t="str">
        <f>IF(ISNUMBER(SEARCH("Mur",[2]Table1!Z7)),"Mur",IF(ISNUMBER(SEARCH("Cloison",[2]Table1!Z7)),"Mur",IF(ISNUMBER(SEARCH("Sol",[2]Table1!Z7)),"Sol",IF(ISNUMBER(SEARCH("Plafond",[2]Table1!Z7)),"Plafond",IF(ISNUMBER(SEARCH("Evier",[2]Table1!Z7)),"Evier",IF(ISNUMBER(SEARCH("Colle de faïence",[2]Table1!Z7)),"Faïence",IF(ISNUMBER(SEARCH("Baignoire",[2]Table1!Z7)),"Baignoire",IF(ISNUMBER(SEARCH("porteurs",[2]Table1!Z7)),"Mur",IF(ISNUMBER(SEARCH("évier",[2]Table1!Z7)),"Evier",IF(ISNUMBER(SEARCH("portes",[2]Table1!Z7)),"Porte",IF(ISNUMBER(SEARCH("fenêtre",[2]Table1!Z7)),"Fenêtre","")))))))))))</f>
        <v>Sol</v>
      </c>
      <c r="L10" t="str">
        <f>IF(ISNUMBER(SEARCH("Présence",[2]Table1!AC7)),"Oui",IF(ISNUMBER(SEARCH("Absence",[2]Table1!AC7)),"Non",""))</f>
        <v>Non</v>
      </c>
      <c r="M10" t="str">
        <f>[2]Table1!AA7</f>
        <v>Dalles plastiques + colle + ragréage</v>
      </c>
      <c r="N10" t="str">
        <f>IF(ISNUMBER(SEARCH("EP",[2]Table1!AE7)),"EP",IF(ISNUMBER(SEARCH("AC1",[2]Table1!AE7)),"AC1",IF(ISNUMBER(SEARCH("AC2",[2]Table1!AE7)),"AC2",IF(ISNUMBER(SEARCH("Bon état",[2]Table1!AE7)),"EP",""))))</f>
        <v/>
      </c>
      <c r="P10" s="48"/>
      <c r="Q10" s="1"/>
      <c r="S10" s="1"/>
      <c r="T10" s="1"/>
      <c r="U10" s="1"/>
      <c r="V10" s="1"/>
    </row>
    <row r="11" spans="1:35">
      <c r="A11" s="43" t="str">
        <f>'[1]Exporter la feuille de calcul'!$A$2</f>
        <v>001L</v>
      </c>
      <c r="B11" t="str">
        <f>INDEX('[1]Exporter la feuille de calcul'!B$355:B$877,MATCH(INDEX('[1]Exporter la feuille de calcul'!C$355:C$877,MATCH(RIGHT(ChercheChaine(ChercheChaine([2]Table1!Q8,"([0-9]){3}[L]([0-9]){4}"),"([0-9]){3}[L]([0-9]){4}"),4),'[1]Exporter la feuille de calcul'!D$355:D$877,0),1),'[1]Exporter la feuille de calcul'!C$355:C$877,0),1)</f>
        <v>04</v>
      </c>
      <c r="C11" s="43" t="str">
        <f>RIGHT(ChercheChaine(ChercheChaine([2]Table1!Q8,"([0-9]){3}[L]([0-9]){4}"),"([0-9]){3}[L]([0-9]){4}"),4)</f>
        <v>0582</v>
      </c>
      <c r="D11" s="43" t="str">
        <f>ChercheChaine([2]Table1!Q8,"([0-9]){3}[L]([0-9]){4}")</f>
        <v>007L0582</v>
      </c>
      <c r="E11" t="str">
        <f>[2]Table1!P8</f>
        <v>ST HERBLAIN</v>
      </c>
      <c r="F11" t="str">
        <f>[2]Table1!D8</f>
        <v>DAAT</v>
      </c>
      <c r="G11" s="48"/>
      <c r="H11" s="48"/>
      <c r="I11" s="42" t="str">
        <f>[2]Table1!G8</f>
        <v>22/12/2016</v>
      </c>
      <c r="J11" s="51" t="str">
        <f>MID([2]Table1!X8,FIND("-",[2]Table1!X8)+2,60)</f>
        <v>Entrée</v>
      </c>
      <c r="K11" t="str">
        <f>IF(ISNUMBER(SEARCH("Mur",[2]Table1!Z8)),"Mur",IF(ISNUMBER(SEARCH("Cloison",[2]Table1!Z8)),"Mur",IF(ISNUMBER(SEARCH("Sol",[2]Table1!Z8)),"Sol",IF(ISNUMBER(SEARCH("Plafond",[2]Table1!Z8)),"Plafond",IF(ISNUMBER(SEARCH("Evier",[2]Table1!Z8)),"Evier",IF(ISNUMBER(SEARCH("Colle de faïence",[2]Table1!Z8)),"Faïence",IF(ISNUMBER(SEARCH("Baignoire",[2]Table1!Z8)),"Baignoire",IF(ISNUMBER(SEARCH("porteurs",[2]Table1!Z8)),"Mur",IF(ISNUMBER(SEARCH("évier",[2]Table1!Z8)),"Evier",IF(ISNUMBER(SEARCH("portes",[2]Table1!Z8)),"Porte",IF(ISNUMBER(SEARCH("fenêtre",[2]Table1!Z8)),"Fenêtre","")))))))))))</f>
        <v>Mur</v>
      </c>
      <c r="L11" t="str">
        <f>IF(ISNUMBER(SEARCH("Présence",[2]Table1!AC8)),"Oui",IF(ISNUMBER(SEARCH("Absence",[2]Table1!AC8)),"Non",""))</f>
        <v>Oui</v>
      </c>
      <c r="M11" t="str">
        <f>[2]Table1!AA8</f>
        <v>Enduits à base de plâtre</v>
      </c>
      <c r="N11" t="str">
        <f>IF(ISNUMBER(SEARCH("EP",[2]Table1!AE8)),"EP",IF(ISNUMBER(SEARCH("AC1",[2]Table1!AE8)),"AC1",IF(ISNUMBER(SEARCH("AC2",[2]Table1!AE8)),"AC2",IF(ISNUMBER(SEARCH("Bon état",[2]Table1!AE8)),"EP",""))))</f>
        <v>EP</v>
      </c>
      <c r="P11" s="48"/>
      <c r="Q11" s="1"/>
      <c r="S11" s="1"/>
      <c r="T11" s="1"/>
      <c r="U11" s="1"/>
      <c r="V11" s="1"/>
    </row>
    <row r="12" spans="1:35">
      <c r="A12" s="43" t="str">
        <f>'[1]Exporter la feuille de calcul'!$A$2</f>
        <v>001L</v>
      </c>
      <c r="B12" t="str">
        <f>INDEX('[1]Exporter la feuille de calcul'!B$355:B$877,MATCH(INDEX('[1]Exporter la feuille de calcul'!C$355:C$877,MATCH(RIGHT(ChercheChaine(ChercheChaine([2]Table1!Q9,"([0-9]){3}[L]([0-9]){4}"),"([0-9]){3}[L]([0-9]){4}"),4),'[1]Exporter la feuille de calcul'!D$355:D$877,0),1),'[1]Exporter la feuille de calcul'!C$355:C$877,0),1)</f>
        <v>04</v>
      </c>
      <c r="C12" s="43" t="str">
        <f>RIGHT(ChercheChaine(ChercheChaine([2]Table1!Q9,"([0-9]){3}[L]([0-9]){4}"),"([0-9]){3}[L]([0-9]){4}"),4)</f>
        <v>0582</v>
      </c>
      <c r="D12" s="43" t="str">
        <f>ChercheChaine([2]Table1!Q9,"([0-9]){3}[L]([0-9]){4}")</f>
        <v>007L0582</v>
      </c>
      <c r="E12" t="str">
        <f>[2]Table1!P9</f>
        <v>ST HERBLAIN</v>
      </c>
      <c r="F12" t="str">
        <f>[2]Table1!D9</f>
        <v>DAAT</v>
      </c>
      <c r="G12" s="48"/>
      <c r="H12" s="48"/>
      <c r="I12" s="42" t="str">
        <f>[2]Table1!G9</f>
        <v>22/12/2016</v>
      </c>
      <c r="J12" s="51" t="str">
        <f>MID([2]Table1!X9,FIND("-",[2]Table1!X9)+2,60)</f>
        <v>Entrée</v>
      </c>
      <c r="K12" t="str">
        <f>IF(ISNUMBER(SEARCH("Mur",[2]Table1!Z9)),"Mur",IF(ISNUMBER(SEARCH("Cloison",[2]Table1!Z9)),"Mur",IF(ISNUMBER(SEARCH("Sol",[2]Table1!Z9)),"Sol",IF(ISNUMBER(SEARCH("Plafond",[2]Table1!Z9)),"Plafond",IF(ISNUMBER(SEARCH("Evier",[2]Table1!Z9)),"Evier",IF(ISNUMBER(SEARCH("Colle de faïence",[2]Table1!Z9)),"Faïence",IF(ISNUMBER(SEARCH("Baignoire",[2]Table1!Z9)),"Baignoire",IF(ISNUMBER(SEARCH("porteurs",[2]Table1!Z9)),"Mur",IF(ISNUMBER(SEARCH("évier",[2]Table1!Z9)),"Evier",IF(ISNUMBER(SEARCH("portes",[2]Table1!Z9)),"Porte",IF(ISNUMBER(SEARCH("fenêtre",[2]Table1!Z9)),"Fenêtre","")))))))))))</f>
        <v>Plafond</v>
      </c>
      <c r="L12" t="str">
        <f>IF(ISNUMBER(SEARCH("Présence",[2]Table1!AC9)),"Oui",IF(ISNUMBER(SEARCH("Absence",[2]Table1!AC9)),"Non",""))</f>
        <v>Oui</v>
      </c>
      <c r="M12" t="str">
        <f>[2]Table1!AA9</f>
        <v>Enduits à base de plâtre</v>
      </c>
      <c r="N12" t="str">
        <f>IF(ISNUMBER(SEARCH("EP",[2]Table1!AE9)),"EP",IF(ISNUMBER(SEARCH("AC1",[2]Table1!AE9)),"AC1",IF(ISNUMBER(SEARCH("AC2",[2]Table1!AE9)),"AC2",IF(ISNUMBER(SEARCH("Bon état",[2]Table1!AE9)),"EP",""))))</f>
        <v>EP</v>
      </c>
      <c r="P12" s="48"/>
      <c r="Q12" s="1"/>
      <c r="S12" s="1"/>
      <c r="T12" s="1"/>
      <c r="U12" s="1"/>
      <c r="V12" s="1"/>
    </row>
    <row r="13" spans="1:35">
      <c r="A13" s="43" t="str">
        <f>'[1]Exporter la feuille de calcul'!$A$2</f>
        <v>001L</v>
      </c>
      <c r="B13" t="str">
        <f>INDEX('[1]Exporter la feuille de calcul'!B$355:B$877,MATCH(INDEX('[1]Exporter la feuille de calcul'!C$355:C$877,MATCH(RIGHT(ChercheChaine(ChercheChaine([2]Table1!Q10,"([0-9]){3}[L]([0-9]){4}"),"([0-9]){3}[L]([0-9]){4}"),4),'[1]Exporter la feuille de calcul'!D$355:D$877,0),1),'[1]Exporter la feuille de calcul'!C$355:C$877,0),1)</f>
        <v>04</v>
      </c>
      <c r="C13" s="43" t="str">
        <f>RIGHT(ChercheChaine(ChercheChaine([2]Table1!Q10,"([0-9]){3}[L]([0-9]){4}"),"([0-9]){3}[L]([0-9]){4}"),4)</f>
        <v>0582</v>
      </c>
      <c r="D13" s="43" t="str">
        <f>ChercheChaine([2]Table1!Q10,"([0-9]){3}[L]([0-9]){4}")</f>
        <v>007L0582</v>
      </c>
      <c r="E13" t="str">
        <f>[2]Table1!P10</f>
        <v>ST HERBLAIN</v>
      </c>
      <c r="F13" t="str">
        <f>[2]Table1!D10</f>
        <v>DAAT</v>
      </c>
      <c r="G13" s="48"/>
      <c r="H13" s="48"/>
      <c r="I13" s="42" t="str">
        <f>[2]Table1!G10</f>
        <v>22/12/2016</v>
      </c>
      <c r="J13" s="51" t="str">
        <f>MID([2]Table1!X10,FIND("-",[2]Table1!X10)+2,60)</f>
        <v>Salon</v>
      </c>
      <c r="K13" t="str">
        <f>IF(ISNUMBER(SEARCH("Mur",[2]Table1!Z10)),"Mur",IF(ISNUMBER(SEARCH("Cloison",[2]Table1!Z10)),"Mur",IF(ISNUMBER(SEARCH("Sol",[2]Table1!Z10)),"Sol",IF(ISNUMBER(SEARCH("Plafond",[2]Table1!Z10)),"Plafond",IF(ISNUMBER(SEARCH("Evier",[2]Table1!Z10)),"Evier",IF(ISNUMBER(SEARCH("Colle de faïence",[2]Table1!Z10)),"Faïence",IF(ISNUMBER(SEARCH("Baignoire",[2]Table1!Z10)),"Baignoire",IF(ISNUMBER(SEARCH("porteurs",[2]Table1!Z10)),"Mur",IF(ISNUMBER(SEARCH("évier",[2]Table1!Z10)),"Evier",IF(ISNUMBER(SEARCH("portes",[2]Table1!Z10)),"Porte",IF(ISNUMBER(SEARCH("fenêtre",[2]Table1!Z10)),"Fenêtre","")))))))))))</f>
        <v>Sol</v>
      </c>
      <c r="L13" t="str">
        <f>IF(ISNUMBER(SEARCH("Présence",[2]Table1!AC10)),"Oui",IF(ISNUMBER(SEARCH("Absence",[2]Table1!AC10)),"Non",""))</f>
        <v>Non</v>
      </c>
      <c r="M13" t="str">
        <f>[2]Table1!AA10</f>
        <v>Dalles plastiques + colle + ragréage</v>
      </c>
      <c r="N13" t="str">
        <f>IF(ISNUMBER(SEARCH("EP",[2]Table1!AE10)),"EP",IF(ISNUMBER(SEARCH("AC1",[2]Table1!AE10)),"AC1",IF(ISNUMBER(SEARCH("AC2",[2]Table1!AE10)),"AC2",IF(ISNUMBER(SEARCH("Bon état",[2]Table1!AE10)),"EP",""))))</f>
        <v/>
      </c>
      <c r="P13" s="48"/>
      <c r="Q13" s="1"/>
      <c r="S13" s="1"/>
      <c r="T13" s="1"/>
      <c r="U13" s="1"/>
      <c r="V13" s="1"/>
    </row>
    <row r="14" spans="1:35">
      <c r="A14" s="43" t="str">
        <f>'[1]Exporter la feuille de calcul'!$A$2</f>
        <v>001L</v>
      </c>
      <c r="B14" t="str">
        <f>INDEX('[1]Exporter la feuille de calcul'!B$355:B$877,MATCH(INDEX('[1]Exporter la feuille de calcul'!C$355:C$877,MATCH(RIGHT(ChercheChaine(ChercheChaine([2]Table1!Q11,"([0-9]){3}[L]([0-9]){4}"),"([0-9]){3}[L]([0-9]){4}"),4),'[1]Exporter la feuille de calcul'!D$355:D$877,0),1),'[1]Exporter la feuille de calcul'!C$355:C$877,0),1)</f>
        <v>04</v>
      </c>
      <c r="C14" s="43" t="str">
        <f>RIGHT(ChercheChaine(ChercheChaine([2]Table1!Q11,"([0-9]){3}[L]([0-9]){4}"),"([0-9]){3}[L]([0-9]){4}"),4)</f>
        <v>0582</v>
      </c>
      <c r="D14" s="43" t="str">
        <f>ChercheChaine([2]Table1!Q11,"([0-9]){3}[L]([0-9]){4}")</f>
        <v>007L0582</v>
      </c>
      <c r="E14" t="str">
        <f>[2]Table1!P11</f>
        <v>ST HERBLAIN</v>
      </c>
      <c r="F14" t="str">
        <f>[2]Table1!D11</f>
        <v>DAAT</v>
      </c>
      <c r="G14" s="48"/>
      <c r="H14" s="48"/>
      <c r="I14" s="42" t="str">
        <f>[2]Table1!G11</f>
        <v>22/12/2016</v>
      </c>
      <c r="J14" s="51" t="str">
        <f>MID([2]Table1!X11,FIND("-",[2]Table1!X11)+2,60)</f>
        <v>Cuisine</v>
      </c>
      <c r="K14" t="str">
        <f>IF(ISNUMBER(SEARCH("Mur",[2]Table1!Z11)),"Mur",IF(ISNUMBER(SEARCH("Cloison",[2]Table1!Z11)),"Mur",IF(ISNUMBER(SEARCH("Sol",[2]Table1!Z11)),"Sol",IF(ISNUMBER(SEARCH("Plafond",[2]Table1!Z11)),"Plafond",IF(ISNUMBER(SEARCH("Evier",[2]Table1!Z11)),"Evier",IF(ISNUMBER(SEARCH("Colle de faïence",[2]Table1!Z11)),"Faïence",IF(ISNUMBER(SEARCH("Baignoire",[2]Table1!Z11)),"Baignoire",IF(ISNUMBER(SEARCH("porteurs",[2]Table1!Z11)),"Mur",IF(ISNUMBER(SEARCH("évier",[2]Table1!Z11)),"Evier",IF(ISNUMBER(SEARCH("portes",[2]Table1!Z11)),"Porte",IF(ISNUMBER(SEARCH("fenêtre",[2]Table1!Z11)),"Fenêtre","")))))))))))</f>
        <v>Mur</v>
      </c>
      <c r="L14" t="str">
        <f>IF(ISNUMBER(SEARCH("Présence",[2]Table1!AC11)),"Oui",IF(ISNUMBER(SEARCH("Absence",[2]Table1!AC11)),"Non",""))</f>
        <v>Non</v>
      </c>
      <c r="M14" t="str">
        <f>[2]Table1!AA11</f>
        <v>Colle de carrelage + faïence</v>
      </c>
      <c r="N14" t="str">
        <f>IF(ISNUMBER(SEARCH("EP",[2]Table1!AE11)),"EP",IF(ISNUMBER(SEARCH("AC1",[2]Table1!AE11)),"AC1",IF(ISNUMBER(SEARCH("AC2",[2]Table1!AE11)),"AC2",IF(ISNUMBER(SEARCH("Bon état",[2]Table1!AE11)),"EP",""))))</f>
        <v/>
      </c>
      <c r="P14" s="48"/>
      <c r="Q14" s="1"/>
      <c r="S14" s="1"/>
      <c r="T14" s="1"/>
      <c r="U14" s="1"/>
      <c r="V14" s="1"/>
    </row>
    <row r="15" spans="1:35">
      <c r="A15" s="43" t="str">
        <f>'[1]Exporter la feuille de calcul'!$A$2</f>
        <v>001L</v>
      </c>
      <c r="B15" t="str">
        <f>INDEX('[1]Exporter la feuille de calcul'!B$355:B$877,MATCH(INDEX('[1]Exporter la feuille de calcul'!C$355:C$877,MATCH(RIGHT(ChercheChaine(ChercheChaine([2]Table1!Q12,"([0-9]){3}[L]([0-9]){4}"),"([0-9]){3}[L]([0-9]){4}"),4),'[1]Exporter la feuille de calcul'!D$355:D$877,0),1),'[1]Exporter la feuille de calcul'!C$355:C$877,0),1)</f>
        <v>04</v>
      </c>
      <c r="C15" s="43" t="str">
        <f>RIGHT(ChercheChaine(ChercheChaine([2]Table1!Q12,"([0-9]){3}[L]([0-9]){4}"),"([0-9]){3}[L]([0-9]){4}"),4)</f>
        <v>0582</v>
      </c>
      <c r="D15" s="43" t="str">
        <f>ChercheChaine([2]Table1!Q12,"([0-9]){3}[L]([0-9]){4}")</f>
        <v>007L0582</v>
      </c>
      <c r="E15" t="str">
        <f>[2]Table1!P12</f>
        <v>ST HERBLAIN</v>
      </c>
      <c r="F15" t="str">
        <f>[2]Table1!D12</f>
        <v>DAAT</v>
      </c>
      <c r="G15" s="48"/>
      <c r="H15" s="48"/>
      <c r="I15" s="42" t="str">
        <f>[2]Table1!G12</f>
        <v>22/12/2016</v>
      </c>
      <c r="J15" s="51" t="str">
        <f>MID([2]Table1!X12,FIND("-",[2]Table1!X12)+2,60)</f>
        <v>Cuisine</v>
      </c>
      <c r="K15" t="str">
        <f>IF(ISNUMBER(SEARCH("Mur",[2]Table1!Z12)),"Mur",IF(ISNUMBER(SEARCH("Cloison",[2]Table1!Z12)),"Mur",IF(ISNUMBER(SEARCH("Sol",[2]Table1!Z12)),"Sol",IF(ISNUMBER(SEARCH("Plafond",[2]Table1!Z12)),"Plafond",IF(ISNUMBER(SEARCH("Evier",[2]Table1!Z12)),"Evier",IF(ISNUMBER(SEARCH("Colle de faïence",[2]Table1!Z12)),"Faïence",IF(ISNUMBER(SEARCH("Baignoire",[2]Table1!Z12)),"Baignoire",IF(ISNUMBER(SEARCH("porteurs",[2]Table1!Z12)),"Mur",IF(ISNUMBER(SEARCH("évier",[2]Table1!Z12)),"Evier",IF(ISNUMBER(SEARCH("portes",[2]Table1!Z12)),"Porte",IF(ISNUMBER(SEARCH("fenêtre",[2]Table1!Z12)),"Fenêtre","")))))))))))</f>
        <v>Mur</v>
      </c>
      <c r="L15" t="str">
        <f>IF(ISNUMBER(SEARCH("Présence",[2]Table1!AC12)),"Oui",IF(ISNUMBER(SEARCH("Absence",[2]Table1!AC12)),"Non",""))</f>
        <v>Non</v>
      </c>
      <c r="M15" t="str">
        <f>[2]Table1!AA12</f>
        <v>Plaques isolantes sous évier</v>
      </c>
      <c r="N15" t="str">
        <f>IF(ISNUMBER(SEARCH("EP",[2]Table1!AE12)),"EP",IF(ISNUMBER(SEARCH("AC1",[2]Table1!AE12)),"AC1",IF(ISNUMBER(SEARCH("AC2",[2]Table1!AE12)),"AC2",IF(ISNUMBER(SEARCH("Bon état",[2]Table1!AE12)),"EP",""))))</f>
        <v/>
      </c>
      <c r="P15" s="48"/>
      <c r="Q15" s="1"/>
      <c r="S15" s="1"/>
      <c r="T15" s="1"/>
      <c r="U15" s="1"/>
      <c r="V15" s="1"/>
    </row>
    <row r="16" spans="1:35">
      <c r="A16" s="43" t="str">
        <f>'[1]Exporter la feuille de calcul'!$A$2</f>
        <v>001L</v>
      </c>
      <c r="B16" t="str">
        <f>INDEX('[1]Exporter la feuille de calcul'!B$355:B$877,MATCH(INDEX('[1]Exporter la feuille de calcul'!C$355:C$877,MATCH(RIGHT(ChercheChaine(ChercheChaine([2]Table1!Q13,"([0-9]){3}[L]([0-9]){4}"),"([0-9]){3}[L]([0-9]){4}"),4),'[1]Exporter la feuille de calcul'!D$355:D$877,0),1),'[1]Exporter la feuille de calcul'!C$355:C$877,0),1)</f>
        <v>04</v>
      </c>
      <c r="C16" s="43" t="str">
        <f>RIGHT(ChercheChaine(ChercheChaine([2]Table1!Q13,"([0-9]){3}[L]([0-9]){4}"),"([0-9]){3}[L]([0-9]){4}"),4)</f>
        <v>0582</v>
      </c>
      <c r="D16" s="43" t="str">
        <f>ChercheChaine([2]Table1!Q13,"([0-9]){3}[L]([0-9]){4}")</f>
        <v>007L0582</v>
      </c>
      <c r="E16" t="str">
        <f>[2]Table1!P13</f>
        <v>ST HERBLAIN</v>
      </c>
      <c r="F16" t="str">
        <f>[2]Table1!D13</f>
        <v>DAAT</v>
      </c>
      <c r="G16" s="48"/>
      <c r="H16" s="48"/>
      <c r="I16" s="42" t="str">
        <f>[2]Table1!G13</f>
        <v>22/12/2016</v>
      </c>
      <c r="J16" s="51" t="str">
        <f>MID([2]Table1!X13,FIND("-",[2]Table1!X13)+2,60)</f>
        <v>Salle de bain</v>
      </c>
      <c r="K16" t="str">
        <f>IF(ISNUMBER(SEARCH("Mur",[2]Table1!Z13)),"Mur",IF(ISNUMBER(SEARCH("Cloison",[2]Table1!Z13)),"Mur",IF(ISNUMBER(SEARCH("Sol",[2]Table1!Z13)),"Sol",IF(ISNUMBER(SEARCH("Plafond",[2]Table1!Z13)),"Plafond",IF(ISNUMBER(SEARCH("Evier",[2]Table1!Z13)),"Evier",IF(ISNUMBER(SEARCH("Colle de faïence",[2]Table1!Z13)),"Faïence",IF(ISNUMBER(SEARCH("Baignoire",[2]Table1!Z13)),"Baignoire",IF(ISNUMBER(SEARCH("porteurs",[2]Table1!Z13)),"Mur",IF(ISNUMBER(SEARCH("évier",[2]Table1!Z13)),"Evier",IF(ISNUMBER(SEARCH("portes",[2]Table1!Z13)),"Porte",IF(ISNUMBER(SEARCH("fenêtre",[2]Table1!Z13)),"Fenêtre","")))))))))))</f>
        <v>Sol</v>
      </c>
      <c r="L16" t="str">
        <f>IF(ISNUMBER(SEARCH("Présence",[2]Table1!AC13)),"Oui",IF(ISNUMBER(SEARCH("Absence",[2]Table1!AC13)),"Non",""))</f>
        <v>Oui</v>
      </c>
      <c r="M16" t="str">
        <f>[2]Table1!AA13</f>
        <v>colle + ragréage</v>
      </c>
      <c r="N16" t="str">
        <f>IF(ISNUMBER(SEARCH("EP",[2]Table1!AE13)),"EP",IF(ISNUMBER(SEARCH("AC1",[2]Table1!AE13)),"AC1",IF(ISNUMBER(SEARCH("AC2",[2]Table1!AE13)),"AC2",IF(ISNUMBER(SEARCH("Bon état",[2]Table1!AE13)),"EP",""))))</f>
        <v>EP</v>
      </c>
      <c r="P16" s="48"/>
      <c r="Q16" s="1"/>
      <c r="S16" s="1"/>
      <c r="T16" s="1"/>
      <c r="U16" s="1"/>
      <c r="V16" s="1"/>
    </row>
    <row r="17" spans="1:22">
      <c r="A17" s="43" t="str">
        <f>'[1]Exporter la feuille de calcul'!$A$2</f>
        <v>001L</v>
      </c>
      <c r="B17" t="str">
        <f>INDEX('[1]Exporter la feuille de calcul'!B$355:B$877,MATCH(INDEX('[1]Exporter la feuille de calcul'!C$355:C$877,MATCH(RIGHT(ChercheChaine(ChercheChaine([2]Table1!Q14,"([0-9]){3}[L]([0-9]){4}"),"([0-9]){3}[L]([0-9]){4}"),4),'[1]Exporter la feuille de calcul'!D$355:D$877,0),1),'[1]Exporter la feuille de calcul'!C$355:C$877,0),1)</f>
        <v>04</v>
      </c>
      <c r="C17" s="43" t="str">
        <f>RIGHT(ChercheChaine(ChercheChaine([2]Table1!Q14,"([0-9]){3}[L]([0-9]){4}"),"([0-9]){3}[L]([0-9]){4}"),4)</f>
        <v>0582</v>
      </c>
      <c r="D17" s="43" t="str">
        <f>ChercheChaine([2]Table1!Q14,"([0-9]){3}[L]([0-9]){4}")</f>
        <v>007L0582</v>
      </c>
      <c r="E17" t="str">
        <f>[2]Table1!P14</f>
        <v>ST HERBLAIN</v>
      </c>
      <c r="F17" t="str">
        <f>[2]Table1!D14</f>
        <v>DAAT</v>
      </c>
      <c r="G17" s="48"/>
      <c r="H17" s="48"/>
      <c r="I17" s="42" t="str">
        <f>[2]Table1!G14</f>
        <v>22/12/2016</v>
      </c>
      <c r="J17" s="51" t="str">
        <f>MID([2]Table1!X14,FIND("-",[2]Table1!X14)+2,60)</f>
        <v>Salle de bain</v>
      </c>
      <c r="K17" t="str">
        <f>IF(ISNUMBER(SEARCH("Mur",[2]Table1!Z14)),"Mur",IF(ISNUMBER(SEARCH("Cloison",[2]Table1!Z14)),"Mur",IF(ISNUMBER(SEARCH("Sol",[2]Table1!Z14)),"Sol",IF(ISNUMBER(SEARCH("Plafond",[2]Table1!Z14)),"Plafond",IF(ISNUMBER(SEARCH("Evier",[2]Table1!Z14)),"Evier",IF(ISNUMBER(SEARCH("Colle de faïence",[2]Table1!Z14)),"Faïence",IF(ISNUMBER(SEARCH("Baignoire",[2]Table1!Z14)),"Baignoire",IF(ISNUMBER(SEARCH("porteurs",[2]Table1!Z14)),"Mur",IF(ISNUMBER(SEARCH("évier",[2]Table1!Z14)),"Evier",IF(ISNUMBER(SEARCH("portes",[2]Table1!Z14)),"Porte",IF(ISNUMBER(SEARCH("fenêtre",[2]Table1!Z14)),"Fenêtre","")))))))))))</f>
        <v>Mur</v>
      </c>
      <c r="L17" t="str">
        <f>IF(ISNUMBER(SEARCH("Présence",[2]Table1!AC14)),"Oui",IF(ISNUMBER(SEARCH("Absence",[2]Table1!AC14)),"Non",""))</f>
        <v>Oui</v>
      </c>
      <c r="M17" t="str">
        <f>[2]Table1!AA14</f>
        <v>Enduits à base de plâtre</v>
      </c>
      <c r="N17" t="str">
        <f>IF(ISNUMBER(SEARCH("EP",[2]Table1!AE14)),"EP",IF(ISNUMBER(SEARCH("AC1",[2]Table1!AE14)),"AC1",IF(ISNUMBER(SEARCH("AC2",[2]Table1!AE14)),"AC2",IF(ISNUMBER(SEARCH("Bon état",[2]Table1!AE14)),"EP",""))))</f>
        <v>EP</v>
      </c>
      <c r="P17" s="48"/>
      <c r="Q17" s="1"/>
      <c r="S17" s="1"/>
      <c r="T17" s="1"/>
      <c r="U17" s="1"/>
      <c r="V17" s="1"/>
    </row>
    <row r="18" spans="1:22">
      <c r="A18" s="43" t="str">
        <f>'[1]Exporter la feuille de calcul'!$A$2</f>
        <v>001L</v>
      </c>
      <c r="B18" t="str">
        <f>INDEX('[1]Exporter la feuille de calcul'!B$355:B$877,MATCH(INDEX('[1]Exporter la feuille de calcul'!C$355:C$877,MATCH(RIGHT(ChercheChaine(ChercheChaine([2]Table1!Q15,"([0-9]){3}[L]([0-9]){4}"),"([0-9]){3}[L]([0-9]){4}"),4),'[1]Exporter la feuille de calcul'!D$355:D$877,0),1),'[1]Exporter la feuille de calcul'!C$355:C$877,0),1)</f>
        <v>04</v>
      </c>
      <c r="C18" s="43" t="str">
        <f>RIGHT(ChercheChaine(ChercheChaine([2]Table1!Q15,"([0-9]){3}[L]([0-9]){4}"),"([0-9]){3}[L]([0-9]){4}"),4)</f>
        <v>0582</v>
      </c>
      <c r="D18" s="43" t="str">
        <f>ChercheChaine([2]Table1!Q15,"([0-9]){3}[L]([0-9]){4}")</f>
        <v>007L0582</v>
      </c>
      <c r="E18" t="str">
        <f>[2]Table1!P15</f>
        <v>ST HERBLAIN</v>
      </c>
      <c r="F18" t="str">
        <f>[2]Table1!D15</f>
        <v>DAAT</v>
      </c>
      <c r="G18" s="48"/>
      <c r="H18" s="48"/>
      <c r="I18" s="42" t="str">
        <f>[2]Table1!G15</f>
        <v>22/12/2016</v>
      </c>
      <c r="J18" s="51" t="str">
        <f>MID([2]Table1!X15,FIND("-",[2]Table1!X15)+2,60)</f>
        <v>Salle de bain</v>
      </c>
      <c r="K18" t="str">
        <f>IF(ISNUMBER(SEARCH("Mur",[2]Table1!Z15)),"Mur",IF(ISNUMBER(SEARCH("Cloison",[2]Table1!Z15)),"Mur",IF(ISNUMBER(SEARCH("Sol",[2]Table1!Z15)),"Sol",IF(ISNUMBER(SEARCH("Plafond",[2]Table1!Z15)),"Plafond",IF(ISNUMBER(SEARCH("Evier",[2]Table1!Z15)),"Evier",IF(ISNUMBER(SEARCH("Colle de faïence",[2]Table1!Z15)),"Faïence",IF(ISNUMBER(SEARCH("Baignoire",[2]Table1!Z15)),"Baignoire",IF(ISNUMBER(SEARCH("porteurs",[2]Table1!Z15)),"Mur",IF(ISNUMBER(SEARCH("évier",[2]Table1!Z15)),"Evier",IF(ISNUMBER(SEARCH("portes",[2]Table1!Z15)),"Porte",IF(ISNUMBER(SEARCH("fenêtre",[2]Table1!Z15)),"Fenêtre","")))))))))))</f>
        <v>Mur</v>
      </c>
      <c r="L18" t="str">
        <f>IF(ISNUMBER(SEARCH("Présence",[2]Table1!AC15)),"Oui",IF(ISNUMBER(SEARCH("Absence",[2]Table1!AC15)),"Non",""))</f>
        <v>Non</v>
      </c>
      <c r="M18" t="str">
        <f>[2]Table1!AA15</f>
        <v>Colle de carrelage + faïence</v>
      </c>
      <c r="N18" t="str">
        <f>IF(ISNUMBER(SEARCH("EP",[2]Table1!AE15)),"EP",IF(ISNUMBER(SEARCH("AC1",[2]Table1!AE15)),"AC1",IF(ISNUMBER(SEARCH("AC2",[2]Table1!AE15)),"AC2",IF(ISNUMBER(SEARCH("Bon état",[2]Table1!AE15)),"EP",""))))</f>
        <v/>
      </c>
      <c r="P18" s="48"/>
      <c r="Q18" s="1"/>
      <c r="S18" s="1"/>
      <c r="T18" s="1"/>
      <c r="U18" s="1"/>
      <c r="V18" s="1"/>
    </row>
    <row r="19" spans="1:22">
      <c r="A19" s="43" t="str">
        <f>'[1]Exporter la feuille de calcul'!$A$2</f>
        <v>001L</v>
      </c>
      <c r="B19" t="str">
        <f>INDEX('[1]Exporter la feuille de calcul'!B$355:B$877,MATCH(INDEX('[1]Exporter la feuille de calcul'!C$355:C$877,MATCH(RIGHT(ChercheChaine(ChercheChaine([2]Table1!Q16,"([0-9]){3}[L]([0-9]){4}"),"([0-9]){3}[L]([0-9]){4}"),4),'[1]Exporter la feuille de calcul'!D$355:D$877,0),1),'[1]Exporter la feuille de calcul'!C$355:C$877,0),1)</f>
        <v>04</v>
      </c>
      <c r="C19" s="43" t="str">
        <f>RIGHT(ChercheChaine(ChercheChaine([2]Table1!Q16,"([0-9]){3}[L]([0-9]){4}"),"([0-9]){3}[L]([0-9]){4}"),4)</f>
        <v>0582</v>
      </c>
      <c r="D19" s="43" t="str">
        <f>ChercheChaine([2]Table1!Q16,"([0-9]){3}[L]([0-9]){4}")</f>
        <v>007L0582</v>
      </c>
      <c r="E19" t="str">
        <f>[2]Table1!P16</f>
        <v>ST HERBLAIN</v>
      </c>
      <c r="F19" t="str">
        <f>[2]Table1!D16</f>
        <v>DAAT</v>
      </c>
      <c r="G19" s="48"/>
      <c r="H19" s="48"/>
      <c r="I19" s="42" t="str">
        <f>[2]Table1!G16</f>
        <v>22/12/2016</v>
      </c>
      <c r="J19" s="51" t="str">
        <f>MID([2]Table1!X16,FIND("-",[2]Table1!X16)+2,60)</f>
        <v>Salle de bain</v>
      </c>
      <c r="K19" t="str">
        <f>IF(ISNUMBER(SEARCH("Mur",[2]Table1!Z16)),"Mur",IF(ISNUMBER(SEARCH("Cloison",[2]Table1!Z16)),"Mur",IF(ISNUMBER(SEARCH("Sol",[2]Table1!Z16)),"Sol",IF(ISNUMBER(SEARCH("Plafond",[2]Table1!Z16)),"Plafond",IF(ISNUMBER(SEARCH("Evier",[2]Table1!Z16)),"Evier",IF(ISNUMBER(SEARCH("Colle de faïence",[2]Table1!Z16)),"Faïence",IF(ISNUMBER(SEARCH("Baignoire",[2]Table1!Z16)),"Baignoire",IF(ISNUMBER(SEARCH("porteurs",[2]Table1!Z16)),"Mur",IF(ISNUMBER(SEARCH("évier",[2]Table1!Z16)),"Evier",IF(ISNUMBER(SEARCH("portes",[2]Table1!Z16)),"Porte",IF(ISNUMBER(SEARCH("fenêtre",[2]Table1!Z16)),"Fenêtre","")))))))))))</f>
        <v>Plafond</v>
      </c>
      <c r="L19" t="str">
        <f>IF(ISNUMBER(SEARCH("Présence",[2]Table1!AC16)),"Oui",IF(ISNUMBER(SEARCH("Absence",[2]Table1!AC16)),"Non",""))</f>
        <v>Non</v>
      </c>
      <c r="M19" t="str">
        <f>[2]Table1!AA16</f>
        <v>Enduits à base de plâtre ou ciment ou autres, projetés, lissés ou talochés</v>
      </c>
      <c r="N19" t="str">
        <f>IF(ISNUMBER(SEARCH("EP",[2]Table1!AE16)),"EP",IF(ISNUMBER(SEARCH("AC1",[2]Table1!AE16)),"AC1",IF(ISNUMBER(SEARCH("AC2",[2]Table1!AE16)),"AC2",IF(ISNUMBER(SEARCH("Bon état",[2]Table1!AE16)),"EP",""))))</f>
        <v/>
      </c>
      <c r="P19" s="48"/>
      <c r="Q19" s="1"/>
      <c r="S19" s="1"/>
      <c r="T19" s="1"/>
      <c r="U19" s="1"/>
      <c r="V19" s="1"/>
    </row>
    <row r="20" spans="1:22">
      <c r="A20" s="43" t="str">
        <f>'[1]Exporter la feuille de calcul'!$A$2</f>
        <v>001L</v>
      </c>
      <c r="B20" t="str">
        <f>INDEX('[1]Exporter la feuille de calcul'!B$355:B$877,MATCH(INDEX('[1]Exporter la feuille de calcul'!C$355:C$877,MATCH(RIGHT(ChercheChaine(ChercheChaine([2]Table1!Q17,"([0-9]){3}[L]([0-9]){4}"),"([0-9]){3}[L]([0-9]){4}"),4),'[1]Exporter la feuille de calcul'!D$355:D$877,0),1),'[1]Exporter la feuille de calcul'!C$355:C$877,0),1)</f>
        <v>04</v>
      </c>
      <c r="C20" s="43" t="str">
        <f>RIGHT(ChercheChaine(ChercheChaine([2]Table1!Q17,"([0-9]){3}[L]([0-9]){4}"),"([0-9]){3}[L]([0-9]){4}"),4)</f>
        <v>0582</v>
      </c>
      <c r="D20" s="43" t="str">
        <f>ChercheChaine([2]Table1!Q17,"([0-9]){3}[L]([0-9]){4}")</f>
        <v>007L0582</v>
      </c>
      <c r="E20" t="str">
        <f>[2]Table1!P17</f>
        <v>ST HERBLAIN</v>
      </c>
      <c r="F20" t="str">
        <f>[2]Table1!D17</f>
        <v>DAAT</v>
      </c>
      <c r="G20" s="48"/>
      <c r="H20" s="48"/>
      <c r="I20" s="42" t="str">
        <f>[2]Table1!G17</f>
        <v>22/12/2016</v>
      </c>
      <c r="J20" s="51" t="str">
        <f>MID([2]Table1!X17,FIND("-",[2]Table1!X17)+2,60)</f>
        <v>Chambre 2</v>
      </c>
      <c r="K20" t="str">
        <f>IF(ISNUMBER(SEARCH("Mur",[2]Table1!Z17)),"Mur",IF(ISNUMBER(SEARCH("Cloison",[2]Table1!Z17)),"Mur",IF(ISNUMBER(SEARCH("Sol",[2]Table1!Z17)),"Sol",IF(ISNUMBER(SEARCH("Plafond",[2]Table1!Z17)),"Plafond",IF(ISNUMBER(SEARCH("Evier",[2]Table1!Z17)),"Evier",IF(ISNUMBER(SEARCH("Colle de faïence",[2]Table1!Z17)),"Faïence",IF(ISNUMBER(SEARCH("Baignoire",[2]Table1!Z17)),"Baignoire",IF(ISNUMBER(SEARCH("porteurs",[2]Table1!Z17)),"Mur",IF(ISNUMBER(SEARCH("évier",[2]Table1!Z17)),"Evier",IF(ISNUMBER(SEARCH("portes",[2]Table1!Z17)),"Porte",IF(ISNUMBER(SEARCH("fenêtre",[2]Table1!Z17)),"Fenêtre","")))))))))))</f>
        <v>Sol</v>
      </c>
      <c r="L20" t="str">
        <f>IF(ISNUMBER(SEARCH("Présence",[2]Table1!AC17)),"Oui",IF(ISNUMBER(SEARCH("Absence",[2]Table1!AC17)),"Non",""))</f>
        <v>Oui</v>
      </c>
      <c r="M20" t="str">
        <f>[2]Table1!AA17</f>
        <v>colle + ragréage</v>
      </c>
      <c r="N20" t="str">
        <f>IF(ISNUMBER(SEARCH("EP",[2]Table1!AE17)),"EP",IF(ISNUMBER(SEARCH("AC1",[2]Table1!AE17)),"AC1",IF(ISNUMBER(SEARCH("AC2",[2]Table1!AE17)),"AC2",IF(ISNUMBER(SEARCH("Bon état",[2]Table1!AE17)),"EP",""))))</f>
        <v>EP</v>
      </c>
      <c r="P20" s="48"/>
      <c r="Q20" s="1"/>
      <c r="S20" s="1"/>
      <c r="T20" s="1"/>
      <c r="U20" s="1"/>
      <c r="V20" s="1"/>
    </row>
    <row r="21" spans="1:22">
      <c r="A21" s="43" t="str">
        <f>'[1]Exporter la feuille de calcul'!$A$2</f>
        <v>001L</v>
      </c>
      <c r="B21" t="str">
        <f>INDEX('[1]Exporter la feuille de calcul'!B$355:B$877,MATCH(INDEX('[1]Exporter la feuille de calcul'!C$355:C$877,MATCH(RIGHT(ChercheChaine(ChercheChaine([2]Table1!Q18,"([0-9]){3}[L]([0-9]){4}"),"([0-9]){3}[L]([0-9]){4}"),4),'[1]Exporter la feuille de calcul'!D$355:D$877,0),1),'[1]Exporter la feuille de calcul'!C$355:C$877,0),1)</f>
        <v>04</v>
      </c>
      <c r="C21" s="43" t="str">
        <f>RIGHT(ChercheChaine(ChercheChaine([2]Table1!Q18,"([0-9]){3}[L]([0-9]){4}"),"([0-9]){3}[L]([0-9]){4}"),4)</f>
        <v>0955</v>
      </c>
      <c r="D21" s="43" t="str">
        <f>ChercheChaine([2]Table1!Q18,"([0-9]){3}[L]([0-9]){4}")</f>
        <v>007L0955</v>
      </c>
      <c r="E21" t="str">
        <f>[2]Table1!P18</f>
        <v>ST HERBLAIN</v>
      </c>
      <c r="F21" t="str">
        <f>[2]Table1!D18</f>
        <v>DAAT</v>
      </c>
      <c r="G21" s="48"/>
      <c r="H21" s="48"/>
      <c r="I21" s="42" t="str">
        <f>[2]Table1!G18</f>
        <v>20/12/2016</v>
      </c>
      <c r="J21" s="51" t="str">
        <f>MID([2]Table1!X18,FIND("-",[2]Table1!X18)+2,60)</f>
        <v>Entrée</v>
      </c>
      <c r="K21" t="str">
        <f>IF(ISNUMBER(SEARCH("Mur",[2]Table1!Z18)),"Mur",IF(ISNUMBER(SEARCH("Cloison",[2]Table1!Z18)),"Mur",IF(ISNUMBER(SEARCH("Sol",[2]Table1!Z18)),"Sol",IF(ISNUMBER(SEARCH("Plafond",[2]Table1!Z18)),"Plafond",IF(ISNUMBER(SEARCH("Evier",[2]Table1!Z18)),"Evier",IF(ISNUMBER(SEARCH("Colle de faïence",[2]Table1!Z18)),"Faïence",IF(ISNUMBER(SEARCH("Baignoire",[2]Table1!Z18)),"Baignoire",IF(ISNUMBER(SEARCH("porteurs",[2]Table1!Z18)),"Mur",IF(ISNUMBER(SEARCH("évier",[2]Table1!Z18)),"Evier",IF(ISNUMBER(SEARCH("portes",[2]Table1!Z18)),"Porte",IF(ISNUMBER(SEARCH("fenêtre",[2]Table1!Z18)),"Fenêtre","")))))))))))</f>
        <v>Sol</v>
      </c>
      <c r="L21" t="str">
        <f>IF(ISNUMBER(SEARCH("Présence",[2]Table1!AC18)),"Oui",IF(ISNUMBER(SEARCH("Absence",[2]Table1!AC18)),"Non",""))</f>
        <v>Non</v>
      </c>
      <c r="M21" t="str">
        <f>[2]Table1!AA18</f>
        <v>Dalles plastiques + colle + ragréage</v>
      </c>
      <c r="N21" t="str">
        <f>IF(ISNUMBER(SEARCH("EP",[2]Table1!AE18)),"EP",IF(ISNUMBER(SEARCH("AC1",[2]Table1!AE18)),"AC1",IF(ISNUMBER(SEARCH("AC2",[2]Table1!AE18)),"AC2",IF(ISNUMBER(SEARCH("Bon état",[2]Table1!AE18)),"EP",""))))</f>
        <v/>
      </c>
      <c r="P21" s="48"/>
      <c r="Q21" s="1"/>
      <c r="S21" s="1"/>
      <c r="T21" s="1"/>
      <c r="U21" s="1"/>
      <c r="V21" s="1"/>
    </row>
    <row r="22" spans="1:22">
      <c r="A22" s="43" t="str">
        <f>'[1]Exporter la feuille de calcul'!$A$2</f>
        <v>001L</v>
      </c>
      <c r="B22" t="str">
        <f>INDEX('[1]Exporter la feuille de calcul'!B$355:B$877,MATCH(INDEX('[1]Exporter la feuille de calcul'!C$355:C$877,MATCH(RIGHT(ChercheChaine(ChercheChaine([2]Table1!Q19,"([0-9]){3}[L]([0-9]){4}"),"([0-9]){3}[L]([0-9]){4}"),4),'[1]Exporter la feuille de calcul'!D$355:D$877,0),1),'[1]Exporter la feuille de calcul'!C$355:C$877,0),1)</f>
        <v>04</v>
      </c>
      <c r="C22" s="43" t="str">
        <f>RIGHT(ChercheChaine(ChercheChaine([2]Table1!Q19,"([0-9]){3}[L]([0-9]){4}"),"([0-9]){3}[L]([0-9]){4}"),4)</f>
        <v>0955</v>
      </c>
      <c r="D22" s="43" t="str">
        <f>ChercheChaine([2]Table1!Q19,"([0-9]){3}[L]([0-9]){4}")</f>
        <v>007L0955</v>
      </c>
      <c r="E22" t="str">
        <f>[2]Table1!P19</f>
        <v>ST HERBLAIN</v>
      </c>
      <c r="F22" t="str">
        <f>[2]Table1!D19</f>
        <v>DAAT</v>
      </c>
      <c r="G22" s="48"/>
      <c r="H22" s="48"/>
      <c r="I22" s="42" t="str">
        <f>[2]Table1!G19</f>
        <v>20/12/2016</v>
      </c>
      <c r="J22" s="51" t="str">
        <f>MID([2]Table1!X19,FIND("-",[2]Table1!X19)+2,60)</f>
        <v>Entrée</v>
      </c>
      <c r="K22" t="str">
        <f>IF(ISNUMBER(SEARCH("Mur",[2]Table1!Z19)),"Mur",IF(ISNUMBER(SEARCH("Cloison",[2]Table1!Z19)),"Mur",IF(ISNUMBER(SEARCH("Sol",[2]Table1!Z19)),"Sol",IF(ISNUMBER(SEARCH("Plafond",[2]Table1!Z19)),"Plafond",IF(ISNUMBER(SEARCH("Evier",[2]Table1!Z19)),"Evier",IF(ISNUMBER(SEARCH("Colle de faïence",[2]Table1!Z19)),"Faïence",IF(ISNUMBER(SEARCH("Baignoire",[2]Table1!Z19)),"Baignoire",IF(ISNUMBER(SEARCH("porteurs",[2]Table1!Z19)),"Mur",IF(ISNUMBER(SEARCH("évier",[2]Table1!Z19)),"Evier",IF(ISNUMBER(SEARCH("portes",[2]Table1!Z19)),"Porte",IF(ISNUMBER(SEARCH("fenêtre",[2]Table1!Z19)),"Fenêtre","")))))))))))</f>
        <v>Mur</v>
      </c>
      <c r="L22" t="str">
        <f>IF(ISNUMBER(SEARCH("Présence",[2]Table1!AC19)),"Oui",IF(ISNUMBER(SEARCH("Absence",[2]Table1!AC19)),"Non",""))</f>
        <v>Non</v>
      </c>
      <c r="M22" t="str">
        <f>[2]Table1!AA19</f>
        <v>Enduits à base de plâtre ou ciment ou autres, projetés, lissés ou talochés</v>
      </c>
      <c r="N22" t="str">
        <f>IF(ISNUMBER(SEARCH("EP",[2]Table1!AE19)),"EP",IF(ISNUMBER(SEARCH("AC1",[2]Table1!AE19)),"AC1",IF(ISNUMBER(SEARCH("AC2",[2]Table1!AE19)),"AC2",IF(ISNUMBER(SEARCH("Bon état",[2]Table1!AE19)),"EP",""))))</f>
        <v/>
      </c>
      <c r="P22" s="48"/>
      <c r="Q22" s="1"/>
      <c r="S22" s="1"/>
      <c r="T22" s="1"/>
      <c r="U22" s="1"/>
      <c r="V22" s="1"/>
    </row>
    <row r="23" spans="1:22">
      <c r="A23" s="43" t="str">
        <f>'[1]Exporter la feuille de calcul'!$A$2</f>
        <v>001L</v>
      </c>
      <c r="B23" t="str">
        <f>INDEX('[1]Exporter la feuille de calcul'!B$355:B$877,MATCH(INDEX('[1]Exporter la feuille de calcul'!C$355:C$877,MATCH(RIGHT(ChercheChaine(ChercheChaine([2]Table1!Q20,"([0-9]){3}[L]([0-9]){4}"),"([0-9]){3}[L]([0-9]){4}"),4),'[1]Exporter la feuille de calcul'!D$355:D$877,0),1),'[1]Exporter la feuille de calcul'!C$355:C$877,0),1)</f>
        <v>04</v>
      </c>
      <c r="C23" s="43" t="str">
        <f>RIGHT(ChercheChaine(ChercheChaine([2]Table1!Q20,"([0-9]){3}[L]([0-9]){4}"),"([0-9]){3}[L]([0-9]){4}"),4)</f>
        <v>0955</v>
      </c>
      <c r="D23" s="43" t="str">
        <f>ChercheChaine([2]Table1!Q20,"([0-9]){3}[L]([0-9]){4}")</f>
        <v>007L0955</v>
      </c>
      <c r="E23" t="str">
        <f>[2]Table1!P20</f>
        <v>ST HERBLAIN</v>
      </c>
      <c r="F23" t="str">
        <f>[2]Table1!D20</f>
        <v>DAAT</v>
      </c>
      <c r="G23" s="48"/>
      <c r="H23" s="48"/>
      <c r="I23" s="42" t="str">
        <f>[2]Table1!G20</f>
        <v>20/12/2016</v>
      </c>
      <c r="J23" s="51" t="str">
        <f>MID([2]Table1!X20,FIND("-",[2]Table1!X20)+2,60)</f>
        <v>Entrée</v>
      </c>
      <c r="K23" t="str">
        <f>IF(ISNUMBER(SEARCH("Mur",[2]Table1!Z20)),"Mur",IF(ISNUMBER(SEARCH("Cloison",[2]Table1!Z20)),"Mur",IF(ISNUMBER(SEARCH("Sol",[2]Table1!Z20)),"Sol",IF(ISNUMBER(SEARCH("Plafond",[2]Table1!Z20)),"Plafond",IF(ISNUMBER(SEARCH("Evier",[2]Table1!Z20)),"Evier",IF(ISNUMBER(SEARCH("Colle de faïence",[2]Table1!Z20)),"Faïence",IF(ISNUMBER(SEARCH("Baignoire",[2]Table1!Z20)),"Baignoire",IF(ISNUMBER(SEARCH("porteurs",[2]Table1!Z20)),"Mur",IF(ISNUMBER(SEARCH("évier",[2]Table1!Z20)),"Evier",IF(ISNUMBER(SEARCH("portes",[2]Table1!Z20)),"Porte",IF(ISNUMBER(SEARCH("fenêtre",[2]Table1!Z20)),"Fenêtre","")))))))))))</f>
        <v>Plafond</v>
      </c>
      <c r="L23" t="str">
        <f>IF(ISNUMBER(SEARCH("Présence",[2]Table1!AC20)),"Oui",IF(ISNUMBER(SEARCH("Absence",[2]Table1!AC20)),"Non",""))</f>
        <v>Non</v>
      </c>
      <c r="M23" t="str">
        <f>[2]Table1!AA20</f>
        <v>Enduits à base de plâtre ou ciment ou autres, projetés, lissés ou talochés</v>
      </c>
      <c r="N23" t="str">
        <f>IF(ISNUMBER(SEARCH("EP",[2]Table1!AE20)),"EP",IF(ISNUMBER(SEARCH("AC1",[2]Table1!AE20)),"AC1",IF(ISNUMBER(SEARCH("AC2",[2]Table1!AE20)),"AC2",IF(ISNUMBER(SEARCH("Bon état",[2]Table1!AE20)),"EP",""))))</f>
        <v/>
      </c>
      <c r="P23" s="48"/>
      <c r="Q23" s="1"/>
      <c r="S23" s="1"/>
      <c r="T23" s="1"/>
      <c r="U23" s="1"/>
      <c r="V23" s="1"/>
    </row>
    <row r="24" spans="1:22">
      <c r="A24" s="43" t="str">
        <f>'[1]Exporter la feuille de calcul'!$A$2</f>
        <v>001L</v>
      </c>
      <c r="B24" t="str">
        <f>INDEX('[1]Exporter la feuille de calcul'!B$355:B$877,MATCH(INDEX('[1]Exporter la feuille de calcul'!C$355:C$877,MATCH(RIGHT(ChercheChaine(ChercheChaine([2]Table1!Q21,"([0-9]){3}[L]([0-9]){4}"),"([0-9]){3}[L]([0-9]){4}"),4),'[1]Exporter la feuille de calcul'!D$355:D$877,0),1),'[1]Exporter la feuille de calcul'!C$355:C$877,0),1)</f>
        <v>04</v>
      </c>
      <c r="C24" s="43" t="str">
        <f>RIGHT(ChercheChaine(ChercheChaine([2]Table1!Q21,"([0-9]){3}[L]([0-9]){4}"),"([0-9]){3}[L]([0-9]){4}"),4)</f>
        <v>0955</v>
      </c>
      <c r="D24" s="43" t="str">
        <f>ChercheChaine([2]Table1!Q21,"([0-9]){3}[L]([0-9]){4}")</f>
        <v>007L0955</v>
      </c>
      <c r="E24" t="str">
        <f>[2]Table1!P21</f>
        <v>ST HERBLAIN</v>
      </c>
      <c r="F24" t="str">
        <f>[2]Table1!D21</f>
        <v>DAAT</v>
      </c>
      <c r="G24" s="48"/>
      <c r="H24" s="48"/>
      <c r="I24" s="42" t="str">
        <f>[2]Table1!G21</f>
        <v>20/12/2016</v>
      </c>
      <c r="J24" s="51" t="str">
        <f>MID([2]Table1!X21,FIND("-",[2]Table1!X21)+2,60)</f>
        <v>Séjour</v>
      </c>
      <c r="K24" t="str">
        <f>IF(ISNUMBER(SEARCH("Mur",[2]Table1!Z21)),"Mur",IF(ISNUMBER(SEARCH("Cloison",[2]Table1!Z21)),"Mur",IF(ISNUMBER(SEARCH("Sol",[2]Table1!Z21)),"Sol",IF(ISNUMBER(SEARCH("Plafond",[2]Table1!Z21)),"Plafond",IF(ISNUMBER(SEARCH("Evier",[2]Table1!Z21)),"Evier",IF(ISNUMBER(SEARCH("Colle de faïence",[2]Table1!Z21)),"Faïence",IF(ISNUMBER(SEARCH("Baignoire",[2]Table1!Z21)),"Baignoire",IF(ISNUMBER(SEARCH("porteurs",[2]Table1!Z21)),"Mur",IF(ISNUMBER(SEARCH("évier",[2]Table1!Z21)),"Evier",IF(ISNUMBER(SEARCH("portes",[2]Table1!Z21)),"Porte",IF(ISNUMBER(SEARCH("fenêtre",[2]Table1!Z21)),"Fenêtre","")))))))))))</f>
        <v>Sol</v>
      </c>
      <c r="L24" t="str">
        <f>IF(ISNUMBER(SEARCH("Présence",[2]Table1!AC21)),"Oui",IF(ISNUMBER(SEARCH("Absence",[2]Table1!AC21)),"Non",""))</f>
        <v>Non</v>
      </c>
      <c r="M24" t="str">
        <f>[2]Table1!AA21</f>
        <v>Dalles plastiques + colle + ragréage</v>
      </c>
      <c r="N24" t="str">
        <f>IF(ISNUMBER(SEARCH("EP",[2]Table1!AE21)),"EP",IF(ISNUMBER(SEARCH("AC1",[2]Table1!AE21)),"AC1",IF(ISNUMBER(SEARCH("AC2",[2]Table1!AE21)),"AC2",IF(ISNUMBER(SEARCH("Bon état",[2]Table1!AE21)),"EP",""))))</f>
        <v/>
      </c>
      <c r="P24" s="48"/>
      <c r="Q24" s="1"/>
      <c r="S24" s="1"/>
      <c r="T24" s="1"/>
      <c r="U24" s="1"/>
      <c r="V24" s="1"/>
    </row>
    <row r="25" spans="1:22">
      <c r="A25" s="43" t="str">
        <f>'[1]Exporter la feuille de calcul'!$A$2</f>
        <v>001L</v>
      </c>
      <c r="B25" t="str">
        <f>INDEX('[1]Exporter la feuille de calcul'!B$355:B$877,MATCH(INDEX('[1]Exporter la feuille de calcul'!C$355:C$877,MATCH(RIGHT(ChercheChaine(ChercheChaine([2]Table1!Q22,"([0-9]){3}[L]([0-9]){4}"),"([0-9]){3}[L]([0-9]){4}"),4),'[1]Exporter la feuille de calcul'!D$355:D$877,0),1),'[1]Exporter la feuille de calcul'!C$355:C$877,0),1)</f>
        <v>04</v>
      </c>
      <c r="C25" s="43" t="str">
        <f>RIGHT(ChercheChaine(ChercheChaine([2]Table1!Q22,"([0-9]){3}[L]([0-9]){4}"),"([0-9]){3}[L]([0-9]){4}"),4)</f>
        <v>0955</v>
      </c>
      <c r="D25" s="43" t="str">
        <f>ChercheChaine([2]Table1!Q22,"([0-9]){3}[L]([0-9]){4}")</f>
        <v>007L0955</v>
      </c>
      <c r="E25" t="str">
        <f>[2]Table1!P22</f>
        <v>ST HERBLAIN</v>
      </c>
      <c r="F25" t="str">
        <f>[2]Table1!D22</f>
        <v>DAAT</v>
      </c>
      <c r="G25" s="48"/>
      <c r="H25" s="48"/>
      <c r="I25" s="42" t="str">
        <f>[2]Table1!G22</f>
        <v>20/12/2016</v>
      </c>
      <c r="J25" s="51" t="str">
        <f>MID([2]Table1!X22,FIND("-",[2]Table1!X22)+2,60)</f>
        <v>Chambre 1</v>
      </c>
      <c r="K25" t="str">
        <f>IF(ISNUMBER(SEARCH("Mur",[2]Table1!Z22)),"Mur",IF(ISNUMBER(SEARCH("Cloison",[2]Table1!Z22)),"Mur",IF(ISNUMBER(SEARCH("Sol",[2]Table1!Z22)),"Sol",IF(ISNUMBER(SEARCH("Plafond",[2]Table1!Z22)),"Plafond",IF(ISNUMBER(SEARCH("Evier",[2]Table1!Z22)),"Evier",IF(ISNUMBER(SEARCH("Colle de faïence",[2]Table1!Z22)),"Faïence",IF(ISNUMBER(SEARCH("Baignoire",[2]Table1!Z22)),"Baignoire",IF(ISNUMBER(SEARCH("porteurs",[2]Table1!Z22)),"Mur",IF(ISNUMBER(SEARCH("évier",[2]Table1!Z22)),"Evier",IF(ISNUMBER(SEARCH("portes",[2]Table1!Z22)),"Porte",IF(ISNUMBER(SEARCH("fenêtre",[2]Table1!Z22)),"Fenêtre","")))))))))))</f>
        <v>Mur</v>
      </c>
      <c r="L25" t="str">
        <f>IF(ISNUMBER(SEARCH("Présence",[2]Table1!AC22)),"Oui",IF(ISNUMBER(SEARCH("Absence",[2]Table1!AC22)),"Non",""))</f>
        <v>Non</v>
      </c>
      <c r="M25" t="str">
        <f>[2]Table1!AA22</f>
        <v>Enduits à base de plâtre ou ciment ou autres, projetés, lissés ou talochés</v>
      </c>
      <c r="N25" t="str">
        <f>IF(ISNUMBER(SEARCH("EP",[2]Table1!AE22)),"EP",IF(ISNUMBER(SEARCH("AC1",[2]Table1!AE22)),"AC1",IF(ISNUMBER(SEARCH("AC2",[2]Table1!AE22)),"AC2",IF(ISNUMBER(SEARCH("Bon état",[2]Table1!AE22)),"EP",""))))</f>
        <v/>
      </c>
      <c r="P25" s="48"/>
      <c r="Q25" s="1"/>
      <c r="S25" s="1"/>
      <c r="T25" s="1"/>
      <c r="U25" s="1"/>
      <c r="V25" s="1"/>
    </row>
    <row r="26" spans="1:22">
      <c r="A26" s="43" t="str">
        <f>'[1]Exporter la feuille de calcul'!$A$2</f>
        <v>001L</v>
      </c>
      <c r="B26" t="str">
        <f>INDEX('[1]Exporter la feuille de calcul'!B$355:B$877,MATCH(INDEX('[1]Exporter la feuille de calcul'!C$355:C$877,MATCH(RIGHT(ChercheChaine(ChercheChaine([2]Table1!Q23,"([0-9]){3}[L]([0-9]){4}"),"([0-9]){3}[L]([0-9]){4}"),4),'[1]Exporter la feuille de calcul'!D$355:D$877,0),1),'[1]Exporter la feuille de calcul'!C$355:C$877,0),1)</f>
        <v>04</v>
      </c>
      <c r="C26" s="43" t="str">
        <f>RIGHT(ChercheChaine(ChercheChaine([2]Table1!Q23,"([0-9]){3}[L]([0-9]){4}"),"([0-9]){3}[L]([0-9]){4}"),4)</f>
        <v>0955</v>
      </c>
      <c r="D26" s="43" t="str">
        <f>ChercheChaine([2]Table1!Q23,"([0-9]){3}[L]([0-9]){4}")</f>
        <v>007L0955</v>
      </c>
      <c r="E26" t="str">
        <f>[2]Table1!P23</f>
        <v>ST HERBLAIN</v>
      </c>
      <c r="F26" t="str">
        <f>[2]Table1!D23</f>
        <v>DAAT</v>
      </c>
      <c r="G26" s="48"/>
      <c r="H26" s="48"/>
      <c r="I26" s="42" t="str">
        <f>[2]Table1!G23</f>
        <v>20/12/2016</v>
      </c>
      <c r="J26" s="51" t="str">
        <f>MID([2]Table1!X23,FIND("-",[2]Table1!X23)+2,60)</f>
        <v>Chambre 1</v>
      </c>
      <c r="K26" t="str">
        <f>IF(ISNUMBER(SEARCH("Mur",[2]Table1!Z23)),"Mur",IF(ISNUMBER(SEARCH("Cloison",[2]Table1!Z23)),"Mur",IF(ISNUMBER(SEARCH("Sol",[2]Table1!Z23)),"Sol",IF(ISNUMBER(SEARCH("Plafond",[2]Table1!Z23)),"Plafond",IF(ISNUMBER(SEARCH("Evier",[2]Table1!Z23)),"Evier",IF(ISNUMBER(SEARCH("Colle de faïence",[2]Table1!Z23)),"Faïence",IF(ISNUMBER(SEARCH("Baignoire",[2]Table1!Z23)),"Baignoire",IF(ISNUMBER(SEARCH("porteurs",[2]Table1!Z23)),"Mur",IF(ISNUMBER(SEARCH("évier",[2]Table1!Z23)),"Evier",IF(ISNUMBER(SEARCH("portes",[2]Table1!Z23)),"Porte",IF(ISNUMBER(SEARCH("fenêtre",[2]Table1!Z23)),"Fenêtre","")))))))))))</f>
        <v>Plafond</v>
      </c>
      <c r="L26" t="str">
        <f>IF(ISNUMBER(SEARCH("Présence",[2]Table1!AC23)),"Oui",IF(ISNUMBER(SEARCH("Absence",[2]Table1!AC23)),"Non",""))</f>
        <v>Non</v>
      </c>
      <c r="M26" t="str">
        <f>[2]Table1!AA23</f>
        <v>Enduits à base de plâtre ou ciment ou autres, projetés, lissés ou talochés</v>
      </c>
      <c r="N26" t="str">
        <f>IF(ISNUMBER(SEARCH("EP",[2]Table1!AE23)),"EP",IF(ISNUMBER(SEARCH("AC1",[2]Table1!AE23)),"AC1",IF(ISNUMBER(SEARCH("AC2",[2]Table1!AE23)),"AC2",IF(ISNUMBER(SEARCH("Bon état",[2]Table1!AE23)),"EP",""))))</f>
        <v/>
      </c>
      <c r="P26" s="48"/>
      <c r="Q26" s="1"/>
      <c r="S26" s="1"/>
      <c r="T26" s="1"/>
      <c r="U26" s="1"/>
      <c r="V26" s="1"/>
    </row>
    <row r="27" spans="1:22">
      <c r="A27" s="43" t="str">
        <f>'[1]Exporter la feuille de calcul'!$A$2</f>
        <v>001L</v>
      </c>
      <c r="B27" t="str">
        <f>INDEX('[1]Exporter la feuille de calcul'!B$355:B$877,MATCH(INDEX('[1]Exporter la feuille de calcul'!C$355:C$877,MATCH(RIGHT(ChercheChaine(ChercheChaine([2]Table1!Q24,"([0-9]){3}[L]([0-9]){4}"),"([0-9]){3}[L]([0-9]){4}"),4),'[1]Exporter la feuille de calcul'!D$355:D$877,0),1),'[1]Exporter la feuille de calcul'!C$355:C$877,0),1)</f>
        <v>04</v>
      </c>
      <c r="C27" s="43" t="str">
        <f>RIGHT(ChercheChaine(ChercheChaine([2]Table1!Q24,"([0-9]){3}[L]([0-9]){4}"),"([0-9]){3}[L]([0-9]){4}"),4)</f>
        <v>0955</v>
      </c>
      <c r="D27" s="43" t="str">
        <f>ChercheChaine([2]Table1!Q24,"([0-9]){3}[L]([0-9]){4}")</f>
        <v>007L0955</v>
      </c>
      <c r="E27" t="str">
        <f>[2]Table1!P24</f>
        <v>ST HERBLAIN</v>
      </c>
      <c r="F27" t="str">
        <f>[2]Table1!D24</f>
        <v>DAAT</v>
      </c>
      <c r="G27" s="48"/>
      <c r="H27" s="48"/>
      <c r="I27" s="42" t="str">
        <f>[2]Table1!G24</f>
        <v>20/12/2016</v>
      </c>
      <c r="J27" s="51" t="str">
        <f>MID([2]Table1!X24,FIND("-",[2]Table1!X24)+2,60)</f>
        <v>Cuisine</v>
      </c>
      <c r="K27" t="str">
        <f>IF(ISNUMBER(SEARCH("Mur",[2]Table1!Z24)),"Mur",IF(ISNUMBER(SEARCH("Cloison",[2]Table1!Z24)),"Mur",IF(ISNUMBER(SEARCH("Sol",[2]Table1!Z24)),"Sol",IF(ISNUMBER(SEARCH("Plafond",[2]Table1!Z24)),"Plafond",IF(ISNUMBER(SEARCH("Evier",[2]Table1!Z24)),"Evier",IF(ISNUMBER(SEARCH("Colle de faïence",[2]Table1!Z24)),"Faïence",IF(ISNUMBER(SEARCH("Baignoire",[2]Table1!Z24)),"Baignoire",IF(ISNUMBER(SEARCH("porteurs",[2]Table1!Z24)),"Mur",IF(ISNUMBER(SEARCH("évier",[2]Table1!Z24)),"Evier",IF(ISNUMBER(SEARCH("portes",[2]Table1!Z24)),"Porte",IF(ISNUMBER(SEARCH("fenêtre",[2]Table1!Z24)),"Fenêtre","")))))))))))</f>
        <v>Plafond</v>
      </c>
      <c r="L27" t="str">
        <f>IF(ISNUMBER(SEARCH("Présence",[2]Table1!AC24)),"Oui",IF(ISNUMBER(SEARCH("Absence",[2]Table1!AC24)),"Non",""))</f>
        <v>Non</v>
      </c>
      <c r="M27" t="str">
        <f>[2]Table1!AA24</f>
        <v>Enduits à base de plâtre ou ciment ou autres, projetés, lissés ou talochés</v>
      </c>
      <c r="N27" t="str">
        <f>IF(ISNUMBER(SEARCH("EP",[2]Table1!AE24)),"EP",IF(ISNUMBER(SEARCH("AC1",[2]Table1!AE24)),"AC1",IF(ISNUMBER(SEARCH("AC2",[2]Table1!AE24)),"AC2",IF(ISNUMBER(SEARCH("Bon état",[2]Table1!AE24)),"EP",""))))</f>
        <v/>
      </c>
      <c r="P27" s="48"/>
      <c r="Q27" s="1"/>
      <c r="S27" s="1"/>
      <c r="T27" s="1"/>
      <c r="U27" s="1"/>
      <c r="V27" s="1"/>
    </row>
    <row r="28" spans="1:22">
      <c r="A28" s="43" t="str">
        <f>'[1]Exporter la feuille de calcul'!$A$2</f>
        <v>001L</v>
      </c>
      <c r="B28" t="str">
        <f>INDEX('[1]Exporter la feuille de calcul'!B$355:B$877,MATCH(INDEX('[1]Exporter la feuille de calcul'!C$355:C$877,MATCH(RIGHT(ChercheChaine(ChercheChaine([2]Table1!Q25,"([0-9]){3}[L]([0-9]){4}"),"([0-9]){3}[L]([0-9]){4}"),4),'[1]Exporter la feuille de calcul'!D$355:D$877,0),1),'[1]Exporter la feuille de calcul'!C$355:C$877,0),1)</f>
        <v>04</v>
      </c>
      <c r="C28" s="43" t="str">
        <f>RIGHT(ChercheChaine(ChercheChaine([2]Table1!Q25,"([0-9]){3}[L]([0-9]){4}"),"([0-9]){3}[L]([0-9]){4}"),4)</f>
        <v>0955</v>
      </c>
      <c r="D28" s="43" t="str">
        <f>ChercheChaine([2]Table1!Q25,"([0-9]){3}[L]([0-9]){4}")</f>
        <v>007L0955</v>
      </c>
      <c r="E28" t="str">
        <f>[2]Table1!P25</f>
        <v>ST HERBLAIN</v>
      </c>
      <c r="F28" t="str">
        <f>[2]Table1!D25</f>
        <v>DAAT</v>
      </c>
      <c r="G28" s="48"/>
      <c r="H28" s="48"/>
      <c r="I28" s="42" t="str">
        <f>[2]Table1!G25</f>
        <v>20/12/2016</v>
      </c>
      <c r="J28" s="51" t="str">
        <f>MID([2]Table1!X25,FIND("-",[2]Table1!X25)+2,60)</f>
        <v>Cuisine</v>
      </c>
      <c r="K28" t="str">
        <f>IF(ISNUMBER(SEARCH("Mur",[2]Table1!Z25)),"Mur",IF(ISNUMBER(SEARCH("Cloison",[2]Table1!Z25)),"Mur",IF(ISNUMBER(SEARCH("Sol",[2]Table1!Z25)),"Sol",IF(ISNUMBER(SEARCH("Plafond",[2]Table1!Z25)),"Plafond",IF(ISNUMBER(SEARCH("Evier",[2]Table1!Z25)),"Evier",IF(ISNUMBER(SEARCH("Colle de faïence",[2]Table1!Z25)),"Faïence",IF(ISNUMBER(SEARCH("Baignoire",[2]Table1!Z25)),"Baignoire",IF(ISNUMBER(SEARCH("porteurs",[2]Table1!Z25)),"Mur",IF(ISNUMBER(SEARCH("évier",[2]Table1!Z25)),"Evier",IF(ISNUMBER(SEARCH("portes",[2]Table1!Z25)),"Porte",IF(ISNUMBER(SEARCH("fenêtre",[2]Table1!Z25)),"Fenêtre","")))))))))))</f>
        <v>Mur</v>
      </c>
      <c r="L28" t="str">
        <f>IF(ISNUMBER(SEARCH("Présence",[2]Table1!AC25)),"Oui",IF(ISNUMBER(SEARCH("Absence",[2]Table1!AC25)),"Non",""))</f>
        <v>Non</v>
      </c>
      <c r="M28" t="str">
        <f>[2]Table1!AA25</f>
        <v>Plaques isolantes sous évier</v>
      </c>
      <c r="N28" t="str">
        <f>IF(ISNUMBER(SEARCH("EP",[2]Table1!AE25)),"EP",IF(ISNUMBER(SEARCH("AC1",[2]Table1!AE25)),"AC1",IF(ISNUMBER(SEARCH("AC2",[2]Table1!AE25)),"AC2",IF(ISNUMBER(SEARCH("Bon état",[2]Table1!AE25)),"EP",""))))</f>
        <v/>
      </c>
      <c r="P28" s="48"/>
      <c r="Q28" s="1"/>
      <c r="S28" s="1"/>
      <c r="T28" s="1"/>
      <c r="U28" s="1"/>
      <c r="V28" s="1"/>
    </row>
    <row r="29" spans="1:22">
      <c r="A29" s="43" t="str">
        <f>'[1]Exporter la feuille de calcul'!$A$2</f>
        <v>001L</v>
      </c>
      <c r="B29" t="str">
        <f>INDEX('[1]Exporter la feuille de calcul'!B$355:B$877,MATCH(INDEX('[1]Exporter la feuille de calcul'!C$355:C$877,MATCH(RIGHT(ChercheChaine(ChercheChaine([2]Table1!Q26,"([0-9]){3}[L]([0-9]){4}"),"([0-9]){3}[L]([0-9]){4}"),4),'[1]Exporter la feuille de calcul'!D$355:D$877,0),1),'[1]Exporter la feuille de calcul'!C$355:C$877,0),1)</f>
        <v>04</v>
      </c>
      <c r="C29" s="43" t="str">
        <f>RIGHT(ChercheChaine(ChercheChaine([2]Table1!Q26,"([0-9]){3}[L]([0-9]){4}"),"([0-9]){3}[L]([0-9]){4}"),4)</f>
        <v>0955</v>
      </c>
      <c r="D29" s="43" t="str">
        <f>ChercheChaine([2]Table1!Q26,"([0-9]){3}[L]([0-9]){4}")</f>
        <v>007L0955</v>
      </c>
      <c r="E29" t="str">
        <f>[2]Table1!P26</f>
        <v>ST HERBLAIN</v>
      </c>
      <c r="F29" t="str">
        <f>[2]Table1!D26</f>
        <v>DAAT</v>
      </c>
      <c r="G29" s="48"/>
      <c r="H29" s="48"/>
      <c r="I29" s="42" t="str">
        <f>[2]Table1!G26</f>
        <v>20/12/2016</v>
      </c>
      <c r="J29" s="51" t="str">
        <f>MID([2]Table1!X26,FIND("-",[2]Table1!X26)+2,60)</f>
        <v>Salle de bain</v>
      </c>
      <c r="K29" t="str">
        <f>IF(ISNUMBER(SEARCH("Mur",[2]Table1!Z26)),"Mur",IF(ISNUMBER(SEARCH("Cloison",[2]Table1!Z26)),"Mur",IF(ISNUMBER(SEARCH("Sol",[2]Table1!Z26)),"Sol",IF(ISNUMBER(SEARCH("Plafond",[2]Table1!Z26)),"Plafond",IF(ISNUMBER(SEARCH("Evier",[2]Table1!Z26)),"Evier",IF(ISNUMBER(SEARCH("Colle de faïence",[2]Table1!Z26)),"Faïence",IF(ISNUMBER(SEARCH("Baignoire",[2]Table1!Z26)),"Baignoire",IF(ISNUMBER(SEARCH("porteurs",[2]Table1!Z26)),"Mur",IF(ISNUMBER(SEARCH("évier",[2]Table1!Z26)),"Evier",IF(ISNUMBER(SEARCH("portes",[2]Table1!Z26)),"Porte",IF(ISNUMBER(SEARCH("fenêtre",[2]Table1!Z26)),"Fenêtre","")))))))))))</f>
        <v>Sol</v>
      </c>
      <c r="L29" t="str">
        <f>IF(ISNUMBER(SEARCH("Présence",[2]Table1!AC26)),"Oui",IF(ISNUMBER(SEARCH("Absence",[2]Table1!AC26)),"Non",""))</f>
        <v>Non</v>
      </c>
      <c r="M29" t="str">
        <f>[2]Table1!AA26</f>
        <v>Dalles plastiques + colle + ragréage</v>
      </c>
      <c r="N29" t="str">
        <f>IF(ISNUMBER(SEARCH("EP",[2]Table1!AE26)),"EP",IF(ISNUMBER(SEARCH("AC1",[2]Table1!AE26)),"AC1",IF(ISNUMBER(SEARCH("AC2",[2]Table1!AE26)),"AC2",IF(ISNUMBER(SEARCH("Bon état",[2]Table1!AE26)),"EP",""))))</f>
        <v/>
      </c>
      <c r="P29" s="48"/>
      <c r="Q29" s="1"/>
      <c r="S29" s="1"/>
      <c r="T29" s="1"/>
      <c r="U29" s="1"/>
      <c r="V29" s="1"/>
    </row>
    <row r="30" spans="1:22">
      <c r="A30" s="43" t="str">
        <f>'[1]Exporter la feuille de calcul'!$A$2</f>
        <v>001L</v>
      </c>
      <c r="B30" t="str">
        <f>INDEX('[1]Exporter la feuille de calcul'!B$355:B$877,MATCH(INDEX('[1]Exporter la feuille de calcul'!C$355:C$877,MATCH(RIGHT(ChercheChaine(ChercheChaine([2]Table1!Q27,"([0-9]){3}[L]([0-9]){4}"),"([0-9]){3}[L]([0-9]){4}"),4),'[1]Exporter la feuille de calcul'!D$355:D$877,0),1),'[1]Exporter la feuille de calcul'!C$355:C$877,0),1)</f>
        <v>04</v>
      </c>
      <c r="C30" s="43" t="str">
        <f>RIGHT(ChercheChaine(ChercheChaine([2]Table1!Q27,"([0-9]){3}[L]([0-9]){4}"),"([0-9]){3}[L]([0-9]){4}"),4)</f>
        <v>0955</v>
      </c>
      <c r="D30" s="43" t="str">
        <f>ChercheChaine([2]Table1!Q27,"([0-9]){3}[L]([0-9]){4}")</f>
        <v>007L0955</v>
      </c>
      <c r="E30" t="str">
        <f>[2]Table1!P27</f>
        <v>ST HERBLAIN</v>
      </c>
      <c r="F30" t="str">
        <f>[2]Table1!D27</f>
        <v>DAAT</v>
      </c>
      <c r="G30" s="48"/>
      <c r="H30" s="48"/>
      <c r="I30" s="42" t="str">
        <f>[2]Table1!G27</f>
        <v>20/12/2016</v>
      </c>
      <c r="J30" s="51" t="str">
        <f>MID([2]Table1!X27,FIND("-",[2]Table1!X27)+2,60)</f>
        <v>Salle de bain</v>
      </c>
      <c r="K30" t="str">
        <f>IF(ISNUMBER(SEARCH("Mur",[2]Table1!Z27)),"Mur",IF(ISNUMBER(SEARCH("Cloison",[2]Table1!Z27)),"Mur",IF(ISNUMBER(SEARCH("Sol",[2]Table1!Z27)),"Sol",IF(ISNUMBER(SEARCH("Plafond",[2]Table1!Z27)),"Plafond",IF(ISNUMBER(SEARCH("Evier",[2]Table1!Z27)),"Evier",IF(ISNUMBER(SEARCH("Colle de faïence",[2]Table1!Z27)),"Faïence",IF(ISNUMBER(SEARCH("Baignoire",[2]Table1!Z27)),"Baignoire",IF(ISNUMBER(SEARCH("porteurs",[2]Table1!Z27)),"Mur",IF(ISNUMBER(SEARCH("évier",[2]Table1!Z27)),"Evier",IF(ISNUMBER(SEARCH("portes",[2]Table1!Z27)),"Porte",IF(ISNUMBER(SEARCH("fenêtre",[2]Table1!Z27)),"Fenêtre","")))))))))))</f>
        <v>Mur</v>
      </c>
      <c r="L30" t="str">
        <f>IF(ISNUMBER(SEARCH("Présence",[2]Table1!AC27)),"Oui",IF(ISNUMBER(SEARCH("Absence",[2]Table1!AC27)),"Non",""))</f>
        <v>Non</v>
      </c>
      <c r="M30" t="str">
        <f>[2]Table1!AA27</f>
        <v>Enduits à base de plâtre ou ciment ou autres, projetés, lissés ou talochés</v>
      </c>
      <c r="N30" t="str">
        <f>IF(ISNUMBER(SEARCH("EP",[2]Table1!AE27)),"EP",IF(ISNUMBER(SEARCH("AC1",[2]Table1!AE27)),"AC1",IF(ISNUMBER(SEARCH("AC2",[2]Table1!AE27)),"AC2",IF(ISNUMBER(SEARCH("Bon état",[2]Table1!AE27)),"EP",""))))</f>
        <v/>
      </c>
      <c r="P30" s="48"/>
      <c r="Q30" s="1"/>
      <c r="S30" s="1"/>
      <c r="T30" s="1"/>
      <c r="U30" s="1"/>
      <c r="V30" s="1"/>
    </row>
    <row r="31" spans="1:22">
      <c r="A31" s="43" t="str">
        <f>'[1]Exporter la feuille de calcul'!$A$2</f>
        <v>001L</v>
      </c>
      <c r="B31" t="str">
        <f>INDEX('[1]Exporter la feuille de calcul'!B$355:B$877,MATCH(INDEX('[1]Exporter la feuille de calcul'!C$355:C$877,MATCH(RIGHT(ChercheChaine(ChercheChaine([2]Table1!Q28,"([0-9]){3}[L]([0-9]){4}"),"([0-9]){3}[L]([0-9]){4}"),4),'[1]Exporter la feuille de calcul'!D$355:D$877,0),1),'[1]Exporter la feuille de calcul'!C$355:C$877,0),1)</f>
        <v>04</v>
      </c>
      <c r="C31" s="43" t="str">
        <f>RIGHT(ChercheChaine(ChercheChaine([2]Table1!Q28,"([0-9]){3}[L]([0-9]){4}"),"([0-9]){3}[L]([0-9]){4}"),4)</f>
        <v>0955</v>
      </c>
      <c r="D31" s="43" t="str">
        <f>ChercheChaine([2]Table1!Q28,"([0-9]){3}[L]([0-9]){4}")</f>
        <v>007L0955</v>
      </c>
      <c r="E31" t="str">
        <f>[2]Table1!P28</f>
        <v>ST HERBLAIN</v>
      </c>
      <c r="F31" t="str">
        <f>[2]Table1!D28</f>
        <v>DAAT</v>
      </c>
      <c r="G31" s="48"/>
      <c r="H31" s="48"/>
      <c r="I31" s="42" t="str">
        <f>[2]Table1!G28</f>
        <v>20/12/2016</v>
      </c>
      <c r="J31" s="51" t="str">
        <f>MID([2]Table1!X28,FIND("-",[2]Table1!X28)+2,60)</f>
        <v>Salle de bain</v>
      </c>
      <c r="K31" t="str">
        <f>IF(ISNUMBER(SEARCH("Mur",[2]Table1!Z28)),"Mur",IF(ISNUMBER(SEARCH("Cloison",[2]Table1!Z28)),"Mur",IF(ISNUMBER(SEARCH("Sol",[2]Table1!Z28)),"Sol",IF(ISNUMBER(SEARCH("Plafond",[2]Table1!Z28)),"Plafond",IF(ISNUMBER(SEARCH("Evier",[2]Table1!Z28)),"Evier",IF(ISNUMBER(SEARCH("Colle de faïence",[2]Table1!Z28)),"Faïence",IF(ISNUMBER(SEARCH("Baignoire",[2]Table1!Z28)),"Baignoire",IF(ISNUMBER(SEARCH("porteurs",[2]Table1!Z28)),"Mur",IF(ISNUMBER(SEARCH("évier",[2]Table1!Z28)),"Evier",IF(ISNUMBER(SEARCH("portes",[2]Table1!Z28)),"Porte",IF(ISNUMBER(SEARCH("fenêtre",[2]Table1!Z28)),"Fenêtre","")))))))))))</f>
        <v>Plafond</v>
      </c>
      <c r="L31" t="str">
        <f>IF(ISNUMBER(SEARCH("Présence",[2]Table1!AC28)),"Oui",IF(ISNUMBER(SEARCH("Absence",[2]Table1!AC28)),"Non",""))</f>
        <v>Non</v>
      </c>
      <c r="M31" t="str">
        <f>[2]Table1!AA28</f>
        <v>Enduits à base de plâtre ou ciment ou autres, projetés, lissés ou talochés</v>
      </c>
      <c r="N31" t="str">
        <f>IF(ISNUMBER(SEARCH("EP",[2]Table1!AE28)),"EP",IF(ISNUMBER(SEARCH("AC1",[2]Table1!AE28)),"AC1",IF(ISNUMBER(SEARCH("AC2",[2]Table1!AE28)),"AC2",IF(ISNUMBER(SEARCH("Bon état",[2]Table1!AE28)),"EP",""))))</f>
        <v/>
      </c>
      <c r="P31" s="48"/>
      <c r="Q31" s="1"/>
      <c r="S31" s="1"/>
      <c r="T31" s="1"/>
      <c r="U31" s="1"/>
      <c r="V31" s="1"/>
    </row>
    <row r="32" spans="1:22">
      <c r="A32" s="43" t="str">
        <f>'[1]Exporter la feuille de calcul'!$A$2</f>
        <v>001L</v>
      </c>
      <c r="B32" t="str">
        <f>INDEX('[1]Exporter la feuille de calcul'!B$355:B$877,MATCH(INDEX('[1]Exporter la feuille de calcul'!C$355:C$877,MATCH(RIGHT(ChercheChaine(ChercheChaine([2]Table1!Q29,"([0-9]){3}[L]([0-9]){4}"),"([0-9]){3}[L]([0-9]){4}"),4),'[1]Exporter la feuille de calcul'!D$355:D$877,0),1),'[1]Exporter la feuille de calcul'!C$355:C$877,0),1)</f>
        <v>04</v>
      </c>
      <c r="C32" s="43" t="str">
        <f>RIGHT(ChercheChaine(ChercheChaine([2]Table1!Q29,"([0-9]){3}[L]([0-9]){4}"),"([0-9]){3}[L]([0-9]){4}"),4)</f>
        <v>0955</v>
      </c>
      <c r="D32" s="43" t="str">
        <f>ChercheChaine([2]Table1!Q29,"([0-9]){3}[L]([0-9]){4}")</f>
        <v>007L0955</v>
      </c>
      <c r="E32" t="str">
        <f>[2]Table1!P29</f>
        <v>ST HERBLAIN</v>
      </c>
      <c r="F32" t="str">
        <f>[2]Table1!D29</f>
        <v>DAAT</v>
      </c>
      <c r="G32" s="48"/>
      <c r="H32" s="48"/>
      <c r="I32" s="42" t="str">
        <f>[2]Table1!G29</f>
        <v>20/12/2016</v>
      </c>
      <c r="J32" s="51" t="str">
        <f>MID([2]Table1!X29,FIND("-",[2]Table1!X29)+2,60)</f>
        <v>Chambre 2</v>
      </c>
      <c r="K32" t="str">
        <f>IF(ISNUMBER(SEARCH("Mur",[2]Table1!Z29)),"Mur",IF(ISNUMBER(SEARCH("Cloison",[2]Table1!Z29)),"Mur",IF(ISNUMBER(SEARCH("Sol",[2]Table1!Z29)),"Sol",IF(ISNUMBER(SEARCH("Plafond",[2]Table1!Z29)),"Plafond",IF(ISNUMBER(SEARCH("Evier",[2]Table1!Z29)),"Evier",IF(ISNUMBER(SEARCH("Colle de faïence",[2]Table1!Z29)),"Faïence",IF(ISNUMBER(SEARCH("Baignoire",[2]Table1!Z29)),"Baignoire",IF(ISNUMBER(SEARCH("porteurs",[2]Table1!Z29)),"Mur",IF(ISNUMBER(SEARCH("évier",[2]Table1!Z29)),"Evier",IF(ISNUMBER(SEARCH("portes",[2]Table1!Z29)),"Porte",IF(ISNUMBER(SEARCH("fenêtre",[2]Table1!Z29)),"Fenêtre","")))))))))))</f>
        <v>Mur</v>
      </c>
      <c r="L32" t="str">
        <f>IF(ISNUMBER(SEARCH("Présence",[2]Table1!AC29)),"Oui",IF(ISNUMBER(SEARCH("Absence",[2]Table1!AC29)),"Non",""))</f>
        <v>Non</v>
      </c>
      <c r="M32" t="str">
        <f>[2]Table1!AA29</f>
        <v>Enduits à base de plâtre ou ciment ou autres, projetés, lissés ou talochés</v>
      </c>
      <c r="N32" t="str">
        <f>IF(ISNUMBER(SEARCH("EP",[2]Table1!AE29)),"EP",IF(ISNUMBER(SEARCH("AC1",[2]Table1!AE29)),"AC1",IF(ISNUMBER(SEARCH("AC2",[2]Table1!AE29)),"AC2",IF(ISNUMBER(SEARCH("Bon état",[2]Table1!AE29)),"EP",""))))</f>
        <v/>
      </c>
      <c r="P32" s="48"/>
      <c r="Q32" s="1"/>
      <c r="S32" s="1"/>
      <c r="T32" s="1"/>
      <c r="U32" s="1"/>
      <c r="V32" s="1"/>
    </row>
    <row r="33" spans="1:22">
      <c r="A33" s="43" t="str">
        <f>'[1]Exporter la feuille de calcul'!$A$2</f>
        <v>001L</v>
      </c>
      <c r="B33" t="str">
        <f>INDEX('[1]Exporter la feuille de calcul'!B$355:B$877,MATCH(INDEX('[1]Exporter la feuille de calcul'!C$355:C$877,MATCH(RIGHT(ChercheChaine(ChercheChaine([2]Table1!Q30,"([0-9]){3}[L]([0-9]){4}"),"([0-9]){3}[L]([0-9]){4}"),4),'[1]Exporter la feuille de calcul'!D$355:D$877,0),1),'[1]Exporter la feuille de calcul'!C$355:C$877,0),1)</f>
        <v>04</v>
      </c>
      <c r="C33" s="43" t="str">
        <f>RIGHT(ChercheChaine(ChercheChaine([2]Table1!Q30,"([0-9]){3}[L]([0-9]){4}"),"([0-9]){3}[L]([0-9]){4}"),4)</f>
        <v>0920</v>
      </c>
      <c r="D33" s="43" t="str">
        <f>ChercheChaine([2]Table1!Q30,"([0-9]){3}[L]([0-9]){4}")</f>
        <v>007L0920</v>
      </c>
      <c r="E33" t="str">
        <f>[2]Table1!P30</f>
        <v>ST HERBLAIN</v>
      </c>
      <c r="F33" t="str">
        <f>[2]Table1!D30</f>
        <v>DAAT</v>
      </c>
      <c r="G33" s="48"/>
      <c r="H33" s="48"/>
      <c r="I33" s="42" t="str">
        <f>[2]Table1!G30</f>
        <v>20/12/2016</v>
      </c>
      <c r="J33" s="51" t="str">
        <f>MID([2]Table1!X30,FIND("-",[2]Table1!X30)+2,60)</f>
        <v>Chambre 1</v>
      </c>
      <c r="K33" t="str">
        <f>IF(ISNUMBER(SEARCH("Mur",[2]Table1!Z30)),"Mur",IF(ISNUMBER(SEARCH("Cloison",[2]Table1!Z30)),"Mur",IF(ISNUMBER(SEARCH("Sol",[2]Table1!Z30)),"Sol",IF(ISNUMBER(SEARCH("Plafond",[2]Table1!Z30)),"Plafond",IF(ISNUMBER(SEARCH("Evier",[2]Table1!Z30)),"Evier",IF(ISNUMBER(SEARCH("Colle de faïence",[2]Table1!Z30)),"Faïence",IF(ISNUMBER(SEARCH("Baignoire",[2]Table1!Z30)),"Baignoire",IF(ISNUMBER(SEARCH("porteurs",[2]Table1!Z30)),"Mur",IF(ISNUMBER(SEARCH("évier",[2]Table1!Z30)),"Evier",IF(ISNUMBER(SEARCH("portes",[2]Table1!Z30)),"Porte",IF(ISNUMBER(SEARCH("fenêtre",[2]Table1!Z30)),"Fenêtre","")))))))))))</f>
        <v>Mur</v>
      </c>
      <c r="L33" t="str">
        <f>IF(ISNUMBER(SEARCH("Présence",[2]Table1!AC30)),"Oui",IF(ISNUMBER(SEARCH("Absence",[2]Table1!AC30)),"Non",""))</f>
        <v>Oui</v>
      </c>
      <c r="M33" t="str">
        <f>[2]Table1!AA30</f>
        <v>Enduits à base de plâtre</v>
      </c>
      <c r="N33" t="str">
        <f>IF(ISNUMBER(SEARCH("EP",[2]Table1!AE30)),"EP",IF(ISNUMBER(SEARCH("AC1",[2]Table1!AE30)),"AC1",IF(ISNUMBER(SEARCH("AC2",[2]Table1!AE30)),"AC2",IF(ISNUMBER(SEARCH("Bon état",[2]Table1!AE30)),"EP",""))))</f>
        <v>EP</v>
      </c>
      <c r="P33" s="48"/>
      <c r="Q33" s="1"/>
      <c r="S33" s="1"/>
      <c r="T33" s="1"/>
      <c r="U33" s="1"/>
      <c r="V33" s="1"/>
    </row>
    <row r="34" spans="1:22">
      <c r="A34" s="43" t="str">
        <f>'[1]Exporter la feuille de calcul'!$A$2</f>
        <v>001L</v>
      </c>
      <c r="B34" t="str">
        <f>INDEX('[1]Exporter la feuille de calcul'!B$355:B$877,MATCH(INDEX('[1]Exporter la feuille de calcul'!C$355:C$877,MATCH(RIGHT(ChercheChaine(ChercheChaine([2]Table1!Q31,"([0-9]){3}[L]([0-9]){4}"),"([0-9]){3}[L]([0-9]){4}"),4),'[1]Exporter la feuille de calcul'!D$355:D$877,0),1),'[1]Exporter la feuille de calcul'!C$355:C$877,0),1)</f>
        <v>04</v>
      </c>
      <c r="C34" s="43" t="str">
        <f>RIGHT(ChercheChaine(ChercheChaine([2]Table1!Q31,"([0-9]){3}[L]([0-9]){4}"),"([0-9]){3}[L]([0-9]){4}"),4)</f>
        <v>0920</v>
      </c>
      <c r="D34" s="43" t="str">
        <f>ChercheChaine([2]Table1!Q31,"([0-9]){3}[L]([0-9]){4}")</f>
        <v>007L0920</v>
      </c>
      <c r="E34" t="str">
        <f>[2]Table1!P31</f>
        <v>ST HERBLAIN</v>
      </c>
      <c r="F34" t="str">
        <f>[2]Table1!D31</f>
        <v>DAAT</v>
      </c>
      <c r="G34" s="48"/>
      <c r="H34" s="48"/>
      <c r="I34" s="42" t="str">
        <f>[2]Table1!G31</f>
        <v>20/12/2016</v>
      </c>
      <c r="J34" s="51" t="str">
        <f>MID([2]Table1!X31,FIND("-",[2]Table1!X31)+2,60)</f>
        <v>Chambre 2</v>
      </c>
      <c r="K34" t="str">
        <f>IF(ISNUMBER(SEARCH("Mur",[2]Table1!Z31)),"Mur",IF(ISNUMBER(SEARCH("Cloison",[2]Table1!Z31)),"Mur",IF(ISNUMBER(SEARCH("Sol",[2]Table1!Z31)),"Sol",IF(ISNUMBER(SEARCH("Plafond",[2]Table1!Z31)),"Plafond",IF(ISNUMBER(SEARCH("Evier",[2]Table1!Z31)),"Evier",IF(ISNUMBER(SEARCH("Colle de faïence",[2]Table1!Z31)),"Faïence",IF(ISNUMBER(SEARCH("Baignoire",[2]Table1!Z31)),"Baignoire",IF(ISNUMBER(SEARCH("porteurs",[2]Table1!Z31)),"Mur",IF(ISNUMBER(SEARCH("évier",[2]Table1!Z31)),"Evier",IF(ISNUMBER(SEARCH("portes",[2]Table1!Z31)),"Porte",IF(ISNUMBER(SEARCH("fenêtre",[2]Table1!Z31)),"Fenêtre","")))))))))))</f>
        <v>Mur</v>
      </c>
      <c r="L34" t="str">
        <f>IF(ISNUMBER(SEARCH("Présence",[2]Table1!AC31)),"Oui",IF(ISNUMBER(SEARCH("Absence",[2]Table1!AC31)),"Non",""))</f>
        <v>Non</v>
      </c>
      <c r="M34" t="str">
        <f>[2]Table1!AA31</f>
        <v>Enduits à base de plâtre ou ciment ou autres, projetés, lissés ou talochés</v>
      </c>
      <c r="N34" t="str">
        <f>IF(ISNUMBER(SEARCH("EP",[2]Table1!AE31)),"EP",IF(ISNUMBER(SEARCH("AC1",[2]Table1!AE31)),"AC1",IF(ISNUMBER(SEARCH("AC2",[2]Table1!AE31)),"AC2",IF(ISNUMBER(SEARCH("Bon état",[2]Table1!AE31)),"EP",""))))</f>
        <v/>
      </c>
      <c r="P34" s="48"/>
      <c r="Q34" s="1"/>
      <c r="S34" s="1"/>
      <c r="T34" s="1"/>
      <c r="U34" s="1"/>
      <c r="V34" s="1"/>
    </row>
    <row r="35" spans="1:22">
      <c r="A35" s="43" t="str">
        <f>'[1]Exporter la feuille de calcul'!$A$2</f>
        <v>001L</v>
      </c>
      <c r="B35" t="str">
        <f>INDEX('[1]Exporter la feuille de calcul'!B$355:B$877,MATCH(INDEX('[1]Exporter la feuille de calcul'!C$355:C$877,MATCH(RIGHT(ChercheChaine(ChercheChaine([2]Table1!Q32,"([0-9]){3}[L]([0-9]){4}"),"([0-9]){3}[L]([0-9]){4}"),4),'[1]Exporter la feuille de calcul'!D$355:D$877,0),1),'[1]Exporter la feuille de calcul'!C$355:C$877,0),1)</f>
        <v>04</v>
      </c>
      <c r="C35" s="43" t="str">
        <f>RIGHT(ChercheChaine(ChercheChaine([2]Table1!Q32,"([0-9]){3}[L]([0-9]){4}"),"([0-9]){3}[L]([0-9]){4}"),4)</f>
        <v>0920</v>
      </c>
      <c r="D35" s="43" t="str">
        <f>ChercheChaine([2]Table1!Q32,"([0-9]){3}[L]([0-9]){4}")</f>
        <v>007L0920</v>
      </c>
      <c r="E35" t="str">
        <f>[2]Table1!P32</f>
        <v>ST HERBLAIN</v>
      </c>
      <c r="F35" t="str">
        <f>[2]Table1!D32</f>
        <v>DAAT</v>
      </c>
      <c r="G35" s="48"/>
      <c r="H35" s="48"/>
      <c r="I35" s="42" t="str">
        <f>[2]Table1!G32</f>
        <v>20/12/2016</v>
      </c>
      <c r="J35" s="51" t="str">
        <f>MID([2]Table1!X32,FIND("-",[2]Table1!X32)+2,60)</f>
        <v>Salle de bain</v>
      </c>
      <c r="K35" t="str">
        <f>IF(ISNUMBER(SEARCH("Mur",[2]Table1!Z32)),"Mur",IF(ISNUMBER(SEARCH("Cloison",[2]Table1!Z32)),"Mur",IF(ISNUMBER(SEARCH("Sol",[2]Table1!Z32)),"Sol",IF(ISNUMBER(SEARCH("Plafond",[2]Table1!Z32)),"Plafond",IF(ISNUMBER(SEARCH("Evier",[2]Table1!Z32)),"Evier",IF(ISNUMBER(SEARCH("Colle de faïence",[2]Table1!Z32)),"Faïence",IF(ISNUMBER(SEARCH("Baignoire",[2]Table1!Z32)),"Baignoire",IF(ISNUMBER(SEARCH("porteurs",[2]Table1!Z32)),"Mur",IF(ISNUMBER(SEARCH("évier",[2]Table1!Z32)),"Evier",IF(ISNUMBER(SEARCH("portes",[2]Table1!Z32)),"Porte",IF(ISNUMBER(SEARCH("fenêtre",[2]Table1!Z32)),"Fenêtre","")))))))))))</f>
        <v>Sol</v>
      </c>
      <c r="L35" t="str">
        <f>IF(ISNUMBER(SEARCH("Présence",[2]Table1!AC32)),"Oui",IF(ISNUMBER(SEARCH("Absence",[2]Table1!AC32)),"Non",""))</f>
        <v>Oui</v>
      </c>
      <c r="M35" t="str">
        <f>[2]Table1!AA32</f>
        <v>colle + ragréage</v>
      </c>
      <c r="N35" t="str">
        <f>IF(ISNUMBER(SEARCH("EP",[2]Table1!AE32)),"EP",IF(ISNUMBER(SEARCH("AC1",[2]Table1!AE32)),"AC1",IF(ISNUMBER(SEARCH("AC2",[2]Table1!AE32)),"AC2",IF(ISNUMBER(SEARCH("Bon état",[2]Table1!AE32)),"EP",""))))</f>
        <v>EP</v>
      </c>
      <c r="P35" s="48"/>
      <c r="Q35" s="1"/>
      <c r="S35" s="1"/>
      <c r="T35" s="1"/>
      <c r="U35" s="1"/>
      <c r="V35" s="1"/>
    </row>
    <row r="36" spans="1:22">
      <c r="A36" s="43" t="str">
        <f>'[1]Exporter la feuille de calcul'!$A$2</f>
        <v>001L</v>
      </c>
      <c r="B36" t="str">
        <f>INDEX('[1]Exporter la feuille de calcul'!B$355:B$877,MATCH(INDEX('[1]Exporter la feuille de calcul'!C$355:C$877,MATCH(RIGHT(ChercheChaine(ChercheChaine([2]Table1!Q33,"([0-9]){3}[L]([0-9]){4}"),"([0-9]){3}[L]([0-9]){4}"),4),'[1]Exporter la feuille de calcul'!D$355:D$877,0),1),'[1]Exporter la feuille de calcul'!C$355:C$877,0),1)</f>
        <v>04</v>
      </c>
      <c r="C36" s="43" t="str">
        <f>RIGHT(ChercheChaine(ChercheChaine([2]Table1!Q33,"([0-9]){3}[L]([0-9]){4}"),"([0-9]){3}[L]([0-9]){4}"),4)</f>
        <v>0920</v>
      </c>
      <c r="D36" s="43" t="str">
        <f>ChercheChaine([2]Table1!Q33,"([0-9]){3}[L]([0-9]){4}")</f>
        <v>007L0920</v>
      </c>
      <c r="E36" t="str">
        <f>[2]Table1!P33</f>
        <v>ST HERBLAIN</v>
      </c>
      <c r="F36" t="str">
        <f>[2]Table1!D33</f>
        <v>DAAT</v>
      </c>
      <c r="G36" s="48"/>
      <c r="H36" s="48"/>
      <c r="I36" s="42" t="str">
        <f>[2]Table1!G33</f>
        <v>20/12/2016</v>
      </c>
      <c r="J36" s="51" t="str">
        <f>MID([2]Table1!X33,FIND("-",[2]Table1!X33)+2,60)</f>
        <v>Salle de bain</v>
      </c>
      <c r="K36" t="str">
        <f>IF(ISNUMBER(SEARCH("Mur",[2]Table1!Z33)),"Mur",IF(ISNUMBER(SEARCH("Cloison",[2]Table1!Z33)),"Mur",IF(ISNUMBER(SEARCH("Sol",[2]Table1!Z33)),"Sol",IF(ISNUMBER(SEARCH("Plafond",[2]Table1!Z33)),"Plafond",IF(ISNUMBER(SEARCH("Evier",[2]Table1!Z33)),"Evier",IF(ISNUMBER(SEARCH("Colle de faïence",[2]Table1!Z33)),"Faïence",IF(ISNUMBER(SEARCH("Baignoire",[2]Table1!Z33)),"Baignoire",IF(ISNUMBER(SEARCH("porteurs",[2]Table1!Z33)),"Mur",IF(ISNUMBER(SEARCH("évier",[2]Table1!Z33)),"Evier",IF(ISNUMBER(SEARCH("portes",[2]Table1!Z33)),"Porte",IF(ISNUMBER(SEARCH("fenêtre",[2]Table1!Z33)),"Fenêtre","")))))))))))</f>
        <v>Mur</v>
      </c>
      <c r="L36" t="str">
        <f>IF(ISNUMBER(SEARCH("Présence",[2]Table1!AC33)),"Oui",IF(ISNUMBER(SEARCH("Absence",[2]Table1!AC33)),"Non",""))</f>
        <v>Non</v>
      </c>
      <c r="M36" t="str">
        <f>[2]Table1!AA33</f>
        <v>Enduits à base de plâtre ou ciment ou autres, projetés, lissés ou talochés</v>
      </c>
      <c r="N36" t="str">
        <f>IF(ISNUMBER(SEARCH("EP",[2]Table1!AE33)),"EP",IF(ISNUMBER(SEARCH("AC1",[2]Table1!AE33)),"AC1",IF(ISNUMBER(SEARCH("AC2",[2]Table1!AE33)),"AC2",IF(ISNUMBER(SEARCH("Bon état",[2]Table1!AE33)),"EP",""))))</f>
        <v/>
      </c>
      <c r="P36" s="48"/>
      <c r="Q36" s="1"/>
      <c r="S36" s="1"/>
      <c r="T36" s="1"/>
      <c r="U36" s="1"/>
      <c r="V36" s="1"/>
    </row>
    <row r="37" spans="1:22">
      <c r="A37" s="43" t="str">
        <f>'[1]Exporter la feuille de calcul'!$A$2</f>
        <v>001L</v>
      </c>
      <c r="B37" t="str">
        <f>INDEX('[1]Exporter la feuille de calcul'!B$355:B$877,MATCH(INDEX('[1]Exporter la feuille de calcul'!C$355:C$877,MATCH(RIGHT(ChercheChaine(ChercheChaine([2]Table1!Q34,"([0-9]){3}[L]([0-9]){4}"),"([0-9]){3}[L]([0-9]){4}"),4),'[1]Exporter la feuille de calcul'!D$355:D$877,0),1),'[1]Exporter la feuille de calcul'!C$355:C$877,0),1)</f>
        <v>04</v>
      </c>
      <c r="C37" s="43" t="str">
        <f>RIGHT(ChercheChaine(ChercheChaine([2]Table1!Q34,"([0-9]){3}[L]([0-9]){4}"),"([0-9]){3}[L]([0-9]){4}"),4)</f>
        <v>0920</v>
      </c>
      <c r="D37" s="43" t="str">
        <f>ChercheChaine([2]Table1!Q34,"([0-9]){3}[L]([0-9]){4}")</f>
        <v>007L0920</v>
      </c>
      <c r="E37" t="str">
        <f>[2]Table1!P34</f>
        <v>ST HERBLAIN</v>
      </c>
      <c r="F37" t="str">
        <f>[2]Table1!D34</f>
        <v>DAAT</v>
      </c>
      <c r="G37" s="48"/>
      <c r="H37" s="48"/>
      <c r="I37" s="42" t="str">
        <f>[2]Table1!G34</f>
        <v>20/12/2016</v>
      </c>
      <c r="J37" s="51" t="str">
        <f>MID([2]Table1!X34,FIND("-",[2]Table1!X34)+2,60)</f>
        <v>Salle de bain</v>
      </c>
      <c r="K37" t="str">
        <f>IF(ISNUMBER(SEARCH("Mur",[2]Table1!Z34)),"Mur",IF(ISNUMBER(SEARCH("Cloison",[2]Table1!Z34)),"Mur",IF(ISNUMBER(SEARCH("Sol",[2]Table1!Z34)),"Sol",IF(ISNUMBER(SEARCH("Plafond",[2]Table1!Z34)),"Plafond",IF(ISNUMBER(SEARCH("Evier",[2]Table1!Z34)),"Evier",IF(ISNUMBER(SEARCH("Colle de faïence",[2]Table1!Z34)),"Faïence",IF(ISNUMBER(SEARCH("Baignoire",[2]Table1!Z34)),"Baignoire",IF(ISNUMBER(SEARCH("porteurs",[2]Table1!Z34)),"Mur",IF(ISNUMBER(SEARCH("évier",[2]Table1!Z34)),"Evier",IF(ISNUMBER(SEARCH("portes",[2]Table1!Z34)),"Porte",IF(ISNUMBER(SEARCH("fenêtre",[2]Table1!Z34)),"Fenêtre","")))))))))))</f>
        <v>Plafond</v>
      </c>
      <c r="L37" t="str">
        <f>IF(ISNUMBER(SEARCH("Présence",[2]Table1!AC34)),"Oui",IF(ISNUMBER(SEARCH("Absence",[2]Table1!AC34)),"Non",""))</f>
        <v>Oui</v>
      </c>
      <c r="M37" t="str">
        <f>[2]Table1!AA34</f>
        <v>Enduits à base de plâtre</v>
      </c>
      <c r="N37" t="str">
        <f>IF(ISNUMBER(SEARCH("EP",[2]Table1!AE34)),"EP",IF(ISNUMBER(SEARCH("AC1",[2]Table1!AE34)),"AC1",IF(ISNUMBER(SEARCH("AC2",[2]Table1!AE34)),"AC2",IF(ISNUMBER(SEARCH("Bon état",[2]Table1!AE34)),"EP",""))))</f>
        <v>EP</v>
      </c>
      <c r="P37" s="48"/>
      <c r="Q37" s="1"/>
      <c r="S37" s="1"/>
      <c r="T37" s="1"/>
      <c r="U37" s="1"/>
      <c r="V37" s="1"/>
    </row>
    <row r="38" spans="1:22">
      <c r="A38" s="43" t="str">
        <f>'[1]Exporter la feuille de calcul'!$A$2</f>
        <v>001L</v>
      </c>
      <c r="B38" t="str">
        <f>INDEX('[1]Exporter la feuille de calcul'!B$355:B$877,MATCH(INDEX('[1]Exporter la feuille de calcul'!C$355:C$877,MATCH(RIGHT(ChercheChaine(ChercheChaine([2]Table1!Q35,"([0-9]){3}[L]([0-9]){4}"),"([0-9]){3}[L]([0-9]){4}"),4),'[1]Exporter la feuille de calcul'!D$355:D$877,0),1),'[1]Exporter la feuille de calcul'!C$355:C$877,0),1)</f>
        <v>04</v>
      </c>
      <c r="C38" s="43" t="str">
        <f>RIGHT(ChercheChaine(ChercheChaine([2]Table1!Q35,"([0-9]){3}[L]([0-9]){4}"),"([0-9]){3}[L]([0-9]){4}"),4)</f>
        <v>0920</v>
      </c>
      <c r="D38" s="43" t="str">
        <f>ChercheChaine([2]Table1!Q35,"([0-9]){3}[L]([0-9]){4}")</f>
        <v>007L0920</v>
      </c>
      <c r="E38" t="str">
        <f>[2]Table1!P35</f>
        <v>ST HERBLAIN</v>
      </c>
      <c r="F38" t="str">
        <f>[2]Table1!D35</f>
        <v>DAAT</v>
      </c>
      <c r="G38" s="48"/>
      <c r="H38" s="48"/>
      <c r="I38" s="42" t="str">
        <f>[2]Table1!G35</f>
        <v>20/12/2016</v>
      </c>
      <c r="J38" s="51" t="str">
        <f>MID([2]Table1!X35,FIND("-",[2]Table1!X35)+2,60)</f>
        <v>Cellier</v>
      </c>
      <c r="K38" t="str">
        <f>IF(ISNUMBER(SEARCH("Mur",[2]Table1!Z35)),"Mur",IF(ISNUMBER(SEARCH("Cloison",[2]Table1!Z35)),"Mur",IF(ISNUMBER(SEARCH("Sol",[2]Table1!Z35)),"Sol",IF(ISNUMBER(SEARCH("Plafond",[2]Table1!Z35)),"Plafond",IF(ISNUMBER(SEARCH("Evier",[2]Table1!Z35)),"Evier",IF(ISNUMBER(SEARCH("Colle de faïence",[2]Table1!Z35)),"Faïence",IF(ISNUMBER(SEARCH("Baignoire",[2]Table1!Z35)),"Baignoire",IF(ISNUMBER(SEARCH("porteurs",[2]Table1!Z35)),"Mur",IF(ISNUMBER(SEARCH("évier",[2]Table1!Z35)),"Evier",IF(ISNUMBER(SEARCH("portes",[2]Table1!Z35)),"Porte",IF(ISNUMBER(SEARCH("fenêtre",[2]Table1!Z35)),"Fenêtre","")))))))))))</f>
        <v>Sol</v>
      </c>
      <c r="L38" t="str">
        <f>IF(ISNUMBER(SEARCH("Présence",[2]Table1!AC35)),"Oui",IF(ISNUMBER(SEARCH("Absence",[2]Table1!AC35)),"Non",""))</f>
        <v>Non</v>
      </c>
      <c r="M38" t="str">
        <f>[2]Table1!AA35</f>
        <v>Dalles plastiques + colle + ragréage</v>
      </c>
      <c r="N38" t="str">
        <f>IF(ISNUMBER(SEARCH("EP",[2]Table1!AE35)),"EP",IF(ISNUMBER(SEARCH("AC1",[2]Table1!AE35)),"AC1",IF(ISNUMBER(SEARCH("AC2",[2]Table1!AE35)),"AC2",IF(ISNUMBER(SEARCH("Bon état",[2]Table1!AE35)),"EP",""))))</f>
        <v/>
      </c>
      <c r="P38" s="48"/>
      <c r="Q38" s="1"/>
      <c r="S38" s="1"/>
      <c r="T38" s="1"/>
      <c r="U38" s="1"/>
      <c r="V38" s="1"/>
    </row>
    <row r="39" spans="1:22">
      <c r="A39" s="43" t="str">
        <f>'[1]Exporter la feuille de calcul'!$A$2</f>
        <v>001L</v>
      </c>
      <c r="B39" t="str">
        <f>INDEX('[1]Exporter la feuille de calcul'!B$355:B$877,MATCH(INDEX('[1]Exporter la feuille de calcul'!C$355:C$877,MATCH(RIGHT(ChercheChaine(ChercheChaine([2]Table1!Q36,"([0-9]){3}[L]([0-9]){4}"),"([0-9]){3}[L]([0-9]){4}"),4),'[1]Exporter la feuille de calcul'!D$355:D$877,0),1),'[1]Exporter la feuille de calcul'!C$355:C$877,0),1)</f>
        <v>04</v>
      </c>
      <c r="C39" s="43" t="str">
        <f>RIGHT(ChercheChaine(ChercheChaine([2]Table1!Q36,"([0-9]){3}[L]([0-9]){4}"),"([0-9]){3}[L]([0-9]){4}"),4)</f>
        <v>0920</v>
      </c>
      <c r="D39" s="43" t="str">
        <f>ChercheChaine([2]Table1!Q36,"([0-9]){3}[L]([0-9]){4}")</f>
        <v>007L0920</v>
      </c>
      <c r="E39" t="str">
        <f>[2]Table1!P36</f>
        <v>ST HERBLAIN</v>
      </c>
      <c r="F39" t="str">
        <f>[2]Table1!D36</f>
        <v>DAAT</v>
      </c>
      <c r="G39" s="48"/>
      <c r="H39" s="48"/>
      <c r="I39" s="42" t="str">
        <f>[2]Table1!G36</f>
        <v>20/12/2016</v>
      </c>
      <c r="J39" s="51" t="str">
        <f>MID([2]Table1!X36,FIND("-",[2]Table1!X36)+2,60)</f>
        <v>Cuisine</v>
      </c>
      <c r="K39" t="str">
        <f>IF(ISNUMBER(SEARCH("Mur",[2]Table1!Z36)),"Mur",IF(ISNUMBER(SEARCH("Cloison",[2]Table1!Z36)),"Mur",IF(ISNUMBER(SEARCH("Sol",[2]Table1!Z36)),"Sol",IF(ISNUMBER(SEARCH("Plafond",[2]Table1!Z36)),"Plafond",IF(ISNUMBER(SEARCH("Evier",[2]Table1!Z36)),"Evier",IF(ISNUMBER(SEARCH("Colle de faïence",[2]Table1!Z36)),"Faïence",IF(ISNUMBER(SEARCH("Baignoire",[2]Table1!Z36)),"Baignoire",IF(ISNUMBER(SEARCH("porteurs",[2]Table1!Z36)),"Mur",IF(ISNUMBER(SEARCH("évier",[2]Table1!Z36)),"Evier",IF(ISNUMBER(SEARCH("portes",[2]Table1!Z36)),"Porte",IF(ISNUMBER(SEARCH("fenêtre",[2]Table1!Z36)),"Fenêtre","")))))))))))</f>
        <v>Mur</v>
      </c>
      <c r="L39" t="str">
        <f>IF(ISNUMBER(SEARCH("Présence",[2]Table1!AC36)),"Oui",IF(ISNUMBER(SEARCH("Absence",[2]Table1!AC36)),"Non",""))</f>
        <v>Non</v>
      </c>
      <c r="M39" t="str">
        <f>[2]Table1!AA36</f>
        <v>Enduits à base de plâtre ou ciment ou autres, projetés, lissés ou talochés</v>
      </c>
      <c r="N39" t="str">
        <f>IF(ISNUMBER(SEARCH("EP",[2]Table1!AE36)),"EP",IF(ISNUMBER(SEARCH("AC1",[2]Table1!AE36)),"AC1",IF(ISNUMBER(SEARCH("AC2",[2]Table1!AE36)),"AC2",IF(ISNUMBER(SEARCH("Bon état",[2]Table1!AE36)),"EP",""))))</f>
        <v/>
      </c>
      <c r="P39" s="48"/>
      <c r="Q39" s="1"/>
      <c r="S39" s="1"/>
      <c r="T39" s="1"/>
      <c r="U39" s="1"/>
      <c r="V39" s="1"/>
    </row>
    <row r="40" spans="1:22">
      <c r="A40" s="43" t="str">
        <f>'[1]Exporter la feuille de calcul'!$A$2</f>
        <v>001L</v>
      </c>
      <c r="B40" t="str">
        <f>INDEX('[1]Exporter la feuille de calcul'!B$355:B$877,MATCH(INDEX('[1]Exporter la feuille de calcul'!C$355:C$877,MATCH(RIGHT(ChercheChaine(ChercheChaine([2]Table1!Q37,"([0-9]){3}[L]([0-9]){4}"),"([0-9]){3}[L]([0-9]){4}"),4),'[1]Exporter la feuille de calcul'!D$355:D$877,0),1),'[1]Exporter la feuille de calcul'!C$355:C$877,0),1)</f>
        <v>04</v>
      </c>
      <c r="C40" s="43" t="str">
        <f>RIGHT(ChercheChaine(ChercheChaine([2]Table1!Q37,"([0-9]){3}[L]([0-9]){4}"),"([0-9]){3}[L]([0-9]){4}"),4)</f>
        <v>0920</v>
      </c>
      <c r="D40" s="43" t="str">
        <f>ChercheChaine([2]Table1!Q37,"([0-9]){3}[L]([0-9]){4}")</f>
        <v>007L0920</v>
      </c>
      <c r="E40" t="str">
        <f>[2]Table1!P37</f>
        <v>ST HERBLAIN</v>
      </c>
      <c r="F40" t="str">
        <f>[2]Table1!D37</f>
        <v>DAAT</v>
      </c>
      <c r="G40" s="48"/>
      <c r="H40" s="48"/>
      <c r="I40" s="42" t="str">
        <f>[2]Table1!G37</f>
        <v>20/12/2016</v>
      </c>
      <c r="J40" s="51" t="str">
        <f>MID([2]Table1!X37,FIND("-",[2]Table1!X37)+2,60)</f>
        <v>Cuisine</v>
      </c>
      <c r="K40" t="str">
        <f>IF(ISNUMBER(SEARCH("Mur",[2]Table1!Z37)),"Mur",IF(ISNUMBER(SEARCH("Cloison",[2]Table1!Z37)),"Mur",IF(ISNUMBER(SEARCH("Sol",[2]Table1!Z37)),"Sol",IF(ISNUMBER(SEARCH("Plafond",[2]Table1!Z37)),"Plafond",IF(ISNUMBER(SEARCH("Evier",[2]Table1!Z37)),"Evier",IF(ISNUMBER(SEARCH("Colle de faïence",[2]Table1!Z37)),"Faïence",IF(ISNUMBER(SEARCH("Baignoire",[2]Table1!Z37)),"Baignoire",IF(ISNUMBER(SEARCH("porteurs",[2]Table1!Z37)),"Mur",IF(ISNUMBER(SEARCH("évier",[2]Table1!Z37)),"Evier",IF(ISNUMBER(SEARCH("portes",[2]Table1!Z37)),"Porte",IF(ISNUMBER(SEARCH("fenêtre",[2]Table1!Z37)),"Fenêtre","")))))))))))</f>
        <v>Mur</v>
      </c>
      <c r="L40" t="str">
        <f>IF(ISNUMBER(SEARCH("Présence",[2]Table1!AC37)),"Oui",IF(ISNUMBER(SEARCH("Absence",[2]Table1!AC37)),"Non",""))</f>
        <v>Non</v>
      </c>
      <c r="M40" t="str">
        <f>[2]Table1!AA37</f>
        <v>Colle de carrelage + faïence</v>
      </c>
      <c r="N40" t="str">
        <f>IF(ISNUMBER(SEARCH("EP",[2]Table1!AE37)),"EP",IF(ISNUMBER(SEARCH("AC1",[2]Table1!AE37)),"AC1",IF(ISNUMBER(SEARCH("AC2",[2]Table1!AE37)),"AC2",IF(ISNUMBER(SEARCH("Bon état",[2]Table1!AE37)),"EP",""))))</f>
        <v/>
      </c>
      <c r="P40" s="48"/>
      <c r="Q40" s="1"/>
      <c r="S40" s="1"/>
      <c r="T40" s="1"/>
      <c r="U40" s="1"/>
      <c r="V40" s="1"/>
    </row>
    <row r="41" spans="1:22">
      <c r="A41" s="43" t="str">
        <f>'[1]Exporter la feuille de calcul'!$A$2</f>
        <v>001L</v>
      </c>
      <c r="B41" t="str">
        <f>INDEX('[1]Exporter la feuille de calcul'!B$355:B$877,MATCH(INDEX('[1]Exporter la feuille de calcul'!C$355:C$877,MATCH(RIGHT(ChercheChaine(ChercheChaine([2]Table1!Q38,"([0-9]){3}[L]([0-9]){4}"),"([0-9]){3}[L]([0-9]){4}"),4),'[1]Exporter la feuille de calcul'!D$355:D$877,0),1),'[1]Exporter la feuille de calcul'!C$355:C$877,0),1)</f>
        <v>04</v>
      </c>
      <c r="C41" s="43" t="str">
        <f>RIGHT(ChercheChaine(ChercheChaine([2]Table1!Q38,"([0-9]){3}[L]([0-9]){4}"),"([0-9]){3}[L]([0-9]){4}"),4)</f>
        <v>0920</v>
      </c>
      <c r="D41" s="43" t="str">
        <f>ChercheChaine([2]Table1!Q38,"([0-9]){3}[L]([0-9]){4}")</f>
        <v>007L0920</v>
      </c>
      <c r="E41" t="str">
        <f>[2]Table1!P38</f>
        <v>ST HERBLAIN</v>
      </c>
      <c r="F41" t="str">
        <f>[2]Table1!D38</f>
        <v>DAAT</v>
      </c>
      <c r="G41" s="48"/>
      <c r="H41" s="48"/>
      <c r="I41" s="42" t="str">
        <f>[2]Table1!G38</f>
        <v>20/12/2016</v>
      </c>
      <c r="J41" s="51" t="str">
        <f>MID([2]Table1!X38,FIND("-",[2]Table1!X38)+2,60)</f>
        <v>Cuisine</v>
      </c>
      <c r="K41" t="str">
        <f>IF(ISNUMBER(SEARCH("Mur",[2]Table1!Z38)),"Mur",IF(ISNUMBER(SEARCH("Cloison",[2]Table1!Z38)),"Mur",IF(ISNUMBER(SEARCH("Sol",[2]Table1!Z38)),"Sol",IF(ISNUMBER(SEARCH("Plafond",[2]Table1!Z38)),"Plafond",IF(ISNUMBER(SEARCH("Evier",[2]Table1!Z38)),"Evier",IF(ISNUMBER(SEARCH("Colle de faïence",[2]Table1!Z38)),"Faïence",IF(ISNUMBER(SEARCH("Baignoire",[2]Table1!Z38)),"Baignoire",IF(ISNUMBER(SEARCH("porteurs",[2]Table1!Z38)),"Mur",IF(ISNUMBER(SEARCH("évier",[2]Table1!Z38)),"Evier",IF(ISNUMBER(SEARCH("portes",[2]Table1!Z38)),"Porte",IF(ISNUMBER(SEARCH("fenêtre",[2]Table1!Z38)),"Fenêtre","")))))))))))</f>
        <v>Mur</v>
      </c>
      <c r="L41" t="str">
        <f>IF(ISNUMBER(SEARCH("Présence",[2]Table1!AC38)),"Oui",IF(ISNUMBER(SEARCH("Absence",[2]Table1!AC38)),"Non",""))</f>
        <v>Non</v>
      </c>
      <c r="M41" t="str">
        <f>[2]Table1!AA38</f>
        <v>Plaques isolantes sous évier</v>
      </c>
      <c r="N41" t="str">
        <f>IF(ISNUMBER(SEARCH("EP",[2]Table1!AE38)),"EP",IF(ISNUMBER(SEARCH("AC1",[2]Table1!AE38)),"AC1",IF(ISNUMBER(SEARCH("AC2",[2]Table1!AE38)),"AC2",IF(ISNUMBER(SEARCH("Bon état",[2]Table1!AE38)),"EP",""))))</f>
        <v/>
      </c>
      <c r="P41" s="48"/>
      <c r="Q41" s="1"/>
      <c r="S41" s="1"/>
      <c r="T41" s="1"/>
      <c r="U41" s="1"/>
      <c r="V41" s="1"/>
    </row>
    <row r="42" spans="1:22">
      <c r="A42" s="43" t="str">
        <f>'[1]Exporter la feuille de calcul'!$A$2</f>
        <v>001L</v>
      </c>
      <c r="B42" t="str">
        <f>INDEX('[1]Exporter la feuille de calcul'!B$355:B$877,MATCH(INDEX('[1]Exporter la feuille de calcul'!C$355:C$877,MATCH(RIGHT(ChercheChaine(ChercheChaine([2]Table1!Q39,"([0-9]){3}[L]([0-9]){4}"),"([0-9]){3}[L]([0-9]){4}"),4),'[1]Exporter la feuille de calcul'!D$355:D$877,0),1),'[1]Exporter la feuille de calcul'!C$355:C$877,0),1)</f>
        <v>04</v>
      </c>
      <c r="C42" s="43" t="str">
        <f>RIGHT(ChercheChaine(ChercheChaine([2]Table1!Q39,"([0-9]){3}[L]([0-9]){4}"),"([0-9]){3}[L]([0-9]){4}"),4)</f>
        <v>0920</v>
      </c>
      <c r="D42" s="43" t="str">
        <f>ChercheChaine([2]Table1!Q39,"([0-9]){3}[L]([0-9]){4}")</f>
        <v>007L0920</v>
      </c>
      <c r="E42" t="str">
        <f>[2]Table1!P39</f>
        <v>ST HERBLAIN</v>
      </c>
      <c r="F42" t="str">
        <f>[2]Table1!D39</f>
        <v>DAAT</v>
      </c>
      <c r="G42" s="48"/>
      <c r="H42" s="48"/>
      <c r="I42" s="42" t="str">
        <f>[2]Table1!G39</f>
        <v>20/12/2016</v>
      </c>
      <c r="J42" s="51" t="str">
        <f>MID([2]Table1!X39,FIND("-",[2]Table1!X39)+2,60)</f>
        <v>Cuisine</v>
      </c>
      <c r="K42" t="str">
        <f>IF(ISNUMBER(SEARCH("Mur",[2]Table1!Z39)),"Mur",IF(ISNUMBER(SEARCH("Cloison",[2]Table1!Z39)),"Mur",IF(ISNUMBER(SEARCH("Sol",[2]Table1!Z39)),"Sol",IF(ISNUMBER(SEARCH("Plafond",[2]Table1!Z39)),"Plafond",IF(ISNUMBER(SEARCH("Evier",[2]Table1!Z39)),"Evier",IF(ISNUMBER(SEARCH("Colle de faïence",[2]Table1!Z39)),"Faïence",IF(ISNUMBER(SEARCH("Baignoire",[2]Table1!Z39)),"Baignoire",IF(ISNUMBER(SEARCH("porteurs",[2]Table1!Z39)),"Mur",IF(ISNUMBER(SEARCH("évier",[2]Table1!Z39)),"Evier",IF(ISNUMBER(SEARCH("portes",[2]Table1!Z39)),"Porte",IF(ISNUMBER(SEARCH("fenêtre",[2]Table1!Z39)),"Fenêtre","")))))))))))</f>
        <v>Plafond</v>
      </c>
      <c r="L42" t="str">
        <f>IF(ISNUMBER(SEARCH("Présence",[2]Table1!AC39)),"Oui",IF(ISNUMBER(SEARCH("Absence",[2]Table1!AC39)),"Non",""))</f>
        <v>Non</v>
      </c>
      <c r="M42" t="str">
        <f>[2]Table1!AA39</f>
        <v>Enduits à base de plâtre ou ciment ou autres, projetés, lissés ou talochés</v>
      </c>
      <c r="N42" t="str">
        <f>IF(ISNUMBER(SEARCH("EP",[2]Table1!AE39)),"EP",IF(ISNUMBER(SEARCH("AC1",[2]Table1!AE39)),"AC1",IF(ISNUMBER(SEARCH("AC2",[2]Table1!AE39)),"AC2",IF(ISNUMBER(SEARCH("Bon état",[2]Table1!AE39)),"EP",""))))</f>
        <v/>
      </c>
      <c r="P42" s="48"/>
      <c r="Q42" s="1"/>
      <c r="S42" s="1"/>
      <c r="T42" s="1"/>
      <c r="U42" s="1"/>
      <c r="V42" s="1"/>
    </row>
    <row r="43" spans="1:22">
      <c r="A43" s="43" t="str">
        <f>'[1]Exporter la feuille de calcul'!$A$2</f>
        <v>001L</v>
      </c>
      <c r="B43" t="str">
        <f>INDEX('[1]Exporter la feuille de calcul'!B$355:B$877,MATCH(INDEX('[1]Exporter la feuille de calcul'!C$355:C$877,MATCH(RIGHT(ChercheChaine(ChercheChaine([2]Table1!Q40,"([0-9]){3}[L]([0-9]){4}"),"([0-9]){3}[L]([0-9]){4}"),4),'[1]Exporter la feuille de calcul'!D$355:D$877,0),1),'[1]Exporter la feuille de calcul'!C$355:C$877,0),1)</f>
        <v>04</v>
      </c>
      <c r="C43" s="43" t="str">
        <f>RIGHT(ChercheChaine(ChercheChaine([2]Table1!Q40,"([0-9]){3}[L]([0-9]){4}"),"([0-9]){3}[L]([0-9]){4}"),4)</f>
        <v>0920</v>
      </c>
      <c r="D43" s="43" t="str">
        <f>ChercheChaine([2]Table1!Q40,"([0-9]){3}[L]([0-9]){4}")</f>
        <v>007L0920</v>
      </c>
      <c r="E43" t="str">
        <f>[2]Table1!P40</f>
        <v>ST HERBLAIN</v>
      </c>
      <c r="F43" t="str">
        <f>[2]Table1!D40</f>
        <v>DAAT</v>
      </c>
      <c r="G43" s="48"/>
      <c r="H43" s="48"/>
      <c r="I43" s="42" t="str">
        <f>[2]Table1!G40</f>
        <v>20/12/2016</v>
      </c>
      <c r="J43" s="51" t="str">
        <f>MID([2]Table1!X40,FIND("-",[2]Table1!X40)+2,60)</f>
        <v>Séjour</v>
      </c>
      <c r="K43" t="str">
        <f>IF(ISNUMBER(SEARCH("Mur",[2]Table1!Z40)),"Mur",IF(ISNUMBER(SEARCH("Cloison",[2]Table1!Z40)),"Mur",IF(ISNUMBER(SEARCH("Sol",[2]Table1!Z40)),"Sol",IF(ISNUMBER(SEARCH("Plafond",[2]Table1!Z40)),"Plafond",IF(ISNUMBER(SEARCH("Evier",[2]Table1!Z40)),"Evier",IF(ISNUMBER(SEARCH("Colle de faïence",[2]Table1!Z40)),"Faïence",IF(ISNUMBER(SEARCH("Baignoire",[2]Table1!Z40)),"Baignoire",IF(ISNUMBER(SEARCH("porteurs",[2]Table1!Z40)),"Mur",IF(ISNUMBER(SEARCH("évier",[2]Table1!Z40)),"Evier",IF(ISNUMBER(SEARCH("portes",[2]Table1!Z40)),"Porte",IF(ISNUMBER(SEARCH("fenêtre",[2]Table1!Z40)),"Fenêtre","")))))))))))</f>
        <v>Plafond</v>
      </c>
      <c r="L43" t="str">
        <f>IF(ISNUMBER(SEARCH("Présence",[2]Table1!AC40)),"Oui",IF(ISNUMBER(SEARCH("Absence",[2]Table1!AC40)),"Non",""))</f>
        <v>Non</v>
      </c>
      <c r="M43" t="str">
        <f>[2]Table1!AA40</f>
        <v>Enduits à base de plâtre ou ciment ou autres, projetés, lissés ou talochés</v>
      </c>
      <c r="N43" t="str">
        <f>IF(ISNUMBER(SEARCH("EP",[2]Table1!AE40)),"EP",IF(ISNUMBER(SEARCH("AC1",[2]Table1!AE40)),"AC1",IF(ISNUMBER(SEARCH("AC2",[2]Table1!AE40)),"AC2",IF(ISNUMBER(SEARCH("Bon état",[2]Table1!AE40)),"EP",""))))</f>
        <v/>
      </c>
      <c r="P43" s="48"/>
      <c r="Q43" s="1"/>
      <c r="S43" s="1"/>
      <c r="T43" s="1"/>
      <c r="U43" s="1"/>
      <c r="V43" s="1"/>
    </row>
    <row r="44" spans="1:22">
      <c r="A44" s="43" t="str">
        <f>'[1]Exporter la feuille de calcul'!$A$2</f>
        <v>001L</v>
      </c>
      <c r="B44" t="str">
        <f>INDEX('[1]Exporter la feuille de calcul'!B$355:B$877,MATCH(INDEX('[1]Exporter la feuille de calcul'!C$355:C$877,MATCH(RIGHT(ChercheChaine(ChercheChaine([2]Table1!Q41,"([0-9]){3}[L]([0-9]){4}"),"([0-9]){3}[L]([0-9]){4}"),4),'[1]Exporter la feuille de calcul'!D$355:D$877,0),1),'[1]Exporter la feuille de calcul'!C$355:C$877,0),1)</f>
        <v>04</v>
      </c>
      <c r="C44" s="43" t="str">
        <f>RIGHT(ChercheChaine(ChercheChaine([2]Table1!Q41,"([0-9]){3}[L]([0-9]){4}"),"([0-9]){3}[L]([0-9]){4}"),4)</f>
        <v>0591</v>
      </c>
      <c r="D44" s="43" t="str">
        <f>ChercheChaine([2]Table1!Q41,"([0-9]){3}[L]([0-9]){4}")</f>
        <v>007L0591</v>
      </c>
      <c r="E44" t="str">
        <f>[2]Table1!P41</f>
        <v>ST HERBLAIN</v>
      </c>
      <c r="F44" t="str">
        <f>[2]Table1!D41</f>
        <v>DAAT</v>
      </c>
      <c r="G44" s="48"/>
      <c r="H44" s="48"/>
      <c r="I44" s="42" t="str">
        <f>[2]Table1!G41</f>
        <v>19/12/2016</v>
      </c>
      <c r="J44" s="51" t="str">
        <f>MID([2]Table1!X41,FIND("-",[2]Table1!X41)+2,60)</f>
        <v>Dégagement 1</v>
      </c>
      <c r="K44" t="str">
        <f>IF(ISNUMBER(SEARCH("Mur",[2]Table1!Z41)),"Mur",IF(ISNUMBER(SEARCH("Cloison",[2]Table1!Z41)),"Mur",IF(ISNUMBER(SEARCH("Sol",[2]Table1!Z41)),"Sol",IF(ISNUMBER(SEARCH("Plafond",[2]Table1!Z41)),"Plafond",IF(ISNUMBER(SEARCH("Evier",[2]Table1!Z41)),"Evier",IF(ISNUMBER(SEARCH("Colle de faïence",[2]Table1!Z41)),"Faïence",IF(ISNUMBER(SEARCH("Baignoire",[2]Table1!Z41)),"Baignoire",IF(ISNUMBER(SEARCH("porteurs",[2]Table1!Z41)),"Mur",IF(ISNUMBER(SEARCH("évier",[2]Table1!Z41)),"Evier",IF(ISNUMBER(SEARCH("portes",[2]Table1!Z41)),"Porte",IF(ISNUMBER(SEARCH("fenêtre",[2]Table1!Z41)),"Fenêtre","")))))))))))</f>
        <v>Sol</v>
      </c>
      <c r="L44" t="str">
        <f>IF(ISNUMBER(SEARCH("Présence",[2]Table1!AC41)),"Oui",IF(ISNUMBER(SEARCH("Absence",[2]Table1!AC41)),"Non",""))</f>
        <v>Oui</v>
      </c>
      <c r="M44" t="str">
        <f>[2]Table1!AA41</f>
        <v>Colle + Ragréage</v>
      </c>
      <c r="N44" t="str">
        <f>IF(ISNUMBER(SEARCH("EP",[2]Table1!AE41)),"EP",IF(ISNUMBER(SEARCH("AC1",[2]Table1!AE41)),"AC1",IF(ISNUMBER(SEARCH("AC2",[2]Table1!AE41)),"AC2",IF(ISNUMBER(SEARCH("Bon état",[2]Table1!AE41)),"EP",""))))</f>
        <v>EP</v>
      </c>
      <c r="P44" s="48"/>
      <c r="Q44" s="1"/>
      <c r="S44" s="1"/>
      <c r="T44" s="1"/>
      <c r="U44" s="1"/>
      <c r="V44" s="1"/>
    </row>
    <row r="45" spans="1:22">
      <c r="A45" s="43" t="str">
        <f>'[1]Exporter la feuille de calcul'!$A$2</f>
        <v>001L</v>
      </c>
      <c r="B45" t="str">
        <f>INDEX('[1]Exporter la feuille de calcul'!B$355:B$877,MATCH(INDEX('[1]Exporter la feuille de calcul'!C$355:C$877,MATCH(RIGHT(ChercheChaine(ChercheChaine([2]Table1!Q42,"([0-9]){3}[L]([0-9]){4}"),"([0-9]){3}[L]([0-9]){4}"),4),'[1]Exporter la feuille de calcul'!D$355:D$877,0),1),'[1]Exporter la feuille de calcul'!C$355:C$877,0),1)</f>
        <v>04</v>
      </c>
      <c r="C45" s="43" t="str">
        <f>RIGHT(ChercheChaine(ChercheChaine([2]Table1!Q42,"([0-9]){3}[L]([0-9]){4}"),"([0-9]){3}[L]([0-9]){4}"),4)</f>
        <v>0591</v>
      </c>
      <c r="D45" s="43" t="str">
        <f>ChercheChaine([2]Table1!Q42,"([0-9]){3}[L]([0-9]){4}")</f>
        <v>007L0591</v>
      </c>
      <c r="E45" t="str">
        <f>[2]Table1!P42</f>
        <v>ST HERBLAIN</v>
      </c>
      <c r="F45" t="str">
        <f>[2]Table1!D42</f>
        <v>DAAT</v>
      </c>
      <c r="G45" s="48"/>
      <c r="H45" s="48"/>
      <c r="I45" s="42" t="str">
        <f>[2]Table1!G42</f>
        <v>19/12/2016</v>
      </c>
      <c r="J45" s="51" t="str">
        <f>MID([2]Table1!X42,FIND("-",[2]Table1!X42)+2,60)</f>
        <v>Dégagement 1</v>
      </c>
      <c r="K45" t="str">
        <f>IF(ISNUMBER(SEARCH("Mur",[2]Table1!Z42)),"Mur",IF(ISNUMBER(SEARCH("Cloison",[2]Table1!Z42)),"Mur",IF(ISNUMBER(SEARCH("Sol",[2]Table1!Z42)),"Sol",IF(ISNUMBER(SEARCH("Plafond",[2]Table1!Z42)),"Plafond",IF(ISNUMBER(SEARCH("Evier",[2]Table1!Z42)),"Evier",IF(ISNUMBER(SEARCH("Colle de faïence",[2]Table1!Z42)),"Faïence",IF(ISNUMBER(SEARCH("Baignoire",[2]Table1!Z42)),"Baignoire",IF(ISNUMBER(SEARCH("porteurs",[2]Table1!Z42)),"Mur",IF(ISNUMBER(SEARCH("évier",[2]Table1!Z42)),"Evier",IF(ISNUMBER(SEARCH("portes",[2]Table1!Z42)),"Porte",IF(ISNUMBER(SEARCH("fenêtre",[2]Table1!Z42)),"Fenêtre","")))))))))))</f>
        <v>Mur</v>
      </c>
      <c r="L45" t="str">
        <f>IF(ISNUMBER(SEARCH("Présence",[2]Table1!AC42)),"Oui",IF(ISNUMBER(SEARCH("Absence",[2]Table1!AC42)),"Non",""))</f>
        <v>Oui</v>
      </c>
      <c r="M45" t="str">
        <f>[2]Table1!AA42</f>
        <v>Enduits à base de plâtre</v>
      </c>
      <c r="N45" t="str">
        <f>IF(ISNUMBER(SEARCH("EP",[2]Table1!AE42)),"EP",IF(ISNUMBER(SEARCH("AC1",[2]Table1!AE42)),"AC1",IF(ISNUMBER(SEARCH("AC2",[2]Table1!AE42)),"AC2",IF(ISNUMBER(SEARCH("Bon état",[2]Table1!AE42)),"EP",""))))</f>
        <v>EP</v>
      </c>
      <c r="P45" s="48"/>
      <c r="Q45" s="1"/>
      <c r="S45" s="1"/>
      <c r="T45" s="1"/>
      <c r="U45" s="1"/>
      <c r="V45" s="1"/>
    </row>
    <row r="46" spans="1:22">
      <c r="A46" s="43" t="str">
        <f>'[1]Exporter la feuille de calcul'!$A$2</f>
        <v>001L</v>
      </c>
      <c r="B46" t="str">
        <f>INDEX('[1]Exporter la feuille de calcul'!B$355:B$877,MATCH(INDEX('[1]Exporter la feuille de calcul'!C$355:C$877,MATCH(RIGHT(ChercheChaine(ChercheChaine([2]Table1!Q43,"([0-9]){3}[L]([0-9]){4}"),"([0-9]){3}[L]([0-9]){4}"),4),'[1]Exporter la feuille de calcul'!D$355:D$877,0),1),'[1]Exporter la feuille de calcul'!C$355:C$877,0),1)</f>
        <v>04</v>
      </c>
      <c r="C46" s="43" t="str">
        <f>RIGHT(ChercheChaine(ChercheChaine([2]Table1!Q43,"([0-9]){3}[L]([0-9]){4}"),"([0-9]){3}[L]([0-9]){4}"),4)</f>
        <v>0591</v>
      </c>
      <c r="D46" s="43" t="str">
        <f>ChercheChaine([2]Table1!Q43,"([0-9]){3}[L]([0-9]){4}")</f>
        <v>007L0591</v>
      </c>
      <c r="E46" t="str">
        <f>[2]Table1!P43</f>
        <v>ST HERBLAIN</v>
      </c>
      <c r="F46" t="str">
        <f>[2]Table1!D43</f>
        <v>DAAT</v>
      </c>
      <c r="G46" s="48"/>
      <c r="H46" s="48"/>
      <c r="I46" s="42" t="str">
        <f>[2]Table1!G43</f>
        <v>19/12/2016</v>
      </c>
      <c r="J46" s="51" t="str">
        <f>MID([2]Table1!X43,FIND("-",[2]Table1!X43)+2,60)</f>
        <v>Dégagement 1</v>
      </c>
      <c r="K46" t="str">
        <f>IF(ISNUMBER(SEARCH("Mur",[2]Table1!Z43)),"Mur",IF(ISNUMBER(SEARCH("Cloison",[2]Table1!Z43)),"Mur",IF(ISNUMBER(SEARCH("Sol",[2]Table1!Z43)),"Sol",IF(ISNUMBER(SEARCH("Plafond",[2]Table1!Z43)),"Plafond",IF(ISNUMBER(SEARCH("Evier",[2]Table1!Z43)),"Evier",IF(ISNUMBER(SEARCH("Colle de faïence",[2]Table1!Z43)),"Faïence",IF(ISNUMBER(SEARCH("Baignoire",[2]Table1!Z43)),"Baignoire",IF(ISNUMBER(SEARCH("porteurs",[2]Table1!Z43)),"Mur",IF(ISNUMBER(SEARCH("évier",[2]Table1!Z43)),"Evier",IF(ISNUMBER(SEARCH("portes",[2]Table1!Z43)),"Porte",IF(ISNUMBER(SEARCH("fenêtre",[2]Table1!Z43)),"Fenêtre","")))))))))))</f>
        <v>Mur</v>
      </c>
      <c r="L46" t="str">
        <f>IF(ISNUMBER(SEARCH("Présence",[2]Table1!AC43)),"Oui",IF(ISNUMBER(SEARCH("Absence",[2]Table1!AC43)),"Non",""))</f>
        <v>Oui</v>
      </c>
      <c r="M46" t="str">
        <f>[2]Table1!AA43</f>
        <v>Enduits à base de plâtre</v>
      </c>
      <c r="N46" t="str">
        <f>IF(ISNUMBER(SEARCH("EP",[2]Table1!AE43)),"EP",IF(ISNUMBER(SEARCH("AC1",[2]Table1!AE43)),"AC1",IF(ISNUMBER(SEARCH("AC2",[2]Table1!AE43)),"AC2",IF(ISNUMBER(SEARCH("Bon état",[2]Table1!AE43)),"EP",""))))</f>
        <v>EP</v>
      </c>
      <c r="P46" s="48"/>
      <c r="Q46" s="1"/>
      <c r="S46" s="1"/>
      <c r="T46" s="1"/>
      <c r="U46" s="1"/>
      <c r="V46" s="1"/>
    </row>
    <row r="47" spans="1:22">
      <c r="A47" s="43" t="str">
        <f>'[1]Exporter la feuille de calcul'!$A$2</f>
        <v>001L</v>
      </c>
      <c r="B47" t="str">
        <f>INDEX('[1]Exporter la feuille de calcul'!B$355:B$877,MATCH(INDEX('[1]Exporter la feuille de calcul'!C$355:C$877,MATCH(RIGHT(ChercheChaine(ChercheChaine([2]Table1!Q44,"([0-9]){3}[L]([0-9]){4}"),"([0-9]){3}[L]([0-9]){4}"),4),'[1]Exporter la feuille de calcul'!D$355:D$877,0),1),'[1]Exporter la feuille de calcul'!C$355:C$877,0),1)</f>
        <v>04</v>
      </c>
      <c r="C47" s="43" t="str">
        <f>RIGHT(ChercheChaine(ChercheChaine([2]Table1!Q44,"([0-9]){3}[L]([0-9]){4}"),"([0-9]){3}[L]([0-9]){4}"),4)</f>
        <v>0591</v>
      </c>
      <c r="D47" s="43" t="str">
        <f>ChercheChaine([2]Table1!Q44,"([0-9]){3}[L]([0-9]){4}")</f>
        <v>007L0591</v>
      </c>
      <c r="E47" t="str">
        <f>[2]Table1!P44</f>
        <v>ST HERBLAIN</v>
      </c>
      <c r="F47" t="str">
        <f>[2]Table1!D44</f>
        <v>DAAT</v>
      </c>
      <c r="G47" s="48"/>
      <c r="H47" s="48"/>
      <c r="I47" s="42" t="str">
        <f>[2]Table1!G44</f>
        <v>19/12/2016</v>
      </c>
      <c r="J47" s="51" t="str">
        <f>MID([2]Table1!X44,FIND("-",[2]Table1!X44)+2,60)</f>
        <v>Dégagement 1</v>
      </c>
      <c r="K47" t="str">
        <f>IF(ISNUMBER(SEARCH("Mur",[2]Table1!Z44)),"Mur",IF(ISNUMBER(SEARCH("Cloison",[2]Table1!Z44)),"Mur",IF(ISNUMBER(SEARCH("Sol",[2]Table1!Z44)),"Sol",IF(ISNUMBER(SEARCH("Plafond",[2]Table1!Z44)),"Plafond",IF(ISNUMBER(SEARCH("Evier",[2]Table1!Z44)),"Evier",IF(ISNUMBER(SEARCH("Colle de faïence",[2]Table1!Z44)),"Faïence",IF(ISNUMBER(SEARCH("Baignoire",[2]Table1!Z44)),"Baignoire",IF(ISNUMBER(SEARCH("porteurs",[2]Table1!Z44)),"Mur",IF(ISNUMBER(SEARCH("évier",[2]Table1!Z44)),"Evier",IF(ISNUMBER(SEARCH("portes",[2]Table1!Z44)),"Porte",IF(ISNUMBER(SEARCH("fenêtre",[2]Table1!Z44)),"Fenêtre","")))))))))))</f>
        <v>Plafond</v>
      </c>
      <c r="L47" t="str">
        <f>IF(ISNUMBER(SEARCH("Présence",[2]Table1!AC44)),"Oui",IF(ISNUMBER(SEARCH("Absence",[2]Table1!AC44)),"Non",""))</f>
        <v>Oui</v>
      </c>
      <c r="M47" t="str">
        <f>[2]Table1!AA44</f>
        <v>Enduits à base de plâtre</v>
      </c>
      <c r="N47" t="str">
        <f>IF(ISNUMBER(SEARCH("EP",[2]Table1!AE44)),"EP",IF(ISNUMBER(SEARCH("AC1",[2]Table1!AE44)),"AC1",IF(ISNUMBER(SEARCH("AC2",[2]Table1!AE44)),"AC2",IF(ISNUMBER(SEARCH("Bon état",[2]Table1!AE44)),"EP",""))))</f>
        <v>EP</v>
      </c>
      <c r="P47" s="48"/>
      <c r="Q47" s="1"/>
      <c r="S47" s="1"/>
      <c r="T47" s="1"/>
      <c r="U47" s="1"/>
      <c r="V47" s="1"/>
    </row>
    <row r="48" spans="1:22">
      <c r="A48" s="43" t="str">
        <f>'[1]Exporter la feuille de calcul'!$A$2</f>
        <v>001L</v>
      </c>
      <c r="B48" t="str">
        <f>INDEX('[1]Exporter la feuille de calcul'!B$355:B$877,MATCH(INDEX('[1]Exporter la feuille de calcul'!C$355:C$877,MATCH(RIGHT(ChercheChaine(ChercheChaine([2]Table1!Q45,"([0-9]){3}[L]([0-9]){4}"),"([0-9]){3}[L]([0-9]){4}"),4),'[1]Exporter la feuille de calcul'!D$355:D$877,0),1),'[1]Exporter la feuille de calcul'!C$355:C$877,0),1)</f>
        <v>04</v>
      </c>
      <c r="C48" s="43" t="str">
        <f>RIGHT(ChercheChaine(ChercheChaine([2]Table1!Q45,"([0-9]){3}[L]([0-9]){4}"),"([0-9]){3}[L]([0-9]){4}"),4)</f>
        <v>0591</v>
      </c>
      <c r="D48" s="43" t="str">
        <f>ChercheChaine([2]Table1!Q45,"([0-9]){3}[L]([0-9]){4}")</f>
        <v>007L0591</v>
      </c>
      <c r="E48" t="str">
        <f>[2]Table1!P45</f>
        <v>ST HERBLAIN</v>
      </c>
      <c r="F48" t="str">
        <f>[2]Table1!D45</f>
        <v>DAAT</v>
      </c>
      <c r="G48" s="48"/>
      <c r="H48" s="48"/>
      <c r="I48" s="42" t="str">
        <f>[2]Table1!G45</f>
        <v>19/12/2016</v>
      </c>
      <c r="J48" s="51" t="str">
        <f>MID([2]Table1!X45,FIND("-",[2]Table1!X45)+2,60)</f>
        <v>Cuisine</v>
      </c>
      <c r="K48" t="str">
        <f>IF(ISNUMBER(SEARCH("Mur",[2]Table1!Z45)),"Mur",IF(ISNUMBER(SEARCH("Cloison",[2]Table1!Z45)),"Mur",IF(ISNUMBER(SEARCH("Sol",[2]Table1!Z45)),"Sol",IF(ISNUMBER(SEARCH("Plafond",[2]Table1!Z45)),"Plafond",IF(ISNUMBER(SEARCH("Evier",[2]Table1!Z45)),"Evier",IF(ISNUMBER(SEARCH("Colle de faïence",[2]Table1!Z45)),"Faïence",IF(ISNUMBER(SEARCH("Baignoire",[2]Table1!Z45)),"Baignoire",IF(ISNUMBER(SEARCH("porteurs",[2]Table1!Z45)),"Mur",IF(ISNUMBER(SEARCH("évier",[2]Table1!Z45)),"Evier",IF(ISNUMBER(SEARCH("portes",[2]Table1!Z45)),"Porte",IF(ISNUMBER(SEARCH("fenêtre",[2]Table1!Z45)),"Fenêtre","")))))))))))</f>
        <v>Mur</v>
      </c>
      <c r="L48" t="str">
        <f>IF(ISNUMBER(SEARCH("Présence",[2]Table1!AC45)),"Oui",IF(ISNUMBER(SEARCH("Absence",[2]Table1!AC45)),"Non",""))</f>
        <v>Non</v>
      </c>
      <c r="M48" t="str">
        <f>[2]Table1!AA45</f>
        <v>Colle de carrelage + faïence</v>
      </c>
      <c r="N48" t="str">
        <f>IF(ISNUMBER(SEARCH("EP",[2]Table1!AE45)),"EP",IF(ISNUMBER(SEARCH("AC1",[2]Table1!AE45)),"AC1",IF(ISNUMBER(SEARCH("AC2",[2]Table1!AE45)),"AC2",IF(ISNUMBER(SEARCH("Bon état",[2]Table1!AE45)),"EP",""))))</f>
        <v/>
      </c>
      <c r="P48" s="48"/>
      <c r="Q48" s="1"/>
      <c r="S48" s="1"/>
      <c r="T48" s="1"/>
      <c r="U48" s="1"/>
      <c r="V48" s="1"/>
    </row>
    <row r="49" spans="1:22">
      <c r="A49" s="43" t="str">
        <f>'[1]Exporter la feuille de calcul'!$A$2</f>
        <v>001L</v>
      </c>
      <c r="B49" t="str">
        <f>INDEX('[1]Exporter la feuille de calcul'!B$355:B$877,MATCH(INDEX('[1]Exporter la feuille de calcul'!C$355:C$877,MATCH(RIGHT(ChercheChaine(ChercheChaine([2]Table1!Q46,"([0-9]){3}[L]([0-9]){4}"),"([0-9]){3}[L]([0-9]){4}"),4),'[1]Exporter la feuille de calcul'!D$355:D$877,0),1),'[1]Exporter la feuille de calcul'!C$355:C$877,0),1)</f>
        <v>04</v>
      </c>
      <c r="C49" s="43" t="str">
        <f>RIGHT(ChercheChaine(ChercheChaine([2]Table1!Q46,"([0-9]){3}[L]([0-9]){4}"),"([0-9]){3}[L]([0-9]){4}"),4)</f>
        <v>0591</v>
      </c>
      <c r="D49" s="43" t="str">
        <f>ChercheChaine([2]Table1!Q46,"([0-9]){3}[L]([0-9]){4}")</f>
        <v>007L0591</v>
      </c>
      <c r="E49" t="str">
        <f>[2]Table1!P46</f>
        <v>ST HERBLAIN</v>
      </c>
      <c r="F49" t="str">
        <f>[2]Table1!D46</f>
        <v>DAAT</v>
      </c>
      <c r="G49" s="48"/>
      <c r="H49" s="48"/>
      <c r="I49" s="42" t="str">
        <f>[2]Table1!G46</f>
        <v>19/12/2016</v>
      </c>
      <c r="J49" s="51" t="str">
        <f>MID([2]Table1!X46,FIND("-",[2]Table1!X46)+2,60)</f>
        <v>Cuisine</v>
      </c>
      <c r="K49" t="str">
        <f>IF(ISNUMBER(SEARCH("Mur",[2]Table1!Z46)),"Mur",IF(ISNUMBER(SEARCH("Cloison",[2]Table1!Z46)),"Mur",IF(ISNUMBER(SEARCH("Sol",[2]Table1!Z46)),"Sol",IF(ISNUMBER(SEARCH("Plafond",[2]Table1!Z46)),"Plafond",IF(ISNUMBER(SEARCH("Evier",[2]Table1!Z46)),"Evier",IF(ISNUMBER(SEARCH("Colle de faïence",[2]Table1!Z46)),"Faïence",IF(ISNUMBER(SEARCH("Baignoire",[2]Table1!Z46)),"Baignoire",IF(ISNUMBER(SEARCH("porteurs",[2]Table1!Z46)),"Mur",IF(ISNUMBER(SEARCH("évier",[2]Table1!Z46)),"Evier",IF(ISNUMBER(SEARCH("portes",[2]Table1!Z46)),"Porte",IF(ISNUMBER(SEARCH("fenêtre",[2]Table1!Z46)),"Fenêtre","")))))))))))</f>
        <v>Evier</v>
      </c>
      <c r="L49" t="str">
        <f>IF(ISNUMBER(SEARCH("Présence",[2]Table1!AC46)),"Oui",IF(ISNUMBER(SEARCH("Absence",[2]Table1!AC46)),"Non",""))</f>
        <v>Non</v>
      </c>
      <c r="M49" t="str">
        <f>[2]Table1!AA46</f>
        <v>Plaques isolantes sous évier</v>
      </c>
      <c r="N49" t="str">
        <f>IF(ISNUMBER(SEARCH("EP",[2]Table1!AE46)),"EP",IF(ISNUMBER(SEARCH("AC1",[2]Table1!AE46)),"AC1",IF(ISNUMBER(SEARCH("AC2",[2]Table1!AE46)),"AC2",IF(ISNUMBER(SEARCH("Bon état",[2]Table1!AE46)),"EP",""))))</f>
        <v/>
      </c>
      <c r="P49" s="48"/>
      <c r="Q49" s="1"/>
      <c r="S49" s="1"/>
      <c r="T49" s="1"/>
      <c r="U49" s="1"/>
      <c r="V49" s="1"/>
    </row>
    <row r="50" spans="1:22">
      <c r="A50" s="43" t="str">
        <f>'[1]Exporter la feuille de calcul'!$A$2</f>
        <v>001L</v>
      </c>
      <c r="B50" t="str">
        <f>INDEX('[1]Exporter la feuille de calcul'!B$355:B$877,MATCH(INDEX('[1]Exporter la feuille de calcul'!C$355:C$877,MATCH(RIGHT(ChercheChaine(ChercheChaine([2]Table1!Q47,"([0-9]){3}[L]([0-9]){4}"),"([0-9]){3}[L]([0-9]){4}"),4),'[1]Exporter la feuille de calcul'!D$355:D$877,0),1),'[1]Exporter la feuille de calcul'!C$355:C$877,0),1)</f>
        <v>04</v>
      </c>
      <c r="C50" s="43" t="str">
        <f>RIGHT(ChercheChaine(ChercheChaine([2]Table1!Q47,"([0-9]){3}[L]([0-9]){4}"),"([0-9]){3}[L]([0-9]){4}"),4)</f>
        <v>0591</v>
      </c>
      <c r="D50" s="43" t="str">
        <f>ChercheChaine([2]Table1!Q47,"([0-9]){3}[L]([0-9]){4}")</f>
        <v>007L0591</v>
      </c>
      <c r="E50" t="str">
        <f>[2]Table1!P47</f>
        <v>ST HERBLAIN</v>
      </c>
      <c r="F50" t="str">
        <f>[2]Table1!D47</f>
        <v>DAAT</v>
      </c>
      <c r="G50" s="48"/>
      <c r="H50" s="48"/>
      <c r="I50" s="42" t="str">
        <f>[2]Table1!G47</f>
        <v>19/12/2016</v>
      </c>
      <c r="J50" s="51" t="str">
        <f>MID([2]Table1!X47,FIND("-",[2]Table1!X47)+2,60)</f>
        <v>Cuisine</v>
      </c>
      <c r="K50" t="str">
        <f>IF(ISNUMBER(SEARCH("Mur",[2]Table1!Z47)),"Mur",IF(ISNUMBER(SEARCH("Cloison",[2]Table1!Z47)),"Mur",IF(ISNUMBER(SEARCH("Sol",[2]Table1!Z47)),"Sol",IF(ISNUMBER(SEARCH("Plafond",[2]Table1!Z47)),"Plafond",IF(ISNUMBER(SEARCH("Evier",[2]Table1!Z47)),"Evier",IF(ISNUMBER(SEARCH("Colle de faïence",[2]Table1!Z47)),"Faïence",IF(ISNUMBER(SEARCH("Baignoire",[2]Table1!Z47)),"Baignoire",IF(ISNUMBER(SEARCH("porteurs",[2]Table1!Z47)),"Mur",IF(ISNUMBER(SEARCH("évier",[2]Table1!Z47)),"Evier",IF(ISNUMBER(SEARCH("portes",[2]Table1!Z47)),"Porte",IF(ISNUMBER(SEARCH("fenêtre",[2]Table1!Z47)),"Fenêtre","")))))))))))</f>
        <v>Plafond</v>
      </c>
      <c r="L50" t="str">
        <f>IF(ISNUMBER(SEARCH("Présence",[2]Table1!AC47)),"Oui",IF(ISNUMBER(SEARCH("Absence",[2]Table1!AC47)),"Non",""))</f>
        <v>Oui</v>
      </c>
      <c r="M50" t="str">
        <f>[2]Table1!AA47</f>
        <v>Enduits à base de plâtre</v>
      </c>
      <c r="N50" t="str">
        <f>IF(ISNUMBER(SEARCH("EP",[2]Table1!AE47)),"EP",IF(ISNUMBER(SEARCH("AC1",[2]Table1!AE47)),"AC1",IF(ISNUMBER(SEARCH("AC2",[2]Table1!AE47)),"AC2",IF(ISNUMBER(SEARCH("Bon état",[2]Table1!AE47)),"EP",""))))</f>
        <v>EP</v>
      </c>
      <c r="P50" s="48"/>
      <c r="Q50" s="1"/>
      <c r="S50" s="1"/>
      <c r="T50" s="1"/>
      <c r="U50" s="1"/>
      <c r="V50" s="1"/>
    </row>
    <row r="51" spans="1:22">
      <c r="A51" s="43" t="str">
        <f>'[1]Exporter la feuille de calcul'!$A$2</f>
        <v>001L</v>
      </c>
      <c r="B51" t="str">
        <f>INDEX('[1]Exporter la feuille de calcul'!B$355:B$877,MATCH(INDEX('[1]Exporter la feuille de calcul'!C$355:C$877,MATCH(RIGHT(ChercheChaine(ChercheChaine([2]Table1!Q48,"([0-9]){3}[L]([0-9]){4}"),"([0-9]){3}[L]([0-9]){4}"),4),'[1]Exporter la feuille de calcul'!D$355:D$877,0),1),'[1]Exporter la feuille de calcul'!C$355:C$877,0),1)</f>
        <v>04</v>
      </c>
      <c r="C51" s="43" t="str">
        <f>RIGHT(ChercheChaine(ChercheChaine([2]Table1!Q48,"([0-9]){3}[L]([0-9]){4}"),"([0-9]){3}[L]([0-9]){4}"),4)</f>
        <v>0591</v>
      </c>
      <c r="D51" s="43" t="str">
        <f>ChercheChaine([2]Table1!Q48,"([0-9]){3}[L]([0-9]){4}")</f>
        <v>007L0591</v>
      </c>
      <c r="E51" t="str">
        <f>[2]Table1!P48</f>
        <v>ST HERBLAIN</v>
      </c>
      <c r="F51" t="str">
        <f>[2]Table1!D48</f>
        <v>DAAT</v>
      </c>
      <c r="G51" s="48"/>
      <c r="H51" s="48"/>
      <c r="I51" s="42" t="str">
        <f>[2]Table1!G48</f>
        <v>19/12/2016</v>
      </c>
      <c r="J51" s="51" t="str">
        <f>MID([2]Table1!X48,FIND("-",[2]Table1!X48)+2,60)</f>
        <v>Salle de bain</v>
      </c>
      <c r="K51" t="str">
        <f>IF(ISNUMBER(SEARCH("Mur",[2]Table1!Z48)),"Mur",IF(ISNUMBER(SEARCH("Cloison",[2]Table1!Z48)),"Mur",IF(ISNUMBER(SEARCH("Sol",[2]Table1!Z48)),"Sol",IF(ISNUMBER(SEARCH("Plafond",[2]Table1!Z48)),"Plafond",IF(ISNUMBER(SEARCH("Evier",[2]Table1!Z48)),"Evier",IF(ISNUMBER(SEARCH("Colle de faïence",[2]Table1!Z48)),"Faïence",IF(ISNUMBER(SEARCH("Baignoire",[2]Table1!Z48)),"Baignoire",IF(ISNUMBER(SEARCH("porteurs",[2]Table1!Z48)),"Mur",IF(ISNUMBER(SEARCH("évier",[2]Table1!Z48)),"Evier",IF(ISNUMBER(SEARCH("portes",[2]Table1!Z48)),"Porte",IF(ISNUMBER(SEARCH("fenêtre",[2]Table1!Z48)),"Fenêtre","")))))))))))</f>
        <v>Sol</v>
      </c>
      <c r="L51" t="str">
        <f>IF(ISNUMBER(SEARCH("Présence",[2]Table1!AC48)),"Oui",IF(ISNUMBER(SEARCH("Absence",[2]Table1!AC48)),"Non",""))</f>
        <v>Oui</v>
      </c>
      <c r="M51" t="str">
        <f>[2]Table1!AA48</f>
        <v>Colle + Ragréage</v>
      </c>
      <c r="N51" t="str">
        <f>IF(ISNUMBER(SEARCH("EP",[2]Table1!AE48)),"EP",IF(ISNUMBER(SEARCH("AC1",[2]Table1!AE48)),"AC1",IF(ISNUMBER(SEARCH("AC2",[2]Table1!AE48)),"AC2",IF(ISNUMBER(SEARCH("Bon état",[2]Table1!AE48)),"EP",""))))</f>
        <v>EP</v>
      </c>
      <c r="P51" s="48"/>
      <c r="Q51" s="1"/>
      <c r="S51" s="1"/>
      <c r="T51" s="1"/>
      <c r="U51" s="1"/>
      <c r="V51" s="1"/>
    </row>
    <row r="52" spans="1:22">
      <c r="A52" s="43" t="str">
        <f>'[1]Exporter la feuille de calcul'!$A$2</f>
        <v>001L</v>
      </c>
      <c r="B52" t="str">
        <f>INDEX('[1]Exporter la feuille de calcul'!B$355:B$877,MATCH(INDEX('[1]Exporter la feuille de calcul'!C$355:C$877,MATCH(RIGHT(ChercheChaine(ChercheChaine([2]Table1!Q49,"([0-9]){3}[L]([0-9]){4}"),"([0-9]){3}[L]([0-9]){4}"),4),'[1]Exporter la feuille de calcul'!D$355:D$877,0),1),'[1]Exporter la feuille de calcul'!C$355:C$877,0),1)</f>
        <v>04</v>
      </c>
      <c r="C52" s="43" t="str">
        <f>RIGHT(ChercheChaine(ChercheChaine([2]Table1!Q49,"([0-9]){3}[L]([0-9]){4}"),"([0-9]){3}[L]([0-9]){4}"),4)</f>
        <v>0591</v>
      </c>
      <c r="D52" s="43" t="str">
        <f>ChercheChaine([2]Table1!Q49,"([0-9]){3}[L]([0-9]){4}")</f>
        <v>007L0591</v>
      </c>
      <c r="E52" t="str">
        <f>[2]Table1!P49</f>
        <v>ST HERBLAIN</v>
      </c>
      <c r="F52" t="str">
        <f>[2]Table1!D49</f>
        <v>DAAT</v>
      </c>
      <c r="G52" s="48"/>
      <c r="H52" s="48"/>
      <c r="I52" s="42" t="str">
        <f>[2]Table1!G49</f>
        <v>19/12/2016</v>
      </c>
      <c r="J52" s="51" t="str">
        <f>MID([2]Table1!X49,FIND("-",[2]Table1!X49)+2,60)</f>
        <v>Salle de bain</v>
      </c>
      <c r="K52" t="str">
        <f>IF(ISNUMBER(SEARCH("Mur",[2]Table1!Z49)),"Mur",IF(ISNUMBER(SEARCH("Cloison",[2]Table1!Z49)),"Mur",IF(ISNUMBER(SEARCH("Sol",[2]Table1!Z49)),"Sol",IF(ISNUMBER(SEARCH("Plafond",[2]Table1!Z49)),"Plafond",IF(ISNUMBER(SEARCH("Evier",[2]Table1!Z49)),"Evier",IF(ISNUMBER(SEARCH("Colle de faïence",[2]Table1!Z49)),"Faïence",IF(ISNUMBER(SEARCH("Baignoire",[2]Table1!Z49)),"Baignoire",IF(ISNUMBER(SEARCH("porteurs",[2]Table1!Z49)),"Mur",IF(ISNUMBER(SEARCH("évier",[2]Table1!Z49)),"Evier",IF(ISNUMBER(SEARCH("portes",[2]Table1!Z49)),"Porte",IF(ISNUMBER(SEARCH("fenêtre",[2]Table1!Z49)),"Fenêtre","")))))))))))</f>
        <v>Mur</v>
      </c>
      <c r="L52" t="str">
        <f>IF(ISNUMBER(SEARCH("Présence",[2]Table1!AC49)),"Oui",IF(ISNUMBER(SEARCH("Absence",[2]Table1!AC49)),"Non",""))</f>
        <v>Non</v>
      </c>
      <c r="M52" t="str">
        <f>[2]Table1!AA49</f>
        <v>Enduits à base de plâtre ou ciment ou autres, projetés, lissés ou talochés</v>
      </c>
      <c r="N52" t="str">
        <f>IF(ISNUMBER(SEARCH("EP",[2]Table1!AE49)),"EP",IF(ISNUMBER(SEARCH("AC1",[2]Table1!AE49)),"AC1",IF(ISNUMBER(SEARCH("AC2",[2]Table1!AE49)),"AC2",IF(ISNUMBER(SEARCH("Bon état",[2]Table1!AE49)),"EP",""))))</f>
        <v/>
      </c>
      <c r="P52" s="48"/>
      <c r="Q52" s="1"/>
      <c r="S52" s="1"/>
      <c r="T52" s="1"/>
      <c r="U52" s="1"/>
      <c r="V52" s="1"/>
    </row>
    <row r="53" spans="1:22">
      <c r="A53" s="43" t="str">
        <f>'[1]Exporter la feuille de calcul'!$A$2</f>
        <v>001L</v>
      </c>
      <c r="B53" t="str">
        <f>INDEX('[1]Exporter la feuille de calcul'!B$355:B$877,MATCH(INDEX('[1]Exporter la feuille de calcul'!C$355:C$877,MATCH(RIGHT(ChercheChaine(ChercheChaine([2]Table1!Q50,"([0-9]){3}[L]([0-9]){4}"),"([0-9]){3}[L]([0-9]){4}"),4),'[1]Exporter la feuille de calcul'!D$355:D$877,0),1),'[1]Exporter la feuille de calcul'!C$355:C$877,0),1)</f>
        <v>04</v>
      </c>
      <c r="C53" s="43" t="str">
        <f>RIGHT(ChercheChaine(ChercheChaine([2]Table1!Q50,"([0-9]){3}[L]([0-9]){4}"),"([0-9]){3}[L]([0-9]){4}"),4)</f>
        <v>0591</v>
      </c>
      <c r="D53" s="43" t="str">
        <f>ChercheChaine([2]Table1!Q50,"([0-9]){3}[L]([0-9]){4}")</f>
        <v>007L0591</v>
      </c>
      <c r="E53" t="str">
        <f>[2]Table1!P50</f>
        <v>ST HERBLAIN</v>
      </c>
      <c r="F53" t="str">
        <f>[2]Table1!D50</f>
        <v>DAAT</v>
      </c>
      <c r="G53" s="48"/>
      <c r="H53" s="48"/>
      <c r="I53" s="42" t="str">
        <f>[2]Table1!G50</f>
        <v>19/12/2016</v>
      </c>
      <c r="J53" s="51" t="str">
        <f>MID([2]Table1!X50,FIND("-",[2]Table1!X50)+2,60)</f>
        <v>Salle de bain</v>
      </c>
      <c r="K53" t="str">
        <f>IF(ISNUMBER(SEARCH("Mur",[2]Table1!Z50)),"Mur",IF(ISNUMBER(SEARCH("Cloison",[2]Table1!Z50)),"Mur",IF(ISNUMBER(SEARCH("Sol",[2]Table1!Z50)),"Sol",IF(ISNUMBER(SEARCH("Plafond",[2]Table1!Z50)),"Plafond",IF(ISNUMBER(SEARCH("Evier",[2]Table1!Z50)),"Evier",IF(ISNUMBER(SEARCH("Colle de faïence",[2]Table1!Z50)),"Faïence",IF(ISNUMBER(SEARCH("Baignoire",[2]Table1!Z50)),"Baignoire",IF(ISNUMBER(SEARCH("porteurs",[2]Table1!Z50)),"Mur",IF(ISNUMBER(SEARCH("évier",[2]Table1!Z50)),"Evier",IF(ISNUMBER(SEARCH("portes",[2]Table1!Z50)),"Porte",IF(ISNUMBER(SEARCH("fenêtre",[2]Table1!Z50)),"Fenêtre","")))))))))))</f>
        <v>Mur</v>
      </c>
      <c r="L53" t="str">
        <f>IF(ISNUMBER(SEARCH("Présence",[2]Table1!AC50)),"Oui",IF(ISNUMBER(SEARCH("Absence",[2]Table1!AC50)),"Non",""))</f>
        <v>Non</v>
      </c>
      <c r="M53" t="str">
        <f>[2]Table1!AA50</f>
        <v>Colle de carrelage + faïence</v>
      </c>
      <c r="N53" t="str">
        <f>IF(ISNUMBER(SEARCH("EP",[2]Table1!AE50)),"EP",IF(ISNUMBER(SEARCH("AC1",[2]Table1!AE50)),"AC1",IF(ISNUMBER(SEARCH("AC2",[2]Table1!AE50)),"AC2",IF(ISNUMBER(SEARCH("Bon état",[2]Table1!AE50)),"EP",""))))</f>
        <v/>
      </c>
      <c r="P53" s="48"/>
      <c r="Q53" s="1"/>
      <c r="S53" s="1"/>
      <c r="T53" s="1"/>
      <c r="U53" s="1"/>
      <c r="V53" s="1"/>
    </row>
    <row r="54" spans="1:22">
      <c r="A54" s="43" t="str">
        <f>'[1]Exporter la feuille de calcul'!$A$2</f>
        <v>001L</v>
      </c>
      <c r="B54" t="str">
        <f>INDEX('[1]Exporter la feuille de calcul'!B$355:B$877,MATCH(INDEX('[1]Exporter la feuille de calcul'!C$355:C$877,MATCH(RIGHT(ChercheChaine(ChercheChaine([2]Table1!Q51,"([0-9]){3}[L]([0-9]){4}"),"([0-9]){3}[L]([0-9]){4}"),4),'[1]Exporter la feuille de calcul'!D$355:D$877,0),1),'[1]Exporter la feuille de calcul'!C$355:C$877,0),1)</f>
        <v>04</v>
      </c>
      <c r="C54" s="43" t="str">
        <f>RIGHT(ChercheChaine(ChercheChaine([2]Table1!Q51,"([0-9]){3}[L]([0-9]){4}"),"([0-9]){3}[L]([0-9]){4}"),4)</f>
        <v>0591</v>
      </c>
      <c r="D54" s="43" t="str">
        <f>ChercheChaine([2]Table1!Q51,"([0-9]){3}[L]([0-9]){4}")</f>
        <v>007L0591</v>
      </c>
      <c r="E54" t="str">
        <f>[2]Table1!P51</f>
        <v>ST HERBLAIN</v>
      </c>
      <c r="F54" t="str">
        <f>[2]Table1!D51</f>
        <v>DAAT</v>
      </c>
      <c r="G54" s="48"/>
      <c r="H54" s="48"/>
      <c r="I54" s="42" t="str">
        <f>[2]Table1!G51</f>
        <v>19/12/2016</v>
      </c>
      <c r="J54" s="51" t="str">
        <f>MID([2]Table1!X51,FIND("-",[2]Table1!X51)+2,60)</f>
        <v>Salle de bain</v>
      </c>
      <c r="K54" t="str">
        <f>IF(ISNUMBER(SEARCH("Mur",[2]Table1!Z51)),"Mur",IF(ISNUMBER(SEARCH("Cloison",[2]Table1!Z51)),"Mur",IF(ISNUMBER(SEARCH("Sol",[2]Table1!Z51)),"Sol",IF(ISNUMBER(SEARCH("Plafond",[2]Table1!Z51)),"Plafond",IF(ISNUMBER(SEARCH("Evier",[2]Table1!Z51)),"Evier",IF(ISNUMBER(SEARCH("Colle de faïence",[2]Table1!Z51)),"Faïence",IF(ISNUMBER(SEARCH("Baignoire",[2]Table1!Z51)),"Baignoire",IF(ISNUMBER(SEARCH("porteurs",[2]Table1!Z51)),"Mur",IF(ISNUMBER(SEARCH("évier",[2]Table1!Z51)),"Evier",IF(ISNUMBER(SEARCH("portes",[2]Table1!Z51)),"Porte",IF(ISNUMBER(SEARCH("fenêtre",[2]Table1!Z51)),"Fenêtre","")))))))))))</f>
        <v>Plafond</v>
      </c>
      <c r="L54" t="str">
        <f>IF(ISNUMBER(SEARCH("Présence",[2]Table1!AC51)),"Oui",IF(ISNUMBER(SEARCH("Absence",[2]Table1!AC51)),"Non",""))</f>
        <v>Oui</v>
      </c>
      <c r="M54" t="str">
        <f>[2]Table1!AA51</f>
        <v>Enduits à base de plâtre</v>
      </c>
      <c r="N54" t="str">
        <f>IF(ISNUMBER(SEARCH("EP",[2]Table1!AE51)),"EP",IF(ISNUMBER(SEARCH("AC1",[2]Table1!AE51)),"AC1",IF(ISNUMBER(SEARCH("AC2",[2]Table1!AE51)),"AC2",IF(ISNUMBER(SEARCH("Bon état",[2]Table1!AE51)),"EP",""))))</f>
        <v>EP</v>
      </c>
      <c r="P54" s="48"/>
      <c r="Q54" s="1"/>
      <c r="S54" s="1"/>
      <c r="T54" s="1"/>
      <c r="U54" s="1"/>
      <c r="V54" s="1"/>
    </row>
    <row r="55" spans="1:22">
      <c r="A55" s="43" t="str">
        <f>'[1]Exporter la feuille de calcul'!$A$2</f>
        <v>001L</v>
      </c>
      <c r="B55" t="str">
        <f>INDEX('[1]Exporter la feuille de calcul'!B$355:B$877,MATCH(INDEX('[1]Exporter la feuille de calcul'!C$355:C$877,MATCH(RIGHT(ChercheChaine(ChercheChaine([2]Table1!Q52,"([0-9]){3}[L]([0-9]){4}"),"([0-9]){3}[L]([0-9]){4}"),4),'[1]Exporter la feuille de calcul'!D$355:D$877,0),1),'[1]Exporter la feuille de calcul'!C$355:C$877,0),1)</f>
        <v>04</v>
      </c>
      <c r="C55" s="43" t="str">
        <f>RIGHT(ChercheChaine(ChercheChaine([2]Table1!Q52,"([0-9]){3}[L]([0-9]){4}"),"([0-9]){3}[L]([0-9]){4}"),4)</f>
        <v>0591</v>
      </c>
      <c r="D55" s="43" t="str">
        <f>ChercheChaine([2]Table1!Q52,"([0-9]){3}[L]([0-9]){4}")</f>
        <v>007L0591</v>
      </c>
      <c r="E55" t="str">
        <f>[2]Table1!P52</f>
        <v>ST HERBLAIN</v>
      </c>
      <c r="F55" t="str">
        <f>[2]Table1!D52</f>
        <v>DAAT</v>
      </c>
      <c r="G55" s="48"/>
      <c r="H55" s="48"/>
      <c r="I55" s="42" t="str">
        <f>[2]Table1!G52</f>
        <v>19/12/2016</v>
      </c>
      <c r="J55" s="51" t="str">
        <f>MID([2]Table1!X52,FIND("-",[2]Table1!X52)+2,60)</f>
        <v>Chambre 1</v>
      </c>
      <c r="K55" t="str">
        <f>IF(ISNUMBER(SEARCH("Mur",[2]Table1!Z52)),"Mur",IF(ISNUMBER(SEARCH("Cloison",[2]Table1!Z52)),"Mur",IF(ISNUMBER(SEARCH("Sol",[2]Table1!Z52)),"Sol",IF(ISNUMBER(SEARCH("Plafond",[2]Table1!Z52)),"Plafond",IF(ISNUMBER(SEARCH("Evier",[2]Table1!Z52)),"Evier",IF(ISNUMBER(SEARCH("Colle de faïence",[2]Table1!Z52)),"Faïence",IF(ISNUMBER(SEARCH("Baignoire",[2]Table1!Z52)),"Baignoire",IF(ISNUMBER(SEARCH("porteurs",[2]Table1!Z52)),"Mur",IF(ISNUMBER(SEARCH("évier",[2]Table1!Z52)),"Evier",IF(ISNUMBER(SEARCH("portes",[2]Table1!Z52)),"Porte",IF(ISNUMBER(SEARCH("fenêtre",[2]Table1!Z52)),"Fenêtre","")))))))))))</f>
        <v>Sol</v>
      </c>
      <c r="L55" t="str">
        <f>IF(ISNUMBER(SEARCH("Présence",[2]Table1!AC52)),"Oui",IF(ISNUMBER(SEARCH("Absence",[2]Table1!AC52)),"Non",""))</f>
        <v>Non</v>
      </c>
      <c r="M55" t="str">
        <f>[2]Table1!AA52</f>
        <v>Colles + ragréage</v>
      </c>
      <c r="N55" t="str">
        <f>IF(ISNUMBER(SEARCH("EP",[2]Table1!AE52)),"EP",IF(ISNUMBER(SEARCH("AC1",[2]Table1!AE52)),"AC1",IF(ISNUMBER(SEARCH("AC2",[2]Table1!AE52)),"AC2",IF(ISNUMBER(SEARCH("Bon état",[2]Table1!AE52)),"EP",""))))</f>
        <v/>
      </c>
      <c r="P55" s="48"/>
      <c r="Q55" s="1"/>
      <c r="S55" s="1"/>
      <c r="T55" s="1"/>
      <c r="U55" s="1"/>
      <c r="V55" s="1"/>
    </row>
    <row r="56" spans="1:22">
      <c r="A56" s="43" t="str">
        <f>'[1]Exporter la feuille de calcul'!$A$2</f>
        <v>001L</v>
      </c>
      <c r="B56" t="str">
        <f>INDEX('[1]Exporter la feuille de calcul'!B$355:B$877,MATCH(INDEX('[1]Exporter la feuille de calcul'!C$355:C$877,MATCH(RIGHT(ChercheChaine(ChercheChaine([2]Table1!Q53,"([0-9]){3}[L]([0-9]){4}"),"([0-9]){3}[L]([0-9]){4}"),4),'[1]Exporter la feuille de calcul'!D$355:D$877,0),1),'[1]Exporter la feuille de calcul'!C$355:C$877,0),1)</f>
        <v>03</v>
      </c>
      <c r="C56" s="43" t="str">
        <f>RIGHT(ChercheChaine(ChercheChaine([2]Table1!Q53,"([0-9]){3}[L]([0-9]){4}"),"([0-9]){3}[L]([0-9]){4}"),4)</f>
        <v>0392</v>
      </c>
      <c r="D56" s="43" t="str">
        <f>ChercheChaine([2]Table1!Q53,"([0-9]){3}[L]([0-9]){4}")</f>
        <v>007L0392</v>
      </c>
      <c r="E56" t="str">
        <f>[2]Table1!P53</f>
        <v>ST HERBLAIN</v>
      </c>
      <c r="F56" t="str">
        <f>[2]Table1!D53</f>
        <v>DAAT, DAPP</v>
      </c>
      <c r="G56" s="48"/>
      <c r="H56" s="48"/>
      <c r="I56" s="42" t="str">
        <f>[2]Table1!G53</f>
        <v>12/07/2019</v>
      </c>
      <c r="J56" s="51" t="str">
        <f>MID([2]Table1!X53,FIND("-",[2]Table1!X53)+2,60)</f>
        <v>Salle d'eau</v>
      </c>
      <c r="K56" t="str">
        <f>IF(ISNUMBER(SEARCH("Mur",[2]Table1!Z53)),"Mur",IF(ISNUMBER(SEARCH("Cloison",[2]Table1!Z53)),"Mur",IF(ISNUMBER(SEARCH("Sol",[2]Table1!Z53)),"Sol",IF(ISNUMBER(SEARCH("Plafond",[2]Table1!Z53)),"Plafond",IF(ISNUMBER(SEARCH("Evier",[2]Table1!Z53)),"Evier",IF(ISNUMBER(SEARCH("Colle de faïence",[2]Table1!Z53)),"Faïence",IF(ISNUMBER(SEARCH("Baignoire",[2]Table1!Z53)),"Baignoire",IF(ISNUMBER(SEARCH("porteurs",[2]Table1!Z53)),"Mur",IF(ISNUMBER(SEARCH("évier",[2]Table1!Z53)),"Evier",IF(ISNUMBER(SEARCH("portes",[2]Table1!Z53)),"Porte",IF(ISNUMBER(SEARCH("fenêtre",[2]Table1!Z53)),"Fenêtre","")))))))))))</f>
        <v>Faïence</v>
      </c>
      <c r="L56" t="str">
        <f>IF(ISNUMBER(SEARCH("Présence",[2]Table1!AC53)),"Oui",IF(ISNUMBER(SEARCH("Absence",[2]Table1!AC53)),"Non",""))</f>
        <v>Non</v>
      </c>
      <c r="M56" t="str">
        <f>[2]Table1!AA53</f>
        <v>Colle de faïence</v>
      </c>
      <c r="N56" t="str">
        <f>IF(ISNUMBER(SEARCH("EP",[2]Table1!AE53)),"EP",IF(ISNUMBER(SEARCH("AC1",[2]Table1!AE53)),"AC1",IF(ISNUMBER(SEARCH("AC2",[2]Table1!AE53)),"AC2",IF(ISNUMBER(SEARCH("Bon état",[2]Table1!AE53)),"EP",""))))</f>
        <v/>
      </c>
      <c r="P56" s="48"/>
      <c r="Q56" s="1"/>
      <c r="S56" s="1"/>
      <c r="T56" s="1"/>
      <c r="U56" s="1"/>
      <c r="V56" s="1"/>
    </row>
    <row r="57" spans="1:22">
      <c r="A57" s="43" t="str">
        <f>'[1]Exporter la feuille de calcul'!$A$2</f>
        <v>001L</v>
      </c>
      <c r="B57" t="str">
        <f>INDEX('[1]Exporter la feuille de calcul'!B$355:B$877,MATCH(INDEX('[1]Exporter la feuille de calcul'!C$355:C$877,MATCH(RIGHT(ChercheChaine(ChercheChaine([2]Table1!Q54,"([0-9]){3}[L]([0-9]){4}"),"([0-9]){3}[L]([0-9]){4}"),4),'[1]Exporter la feuille de calcul'!D$355:D$877,0),1),'[1]Exporter la feuille de calcul'!C$355:C$877,0),1)</f>
        <v>04</v>
      </c>
      <c r="C57" s="43" t="str">
        <f>RIGHT(ChercheChaine(ChercheChaine([2]Table1!Q54,"([0-9]){3}[L]([0-9]){4}"),"([0-9]){3}[L]([0-9]){4}"),4)</f>
        <v>0000</v>
      </c>
      <c r="D57" s="43" t="str">
        <f>ChercheChaine([2]Table1!Q54,"([0-9]){3}[L]([0-9]){4}")</f>
        <v>007L0000</v>
      </c>
      <c r="E57" t="str">
        <f>[2]Table1!P54</f>
        <v>ST HERBLAIN</v>
      </c>
      <c r="F57" t="str">
        <f>[2]Table1!D54</f>
        <v>DAAT</v>
      </c>
      <c r="G57" s="48"/>
      <c r="H57" s="48"/>
      <c r="I57" s="42" t="str">
        <f>[2]Table1!G54</f>
        <v>05/09/2017</v>
      </c>
      <c r="J57" s="51" t="str">
        <f>MID([2]Table1!X54,FIND("-",[2]Table1!X54)+2,60)</f>
        <v>Entrée</v>
      </c>
      <c r="K57" t="str">
        <f>IF(ISNUMBER(SEARCH("Mur",[2]Table1!Z54)),"Mur",IF(ISNUMBER(SEARCH("Cloison",[2]Table1!Z54)),"Mur",IF(ISNUMBER(SEARCH("Sol",[2]Table1!Z54)),"Sol",IF(ISNUMBER(SEARCH("Plafond",[2]Table1!Z54)),"Plafond",IF(ISNUMBER(SEARCH("Evier",[2]Table1!Z54)),"Evier",IF(ISNUMBER(SEARCH("Colle de faïence",[2]Table1!Z54)),"Faïence",IF(ISNUMBER(SEARCH("Baignoire",[2]Table1!Z54)),"Baignoire",IF(ISNUMBER(SEARCH("porteurs",[2]Table1!Z54)),"Mur",IF(ISNUMBER(SEARCH("évier",[2]Table1!Z54)),"Evier",IF(ISNUMBER(SEARCH("portes",[2]Table1!Z54)),"Porte",IF(ISNUMBER(SEARCH("fenêtre",[2]Table1!Z54)),"Fenêtre","")))))))))))</f>
        <v>Mur</v>
      </c>
      <c r="L57" t="str">
        <f>IF(ISNUMBER(SEARCH("Présence",[2]Table1!AC54)),"Oui",IF(ISNUMBER(SEARCH("Absence",[2]Table1!AC54)),"Non",""))</f>
        <v>Oui</v>
      </c>
      <c r="M57" t="str">
        <f>[2]Table1!AA54</f>
        <v>Enduits à base de plâtre ou ciment</v>
      </c>
      <c r="N57" t="str">
        <f>IF(ISNUMBER(SEARCH("EP",[2]Table1!AE54)),"EP",IF(ISNUMBER(SEARCH("AC1",[2]Table1!AE54)),"AC1",IF(ISNUMBER(SEARCH("AC2",[2]Table1!AE54)),"AC2",IF(ISNUMBER(SEARCH("Bon état",[2]Table1!AE54)),"EP",""))))</f>
        <v>EP</v>
      </c>
      <c r="P57" s="48"/>
      <c r="Q57" s="1"/>
      <c r="S57" s="1"/>
      <c r="T57" s="1"/>
      <c r="U57" s="1"/>
      <c r="V57" s="1"/>
    </row>
    <row r="58" spans="1:22">
      <c r="A58" s="43" t="str">
        <f>'[1]Exporter la feuille de calcul'!$A$2</f>
        <v>001L</v>
      </c>
      <c r="B58" t="str">
        <f>INDEX('[1]Exporter la feuille de calcul'!B$355:B$877,MATCH(INDEX('[1]Exporter la feuille de calcul'!C$355:C$877,MATCH(RIGHT(ChercheChaine(ChercheChaine([2]Table1!Q55,"([0-9]){3}[L]([0-9]){4}"),"([0-9]){3}[L]([0-9]){4}"),4),'[1]Exporter la feuille de calcul'!D$355:D$877,0),1),'[1]Exporter la feuille de calcul'!C$355:C$877,0),1)</f>
        <v>04</v>
      </c>
      <c r="C58" s="43" t="str">
        <f>RIGHT(ChercheChaine(ChercheChaine([2]Table1!Q55,"([0-9]){3}[L]([0-9]){4}"),"([0-9]){3}[L]([0-9]){4}"),4)</f>
        <v>0000</v>
      </c>
      <c r="D58" s="43" t="str">
        <f>ChercheChaine([2]Table1!Q55,"([0-9]){3}[L]([0-9]){4}")</f>
        <v>007L0000</v>
      </c>
      <c r="E58" t="str">
        <f>[2]Table1!P55</f>
        <v>ST HERBLAIN</v>
      </c>
      <c r="F58" t="str">
        <f>[2]Table1!D55</f>
        <v>DAAT</v>
      </c>
      <c r="G58" s="48"/>
      <c r="H58" s="48"/>
      <c r="I58" s="42" t="str">
        <f>[2]Table1!G55</f>
        <v>05/09/2017</v>
      </c>
      <c r="J58" s="51" t="str">
        <f>MID([2]Table1!X55,FIND("-",[2]Table1!X55)+2,60)</f>
        <v>Chambre 1</v>
      </c>
      <c r="K58" t="str">
        <f>IF(ISNUMBER(SEARCH("Mur",[2]Table1!Z55)),"Mur",IF(ISNUMBER(SEARCH("Cloison",[2]Table1!Z55)),"Mur",IF(ISNUMBER(SEARCH("Sol",[2]Table1!Z55)),"Sol",IF(ISNUMBER(SEARCH("Plafond",[2]Table1!Z55)),"Plafond",IF(ISNUMBER(SEARCH("Evier",[2]Table1!Z55)),"Evier",IF(ISNUMBER(SEARCH("Colle de faïence",[2]Table1!Z55)),"Faïence",IF(ISNUMBER(SEARCH("Baignoire",[2]Table1!Z55)),"Baignoire",IF(ISNUMBER(SEARCH("porteurs",[2]Table1!Z55)),"Mur",IF(ISNUMBER(SEARCH("évier",[2]Table1!Z55)),"Evier",IF(ISNUMBER(SEARCH("portes",[2]Table1!Z55)),"Porte",IF(ISNUMBER(SEARCH("fenêtre",[2]Table1!Z55)),"Fenêtre","")))))))))))</f>
        <v>Mur</v>
      </c>
      <c r="L58" t="str">
        <f>IF(ISNUMBER(SEARCH("Présence",[2]Table1!AC55)),"Oui",IF(ISNUMBER(SEARCH("Absence",[2]Table1!AC55)),"Non",""))</f>
        <v>Oui</v>
      </c>
      <c r="M58" t="str">
        <f>[2]Table1!AA55</f>
        <v>Enduits à base de plâtre ou ciment</v>
      </c>
      <c r="N58" t="str">
        <f>IF(ISNUMBER(SEARCH("EP",[2]Table1!AE55)),"EP",IF(ISNUMBER(SEARCH("AC1",[2]Table1!AE55)),"AC1",IF(ISNUMBER(SEARCH("AC2",[2]Table1!AE55)),"AC2",IF(ISNUMBER(SEARCH("Bon état",[2]Table1!AE55)),"EP",""))))</f>
        <v>EP</v>
      </c>
      <c r="P58" s="48"/>
      <c r="Q58" s="1"/>
      <c r="S58" s="1"/>
      <c r="T58" s="1"/>
      <c r="U58" s="1"/>
      <c r="V58" s="1"/>
    </row>
    <row r="59" spans="1:22">
      <c r="A59" s="43" t="str">
        <f>'[1]Exporter la feuille de calcul'!$A$2</f>
        <v>001L</v>
      </c>
      <c r="B59" t="str">
        <f>INDEX('[1]Exporter la feuille de calcul'!B$355:B$877,MATCH(INDEX('[1]Exporter la feuille de calcul'!C$355:C$877,MATCH(RIGHT(ChercheChaine(ChercheChaine([2]Table1!Q56,"([0-9]){3}[L]([0-9]){4}"),"([0-9]){3}[L]([0-9]){4}"),4),'[1]Exporter la feuille de calcul'!D$355:D$877,0),1),'[1]Exporter la feuille de calcul'!C$355:C$877,0),1)</f>
        <v>04</v>
      </c>
      <c r="C59" s="43" t="str">
        <f>RIGHT(ChercheChaine(ChercheChaine([2]Table1!Q56,"([0-9]){3}[L]([0-9]){4}"),"([0-9]){3}[L]([0-9]){4}"),4)</f>
        <v>0000</v>
      </c>
      <c r="D59" s="43" t="str">
        <f>ChercheChaine([2]Table1!Q56,"([0-9]){3}[L]([0-9]){4}")</f>
        <v>007L0000</v>
      </c>
      <c r="E59" t="str">
        <f>[2]Table1!P56</f>
        <v>ST HERBLAIN</v>
      </c>
      <c r="F59" t="str">
        <f>[2]Table1!D56</f>
        <v>DAAT</v>
      </c>
      <c r="G59" s="48"/>
      <c r="H59" s="48"/>
      <c r="I59" s="42" t="str">
        <f>[2]Table1!G56</f>
        <v>05/09/2017</v>
      </c>
      <c r="J59" s="51" t="str">
        <f>MID([2]Table1!X56,FIND("-",[2]Table1!X56)+2,60)</f>
        <v>Séjour</v>
      </c>
      <c r="K59" t="str">
        <f>IF(ISNUMBER(SEARCH("Mur",[2]Table1!Z56)),"Mur",IF(ISNUMBER(SEARCH("Cloison",[2]Table1!Z56)),"Mur",IF(ISNUMBER(SEARCH("Sol",[2]Table1!Z56)),"Sol",IF(ISNUMBER(SEARCH("Plafond",[2]Table1!Z56)),"Plafond",IF(ISNUMBER(SEARCH("Evier",[2]Table1!Z56)),"Evier",IF(ISNUMBER(SEARCH("Colle de faïence",[2]Table1!Z56)),"Faïence",IF(ISNUMBER(SEARCH("Baignoire",[2]Table1!Z56)),"Baignoire",IF(ISNUMBER(SEARCH("porteurs",[2]Table1!Z56)),"Mur",IF(ISNUMBER(SEARCH("évier",[2]Table1!Z56)),"Evier",IF(ISNUMBER(SEARCH("portes",[2]Table1!Z56)),"Porte",IF(ISNUMBER(SEARCH("fenêtre",[2]Table1!Z56)),"Fenêtre","")))))))))))</f>
        <v>Mur</v>
      </c>
      <c r="L59" t="str">
        <f>IF(ISNUMBER(SEARCH("Présence",[2]Table1!AC56)),"Oui",IF(ISNUMBER(SEARCH("Absence",[2]Table1!AC56)),"Non",""))</f>
        <v>Oui</v>
      </c>
      <c r="M59" t="str">
        <f>[2]Table1!AA56</f>
        <v>Enduits à base de plâtre ou ciment</v>
      </c>
      <c r="N59" t="str">
        <f>IF(ISNUMBER(SEARCH("EP",[2]Table1!AE56)),"EP",IF(ISNUMBER(SEARCH("AC1",[2]Table1!AE56)),"AC1",IF(ISNUMBER(SEARCH("AC2",[2]Table1!AE56)),"AC2",IF(ISNUMBER(SEARCH("Bon état",[2]Table1!AE56)),"EP",""))))</f>
        <v>EP</v>
      </c>
      <c r="P59" s="48"/>
      <c r="Q59" s="1"/>
      <c r="S59" s="1"/>
      <c r="T59" s="1"/>
      <c r="U59" s="1"/>
      <c r="V59" s="1"/>
    </row>
    <row r="60" spans="1:22">
      <c r="A60" s="43" t="str">
        <f>'[1]Exporter la feuille de calcul'!$A$2</f>
        <v>001L</v>
      </c>
      <c r="B60" t="str">
        <f>INDEX('[1]Exporter la feuille de calcul'!B$355:B$877,MATCH(INDEX('[1]Exporter la feuille de calcul'!C$355:C$877,MATCH(RIGHT(ChercheChaine(ChercheChaine([2]Table1!Q57,"([0-9]){3}[L]([0-9]){4}"),"([0-9]){3}[L]([0-9]){4}"),4),'[1]Exporter la feuille de calcul'!D$355:D$877,0),1),'[1]Exporter la feuille de calcul'!C$355:C$877,0),1)</f>
        <v>04</v>
      </c>
      <c r="C60" s="43" t="str">
        <f>RIGHT(ChercheChaine(ChercheChaine([2]Table1!Q57,"([0-9]){3}[L]([0-9]){4}"),"([0-9]){3}[L]([0-9]){4}"),4)</f>
        <v>0000</v>
      </c>
      <c r="D60" s="43" t="str">
        <f>ChercheChaine([2]Table1!Q57,"([0-9]){3}[L]([0-9]){4}")</f>
        <v>007L0000</v>
      </c>
      <c r="E60" t="str">
        <f>[2]Table1!P57</f>
        <v>ST HERBLAIN</v>
      </c>
      <c r="F60" t="str">
        <f>[2]Table1!D57</f>
        <v>DAAT</v>
      </c>
      <c r="G60" s="48"/>
      <c r="H60" s="48"/>
      <c r="I60" s="42" t="str">
        <f>[2]Table1!G57</f>
        <v>05/09/2017</v>
      </c>
      <c r="J60" s="51" t="str">
        <f>MID([2]Table1!X57,FIND("-",[2]Table1!X57)+2,60)</f>
        <v>Chambre 1</v>
      </c>
      <c r="K60" t="str">
        <f>IF(ISNUMBER(SEARCH("Mur",[2]Table1!Z57)),"Mur",IF(ISNUMBER(SEARCH("Cloison",[2]Table1!Z57)),"Mur",IF(ISNUMBER(SEARCH("Sol",[2]Table1!Z57)),"Sol",IF(ISNUMBER(SEARCH("Plafond",[2]Table1!Z57)),"Plafond",IF(ISNUMBER(SEARCH("Evier",[2]Table1!Z57)),"Evier",IF(ISNUMBER(SEARCH("Colle de faïence",[2]Table1!Z57)),"Faïence",IF(ISNUMBER(SEARCH("Baignoire",[2]Table1!Z57)),"Baignoire",IF(ISNUMBER(SEARCH("porteurs",[2]Table1!Z57)),"Mur",IF(ISNUMBER(SEARCH("évier",[2]Table1!Z57)),"Evier",IF(ISNUMBER(SEARCH("portes",[2]Table1!Z57)),"Porte",IF(ISNUMBER(SEARCH("fenêtre",[2]Table1!Z57)),"Fenêtre","")))))))))))</f>
        <v>Mur</v>
      </c>
      <c r="L60" t="str">
        <f>IF(ISNUMBER(SEARCH("Présence",[2]Table1!AC57)),"Oui",IF(ISNUMBER(SEARCH("Absence",[2]Table1!AC57)),"Non",""))</f>
        <v>Oui</v>
      </c>
      <c r="M60" t="str">
        <f>[2]Table1!AA57</f>
        <v>Enduits à base de plâtre ou ciment</v>
      </c>
      <c r="N60" t="str">
        <f>IF(ISNUMBER(SEARCH("EP",[2]Table1!AE57)),"EP",IF(ISNUMBER(SEARCH("AC1",[2]Table1!AE57)),"AC1",IF(ISNUMBER(SEARCH("AC2",[2]Table1!AE57)),"AC2",IF(ISNUMBER(SEARCH("Bon état",[2]Table1!AE57)),"EP",""))))</f>
        <v>EP</v>
      </c>
      <c r="P60" s="48"/>
      <c r="Q60" s="1"/>
      <c r="S60" s="1"/>
      <c r="T60" s="1"/>
      <c r="U60" s="1"/>
      <c r="V60" s="1"/>
    </row>
    <row r="61" spans="1:22">
      <c r="A61" s="43" t="str">
        <f>'[1]Exporter la feuille de calcul'!$A$2</f>
        <v>001L</v>
      </c>
      <c r="B61" t="str">
        <f>INDEX('[1]Exporter la feuille de calcul'!B$355:B$877,MATCH(INDEX('[1]Exporter la feuille de calcul'!C$355:C$877,MATCH(RIGHT(ChercheChaine(ChercheChaine([2]Table1!Q58,"([0-9]){3}[L]([0-9]){4}"),"([0-9]){3}[L]([0-9]){4}"),4),'[1]Exporter la feuille de calcul'!D$355:D$877,0),1),'[1]Exporter la feuille de calcul'!C$355:C$877,0),1)</f>
        <v>04</v>
      </c>
      <c r="C61" s="43" t="str">
        <f>RIGHT(ChercheChaine(ChercheChaine([2]Table1!Q58,"([0-9]){3}[L]([0-9]){4}"),"([0-9]){3}[L]([0-9]){4}"),4)</f>
        <v>0000</v>
      </c>
      <c r="D61" s="43" t="str">
        <f>ChercheChaine([2]Table1!Q58,"([0-9]){3}[L]([0-9]){4}")</f>
        <v>007L0000</v>
      </c>
      <c r="E61" t="str">
        <f>[2]Table1!P58</f>
        <v>ST HERBLAIN</v>
      </c>
      <c r="F61" t="str">
        <f>[2]Table1!D58</f>
        <v>DAAT</v>
      </c>
      <c r="G61" s="48"/>
      <c r="H61" s="48"/>
      <c r="I61" s="42" t="str">
        <f>[2]Table1!G58</f>
        <v>05/09/2017</v>
      </c>
      <c r="J61" s="51" t="str">
        <f>MID([2]Table1!X58,FIND("-",[2]Table1!X58)+2,60)</f>
        <v>Chambre 2</v>
      </c>
      <c r="K61" t="str">
        <f>IF(ISNUMBER(SEARCH("Mur",[2]Table1!Z58)),"Mur",IF(ISNUMBER(SEARCH("Cloison",[2]Table1!Z58)),"Mur",IF(ISNUMBER(SEARCH("Sol",[2]Table1!Z58)),"Sol",IF(ISNUMBER(SEARCH("Plafond",[2]Table1!Z58)),"Plafond",IF(ISNUMBER(SEARCH("Evier",[2]Table1!Z58)),"Evier",IF(ISNUMBER(SEARCH("Colle de faïence",[2]Table1!Z58)),"Faïence",IF(ISNUMBER(SEARCH("Baignoire",[2]Table1!Z58)),"Baignoire",IF(ISNUMBER(SEARCH("porteurs",[2]Table1!Z58)),"Mur",IF(ISNUMBER(SEARCH("évier",[2]Table1!Z58)),"Evier",IF(ISNUMBER(SEARCH("portes",[2]Table1!Z58)),"Porte",IF(ISNUMBER(SEARCH("fenêtre",[2]Table1!Z58)),"Fenêtre","")))))))))))</f>
        <v>Mur</v>
      </c>
      <c r="L61" t="str">
        <f>IF(ISNUMBER(SEARCH("Présence",[2]Table1!AC58)),"Oui",IF(ISNUMBER(SEARCH("Absence",[2]Table1!AC58)),"Non",""))</f>
        <v>Oui</v>
      </c>
      <c r="M61" t="str">
        <f>[2]Table1!AA58</f>
        <v>Enduits à base de plâtre ou ciment</v>
      </c>
      <c r="N61" t="str">
        <f>IF(ISNUMBER(SEARCH("EP",[2]Table1!AE58)),"EP",IF(ISNUMBER(SEARCH("AC1",[2]Table1!AE58)),"AC1",IF(ISNUMBER(SEARCH("AC2",[2]Table1!AE58)),"AC2",IF(ISNUMBER(SEARCH("Bon état",[2]Table1!AE58)),"EP",""))))</f>
        <v>EP</v>
      </c>
      <c r="P61" s="48"/>
      <c r="Q61" s="1"/>
      <c r="S61" s="1"/>
      <c r="T61" s="1"/>
      <c r="U61" s="1"/>
      <c r="V61" s="1"/>
    </row>
    <row r="62" spans="1:22">
      <c r="A62" s="43" t="str">
        <f>'[1]Exporter la feuille de calcul'!$A$2</f>
        <v>001L</v>
      </c>
      <c r="B62" t="str">
        <f>INDEX('[1]Exporter la feuille de calcul'!B$355:B$877,MATCH(INDEX('[1]Exporter la feuille de calcul'!C$355:C$877,MATCH(RIGHT(ChercheChaine(ChercheChaine([2]Table1!Q59,"([0-9]){3}[L]([0-9]){4}"),"([0-9]){3}[L]([0-9]){4}"),4),'[1]Exporter la feuille de calcul'!D$355:D$877,0),1),'[1]Exporter la feuille de calcul'!C$355:C$877,0),1)</f>
        <v>04</v>
      </c>
      <c r="C62" s="43" t="str">
        <f>RIGHT(ChercheChaine(ChercheChaine([2]Table1!Q59,"([0-9]){3}[L]([0-9]){4}"),"([0-9]){3}[L]([0-9]){4}"),4)</f>
        <v>0000</v>
      </c>
      <c r="D62" s="43" t="str">
        <f>ChercheChaine([2]Table1!Q59,"([0-9]){3}[L]([0-9]){4}")</f>
        <v>007L0000</v>
      </c>
      <c r="E62" t="str">
        <f>[2]Table1!P59</f>
        <v>ST HERBLAIN</v>
      </c>
      <c r="F62" t="str">
        <f>[2]Table1!D59</f>
        <v>DAAT</v>
      </c>
      <c r="G62" s="48"/>
      <c r="H62" s="48"/>
      <c r="I62" s="42" t="str">
        <f>[2]Table1!G59</f>
        <v>05/09/2017</v>
      </c>
      <c r="J62" s="51" t="str">
        <f>MID([2]Table1!X59,FIND("-",[2]Table1!X59)+2,60)</f>
        <v>Chambre 3</v>
      </c>
      <c r="K62" t="str">
        <f>IF(ISNUMBER(SEARCH("Mur",[2]Table1!Z59)),"Mur",IF(ISNUMBER(SEARCH("Cloison",[2]Table1!Z59)),"Mur",IF(ISNUMBER(SEARCH("Sol",[2]Table1!Z59)),"Sol",IF(ISNUMBER(SEARCH("Plafond",[2]Table1!Z59)),"Plafond",IF(ISNUMBER(SEARCH("Evier",[2]Table1!Z59)),"Evier",IF(ISNUMBER(SEARCH("Colle de faïence",[2]Table1!Z59)),"Faïence",IF(ISNUMBER(SEARCH("Baignoire",[2]Table1!Z59)),"Baignoire",IF(ISNUMBER(SEARCH("porteurs",[2]Table1!Z59)),"Mur",IF(ISNUMBER(SEARCH("évier",[2]Table1!Z59)),"Evier",IF(ISNUMBER(SEARCH("portes",[2]Table1!Z59)),"Porte",IF(ISNUMBER(SEARCH("fenêtre",[2]Table1!Z59)),"Fenêtre","")))))))))))</f>
        <v>Mur</v>
      </c>
      <c r="L62" t="str">
        <f>IF(ISNUMBER(SEARCH("Présence",[2]Table1!AC59)),"Oui",IF(ISNUMBER(SEARCH("Absence",[2]Table1!AC59)),"Non",""))</f>
        <v>Oui</v>
      </c>
      <c r="M62" t="str">
        <f>[2]Table1!AA59</f>
        <v>Enduits à base de plâtre ou ciment</v>
      </c>
      <c r="N62" t="str">
        <f>IF(ISNUMBER(SEARCH("EP",[2]Table1!AE59)),"EP",IF(ISNUMBER(SEARCH("AC1",[2]Table1!AE59)),"AC1",IF(ISNUMBER(SEARCH("AC2",[2]Table1!AE59)),"AC2",IF(ISNUMBER(SEARCH("Bon état",[2]Table1!AE59)),"EP",""))))</f>
        <v>EP</v>
      </c>
      <c r="P62" s="48"/>
      <c r="Q62" s="1"/>
      <c r="S62" s="1"/>
      <c r="T62" s="1"/>
      <c r="U62" s="1"/>
      <c r="V62" s="1"/>
    </row>
    <row r="63" spans="1:22">
      <c r="A63" s="43" t="str">
        <f>'[1]Exporter la feuille de calcul'!$A$2</f>
        <v>001L</v>
      </c>
      <c r="B63" t="str">
        <f>INDEX('[1]Exporter la feuille de calcul'!B$355:B$877,MATCH(INDEX('[1]Exporter la feuille de calcul'!C$355:C$877,MATCH(RIGHT(ChercheChaine(ChercheChaine([2]Table1!Q60,"([0-9]){3}[L]([0-9]){4}"),"([0-9]){3}[L]([0-9]){4}"),4),'[1]Exporter la feuille de calcul'!D$355:D$877,0),1),'[1]Exporter la feuille de calcul'!C$355:C$877,0),1)</f>
        <v>04</v>
      </c>
      <c r="C63" s="43" t="str">
        <f>RIGHT(ChercheChaine(ChercheChaine([2]Table1!Q60,"([0-9]){3}[L]([0-9]){4}"),"([0-9]){3}[L]([0-9]){4}"),4)</f>
        <v>0000</v>
      </c>
      <c r="D63" s="43" t="str">
        <f>ChercheChaine([2]Table1!Q60,"([0-9]){3}[L]([0-9]){4}")</f>
        <v>007L0000</v>
      </c>
      <c r="E63" t="str">
        <f>[2]Table1!P60</f>
        <v>ST HERBLAIN</v>
      </c>
      <c r="F63" t="str">
        <f>[2]Table1!D60</f>
        <v>DAAT</v>
      </c>
      <c r="G63" s="48"/>
      <c r="H63" s="48"/>
      <c r="I63" s="42" t="str">
        <f>[2]Table1!G60</f>
        <v>05/09/2017</v>
      </c>
      <c r="J63" s="51" t="str">
        <f>MID([2]Table1!X60,FIND("-",[2]Table1!X60)+2,60)</f>
        <v>Entrée</v>
      </c>
      <c r="K63" t="str">
        <f>IF(ISNUMBER(SEARCH("Mur",[2]Table1!Z60)),"Mur",IF(ISNUMBER(SEARCH("Cloison",[2]Table1!Z60)),"Mur",IF(ISNUMBER(SEARCH("Sol",[2]Table1!Z60)),"Sol",IF(ISNUMBER(SEARCH("Plafond",[2]Table1!Z60)),"Plafond",IF(ISNUMBER(SEARCH("Evier",[2]Table1!Z60)),"Evier",IF(ISNUMBER(SEARCH("Colle de faïence",[2]Table1!Z60)),"Faïence",IF(ISNUMBER(SEARCH("Baignoire",[2]Table1!Z60)),"Baignoire",IF(ISNUMBER(SEARCH("porteurs",[2]Table1!Z60)),"Mur",IF(ISNUMBER(SEARCH("évier",[2]Table1!Z60)),"Evier",IF(ISNUMBER(SEARCH("portes",[2]Table1!Z60)),"Porte",IF(ISNUMBER(SEARCH("fenêtre",[2]Table1!Z60)),"Fenêtre","")))))))))))</f>
        <v>Mur</v>
      </c>
      <c r="L63" t="str">
        <f>IF(ISNUMBER(SEARCH("Présence",[2]Table1!AC60)),"Oui",IF(ISNUMBER(SEARCH("Absence",[2]Table1!AC60)),"Non",""))</f>
        <v>Non</v>
      </c>
      <c r="M63" t="str">
        <f>[2]Table1!AA60</f>
        <v>Enduits à base de plâtre ou ciment ou autres, projetés, lissés ou talochés</v>
      </c>
      <c r="N63" t="str">
        <f>IF(ISNUMBER(SEARCH("EP",[2]Table1!AE60)),"EP",IF(ISNUMBER(SEARCH("AC1",[2]Table1!AE60)),"AC1",IF(ISNUMBER(SEARCH("AC2",[2]Table1!AE60)),"AC2",IF(ISNUMBER(SEARCH("Bon état",[2]Table1!AE60)),"EP",""))))</f>
        <v/>
      </c>
      <c r="P63" s="48"/>
      <c r="Q63" s="1"/>
      <c r="S63" s="1"/>
      <c r="T63" s="1"/>
      <c r="U63" s="1"/>
      <c r="V63" s="1"/>
    </row>
    <row r="64" spans="1:22">
      <c r="A64" s="43" t="str">
        <f>'[1]Exporter la feuille de calcul'!$A$2</f>
        <v>001L</v>
      </c>
      <c r="B64" t="str">
        <f>INDEX('[1]Exporter la feuille de calcul'!B$355:B$877,MATCH(INDEX('[1]Exporter la feuille de calcul'!C$355:C$877,MATCH(RIGHT(ChercheChaine(ChercheChaine([2]Table1!Q61,"([0-9]){3}[L]([0-9]){4}"),"([0-9]){3}[L]([0-9]){4}"),4),'[1]Exporter la feuille de calcul'!D$355:D$877,0),1),'[1]Exporter la feuille de calcul'!C$355:C$877,0),1)</f>
        <v>04</v>
      </c>
      <c r="C64" s="43" t="str">
        <f>RIGHT(ChercheChaine(ChercheChaine([2]Table1!Q61,"([0-9]){3}[L]([0-9]){4}"),"([0-9]){3}[L]([0-9]){4}"),4)</f>
        <v>0000</v>
      </c>
      <c r="D64" s="43" t="str">
        <f>ChercheChaine([2]Table1!Q61,"([0-9]){3}[L]([0-9]){4}")</f>
        <v>007L0000</v>
      </c>
      <c r="E64" t="str">
        <f>[2]Table1!P61</f>
        <v>ST HERBLAIN</v>
      </c>
      <c r="F64" t="str">
        <f>[2]Table1!D61</f>
        <v>DAAT</v>
      </c>
      <c r="G64" s="48"/>
      <c r="H64" s="48"/>
      <c r="I64" s="42" t="str">
        <f>[2]Table1!G61</f>
        <v>05/09/2017</v>
      </c>
      <c r="J64" s="51" t="str">
        <f>MID([2]Table1!X61,FIND("-",[2]Table1!X61)+2,60)</f>
        <v>Couloir</v>
      </c>
      <c r="K64" t="str">
        <f>IF(ISNUMBER(SEARCH("Mur",[2]Table1!Z61)),"Mur",IF(ISNUMBER(SEARCH("Cloison",[2]Table1!Z61)),"Mur",IF(ISNUMBER(SEARCH("Sol",[2]Table1!Z61)),"Sol",IF(ISNUMBER(SEARCH("Plafond",[2]Table1!Z61)),"Plafond",IF(ISNUMBER(SEARCH("Evier",[2]Table1!Z61)),"Evier",IF(ISNUMBER(SEARCH("Colle de faïence",[2]Table1!Z61)),"Faïence",IF(ISNUMBER(SEARCH("Baignoire",[2]Table1!Z61)),"Baignoire",IF(ISNUMBER(SEARCH("porteurs",[2]Table1!Z61)),"Mur",IF(ISNUMBER(SEARCH("évier",[2]Table1!Z61)),"Evier",IF(ISNUMBER(SEARCH("portes",[2]Table1!Z61)),"Porte",IF(ISNUMBER(SEARCH("fenêtre",[2]Table1!Z61)),"Fenêtre","")))))))))))</f>
        <v>Mur</v>
      </c>
      <c r="L64" t="str">
        <f>IF(ISNUMBER(SEARCH("Présence",[2]Table1!AC61)),"Oui",IF(ISNUMBER(SEARCH("Absence",[2]Table1!AC61)),"Non",""))</f>
        <v>Non</v>
      </c>
      <c r="M64" t="str">
        <f>[2]Table1!AA61</f>
        <v>Enduits à base de plâtre ou ciment ou autres, projetés, lissés ou talochés</v>
      </c>
      <c r="N64" t="str">
        <f>IF(ISNUMBER(SEARCH("EP",[2]Table1!AE61)),"EP",IF(ISNUMBER(SEARCH("AC1",[2]Table1!AE61)),"AC1",IF(ISNUMBER(SEARCH("AC2",[2]Table1!AE61)),"AC2",IF(ISNUMBER(SEARCH("Bon état",[2]Table1!AE61)),"EP",""))))</f>
        <v/>
      </c>
      <c r="P64" s="48"/>
      <c r="Q64" s="1"/>
      <c r="S64" s="1"/>
      <c r="T64" s="1"/>
      <c r="U64" s="1"/>
      <c r="V64" s="1"/>
    </row>
    <row r="65" spans="1:22">
      <c r="A65" s="43" t="str">
        <f>'[1]Exporter la feuille de calcul'!$A$2</f>
        <v>001L</v>
      </c>
      <c r="B65" t="str">
        <f>INDEX('[1]Exporter la feuille de calcul'!B$355:B$877,MATCH(INDEX('[1]Exporter la feuille de calcul'!C$355:C$877,MATCH(RIGHT(ChercheChaine(ChercheChaine([2]Table1!Q62,"([0-9]){3}[L]([0-9]){4}"),"([0-9]){3}[L]([0-9]){4}"),4),'[1]Exporter la feuille de calcul'!D$355:D$877,0),1),'[1]Exporter la feuille de calcul'!C$355:C$877,0),1)</f>
        <v>04</v>
      </c>
      <c r="C65" s="43" t="str">
        <f>RIGHT(ChercheChaine(ChercheChaine([2]Table1!Q62,"([0-9]){3}[L]([0-9]){4}"),"([0-9]){3}[L]([0-9]){4}"),4)</f>
        <v>0000</v>
      </c>
      <c r="D65" s="43" t="str">
        <f>ChercheChaine([2]Table1!Q62,"([0-9]){3}[L]([0-9]){4}")</f>
        <v>007L0000</v>
      </c>
      <c r="E65" t="str">
        <f>[2]Table1!P62</f>
        <v>ST HERBLAIN</v>
      </c>
      <c r="F65" t="str">
        <f>[2]Table1!D62</f>
        <v>DAAT</v>
      </c>
      <c r="G65" s="48"/>
      <c r="H65" s="48"/>
      <c r="I65" s="42" t="str">
        <f>[2]Table1!G62</f>
        <v>05/09/2017</v>
      </c>
      <c r="J65" s="51" t="str">
        <f>MID([2]Table1!X62,FIND("-",[2]Table1!X62)+2,60)</f>
        <v>Chambre 1</v>
      </c>
      <c r="K65" t="str">
        <f>IF(ISNUMBER(SEARCH("Mur",[2]Table1!Z62)),"Mur",IF(ISNUMBER(SEARCH("Cloison",[2]Table1!Z62)),"Mur",IF(ISNUMBER(SEARCH("Sol",[2]Table1!Z62)),"Sol",IF(ISNUMBER(SEARCH("Plafond",[2]Table1!Z62)),"Plafond",IF(ISNUMBER(SEARCH("Evier",[2]Table1!Z62)),"Evier",IF(ISNUMBER(SEARCH("Colle de faïence",[2]Table1!Z62)),"Faïence",IF(ISNUMBER(SEARCH("Baignoire",[2]Table1!Z62)),"Baignoire",IF(ISNUMBER(SEARCH("porteurs",[2]Table1!Z62)),"Mur",IF(ISNUMBER(SEARCH("évier",[2]Table1!Z62)),"Evier",IF(ISNUMBER(SEARCH("portes",[2]Table1!Z62)),"Porte",IF(ISNUMBER(SEARCH("fenêtre",[2]Table1!Z62)),"Fenêtre","")))))))))))</f>
        <v>Mur</v>
      </c>
      <c r="L65" t="str">
        <f>IF(ISNUMBER(SEARCH("Présence",[2]Table1!AC62)),"Oui",IF(ISNUMBER(SEARCH("Absence",[2]Table1!AC62)),"Non",""))</f>
        <v>Non</v>
      </c>
      <c r="M65" t="str">
        <f>[2]Table1!AA62</f>
        <v>Enduits à base de plâtre ou ciment ou autres, projetés, lissés ou talochés</v>
      </c>
      <c r="N65" t="str">
        <f>IF(ISNUMBER(SEARCH("EP",[2]Table1!AE62)),"EP",IF(ISNUMBER(SEARCH("AC1",[2]Table1!AE62)),"AC1",IF(ISNUMBER(SEARCH("AC2",[2]Table1!AE62)),"AC2",IF(ISNUMBER(SEARCH("Bon état",[2]Table1!AE62)),"EP",""))))</f>
        <v/>
      </c>
      <c r="P65" s="48"/>
      <c r="Q65" s="1"/>
      <c r="S65" s="1"/>
      <c r="T65" s="1"/>
      <c r="U65" s="1"/>
      <c r="V65" s="1"/>
    </row>
    <row r="66" spans="1:22">
      <c r="A66" s="43" t="str">
        <f>'[1]Exporter la feuille de calcul'!$A$2</f>
        <v>001L</v>
      </c>
      <c r="B66" t="str">
        <f>INDEX('[1]Exporter la feuille de calcul'!B$355:B$877,MATCH(INDEX('[1]Exporter la feuille de calcul'!C$355:C$877,MATCH(RIGHT(ChercheChaine(ChercheChaine([2]Table1!Q63,"([0-9]){3}[L]([0-9]){4}"),"([0-9]){3}[L]([0-9]){4}"),4),'[1]Exporter la feuille de calcul'!D$355:D$877,0),1),'[1]Exporter la feuille de calcul'!C$355:C$877,0),1)</f>
        <v>04</v>
      </c>
      <c r="C66" s="43" t="str">
        <f>RIGHT(ChercheChaine(ChercheChaine([2]Table1!Q63,"([0-9]){3}[L]([0-9]){4}"),"([0-9]){3}[L]([0-9]){4}"),4)</f>
        <v>0000</v>
      </c>
      <c r="D66" s="43" t="str">
        <f>ChercheChaine([2]Table1!Q63,"([0-9]){3}[L]([0-9]){4}")</f>
        <v>007L0000</v>
      </c>
      <c r="E66" t="str">
        <f>[2]Table1!P63</f>
        <v>ST HERBLAIN</v>
      </c>
      <c r="F66" t="str">
        <f>[2]Table1!D63</f>
        <v>DAAT</v>
      </c>
      <c r="G66" s="48"/>
      <c r="H66" s="48"/>
      <c r="I66" s="42" t="str">
        <f>[2]Table1!G63</f>
        <v>05/09/2017</v>
      </c>
      <c r="J66" s="51" t="str">
        <f>MID([2]Table1!X63,FIND("-",[2]Table1!X63)+2,60)</f>
        <v>Chambre 2</v>
      </c>
      <c r="K66" t="str">
        <f>IF(ISNUMBER(SEARCH("Mur",[2]Table1!Z63)),"Mur",IF(ISNUMBER(SEARCH("Cloison",[2]Table1!Z63)),"Mur",IF(ISNUMBER(SEARCH("Sol",[2]Table1!Z63)),"Sol",IF(ISNUMBER(SEARCH("Plafond",[2]Table1!Z63)),"Plafond",IF(ISNUMBER(SEARCH("Evier",[2]Table1!Z63)),"Evier",IF(ISNUMBER(SEARCH("Colle de faïence",[2]Table1!Z63)),"Faïence",IF(ISNUMBER(SEARCH("Baignoire",[2]Table1!Z63)),"Baignoire",IF(ISNUMBER(SEARCH("porteurs",[2]Table1!Z63)),"Mur",IF(ISNUMBER(SEARCH("évier",[2]Table1!Z63)),"Evier",IF(ISNUMBER(SEARCH("portes",[2]Table1!Z63)),"Porte",IF(ISNUMBER(SEARCH("fenêtre",[2]Table1!Z63)),"Fenêtre","")))))))))))</f>
        <v>Mur</v>
      </c>
      <c r="L66" t="str">
        <f>IF(ISNUMBER(SEARCH("Présence",[2]Table1!AC63)),"Oui",IF(ISNUMBER(SEARCH("Absence",[2]Table1!AC63)),"Non",""))</f>
        <v>Non</v>
      </c>
      <c r="M66" t="str">
        <f>[2]Table1!AA63</f>
        <v>Enduits à base de plâtre ou ciment ou autres, projetés, lissés ou talochés</v>
      </c>
      <c r="N66" t="str">
        <f>IF(ISNUMBER(SEARCH("EP",[2]Table1!AE63)),"EP",IF(ISNUMBER(SEARCH("AC1",[2]Table1!AE63)),"AC1",IF(ISNUMBER(SEARCH("AC2",[2]Table1!AE63)),"AC2",IF(ISNUMBER(SEARCH("Bon état",[2]Table1!AE63)),"EP",""))))</f>
        <v/>
      </c>
      <c r="P66" s="48"/>
      <c r="Q66" s="1"/>
      <c r="S66" s="1"/>
      <c r="T66" s="1"/>
      <c r="U66" s="1"/>
      <c r="V66" s="1"/>
    </row>
    <row r="67" spans="1:22">
      <c r="A67" s="43" t="str">
        <f>'[1]Exporter la feuille de calcul'!$A$2</f>
        <v>001L</v>
      </c>
      <c r="B67" t="str">
        <f>INDEX('[1]Exporter la feuille de calcul'!B$355:B$877,MATCH(INDEX('[1]Exporter la feuille de calcul'!C$355:C$877,MATCH(RIGHT(ChercheChaine(ChercheChaine([2]Table1!Q64,"([0-9]){3}[L]([0-9]){4}"),"([0-9]){3}[L]([0-9]){4}"),4),'[1]Exporter la feuille de calcul'!D$355:D$877,0),1),'[1]Exporter la feuille de calcul'!C$355:C$877,0),1)</f>
        <v>04</v>
      </c>
      <c r="C67" s="43" t="str">
        <f>RIGHT(ChercheChaine(ChercheChaine([2]Table1!Q64,"([0-9]){3}[L]([0-9]){4}"),"([0-9]){3}[L]([0-9]){4}"),4)</f>
        <v>0000</v>
      </c>
      <c r="D67" s="43" t="str">
        <f>ChercheChaine([2]Table1!Q64,"([0-9]){3}[L]([0-9]){4}")</f>
        <v>007L0000</v>
      </c>
      <c r="E67" t="str">
        <f>[2]Table1!P64</f>
        <v>ST HERBLAIN</v>
      </c>
      <c r="F67" t="str">
        <f>[2]Table1!D64</f>
        <v>DAAT</v>
      </c>
      <c r="G67" s="48"/>
      <c r="H67" s="48"/>
      <c r="I67" s="42" t="str">
        <f>[2]Table1!G64</f>
        <v>05/09/2017</v>
      </c>
      <c r="J67" s="51" t="str">
        <f>MID([2]Table1!X64,FIND("-",[2]Table1!X64)+2,60)</f>
        <v>Chambre 3</v>
      </c>
      <c r="K67" t="str">
        <f>IF(ISNUMBER(SEARCH("Mur",[2]Table1!Z64)),"Mur",IF(ISNUMBER(SEARCH("Cloison",[2]Table1!Z64)),"Mur",IF(ISNUMBER(SEARCH("Sol",[2]Table1!Z64)),"Sol",IF(ISNUMBER(SEARCH("Plafond",[2]Table1!Z64)),"Plafond",IF(ISNUMBER(SEARCH("Evier",[2]Table1!Z64)),"Evier",IF(ISNUMBER(SEARCH("Colle de faïence",[2]Table1!Z64)),"Faïence",IF(ISNUMBER(SEARCH("Baignoire",[2]Table1!Z64)),"Baignoire",IF(ISNUMBER(SEARCH("porteurs",[2]Table1!Z64)),"Mur",IF(ISNUMBER(SEARCH("évier",[2]Table1!Z64)),"Evier",IF(ISNUMBER(SEARCH("portes",[2]Table1!Z64)),"Porte",IF(ISNUMBER(SEARCH("fenêtre",[2]Table1!Z64)),"Fenêtre","")))))))))))</f>
        <v>Mur</v>
      </c>
      <c r="L67" t="str">
        <f>IF(ISNUMBER(SEARCH("Présence",[2]Table1!AC64)),"Oui",IF(ISNUMBER(SEARCH("Absence",[2]Table1!AC64)),"Non",""))</f>
        <v>Non</v>
      </c>
      <c r="M67" t="str">
        <f>[2]Table1!AA64</f>
        <v>Enduits à base de plâtre ou ciment ou autres, projetés, lissés ou talochés</v>
      </c>
      <c r="N67" t="str">
        <f>IF(ISNUMBER(SEARCH("EP",[2]Table1!AE64)),"EP",IF(ISNUMBER(SEARCH("AC1",[2]Table1!AE64)),"AC1",IF(ISNUMBER(SEARCH("AC2",[2]Table1!AE64)),"AC2",IF(ISNUMBER(SEARCH("Bon état",[2]Table1!AE64)),"EP",""))))</f>
        <v/>
      </c>
      <c r="P67" s="48"/>
      <c r="Q67" s="1"/>
      <c r="S67" s="1"/>
      <c r="T67" s="1"/>
      <c r="U67" s="1"/>
      <c r="V67" s="1"/>
    </row>
    <row r="68" spans="1:22">
      <c r="A68" s="43" t="str">
        <f>'[1]Exporter la feuille de calcul'!$A$2</f>
        <v>001L</v>
      </c>
      <c r="B68" t="str">
        <f>INDEX('[1]Exporter la feuille de calcul'!B$355:B$877,MATCH(INDEX('[1]Exporter la feuille de calcul'!C$355:C$877,MATCH(RIGHT(ChercheChaine(ChercheChaine([2]Table1!Q65,"([0-9]){3}[L]([0-9]){4}"),"([0-9]){3}[L]([0-9]){4}"),4),'[1]Exporter la feuille de calcul'!D$355:D$877,0),1),'[1]Exporter la feuille de calcul'!C$355:C$877,0),1)</f>
        <v>04</v>
      </c>
      <c r="C68" s="43" t="str">
        <f>RIGHT(ChercheChaine(ChercheChaine([2]Table1!Q65,"([0-9]){3}[L]([0-9]){4}"),"([0-9]){3}[L]([0-9]){4}"),4)</f>
        <v>0000</v>
      </c>
      <c r="D68" s="43" t="str">
        <f>ChercheChaine([2]Table1!Q65,"([0-9]){3}[L]([0-9]){4}")</f>
        <v>007L0000</v>
      </c>
      <c r="E68" t="str">
        <f>[2]Table1!P65</f>
        <v>ST HERBLAIN</v>
      </c>
      <c r="F68" t="str">
        <f>[2]Table1!D65</f>
        <v>DAAT</v>
      </c>
      <c r="G68" s="48"/>
      <c r="H68" s="48"/>
      <c r="I68" s="42" t="str">
        <f>[2]Table1!G65</f>
        <v>05/09/2017</v>
      </c>
      <c r="J68" s="51" t="str">
        <f>MID([2]Table1!X65,FIND("-",[2]Table1!X65)+2,60)</f>
        <v>Cellier</v>
      </c>
      <c r="K68" t="str">
        <f>IF(ISNUMBER(SEARCH("Mur",[2]Table1!Z65)),"Mur",IF(ISNUMBER(SEARCH("Cloison",[2]Table1!Z65)),"Mur",IF(ISNUMBER(SEARCH("Sol",[2]Table1!Z65)),"Sol",IF(ISNUMBER(SEARCH("Plafond",[2]Table1!Z65)),"Plafond",IF(ISNUMBER(SEARCH("Evier",[2]Table1!Z65)),"Evier",IF(ISNUMBER(SEARCH("Colle de faïence",[2]Table1!Z65)),"Faïence",IF(ISNUMBER(SEARCH("Baignoire",[2]Table1!Z65)),"Baignoire",IF(ISNUMBER(SEARCH("porteurs",[2]Table1!Z65)),"Mur",IF(ISNUMBER(SEARCH("évier",[2]Table1!Z65)),"Evier",IF(ISNUMBER(SEARCH("portes",[2]Table1!Z65)),"Porte",IF(ISNUMBER(SEARCH("fenêtre",[2]Table1!Z65)),"Fenêtre","")))))))))))</f>
        <v>Mur</v>
      </c>
      <c r="L68" t="str">
        <f>IF(ISNUMBER(SEARCH("Présence",[2]Table1!AC65)),"Oui",IF(ISNUMBER(SEARCH("Absence",[2]Table1!AC65)),"Non",""))</f>
        <v>Non</v>
      </c>
      <c r="M68" t="str">
        <f>[2]Table1!AA65</f>
        <v>Enduits à base de plâtre ou ciment ou autres, projetés, lissés ou talochés</v>
      </c>
      <c r="N68" t="str">
        <f>IF(ISNUMBER(SEARCH("EP",[2]Table1!AE65)),"EP",IF(ISNUMBER(SEARCH("AC1",[2]Table1!AE65)),"AC1",IF(ISNUMBER(SEARCH("AC2",[2]Table1!AE65)),"AC2",IF(ISNUMBER(SEARCH("Bon état",[2]Table1!AE65)),"EP",""))))</f>
        <v/>
      </c>
      <c r="P68" s="48"/>
      <c r="Q68" s="1"/>
      <c r="S68" s="1"/>
      <c r="T68" s="1"/>
      <c r="U68" s="1"/>
      <c r="V68" s="1"/>
    </row>
    <row r="69" spans="1:22">
      <c r="A69" s="43" t="str">
        <f>'[1]Exporter la feuille de calcul'!$A$2</f>
        <v>001L</v>
      </c>
      <c r="B69" t="str">
        <f>INDEX('[1]Exporter la feuille de calcul'!B$355:B$877,MATCH(INDEX('[1]Exporter la feuille de calcul'!C$355:C$877,MATCH(RIGHT(ChercheChaine(ChercheChaine([2]Table1!Q66,"([0-9]){3}[L]([0-9]){4}"),"([0-9]){3}[L]([0-9]){4}"),4),'[1]Exporter la feuille de calcul'!D$355:D$877,0),1),'[1]Exporter la feuille de calcul'!C$355:C$877,0),1)</f>
        <v>04</v>
      </c>
      <c r="C69" s="43" t="str">
        <f>RIGHT(ChercheChaine(ChercheChaine([2]Table1!Q66,"([0-9]){3}[L]([0-9]){4}"),"([0-9]){3}[L]([0-9]){4}"),4)</f>
        <v>0000</v>
      </c>
      <c r="D69" s="43" t="str">
        <f>ChercheChaine([2]Table1!Q66,"([0-9]){3}[L]([0-9]){4}")</f>
        <v>007L0000</v>
      </c>
      <c r="E69" t="str">
        <f>[2]Table1!P66</f>
        <v>ST HERBLAIN</v>
      </c>
      <c r="F69" t="str">
        <f>[2]Table1!D66</f>
        <v>DAAT</v>
      </c>
      <c r="G69" s="48"/>
      <c r="H69" s="48"/>
      <c r="I69" s="42" t="str">
        <f>[2]Table1!G66</f>
        <v>05/09/2017</v>
      </c>
      <c r="J69" s="51" t="str">
        <f>MID([2]Table1!X66,FIND("-",[2]Table1!X66)+2,60)</f>
        <v>Séjour</v>
      </c>
      <c r="K69" t="str">
        <f>IF(ISNUMBER(SEARCH("Mur",[2]Table1!Z66)),"Mur",IF(ISNUMBER(SEARCH("Cloison",[2]Table1!Z66)),"Mur",IF(ISNUMBER(SEARCH("Sol",[2]Table1!Z66)),"Sol",IF(ISNUMBER(SEARCH("Plafond",[2]Table1!Z66)),"Plafond",IF(ISNUMBER(SEARCH("Evier",[2]Table1!Z66)),"Evier",IF(ISNUMBER(SEARCH("Colle de faïence",[2]Table1!Z66)),"Faïence",IF(ISNUMBER(SEARCH("Baignoire",[2]Table1!Z66)),"Baignoire",IF(ISNUMBER(SEARCH("porteurs",[2]Table1!Z66)),"Mur",IF(ISNUMBER(SEARCH("évier",[2]Table1!Z66)),"Evier",IF(ISNUMBER(SEARCH("portes",[2]Table1!Z66)),"Porte",IF(ISNUMBER(SEARCH("fenêtre",[2]Table1!Z66)),"Fenêtre","")))))))))))</f>
        <v>Mur</v>
      </c>
      <c r="L69" t="str">
        <f>IF(ISNUMBER(SEARCH("Présence",[2]Table1!AC66)),"Oui",IF(ISNUMBER(SEARCH("Absence",[2]Table1!AC66)),"Non",""))</f>
        <v>Non</v>
      </c>
      <c r="M69" t="str">
        <f>[2]Table1!AA66</f>
        <v>Enduits à base de plâtre ou ciment ou autres, projetés, lissés ou talochés</v>
      </c>
      <c r="N69" t="str">
        <f>IF(ISNUMBER(SEARCH("EP",[2]Table1!AE66)),"EP",IF(ISNUMBER(SEARCH("AC1",[2]Table1!AE66)),"AC1",IF(ISNUMBER(SEARCH("AC2",[2]Table1!AE66)),"AC2",IF(ISNUMBER(SEARCH("Bon état",[2]Table1!AE66)),"EP",""))))</f>
        <v/>
      </c>
      <c r="P69" s="48"/>
      <c r="Q69" s="1"/>
      <c r="S69" s="1"/>
      <c r="T69" s="1"/>
      <c r="U69" s="1"/>
      <c r="V69" s="1"/>
    </row>
    <row r="70" spans="1:22">
      <c r="A70" s="43" t="str">
        <f>'[1]Exporter la feuille de calcul'!$A$2</f>
        <v>001L</v>
      </c>
      <c r="B70" t="str">
        <f>INDEX('[1]Exporter la feuille de calcul'!B$355:B$877,MATCH(INDEX('[1]Exporter la feuille de calcul'!C$355:C$877,MATCH(RIGHT(ChercheChaine(ChercheChaine([2]Table1!Q67,"([0-9]){3}[L]([0-9]){4}"),"([0-9]){3}[L]([0-9]){4}"),4),'[1]Exporter la feuille de calcul'!D$355:D$877,0),1),'[1]Exporter la feuille de calcul'!C$355:C$877,0),1)</f>
        <v>04</v>
      </c>
      <c r="C70" s="43" t="str">
        <f>RIGHT(ChercheChaine(ChercheChaine([2]Table1!Q67,"([0-9]){3}[L]([0-9]){4}"),"([0-9]){3}[L]([0-9]){4}"),4)</f>
        <v>0000</v>
      </c>
      <c r="D70" s="43" t="str">
        <f>ChercheChaine([2]Table1!Q67,"([0-9]){3}[L]([0-9]){4}")</f>
        <v>007L0000</v>
      </c>
      <c r="E70" t="str">
        <f>[2]Table1!P67</f>
        <v>ST HERBLAIN</v>
      </c>
      <c r="F70" t="str">
        <f>[2]Table1!D67</f>
        <v>DAAT</v>
      </c>
      <c r="G70" s="48"/>
      <c r="H70" s="48"/>
      <c r="I70" s="42" t="str">
        <f>[2]Table1!G67</f>
        <v>05/09/2017</v>
      </c>
      <c r="J70" s="51" t="str">
        <f>MID([2]Table1!X67,FIND("-",[2]Table1!X67)+2,60)</f>
        <v>Entrée</v>
      </c>
      <c r="K70" t="str">
        <f>IF(ISNUMBER(SEARCH("Mur",[2]Table1!Z67)),"Mur",IF(ISNUMBER(SEARCH("Cloison",[2]Table1!Z67)),"Mur",IF(ISNUMBER(SEARCH("Sol",[2]Table1!Z67)),"Sol",IF(ISNUMBER(SEARCH("Plafond",[2]Table1!Z67)),"Plafond",IF(ISNUMBER(SEARCH("Evier",[2]Table1!Z67)),"Evier",IF(ISNUMBER(SEARCH("Colle de faïence",[2]Table1!Z67)),"Faïence",IF(ISNUMBER(SEARCH("Baignoire",[2]Table1!Z67)),"Baignoire",IF(ISNUMBER(SEARCH("porteurs",[2]Table1!Z67)),"Mur",IF(ISNUMBER(SEARCH("évier",[2]Table1!Z67)),"Evier",IF(ISNUMBER(SEARCH("portes",[2]Table1!Z67)),"Porte",IF(ISNUMBER(SEARCH("fenêtre",[2]Table1!Z67)),"Fenêtre","")))))))))))</f>
        <v>Plafond</v>
      </c>
      <c r="L70" t="str">
        <f>IF(ISNUMBER(SEARCH("Présence",[2]Table1!AC67)),"Oui",IF(ISNUMBER(SEARCH("Absence",[2]Table1!AC67)),"Non",""))</f>
        <v>Non</v>
      </c>
      <c r="M70" t="str">
        <f>[2]Table1!AA67</f>
        <v>Enduits à base de plâtre ou ciment ou autres, projetés, lissés ou talochés</v>
      </c>
      <c r="N70" t="str">
        <f>IF(ISNUMBER(SEARCH("EP",[2]Table1!AE67)),"EP",IF(ISNUMBER(SEARCH("AC1",[2]Table1!AE67)),"AC1",IF(ISNUMBER(SEARCH("AC2",[2]Table1!AE67)),"AC2",IF(ISNUMBER(SEARCH("Bon état",[2]Table1!AE67)),"EP",""))))</f>
        <v/>
      </c>
      <c r="P70" s="48"/>
      <c r="Q70" s="1"/>
      <c r="S70" s="1"/>
      <c r="T70" s="1"/>
      <c r="U70" s="1"/>
      <c r="V70" s="1"/>
    </row>
    <row r="71" spans="1:22">
      <c r="A71" s="43" t="str">
        <f>'[1]Exporter la feuille de calcul'!$A$2</f>
        <v>001L</v>
      </c>
      <c r="B71" t="str">
        <f>INDEX('[1]Exporter la feuille de calcul'!B$355:B$877,MATCH(INDEX('[1]Exporter la feuille de calcul'!C$355:C$877,MATCH(RIGHT(ChercheChaine(ChercheChaine([2]Table1!Q68,"([0-9]){3}[L]([0-9]){4}"),"([0-9]){3}[L]([0-9]){4}"),4),'[1]Exporter la feuille de calcul'!D$355:D$877,0),1),'[1]Exporter la feuille de calcul'!C$355:C$877,0),1)</f>
        <v>04</v>
      </c>
      <c r="C71" s="43" t="str">
        <f>RIGHT(ChercheChaine(ChercheChaine([2]Table1!Q68,"([0-9]){3}[L]([0-9]){4}"),"([0-9]){3}[L]([0-9]){4}"),4)</f>
        <v>0000</v>
      </c>
      <c r="D71" s="43" t="str">
        <f>ChercheChaine([2]Table1!Q68,"([0-9]){3}[L]([0-9]){4}")</f>
        <v>007L0000</v>
      </c>
      <c r="E71" t="str">
        <f>[2]Table1!P68</f>
        <v>ST HERBLAIN</v>
      </c>
      <c r="F71" t="str">
        <f>[2]Table1!D68</f>
        <v>DAAT</v>
      </c>
      <c r="G71" s="48"/>
      <c r="H71" s="48"/>
      <c r="I71" s="42" t="str">
        <f>[2]Table1!G68</f>
        <v>05/09/2017</v>
      </c>
      <c r="J71" s="51" t="str">
        <f>MID([2]Table1!X68,FIND("-",[2]Table1!X68)+2,60)</f>
        <v>Couloir</v>
      </c>
      <c r="K71" t="str">
        <f>IF(ISNUMBER(SEARCH("Mur",[2]Table1!Z68)),"Mur",IF(ISNUMBER(SEARCH("Cloison",[2]Table1!Z68)),"Mur",IF(ISNUMBER(SEARCH("Sol",[2]Table1!Z68)),"Sol",IF(ISNUMBER(SEARCH("Plafond",[2]Table1!Z68)),"Plafond",IF(ISNUMBER(SEARCH("Evier",[2]Table1!Z68)),"Evier",IF(ISNUMBER(SEARCH("Colle de faïence",[2]Table1!Z68)),"Faïence",IF(ISNUMBER(SEARCH("Baignoire",[2]Table1!Z68)),"Baignoire",IF(ISNUMBER(SEARCH("porteurs",[2]Table1!Z68)),"Mur",IF(ISNUMBER(SEARCH("évier",[2]Table1!Z68)),"Evier",IF(ISNUMBER(SEARCH("portes",[2]Table1!Z68)),"Porte",IF(ISNUMBER(SEARCH("fenêtre",[2]Table1!Z68)),"Fenêtre","")))))))))))</f>
        <v>Plafond</v>
      </c>
      <c r="L71" t="str">
        <f>IF(ISNUMBER(SEARCH("Présence",[2]Table1!AC68)),"Oui",IF(ISNUMBER(SEARCH("Absence",[2]Table1!AC68)),"Non",""))</f>
        <v>Non</v>
      </c>
      <c r="M71" t="str">
        <f>[2]Table1!AA68</f>
        <v>Enduits à base de plâtre ou ciment ou autres, projetés, lissés ou talochés</v>
      </c>
      <c r="N71" t="str">
        <f>IF(ISNUMBER(SEARCH("EP",[2]Table1!AE68)),"EP",IF(ISNUMBER(SEARCH("AC1",[2]Table1!AE68)),"AC1",IF(ISNUMBER(SEARCH("AC2",[2]Table1!AE68)),"AC2",IF(ISNUMBER(SEARCH("Bon état",[2]Table1!AE68)),"EP",""))))</f>
        <v/>
      </c>
      <c r="P71" s="48"/>
      <c r="Q71" s="1"/>
      <c r="S71" s="1"/>
      <c r="T71" s="1"/>
      <c r="U71" s="1"/>
      <c r="V71" s="1"/>
    </row>
    <row r="72" spans="1:22">
      <c r="A72" s="43" t="str">
        <f>'[1]Exporter la feuille de calcul'!$A$2</f>
        <v>001L</v>
      </c>
      <c r="B72" t="str">
        <f>INDEX('[1]Exporter la feuille de calcul'!B$355:B$877,MATCH(INDEX('[1]Exporter la feuille de calcul'!C$355:C$877,MATCH(RIGHT(ChercheChaine(ChercheChaine([2]Table1!Q69,"([0-9]){3}[L]([0-9]){4}"),"([0-9]){3}[L]([0-9]){4}"),4),'[1]Exporter la feuille de calcul'!D$355:D$877,0),1),'[1]Exporter la feuille de calcul'!C$355:C$877,0),1)</f>
        <v>04</v>
      </c>
      <c r="C72" s="43" t="str">
        <f>RIGHT(ChercheChaine(ChercheChaine([2]Table1!Q69,"([0-9]){3}[L]([0-9]){4}"),"([0-9]){3}[L]([0-9]){4}"),4)</f>
        <v>0000</v>
      </c>
      <c r="D72" s="43" t="str">
        <f>ChercheChaine([2]Table1!Q69,"([0-9]){3}[L]([0-9]){4}")</f>
        <v>007L0000</v>
      </c>
      <c r="E72" t="str">
        <f>[2]Table1!P69</f>
        <v>ST HERBLAIN</v>
      </c>
      <c r="F72" t="str">
        <f>[2]Table1!D69</f>
        <v>DAAT</v>
      </c>
      <c r="G72" s="48"/>
      <c r="H72" s="48"/>
      <c r="I72" s="42" t="str">
        <f>[2]Table1!G69</f>
        <v>05/09/2017</v>
      </c>
      <c r="J72" s="51" t="str">
        <f>MID([2]Table1!X69,FIND("-",[2]Table1!X69)+2,60)</f>
        <v>Chambre 1</v>
      </c>
      <c r="K72" t="str">
        <f>IF(ISNUMBER(SEARCH("Mur",[2]Table1!Z69)),"Mur",IF(ISNUMBER(SEARCH("Cloison",[2]Table1!Z69)),"Mur",IF(ISNUMBER(SEARCH("Sol",[2]Table1!Z69)),"Sol",IF(ISNUMBER(SEARCH("Plafond",[2]Table1!Z69)),"Plafond",IF(ISNUMBER(SEARCH("Evier",[2]Table1!Z69)),"Evier",IF(ISNUMBER(SEARCH("Colle de faïence",[2]Table1!Z69)),"Faïence",IF(ISNUMBER(SEARCH("Baignoire",[2]Table1!Z69)),"Baignoire",IF(ISNUMBER(SEARCH("porteurs",[2]Table1!Z69)),"Mur",IF(ISNUMBER(SEARCH("évier",[2]Table1!Z69)),"Evier",IF(ISNUMBER(SEARCH("portes",[2]Table1!Z69)),"Porte",IF(ISNUMBER(SEARCH("fenêtre",[2]Table1!Z69)),"Fenêtre","")))))))))))</f>
        <v>Plafond</v>
      </c>
      <c r="L72" t="str">
        <f>IF(ISNUMBER(SEARCH("Présence",[2]Table1!AC69)),"Oui",IF(ISNUMBER(SEARCH("Absence",[2]Table1!AC69)),"Non",""))</f>
        <v>Non</v>
      </c>
      <c r="M72" t="str">
        <f>[2]Table1!AA69</f>
        <v>Enduits à base de plâtre ou ciment ou autres, projetés, lissés ou talochés</v>
      </c>
      <c r="N72" t="str">
        <f>IF(ISNUMBER(SEARCH("EP",[2]Table1!AE69)),"EP",IF(ISNUMBER(SEARCH("AC1",[2]Table1!AE69)),"AC1",IF(ISNUMBER(SEARCH("AC2",[2]Table1!AE69)),"AC2",IF(ISNUMBER(SEARCH("Bon état",[2]Table1!AE69)),"EP",""))))</f>
        <v/>
      </c>
      <c r="P72" s="48"/>
      <c r="Q72" s="1"/>
      <c r="S72" s="1"/>
      <c r="T72" s="1"/>
      <c r="U72" s="1"/>
      <c r="V72" s="1"/>
    </row>
    <row r="73" spans="1:22">
      <c r="A73" s="43" t="str">
        <f>'[1]Exporter la feuille de calcul'!$A$2</f>
        <v>001L</v>
      </c>
      <c r="B73" t="str">
        <f>INDEX('[1]Exporter la feuille de calcul'!B$355:B$877,MATCH(INDEX('[1]Exporter la feuille de calcul'!C$355:C$877,MATCH(RIGHT(ChercheChaine(ChercheChaine([2]Table1!Q70,"([0-9]){3}[L]([0-9]){4}"),"([0-9]){3}[L]([0-9]){4}"),4),'[1]Exporter la feuille de calcul'!D$355:D$877,0),1),'[1]Exporter la feuille de calcul'!C$355:C$877,0),1)</f>
        <v>04</v>
      </c>
      <c r="C73" s="43" t="str">
        <f>RIGHT(ChercheChaine(ChercheChaine([2]Table1!Q70,"([0-9]){3}[L]([0-9]){4}"),"([0-9]){3}[L]([0-9]){4}"),4)</f>
        <v>0000</v>
      </c>
      <c r="D73" s="43" t="str">
        <f>ChercheChaine([2]Table1!Q70,"([0-9]){3}[L]([0-9]){4}")</f>
        <v>007L0000</v>
      </c>
      <c r="E73" t="str">
        <f>[2]Table1!P70</f>
        <v>ST HERBLAIN</v>
      </c>
      <c r="F73" t="str">
        <f>[2]Table1!D70</f>
        <v>DAAT</v>
      </c>
      <c r="G73" s="48"/>
      <c r="H73" s="48"/>
      <c r="I73" s="42" t="str">
        <f>[2]Table1!G70</f>
        <v>05/09/2017</v>
      </c>
      <c r="J73" s="51" t="str">
        <f>MID([2]Table1!X70,FIND("-",[2]Table1!X70)+2,60)</f>
        <v>Chambre 2</v>
      </c>
      <c r="K73" t="str">
        <f>IF(ISNUMBER(SEARCH("Mur",[2]Table1!Z70)),"Mur",IF(ISNUMBER(SEARCH("Cloison",[2]Table1!Z70)),"Mur",IF(ISNUMBER(SEARCH("Sol",[2]Table1!Z70)),"Sol",IF(ISNUMBER(SEARCH("Plafond",[2]Table1!Z70)),"Plafond",IF(ISNUMBER(SEARCH("Evier",[2]Table1!Z70)),"Evier",IF(ISNUMBER(SEARCH("Colle de faïence",[2]Table1!Z70)),"Faïence",IF(ISNUMBER(SEARCH("Baignoire",[2]Table1!Z70)),"Baignoire",IF(ISNUMBER(SEARCH("porteurs",[2]Table1!Z70)),"Mur",IF(ISNUMBER(SEARCH("évier",[2]Table1!Z70)),"Evier",IF(ISNUMBER(SEARCH("portes",[2]Table1!Z70)),"Porte",IF(ISNUMBER(SEARCH("fenêtre",[2]Table1!Z70)),"Fenêtre","")))))))))))</f>
        <v>Plafond</v>
      </c>
      <c r="L73" t="str">
        <f>IF(ISNUMBER(SEARCH("Présence",[2]Table1!AC70)),"Oui",IF(ISNUMBER(SEARCH("Absence",[2]Table1!AC70)),"Non",""))</f>
        <v>Non</v>
      </c>
      <c r="M73" t="str">
        <f>[2]Table1!AA70</f>
        <v>Enduits à base de plâtre ou ciment ou autres, projetés, lissés ou talochés</v>
      </c>
      <c r="N73" t="str">
        <f>IF(ISNUMBER(SEARCH("EP",[2]Table1!AE70)),"EP",IF(ISNUMBER(SEARCH("AC1",[2]Table1!AE70)),"AC1",IF(ISNUMBER(SEARCH("AC2",[2]Table1!AE70)),"AC2",IF(ISNUMBER(SEARCH("Bon état",[2]Table1!AE70)),"EP",""))))</f>
        <v/>
      </c>
      <c r="P73" s="48"/>
      <c r="Q73" s="1"/>
      <c r="S73" s="1"/>
      <c r="T73" s="1"/>
      <c r="U73" s="1"/>
      <c r="V73" s="1"/>
    </row>
    <row r="74" spans="1:22">
      <c r="A74" s="43" t="str">
        <f>'[1]Exporter la feuille de calcul'!$A$2</f>
        <v>001L</v>
      </c>
      <c r="B74" t="str">
        <f>INDEX('[1]Exporter la feuille de calcul'!B$355:B$877,MATCH(INDEX('[1]Exporter la feuille de calcul'!C$355:C$877,MATCH(RIGHT(ChercheChaine(ChercheChaine([2]Table1!Q71,"([0-9]){3}[L]([0-9]){4}"),"([0-9]){3}[L]([0-9]){4}"),4),'[1]Exporter la feuille de calcul'!D$355:D$877,0),1),'[1]Exporter la feuille de calcul'!C$355:C$877,0),1)</f>
        <v>04</v>
      </c>
      <c r="C74" s="43" t="str">
        <f>RIGHT(ChercheChaine(ChercheChaine([2]Table1!Q71,"([0-9]){3}[L]([0-9]){4}"),"([0-9]){3}[L]([0-9]){4}"),4)</f>
        <v>0000</v>
      </c>
      <c r="D74" s="43" t="str">
        <f>ChercheChaine([2]Table1!Q71,"([0-9]){3}[L]([0-9]){4}")</f>
        <v>007L0000</v>
      </c>
      <c r="E74" t="str">
        <f>[2]Table1!P71</f>
        <v>ST HERBLAIN</v>
      </c>
      <c r="F74" t="str">
        <f>[2]Table1!D71</f>
        <v>DAAT</v>
      </c>
      <c r="G74" s="48"/>
      <c r="H74" s="48"/>
      <c r="I74" s="42" t="str">
        <f>[2]Table1!G71</f>
        <v>05/09/2017</v>
      </c>
      <c r="J74" s="51" t="str">
        <f>MID([2]Table1!X71,FIND("-",[2]Table1!X71)+2,60)</f>
        <v>Chambre 3</v>
      </c>
      <c r="K74" t="str">
        <f>IF(ISNUMBER(SEARCH("Mur",[2]Table1!Z71)),"Mur",IF(ISNUMBER(SEARCH("Cloison",[2]Table1!Z71)),"Mur",IF(ISNUMBER(SEARCH("Sol",[2]Table1!Z71)),"Sol",IF(ISNUMBER(SEARCH("Plafond",[2]Table1!Z71)),"Plafond",IF(ISNUMBER(SEARCH("Evier",[2]Table1!Z71)),"Evier",IF(ISNUMBER(SEARCH("Colle de faïence",[2]Table1!Z71)),"Faïence",IF(ISNUMBER(SEARCH("Baignoire",[2]Table1!Z71)),"Baignoire",IF(ISNUMBER(SEARCH("porteurs",[2]Table1!Z71)),"Mur",IF(ISNUMBER(SEARCH("évier",[2]Table1!Z71)),"Evier",IF(ISNUMBER(SEARCH("portes",[2]Table1!Z71)),"Porte",IF(ISNUMBER(SEARCH("fenêtre",[2]Table1!Z71)),"Fenêtre","")))))))))))</f>
        <v>Plafond</v>
      </c>
      <c r="L74" t="str">
        <f>IF(ISNUMBER(SEARCH("Présence",[2]Table1!AC71)),"Oui",IF(ISNUMBER(SEARCH("Absence",[2]Table1!AC71)),"Non",""))</f>
        <v>Non</v>
      </c>
      <c r="M74" t="str">
        <f>[2]Table1!AA71</f>
        <v>Enduits à base de plâtre ou ciment ou autres, projetés, lissés ou talochés</v>
      </c>
      <c r="N74" t="str">
        <f>IF(ISNUMBER(SEARCH("EP",[2]Table1!AE71)),"EP",IF(ISNUMBER(SEARCH("AC1",[2]Table1!AE71)),"AC1",IF(ISNUMBER(SEARCH("AC2",[2]Table1!AE71)),"AC2",IF(ISNUMBER(SEARCH("Bon état",[2]Table1!AE71)),"EP",""))))</f>
        <v/>
      </c>
      <c r="P74" s="48"/>
      <c r="Q74" s="1"/>
      <c r="S74" s="1"/>
      <c r="T74" s="1"/>
      <c r="U74" s="1"/>
      <c r="V74" s="1"/>
    </row>
    <row r="75" spans="1:22">
      <c r="A75" s="43" t="str">
        <f>'[1]Exporter la feuille de calcul'!$A$2</f>
        <v>001L</v>
      </c>
      <c r="B75" t="str">
        <f>INDEX('[1]Exporter la feuille de calcul'!B$355:B$877,MATCH(INDEX('[1]Exporter la feuille de calcul'!C$355:C$877,MATCH(RIGHT(ChercheChaine(ChercheChaine([2]Table1!Q72,"([0-9]){3}[L]([0-9]){4}"),"([0-9]){3}[L]([0-9]){4}"),4),'[1]Exporter la feuille de calcul'!D$355:D$877,0),1),'[1]Exporter la feuille de calcul'!C$355:C$877,0),1)</f>
        <v>04</v>
      </c>
      <c r="C75" s="43" t="str">
        <f>RIGHT(ChercheChaine(ChercheChaine([2]Table1!Q72,"([0-9]){3}[L]([0-9]){4}"),"([0-9]){3}[L]([0-9]){4}"),4)</f>
        <v>0000</v>
      </c>
      <c r="D75" s="43" t="str">
        <f>ChercheChaine([2]Table1!Q72,"([0-9]){3}[L]([0-9]){4}")</f>
        <v>007L0000</v>
      </c>
      <c r="E75" t="str">
        <f>[2]Table1!P72</f>
        <v>ST HERBLAIN</v>
      </c>
      <c r="F75" t="str">
        <f>[2]Table1!D72</f>
        <v>DAAT</v>
      </c>
      <c r="G75" s="48"/>
      <c r="H75" s="48"/>
      <c r="I75" s="42" t="str">
        <f>[2]Table1!G72</f>
        <v>05/09/2017</v>
      </c>
      <c r="J75" s="51" t="str">
        <f>MID([2]Table1!X72,FIND("-",[2]Table1!X72)+2,60)</f>
        <v>Cellier</v>
      </c>
      <c r="K75" t="str">
        <f>IF(ISNUMBER(SEARCH("Mur",[2]Table1!Z72)),"Mur",IF(ISNUMBER(SEARCH("Cloison",[2]Table1!Z72)),"Mur",IF(ISNUMBER(SEARCH("Sol",[2]Table1!Z72)),"Sol",IF(ISNUMBER(SEARCH("Plafond",[2]Table1!Z72)),"Plafond",IF(ISNUMBER(SEARCH("Evier",[2]Table1!Z72)),"Evier",IF(ISNUMBER(SEARCH("Colle de faïence",[2]Table1!Z72)),"Faïence",IF(ISNUMBER(SEARCH("Baignoire",[2]Table1!Z72)),"Baignoire",IF(ISNUMBER(SEARCH("porteurs",[2]Table1!Z72)),"Mur",IF(ISNUMBER(SEARCH("évier",[2]Table1!Z72)),"Evier",IF(ISNUMBER(SEARCH("portes",[2]Table1!Z72)),"Porte",IF(ISNUMBER(SEARCH("fenêtre",[2]Table1!Z72)),"Fenêtre","")))))))))))</f>
        <v>Plafond</v>
      </c>
      <c r="L75" t="str">
        <f>IF(ISNUMBER(SEARCH("Présence",[2]Table1!AC72)),"Oui",IF(ISNUMBER(SEARCH("Absence",[2]Table1!AC72)),"Non",""))</f>
        <v>Non</v>
      </c>
      <c r="M75" t="str">
        <f>[2]Table1!AA72</f>
        <v>Enduits à base de plâtre ou ciment ou autres, projetés, lissés ou talochés</v>
      </c>
      <c r="N75" t="str">
        <f>IF(ISNUMBER(SEARCH("EP",[2]Table1!AE72)),"EP",IF(ISNUMBER(SEARCH("AC1",[2]Table1!AE72)),"AC1",IF(ISNUMBER(SEARCH("AC2",[2]Table1!AE72)),"AC2",IF(ISNUMBER(SEARCH("Bon état",[2]Table1!AE72)),"EP",""))))</f>
        <v/>
      </c>
      <c r="P75" s="48"/>
      <c r="Q75" s="1"/>
      <c r="S75" s="1"/>
      <c r="T75" s="1"/>
      <c r="U75" s="1"/>
      <c r="V75" s="1"/>
    </row>
    <row r="76" spans="1:22">
      <c r="A76" s="43" t="str">
        <f>'[1]Exporter la feuille de calcul'!$A$2</f>
        <v>001L</v>
      </c>
      <c r="B76" t="str">
        <f>INDEX('[1]Exporter la feuille de calcul'!B$355:B$877,MATCH(INDEX('[1]Exporter la feuille de calcul'!C$355:C$877,MATCH(RIGHT(ChercheChaine(ChercheChaine([2]Table1!Q73,"([0-9]){3}[L]([0-9]){4}"),"([0-9]){3}[L]([0-9]){4}"),4),'[1]Exporter la feuille de calcul'!D$355:D$877,0),1),'[1]Exporter la feuille de calcul'!C$355:C$877,0),1)</f>
        <v>04</v>
      </c>
      <c r="C76" s="43" t="str">
        <f>RIGHT(ChercheChaine(ChercheChaine([2]Table1!Q73,"([0-9]){3}[L]([0-9]){4}"),"([0-9]){3}[L]([0-9]){4}"),4)</f>
        <v>0000</v>
      </c>
      <c r="D76" s="43" t="str">
        <f>ChercheChaine([2]Table1!Q73,"([0-9]){3}[L]([0-9]){4}")</f>
        <v>007L0000</v>
      </c>
      <c r="E76" t="str">
        <f>[2]Table1!P73</f>
        <v>ST HERBLAIN</v>
      </c>
      <c r="F76" t="str">
        <f>[2]Table1!D73</f>
        <v>DAAT</v>
      </c>
      <c r="G76" s="48"/>
      <c r="H76" s="48"/>
      <c r="I76" s="42" t="str">
        <f>[2]Table1!G73</f>
        <v>05/09/2017</v>
      </c>
      <c r="J76" s="51" t="str">
        <f>MID([2]Table1!X73,FIND("-",[2]Table1!X73)+2,60)</f>
        <v>Séjour</v>
      </c>
      <c r="K76" t="str">
        <f>IF(ISNUMBER(SEARCH("Mur",[2]Table1!Z73)),"Mur",IF(ISNUMBER(SEARCH("Cloison",[2]Table1!Z73)),"Mur",IF(ISNUMBER(SEARCH("Sol",[2]Table1!Z73)),"Sol",IF(ISNUMBER(SEARCH("Plafond",[2]Table1!Z73)),"Plafond",IF(ISNUMBER(SEARCH("Evier",[2]Table1!Z73)),"Evier",IF(ISNUMBER(SEARCH("Colle de faïence",[2]Table1!Z73)),"Faïence",IF(ISNUMBER(SEARCH("Baignoire",[2]Table1!Z73)),"Baignoire",IF(ISNUMBER(SEARCH("porteurs",[2]Table1!Z73)),"Mur",IF(ISNUMBER(SEARCH("évier",[2]Table1!Z73)),"Evier",IF(ISNUMBER(SEARCH("portes",[2]Table1!Z73)),"Porte",IF(ISNUMBER(SEARCH("fenêtre",[2]Table1!Z73)),"Fenêtre","")))))))))))</f>
        <v>Plafond</v>
      </c>
      <c r="L76" t="str">
        <f>IF(ISNUMBER(SEARCH("Présence",[2]Table1!AC73)),"Oui",IF(ISNUMBER(SEARCH("Absence",[2]Table1!AC73)),"Non",""))</f>
        <v>Non</v>
      </c>
      <c r="M76" t="str">
        <f>[2]Table1!AA73</f>
        <v>Enduits à base de plâtre ou ciment ou autres, projetés, lissés ou talochés</v>
      </c>
      <c r="N76" t="str">
        <f>IF(ISNUMBER(SEARCH("EP",[2]Table1!AE73)),"EP",IF(ISNUMBER(SEARCH("AC1",[2]Table1!AE73)),"AC1",IF(ISNUMBER(SEARCH("AC2",[2]Table1!AE73)),"AC2",IF(ISNUMBER(SEARCH("Bon état",[2]Table1!AE73)),"EP",""))))</f>
        <v/>
      </c>
      <c r="P76" s="48"/>
      <c r="Q76" s="1"/>
      <c r="S76" s="1"/>
      <c r="T76" s="1"/>
      <c r="U76" s="1"/>
      <c r="V76" s="1"/>
    </row>
    <row r="77" spans="1:22">
      <c r="A77" s="43" t="str">
        <f>'[1]Exporter la feuille de calcul'!$A$2</f>
        <v>001L</v>
      </c>
      <c r="B77" t="str">
        <f>INDEX('[1]Exporter la feuille de calcul'!B$355:B$877,MATCH(INDEX('[1]Exporter la feuille de calcul'!C$355:C$877,MATCH(RIGHT(ChercheChaine(ChercheChaine([2]Table1!Q74,"([0-9]){3}[L]([0-9]){4}"),"([0-9]){3}[L]([0-9]){4}"),4),'[1]Exporter la feuille de calcul'!D$355:D$877,0),1),'[1]Exporter la feuille de calcul'!C$355:C$877,0),1)</f>
        <v>04</v>
      </c>
      <c r="C77" s="43" t="str">
        <f>RIGHT(ChercheChaine(ChercheChaine([2]Table1!Q74,"([0-9]){3}[L]([0-9]){4}"),"([0-9]){3}[L]([0-9]){4}"),4)</f>
        <v>0000</v>
      </c>
      <c r="D77" s="43" t="str">
        <f>ChercheChaine([2]Table1!Q74,"([0-9]){3}[L]([0-9]){4}")</f>
        <v>007L0000</v>
      </c>
      <c r="E77" t="str">
        <f>[2]Table1!P74</f>
        <v>ST HERBLAIN</v>
      </c>
      <c r="F77" t="str">
        <f>[2]Table1!D74</f>
        <v>DAAT</v>
      </c>
      <c r="G77" s="48"/>
      <c r="H77" s="48"/>
      <c r="I77" s="42" t="str">
        <f>[2]Table1!G74</f>
        <v>05/09/2017</v>
      </c>
      <c r="J77" s="51" t="str">
        <f>MID([2]Table1!X74,FIND("-",[2]Table1!X74)+2,60)</f>
        <v>Entrée</v>
      </c>
      <c r="K77" t="str">
        <f>IF(ISNUMBER(SEARCH("Mur",[2]Table1!Z74)),"Mur",IF(ISNUMBER(SEARCH("Cloison",[2]Table1!Z74)),"Mur",IF(ISNUMBER(SEARCH("Sol",[2]Table1!Z74)),"Sol",IF(ISNUMBER(SEARCH("Plafond",[2]Table1!Z74)),"Plafond",IF(ISNUMBER(SEARCH("Evier",[2]Table1!Z74)),"Evier",IF(ISNUMBER(SEARCH("Colle de faïence",[2]Table1!Z74)),"Faïence",IF(ISNUMBER(SEARCH("Baignoire",[2]Table1!Z74)),"Baignoire",IF(ISNUMBER(SEARCH("porteurs",[2]Table1!Z74)),"Mur",IF(ISNUMBER(SEARCH("évier",[2]Table1!Z74)),"Evier",IF(ISNUMBER(SEARCH("portes",[2]Table1!Z74)),"Porte",IF(ISNUMBER(SEARCH("fenêtre",[2]Table1!Z74)),"Fenêtre","")))))))))))</f>
        <v>Sol</v>
      </c>
      <c r="L77" t="str">
        <f>IF(ISNUMBER(SEARCH("Présence",[2]Table1!AC74)),"Oui",IF(ISNUMBER(SEARCH("Absence",[2]Table1!AC74)),"Non",""))</f>
        <v>Non</v>
      </c>
      <c r="M77" t="str">
        <f>[2]Table1!AA74</f>
        <v>Dalles plastiques + colle + ragréage</v>
      </c>
      <c r="N77" t="str">
        <f>IF(ISNUMBER(SEARCH("EP",[2]Table1!AE74)),"EP",IF(ISNUMBER(SEARCH("AC1",[2]Table1!AE74)),"AC1",IF(ISNUMBER(SEARCH("AC2",[2]Table1!AE74)),"AC2",IF(ISNUMBER(SEARCH("Bon état",[2]Table1!AE74)),"EP",""))))</f>
        <v/>
      </c>
      <c r="P77" s="48"/>
      <c r="Q77" s="1"/>
      <c r="S77" s="1"/>
      <c r="T77" s="1"/>
      <c r="U77" s="1"/>
      <c r="V77" s="1"/>
    </row>
    <row r="78" spans="1:22">
      <c r="A78" s="43" t="str">
        <f>'[1]Exporter la feuille de calcul'!$A$2</f>
        <v>001L</v>
      </c>
      <c r="B78" t="str">
        <f>INDEX('[1]Exporter la feuille de calcul'!B$355:B$877,MATCH(INDEX('[1]Exporter la feuille de calcul'!C$355:C$877,MATCH(RIGHT(ChercheChaine(ChercheChaine([2]Table1!Q75,"([0-9]){3}[L]([0-9]){4}"),"([0-9]){3}[L]([0-9]){4}"),4),'[1]Exporter la feuille de calcul'!D$355:D$877,0),1),'[1]Exporter la feuille de calcul'!C$355:C$877,0),1)</f>
        <v>04</v>
      </c>
      <c r="C78" s="43" t="str">
        <f>RIGHT(ChercheChaine(ChercheChaine([2]Table1!Q75,"([0-9]){3}[L]([0-9]){4}"),"([0-9]){3}[L]([0-9]){4}"),4)</f>
        <v>0000</v>
      </c>
      <c r="D78" s="43" t="str">
        <f>ChercheChaine([2]Table1!Q75,"([0-9]){3}[L]([0-9]){4}")</f>
        <v>007L0000</v>
      </c>
      <c r="E78" t="str">
        <f>[2]Table1!P75</f>
        <v>ST HERBLAIN</v>
      </c>
      <c r="F78" t="str">
        <f>[2]Table1!D75</f>
        <v>DAAT</v>
      </c>
      <c r="G78" s="48"/>
      <c r="H78" s="48"/>
      <c r="I78" s="42" t="str">
        <f>[2]Table1!G75</f>
        <v>05/09/2017</v>
      </c>
      <c r="J78" s="51" t="str">
        <f>MID([2]Table1!X75,FIND("-",[2]Table1!X75)+2,60)</f>
        <v>Couloir</v>
      </c>
      <c r="K78" t="str">
        <f>IF(ISNUMBER(SEARCH("Mur",[2]Table1!Z75)),"Mur",IF(ISNUMBER(SEARCH("Cloison",[2]Table1!Z75)),"Mur",IF(ISNUMBER(SEARCH("Sol",[2]Table1!Z75)),"Sol",IF(ISNUMBER(SEARCH("Plafond",[2]Table1!Z75)),"Plafond",IF(ISNUMBER(SEARCH("Evier",[2]Table1!Z75)),"Evier",IF(ISNUMBER(SEARCH("Colle de faïence",[2]Table1!Z75)),"Faïence",IF(ISNUMBER(SEARCH("Baignoire",[2]Table1!Z75)),"Baignoire",IF(ISNUMBER(SEARCH("porteurs",[2]Table1!Z75)),"Mur",IF(ISNUMBER(SEARCH("évier",[2]Table1!Z75)),"Evier",IF(ISNUMBER(SEARCH("portes",[2]Table1!Z75)),"Porte",IF(ISNUMBER(SEARCH("fenêtre",[2]Table1!Z75)),"Fenêtre","")))))))))))</f>
        <v>Sol</v>
      </c>
      <c r="L78" t="str">
        <f>IF(ISNUMBER(SEARCH("Présence",[2]Table1!AC75)),"Oui",IF(ISNUMBER(SEARCH("Absence",[2]Table1!AC75)),"Non",""))</f>
        <v>Non</v>
      </c>
      <c r="M78" t="str">
        <f>[2]Table1!AA75</f>
        <v>Dalles plastiques + colle + ragréage</v>
      </c>
      <c r="N78" t="str">
        <f>IF(ISNUMBER(SEARCH("EP",[2]Table1!AE75)),"EP",IF(ISNUMBER(SEARCH("AC1",[2]Table1!AE75)),"AC1",IF(ISNUMBER(SEARCH("AC2",[2]Table1!AE75)),"AC2",IF(ISNUMBER(SEARCH("Bon état",[2]Table1!AE75)),"EP",""))))</f>
        <v/>
      </c>
      <c r="P78" s="48"/>
      <c r="Q78" s="1"/>
      <c r="S78" s="1"/>
      <c r="T78" s="1"/>
      <c r="U78" s="1"/>
      <c r="V78" s="1"/>
    </row>
    <row r="79" spans="1:22">
      <c r="A79" s="43" t="str">
        <f>'[1]Exporter la feuille de calcul'!$A$2</f>
        <v>001L</v>
      </c>
      <c r="B79" t="str">
        <f>INDEX('[1]Exporter la feuille de calcul'!B$355:B$877,MATCH(INDEX('[1]Exporter la feuille de calcul'!C$355:C$877,MATCH(RIGHT(ChercheChaine(ChercheChaine([2]Table1!Q76,"([0-9]){3}[L]([0-9]){4}"),"([0-9]){3}[L]([0-9]){4}"),4),'[1]Exporter la feuille de calcul'!D$355:D$877,0),1),'[1]Exporter la feuille de calcul'!C$355:C$877,0),1)</f>
        <v>04</v>
      </c>
      <c r="C79" s="43" t="str">
        <f>RIGHT(ChercheChaine(ChercheChaine([2]Table1!Q76,"([0-9]){3}[L]([0-9]){4}"),"([0-9]){3}[L]([0-9]){4}"),4)</f>
        <v>0000</v>
      </c>
      <c r="D79" s="43" t="str">
        <f>ChercheChaine([2]Table1!Q76,"([0-9]){3}[L]([0-9]){4}")</f>
        <v>007L0000</v>
      </c>
      <c r="E79" t="str">
        <f>[2]Table1!P76</f>
        <v>ST HERBLAIN</v>
      </c>
      <c r="F79" t="str">
        <f>[2]Table1!D76</f>
        <v>DAAT</v>
      </c>
      <c r="G79" s="48"/>
      <c r="H79" s="48"/>
      <c r="I79" s="42" t="str">
        <f>[2]Table1!G76</f>
        <v>05/09/2017</v>
      </c>
      <c r="J79" s="51" t="str">
        <f>MID([2]Table1!X76,FIND("-",[2]Table1!X76)+2,60)</f>
        <v>Chambre 1</v>
      </c>
      <c r="K79" t="str">
        <f>IF(ISNUMBER(SEARCH("Mur",[2]Table1!Z76)),"Mur",IF(ISNUMBER(SEARCH("Cloison",[2]Table1!Z76)),"Mur",IF(ISNUMBER(SEARCH("Sol",[2]Table1!Z76)),"Sol",IF(ISNUMBER(SEARCH("Plafond",[2]Table1!Z76)),"Plafond",IF(ISNUMBER(SEARCH("Evier",[2]Table1!Z76)),"Evier",IF(ISNUMBER(SEARCH("Colle de faïence",[2]Table1!Z76)),"Faïence",IF(ISNUMBER(SEARCH("Baignoire",[2]Table1!Z76)),"Baignoire",IF(ISNUMBER(SEARCH("porteurs",[2]Table1!Z76)),"Mur",IF(ISNUMBER(SEARCH("évier",[2]Table1!Z76)),"Evier",IF(ISNUMBER(SEARCH("portes",[2]Table1!Z76)),"Porte",IF(ISNUMBER(SEARCH("fenêtre",[2]Table1!Z76)),"Fenêtre","")))))))))))</f>
        <v>Sol</v>
      </c>
      <c r="L79" t="str">
        <f>IF(ISNUMBER(SEARCH("Présence",[2]Table1!AC76)),"Oui",IF(ISNUMBER(SEARCH("Absence",[2]Table1!AC76)),"Non",""))</f>
        <v>Non</v>
      </c>
      <c r="M79" t="str">
        <f>[2]Table1!AA76</f>
        <v>Dalles plastiques + colle + ragréage</v>
      </c>
      <c r="N79" t="str">
        <f>IF(ISNUMBER(SEARCH("EP",[2]Table1!AE76)),"EP",IF(ISNUMBER(SEARCH("AC1",[2]Table1!AE76)),"AC1",IF(ISNUMBER(SEARCH("AC2",[2]Table1!AE76)),"AC2",IF(ISNUMBER(SEARCH("Bon état",[2]Table1!AE76)),"EP",""))))</f>
        <v/>
      </c>
      <c r="P79" s="48"/>
      <c r="Q79" s="1"/>
      <c r="S79" s="1"/>
      <c r="T79" s="1"/>
      <c r="U79" s="1"/>
      <c r="V79" s="1"/>
    </row>
    <row r="80" spans="1:22">
      <c r="A80" s="43" t="str">
        <f>'[1]Exporter la feuille de calcul'!$A$2</f>
        <v>001L</v>
      </c>
      <c r="B80" t="str">
        <f>INDEX('[1]Exporter la feuille de calcul'!B$355:B$877,MATCH(INDEX('[1]Exporter la feuille de calcul'!C$355:C$877,MATCH(RIGHT(ChercheChaine(ChercheChaine([2]Table1!Q77,"([0-9]){3}[L]([0-9]){4}"),"([0-9]){3}[L]([0-9]){4}"),4),'[1]Exporter la feuille de calcul'!D$355:D$877,0),1),'[1]Exporter la feuille de calcul'!C$355:C$877,0),1)</f>
        <v>04</v>
      </c>
      <c r="C80" s="43" t="str">
        <f>RIGHT(ChercheChaine(ChercheChaine([2]Table1!Q77,"([0-9]){3}[L]([0-9]){4}"),"([0-9]){3}[L]([0-9]){4}"),4)</f>
        <v>0000</v>
      </c>
      <c r="D80" s="43" t="str">
        <f>ChercheChaine([2]Table1!Q77,"([0-9]){3}[L]([0-9]){4}")</f>
        <v>007L0000</v>
      </c>
      <c r="E80" t="str">
        <f>[2]Table1!P77</f>
        <v>ST HERBLAIN</v>
      </c>
      <c r="F80" t="str">
        <f>[2]Table1!D77</f>
        <v>DAAT</v>
      </c>
      <c r="G80" s="48"/>
      <c r="H80" s="48"/>
      <c r="I80" s="42" t="str">
        <f>[2]Table1!G77</f>
        <v>05/09/2017</v>
      </c>
      <c r="J80" s="51" t="str">
        <f>MID([2]Table1!X77,FIND("-",[2]Table1!X77)+2,60)</f>
        <v>Chambre 2</v>
      </c>
      <c r="K80" t="str">
        <f>IF(ISNUMBER(SEARCH("Mur",[2]Table1!Z77)),"Mur",IF(ISNUMBER(SEARCH("Cloison",[2]Table1!Z77)),"Mur",IF(ISNUMBER(SEARCH("Sol",[2]Table1!Z77)),"Sol",IF(ISNUMBER(SEARCH("Plafond",[2]Table1!Z77)),"Plafond",IF(ISNUMBER(SEARCH("Evier",[2]Table1!Z77)),"Evier",IF(ISNUMBER(SEARCH("Colle de faïence",[2]Table1!Z77)),"Faïence",IF(ISNUMBER(SEARCH("Baignoire",[2]Table1!Z77)),"Baignoire",IF(ISNUMBER(SEARCH("porteurs",[2]Table1!Z77)),"Mur",IF(ISNUMBER(SEARCH("évier",[2]Table1!Z77)),"Evier",IF(ISNUMBER(SEARCH("portes",[2]Table1!Z77)),"Porte",IF(ISNUMBER(SEARCH("fenêtre",[2]Table1!Z77)),"Fenêtre","")))))))))))</f>
        <v>Sol</v>
      </c>
      <c r="L80" t="str">
        <f>IF(ISNUMBER(SEARCH("Présence",[2]Table1!AC77)),"Oui",IF(ISNUMBER(SEARCH("Absence",[2]Table1!AC77)),"Non",""))</f>
        <v>Non</v>
      </c>
      <c r="M80" t="str">
        <f>[2]Table1!AA77</f>
        <v>Dalles plastiques + colle + ragréage</v>
      </c>
      <c r="N80" t="str">
        <f>IF(ISNUMBER(SEARCH("EP",[2]Table1!AE77)),"EP",IF(ISNUMBER(SEARCH("AC1",[2]Table1!AE77)),"AC1",IF(ISNUMBER(SEARCH("AC2",[2]Table1!AE77)),"AC2",IF(ISNUMBER(SEARCH("Bon état",[2]Table1!AE77)),"EP",""))))</f>
        <v/>
      </c>
      <c r="P80" s="48"/>
      <c r="Q80" s="1"/>
      <c r="S80" s="1"/>
      <c r="T80" s="1"/>
      <c r="U80" s="1"/>
      <c r="V80" s="1"/>
    </row>
    <row r="81" spans="1:22">
      <c r="A81" s="43" t="str">
        <f>'[1]Exporter la feuille de calcul'!$A$2</f>
        <v>001L</v>
      </c>
      <c r="B81" t="str">
        <f>INDEX('[1]Exporter la feuille de calcul'!B$355:B$877,MATCH(INDEX('[1]Exporter la feuille de calcul'!C$355:C$877,MATCH(RIGHT(ChercheChaine(ChercheChaine([2]Table1!Q78,"([0-9]){3}[L]([0-9]){4}"),"([0-9]){3}[L]([0-9]){4}"),4),'[1]Exporter la feuille de calcul'!D$355:D$877,0),1),'[1]Exporter la feuille de calcul'!C$355:C$877,0),1)</f>
        <v>04</v>
      </c>
      <c r="C81" s="43" t="str">
        <f>RIGHT(ChercheChaine(ChercheChaine([2]Table1!Q78,"([0-9]){3}[L]([0-9]){4}"),"([0-9]){3}[L]([0-9]){4}"),4)</f>
        <v>0000</v>
      </c>
      <c r="D81" s="43" t="str">
        <f>ChercheChaine([2]Table1!Q78,"([0-9]){3}[L]([0-9]){4}")</f>
        <v>007L0000</v>
      </c>
      <c r="E81" t="str">
        <f>[2]Table1!P78</f>
        <v>ST HERBLAIN</v>
      </c>
      <c r="F81" t="str">
        <f>[2]Table1!D78</f>
        <v>DAAT</v>
      </c>
      <c r="G81" s="48"/>
      <c r="H81" s="48"/>
      <c r="I81" s="42" t="str">
        <f>[2]Table1!G78</f>
        <v>05/09/2017</v>
      </c>
      <c r="J81" s="51" t="str">
        <f>MID([2]Table1!X78,FIND("-",[2]Table1!X78)+2,60)</f>
        <v>Chambre 3</v>
      </c>
      <c r="K81" t="str">
        <f>IF(ISNUMBER(SEARCH("Mur",[2]Table1!Z78)),"Mur",IF(ISNUMBER(SEARCH("Cloison",[2]Table1!Z78)),"Mur",IF(ISNUMBER(SEARCH("Sol",[2]Table1!Z78)),"Sol",IF(ISNUMBER(SEARCH("Plafond",[2]Table1!Z78)),"Plafond",IF(ISNUMBER(SEARCH("Evier",[2]Table1!Z78)),"Evier",IF(ISNUMBER(SEARCH("Colle de faïence",[2]Table1!Z78)),"Faïence",IF(ISNUMBER(SEARCH("Baignoire",[2]Table1!Z78)),"Baignoire",IF(ISNUMBER(SEARCH("porteurs",[2]Table1!Z78)),"Mur",IF(ISNUMBER(SEARCH("évier",[2]Table1!Z78)),"Evier",IF(ISNUMBER(SEARCH("portes",[2]Table1!Z78)),"Porte",IF(ISNUMBER(SEARCH("fenêtre",[2]Table1!Z78)),"Fenêtre","")))))))))))</f>
        <v>Sol</v>
      </c>
      <c r="L81" t="str">
        <f>IF(ISNUMBER(SEARCH("Présence",[2]Table1!AC78)),"Oui",IF(ISNUMBER(SEARCH("Absence",[2]Table1!AC78)),"Non",""))</f>
        <v>Non</v>
      </c>
      <c r="M81" t="str">
        <f>[2]Table1!AA78</f>
        <v>Dalles plastiques + colle + ragréage</v>
      </c>
      <c r="N81" t="str">
        <f>IF(ISNUMBER(SEARCH("EP",[2]Table1!AE78)),"EP",IF(ISNUMBER(SEARCH("AC1",[2]Table1!AE78)),"AC1",IF(ISNUMBER(SEARCH("AC2",[2]Table1!AE78)),"AC2",IF(ISNUMBER(SEARCH("Bon état",[2]Table1!AE78)),"EP",""))))</f>
        <v/>
      </c>
      <c r="P81" s="48"/>
      <c r="Q81" s="1"/>
      <c r="S81" s="1"/>
      <c r="T81" s="1"/>
      <c r="U81" s="1"/>
      <c r="V81" s="1"/>
    </row>
    <row r="82" spans="1:22">
      <c r="A82" s="43" t="str">
        <f>'[1]Exporter la feuille de calcul'!$A$2</f>
        <v>001L</v>
      </c>
      <c r="B82" t="str">
        <f>INDEX('[1]Exporter la feuille de calcul'!B$355:B$877,MATCH(INDEX('[1]Exporter la feuille de calcul'!C$355:C$877,MATCH(RIGHT(ChercheChaine(ChercheChaine([2]Table1!Q79,"([0-9]){3}[L]([0-9]){4}"),"([0-9]){3}[L]([0-9]){4}"),4),'[1]Exporter la feuille de calcul'!D$355:D$877,0),1),'[1]Exporter la feuille de calcul'!C$355:C$877,0),1)</f>
        <v>04</v>
      </c>
      <c r="C82" s="43" t="str">
        <f>RIGHT(ChercheChaine(ChercheChaine([2]Table1!Q79,"([0-9]){3}[L]([0-9]){4}"),"([0-9]){3}[L]([0-9]){4}"),4)</f>
        <v>0000</v>
      </c>
      <c r="D82" s="43" t="str">
        <f>ChercheChaine([2]Table1!Q79,"([0-9]){3}[L]([0-9]){4}")</f>
        <v>007L0000</v>
      </c>
      <c r="E82" t="str">
        <f>[2]Table1!P79</f>
        <v>ST HERBLAIN</v>
      </c>
      <c r="F82" t="str">
        <f>[2]Table1!D79</f>
        <v>DAAT</v>
      </c>
      <c r="G82" s="48"/>
      <c r="H82" s="48"/>
      <c r="I82" s="42" t="str">
        <f>[2]Table1!G79</f>
        <v>05/09/2017</v>
      </c>
      <c r="J82" s="51" t="str">
        <f>MID([2]Table1!X79,FIND("-",[2]Table1!X79)+2,60)</f>
        <v>Cellier</v>
      </c>
      <c r="K82" t="str">
        <f>IF(ISNUMBER(SEARCH("Mur",[2]Table1!Z79)),"Mur",IF(ISNUMBER(SEARCH("Cloison",[2]Table1!Z79)),"Mur",IF(ISNUMBER(SEARCH("Sol",[2]Table1!Z79)),"Sol",IF(ISNUMBER(SEARCH("Plafond",[2]Table1!Z79)),"Plafond",IF(ISNUMBER(SEARCH("Evier",[2]Table1!Z79)),"Evier",IF(ISNUMBER(SEARCH("Colle de faïence",[2]Table1!Z79)),"Faïence",IF(ISNUMBER(SEARCH("Baignoire",[2]Table1!Z79)),"Baignoire",IF(ISNUMBER(SEARCH("porteurs",[2]Table1!Z79)),"Mur",IF(ISNUMBER(SEARCH("évier",[2]Table1!Z79)),"Evier",IF(ISNUMBER(SEARCH("portes",[2]Table1!Z79)),"Porte",IF(ISNUMBER(SEARCH("fenêtre",[2]Table1!Z79)),"Fenêtre","")))))))))))</f>
        <v>Sol</v>
      </c>
      <c r="L82" t="str">
        <f>IF(ISNUMBER(SEARCH("Présence",[2]Table1!AC79)),"Oui",IF(ISNUMBER(SEARCH("Absence",[2]Table1!AC79)),"Non",""))</f>
        <v>Non</v>
      </c>
      <c r="M82" t="str">
        <f>[2]Table1!AA79</f>
        <v>Dalles plastiques + colle + ragréage</v>
      </c>
      <c r="N82" t="str">
        <f>IF(ISNUMBER(SEARCH("EP",[2]Table1!AE79)),"EP",IF(ISNUMBER(SEARCH("AC1",[2]Table1!AE79)),"AC1",IF(ISNUMBER(SEARCH("AC2",[2]Table1!AE79)),"AC2",IF(ISNUMBER(SEARCH("Bon état",[2]Table1!AE79)),"EP",""))))</f>
        <v/>
      </c>
      <c r="P82" s="48"/>
      <c r="Q82" s="1"/>
      <c r="S82" s="1"/>
      <c r="T82" s="1"/>
      <c r="U82" s="1"/>
      <c r="V82" s="1"/>
    </row>
    <row r="83" spans="1:22">
      <c r="A83" s="43" t="str">
        <f>'[1]Exporter la feuille de calcul'!$A$2</f>
        <v>001L</v>
      </c>
      <c r="B83" t="str">
        <f>INDEX('[1]Exporter la feuille de calcul'!B$355:B$877,MATCH(INDEX('[1]Exporter la feuille de calcul'!C$355:C$877,MATCH(RIGHT(ChercheChaine(ChercheChaine([2]Table1!Q80,"([0-9]){3}[L]([0-9]){4}"),"([0-9]){3}[L]([0-9]){4}"),4),'[1]Exporter la feuille de calcul'!D$355:D$877,0),1),'[1]Exporter la feuille de calcul'!C$355:C$877,0),1)</f>
        <v>04</v>
      </c>
      <c r="C83" s="43" t="str">
        <f>RIGHT(ChercheChaine(ChercheChaine([2]Table1!Q80,"([0-9]){3}[L]([0-9]){4}"),"([0-9]){3}[L]([0-9]){4}"),4)</f>
        <v>0000</v>
      </c>
      <c r="D83" s="43" t="str">
        <f>ChercheChaine([2]Table1!Q80,"([0-9]){3}[L]([0-9]){4}")</f>
        <v>007L0000</v>
      </c>
      <c r="E83" t="str">
        <f>[2]Table1!P80</f>
        <v>ST HERBLAIN</v>
      </c>
      <c r="F83" t="str">
        <f>[2]Table1!D80</f>
        <v>DAAT</v>
      </c>
      <c r="G83" s="48"/>
      <c r="H83" s="48"/>
      <c r="I83" s="42" t="str">
        <f>[2]Table1!G80</f>
        <v>05/09/2017</v>
      </c>
      <c r="J83" s="51" t="str">
        <f>MID([2]Table1!X80,FIND("-",[2]Table1!X80)+2,60)</f>
        <v>Séjour</v>
      </c>
      <c r="K83" t="str">
        <f>IF(ISNUMBER(SEARCH("Mur",[2]Table1!Z80)),"Mur",IF(ISNUMBER(SEARCH("Cloison",[2]Table1!Z80)),"Mur",IF(ISNUMBER(SEARCH("Sol",[2]Table1!Z80)),"Sol",IF(ISNUMBER(SEARCH("Plafond",[2]Table1!Z80)),"Plafond",IF(ISNUMBER(SEARCH("Evier",[2]Table1!Z80)),"Evier",IF(ISNUMBER(SEARCH("Colle de faïence",[2]Table1!Z80)),"Faïence",IF(ISNUMBER(SEARCH("Baignoire",[2]Table1!Z80)),"Baignoire",IF(ISNUMBER(SEARCH("porteurs",[2]Table1!Z80)),"Mur",IF(ISNUMBER(SEARCH("évier",[2]Table1!Z80)),"Evier",IF(ISNUMBER(SEARCH("portes",[2]Table1!Z80)),"Porte",IF(ISNUMBER(SEARCH("fenêtre",[2]Table1!Z80)),"Fenêtre","")))))))))))</f>
        <v>Sol</v>
      </c>
      <c r="L83" t="str">
        <f>IF(ISNUMBER(SEARCH("Présence",[2]Table1!AC80)),"Oui",IF(ISNUMBER(SEARCH("Absence",[2]Table1!AC80)),"Non",""))</f>
        <v>Non</v>
      </c>
      <c r="M83" t="str">
        <f>[2]Table1!AA80</f>
        <v>Dalles plastiques + colle + ragréage</v>
      </c>
      <c r="N83" t="str">
        <f>IF(ISNUMBER(SEARCH("EP",[2]Table1!AE80)),"EP",IF(ISNUMBER(SEARCH("AC1",[2]Table1!AE80)),"AC1",IF(ISNUMBER(SEARCH("AC2",[2]Table1!AE80)),"AC2",IF(ISNUMBER(SEARCH("Bon état",[2]Table1!AE80)),"EP",""))))</f>
        <v/>
      </c>
      <c r="P83" s="48"/>
      <c r="Q83" s="1"/>
      <c r="S83" s="1"/>
      <c r="T83" s="1"/>
      <c r="U83" s="1"/>
      <c r="V83" s="1"/>
    </row>
    <row r="84" spans="1:22">
      <c r="A84" s="43" t="str">
        <f>'[1]Exporter la feuille de calcul'!$A$2</f>
        <v>001L</v>
      </c>
      <c r="B84" t="str">
        <f>INDEX('[1]Exporter la feuille de calcul'!B$355:B$877,MATCH(INDEX('[1]Exporter la feuille de calcul'!C$355:C$877,MATCH(RIGHT(ChercheChaine(ChercheChaine([2]Table1!Q81,"([0-9]){3}[L]([0-9]){4}"),"([0-9]){3}[L]([0-9]){4}"),4),'[1]Exporter la feuille de calcul'!D$355:D$877,0),1),'[1]Exporter la feuille de calcul'!C$355:C$877,0),1)</f>
        <v>04</v>
      </c>
      <c r="C84" s="43" t="str">
        <f>RIGHT(ChercheChaine(ChercheChaine([2]Table1!Q81,"([0-9]){3}[L]([0-9]){4}"),"([0-9]){3}[L]([0-9]){4}"),4)</f>
        <v>0000</v>
      </c>
      <c r="D84" s="43" t="str">
        <f>ChercheChaine([2]Table1!Q81,"([0-9]){3}[L]([0-9]){4}")</f>
        <v>007L0000</v>
      </c>
      <c r="E84" t="str">
        <f>[2]Table1!P81</f>
        <v>ST HERBLAIN</v>
      </c>
      <c r="F84" t="str">
        <f>[2]Table1!D81</f>
        <v>DAAT</v>
      </c>
      <c r="G84" s="48"/>
      <c r="H84" s="48"/>
      <c r="I84" s="42" t="str">
        <f>[2]Table1!G81</f>
        <v>05/09/2017</v>
      </c>
      <c r="J84" s="51" t="str">
        <f>MID([2]Table1!X81,FIND("-",[2]Table1!X81)+2,60)</f>
        <v>Salle d'eau</v>
      </c>
      <c r="K84" t="str">
        <f>IF(ISNUMBER(SEARCH("Mur",[2]Table1!Z81)),"Mur",IF(ISNUMBER(SEARCH("Cloison",[2]Table1!Z81)),"Mur",IF(ISNUMBER(SEARCH("Sol",[2]Table1!Z81)),"Sol",IF(ISNUMBER(SEARCH("Plafond",[2]Table1!Z81)),"Plafond",IF(ISNUMBER(SEARCH("Evier",[2]Table1!Z81)),"Evier",IF(ISNUMBER(SEARCH("Colle de faïence",[2]Table1!Z81)),"Faïence",IF(ISNUMBER(SEARCH("Baignoire",[2]Table1!Z81)),"Baignoire",IF(ISNUMBER(SEARCH("porteurs",[2]Table1!Z81)),"Mur",IF(ISNUMBER(SEARCH("évier",[2]Table1!Z81)),"Evier",IF(ISNUMBER(SEARCH("portes",[2]Table1!Z81)),"Porte",IF(ISNUMBER(SEARCH("fenêtre",[2]Table1!Z81)),"Fenêtre","")))))))))))</f>
        <v>Mur</v>
      </c>
      <c r="L84" t="str">
        <f>IF(ISNUMBER(SEARCH("Présence",[2]Table1!AC81)),"Oui",IF(ISNUMBER(SEARCH("Absence",[2]Table1!AC81)),"Non",""))</f>
        <v>Non</v>
      </c>
      <c r="M84" t="str">
        <f>[2]Table1!AA81</f>
        <v>Enduits à base de plâtre ou ciment ou autres, projetés, lissés ou talochés</v>
      </c>
      <c r="N84" t="str">
        <f>IF(ISNUMBER(SEARCH("EP",[2]Table1!AE81)),"EP",IF(ISNUMBER(SEARCH("AC1",[2]Table1!AE81)),"AC1",IF(ISNUMBER(SEARCH("AC2",[2]Table1!AE81)),"AC2",IF(ISNUMBER(SEARCH("Bon état",[2]Table1!AE81)),"EP",""))))</f>
        <v/>
      </c>
      <c r="P84" s="48"/>
      <c r="Q84" s="1"/>
      <c r="S84" s="1"/>
      <c r="T84" s="1"/>
      <c r="U84" s="1"/>
      <c r="V84" s="1"/>
    </row>
    <row r="85" spans="1:22">
      <c r="A85" s="43" t="str">
        <f>'[1]Exporter la feuille de calcul'!$A$2</f>
        <v>001L</v>
      </c>
      <c r="B85" t="str">
        <f>INDEX('[1]Exporter la feuille de calcul'!B$355:B$877,MATCH(INDEX('[1]Exporter la feuille de calcul'!C$355:C$877,MATCH(RIGHT(ChercheChaine(ChercheChaine([2]Table1!Q82,"([0-9]){3}[L]([0-9]){4}"),"([0-9]){3}[L]([0-9]){4}"),4),'[1]Exporter la feuille de calcul'!D$355:D$877,0),1),'[1]Exporter la feuille de calcul'!C$355:C$877,0),1)</f>
        <v>04</v>
      </c>
      <c r="C85" s="43" t="str">
        <f>RIGHT(ChercheChaine(ChercheChaine([2]Table1!Q82,"([0-9]){3}[L]([0-9]){4}"),"([0-9]){3}[L]([0-9]){4}"),4)</f>
        <v>0000</v>
      </c>
      <c r="D85" s="43" t="str">
        <f>ChercheChaine([2]Table1!Q82,"([0-9]){3}[L]([0-9]){4}")</f>
        <v>007L0000</v>
      </c>
      <c r="E85" t="str">
        <f>[2]Table1!P82</f>
        <v>ST HERBLAIN</v>
      </c>
      <c r="F85" t="str">
        <f>[2]Table1!D82</f>
        <v>DAAT</v>
      </c>
      <c r="G85" s="48"/>
      <c r="H85" s="48"/>
      <c r="I85" s="42" t="str">
        <f>[2]Table1!G82</f>
        <v>05/09/2017</v>
      </c>
      <c r="J85" s="51" t="str">
        <f>MID([2]Table1!X82,FIND("-",[2]Table1!X82)+2,60)</f>
        <v>WC</v>
      </c>
      <c r="K85" t="str">
        <f>IF(ISNUMBER(SEARCH("Mur",[2]Table1!Z82)),"Mur",IF(ISNUMBER(SEARCH("Cloison",[2]Table1!Z82)),"Mur",IF(ISNUMBER(SEARCH("Sol",[2]Table1!Z82)),"Sol",IF(ISNUMBER(SEARCH("Plafond",[2]Table1!Z82)),"Plafond",IF(ISNUMBER(SEARCH("Evier",[2]Table1!Z82)),"Evier",IF(ISNUMBER(SEARCH("Colle de faïence",[2]Table1!Z82)),"Faïence",IF(ISNUMBER(SEARCH("Baignoire",[2]Table1!Z82)),"Baignoire",IF(ISNUMBER(SEARCH("porteurs",[2]Table1!Z82)),"Mur",IF(ISNUMBER(SEARCH("évier",[2]Table1!Z82)),"Evier",IF(ISNUMBER(SEARCH("portes",[2]Table1!Z82)),"Porte",IF(ISNUMBER(SEARCH("fenêtre",[2]Table1!Z82)),"Fenêtre","")))))))))))</f>
        <v>Mur</v>
      </c>
      <c r="L85" t="str">
        <f>IF(ISNUMBER(SEARCH("Présence",[2]Table1!AC82)),"Oui",IF(ISNUMBER(SEARCH("Absence",[2]Table1!AC82)),"Non",""))</f>
        <v>Non</v>
      </c>
      <c r="M85" t="str">
        <f>[2]Table1!AA82</f>
        <v>Enduits à base de plâtre ou ciment ou autres, projetés, lissés ou talochés</v>
      </c>
      <c r="N85" t="str">
        <f>IF(ISNUMBER(SEARCH("EP",[2]Table1!AE82)),"EP",IF(ISNUMBER(SEARCH("AC1",[2]Table1!AE82)),"AC1",IF(ISNUMBER(SEARCH("AC2",[2]Table1!AE82)),"AC2",IF(ISNUMBER(SEARCH("Bon état",[2]Table1!AE82)),"EP",""))))</f>
        <v/>
      </c>
      <c r="P85" s="48"/>
      <c r="Q85" s="1"/>
      <c r="S85" s="1"/>
      <c r="T85" s="1"/>
      <c r="U85" s="1"/>
      <c r="V85" s="1"/>
    </row>
    <row r="86" spans="1:22">
      <c r="A86" s="43" t="str">
        <f>'[1]Exporter la feuille de calcul'!$A$2</f>
        <v>001L</v>
      </c>
      <c r="B86" t="str">
        <f>INDEX('[1]Exporter la feuille de calcul'!B$355:B$877,MATCH(INDEX('[1]Exporter la feuille de calcul'!C$355:C$877,MATCH(RIGHT(ChercheChaine(ChercheChaine([2]Table1!Q83,"([0-9]){3}[L]([0-9]){4}"),"([0-9]){3}[L]([0-9]){4}"),4),'[1]Exporter la feuille de calcul'!D$355:D$877,0),1),'[1]Exporter la feuille de calcul'!C$355:C$877,0),1)</f>
        <v>04</v>
      </c>
      <c r="C86" s="43" t="str">
        <f>RIGHT(ChercheChaine(ChercheChaine([2]Table1!Q83,"([0-9]){3}[L]([0-9]){4}"),"([0-9]){3}[L]([0-9]){4}"),4)</f>
        <v>0000</v>
      </c>
      <c r="D86" s="43" t="str">
        <f>ChercheChaine([2]Table1!Q83,"([0-9]){3}[L]([0-9]){4}")</f>
        <v>007L0000</v>
      </c>
      <c r="E86" t="str">
        <f>[2]Table1!P83</f>
        <v>ST HERBLAIN</v>
      </c>
      <c r="F86" t="str">
        <f>[2]Table1!D83</f>
        <v>DAAT</v>
      </c>
      <c r="G86" s="48"/>
      <c r="H86" s="48"/>
      <c r="I86" s="42" t="str">
        <f>[2]Table1!G83</f>
        <v>05/09/2017</v>
      </c>
      <c r="J86" s="51" t="str">
        <f>MID([2]Table1!X83,FIND("-",[2]Table1!X83)+2,60)</f>
        <v>Cuisine</v>
      </c>
      <c r="K86" t="str">
        <f>IF(ISNUMBER(SEARCH("Mur",[2]Table1!Z83)),"Mur",IF(ISNUMBER(SEARCH("Cloison",[2]Table1!Z83)),"Mur",IF(ISNUMBER(SEARCH("Sol",[2]Table1!Z83)),"Sol",IF(ISNUMBER(SEARCH("Plafond",[2]Table1!Z83)),"Plafond",IF(ISNUMBER(SEARCH("Evier",[2]Table1!Z83)),"Evier",IF(ISNUMBER(SEARCH("Colle de faïence",[2]Table1!Z83)),"Faïence",IF(ISNUMBER(SEARCH("Baignoire",[2]Table1!Z83)),"Baignoire",IF(ISNUMBER(SEARCH("porteurs",[2]Table1!Z83)),"Mur",IF(ISNUMBER(SEARCH("évier",[2]Table1!Z83)),"Evier",IF(ISNUMBER(SEARCH("portes",[2]Table1!Z83)),"Porte",IF(ISNUMBER(SEARCH("fenêtre",[2]Table1!Z83)),"Fenêtre","")))))))))))</f>
        <v>Mur</v>
      </c>
      <c r="L86" t="str">
        <f>IF(ISNUMBER(SEARCH("Présence",[2]Table1!AC83)),"Oui",IF(ISNUMBER(SEARCH("Absence",[2]Table1!AC83)),"Non",""))</f>
        <v>Non</v>
      </c>
      <c r="M86" t="str">
        <f>[2]Table1!AA83</f>
        <v>Enduits à base de plâtre ou ciment ou autres, projetés, lissés ou talochés</v>
      </c>
      <c r="N86" t="str">
        <f>IF(ISNUMBER(SEARCH("EP",[2]Table1!AE83)),"EP",IF(ISNUMBER(SEARCH("AC1",[2]Table1!AE83)),"AC1",IF(ISNUMBER(SEARCH("AC2",[2]Table1!AE83)),"AC2",IF(ISNUMBER(SEARCH("Bon état",[2]Table1!AE83)),"EP",""))))</f>
        <v/>
      </c>
      <c r="P86" s="48"/>
      <c r="Q86" s="1"/>
      <c r="S86" s="1"/>
      <c r="T86" s="1"/>
      <c r="U86" s="1"/>
      <c r="V86" s="1"/>
    </row>
    <row r="87" spans="1:22">
      <c r="A87" s="43" t="str">
        <f>'[1]Exporter la feuille de calcul'!$A$2</f>
        <v>001L</v>
      </c>
      <c r="B87" t="str">
        <f>INDEX('[1]Exporter la feuille de calcul'!B$355:B$877,MATCH(INDEX('[1]Exporter la feuille de calcul'!C$355:C$877,MATCH(RIGHT(ChercheChaine(ChercheChaine([2]Table1!Q84,"([0-9]){3}[L]([0-9]){4}"),"([0-9]){3}[L]([0-9]){4}"),4),'[1]Exporter la feuille de calcul'!D$355:D$877,0),1),'[1]Exporter la feuille de calcul'!C$355:C$877,0),1)</f>
        <v>04</v>
      </c>
      <c r="C87" s="43" t="str">
        <f>RIGHT(ChercheChaine(ChercheChaine([2]Table1!Q84,"([0-9]){3}[L]([0-9]){4}"),"([0-9]){3}[L]([0-9]){4}"),4)</f>
        <v>0000</v>
      </c>
      <c r="D87" s="43" t="str">
        <f>ChercheChaine([2]Table1!Q84,"([0-9]){3}[L]([0-9]){4}")</f>
        <v>007L0000</v>
      </c>
      <c r="E87" t="str">
        <f>[2]Table1!P84</f>
        <v>ST HERBLAIN</v>
      </c>
      <c r="F87" t="str">
        <f>[2]Table1!D84</f>
        <v>DAAT</v>
      </c>
      <c r="G87" s="48"/>
      <c r="H87" s="48"/>
      <c r="I87" s="42" t="str">
        <f>[2]Table1!G84</f>
        <v>05/09/2017</v>
      </c>
      <c r="J87" s="51" t="str">
        <f>MID([2]Table1!X84,FIND("-",[2]Table1!X84)+2,60)</f>
        <v>WC</v>
      </c>
      <c r="K87" t="str">
        <f>IF(ISNUMBER(SEARCH("Mur",[2]Table1!Z84)),"Mur",IF(ISNUMBER(SEARCH("Cloison",[2]Table1!Z84)),"Mur",IF(ISNUMBER(SEARCH("Sol",[2]Table1!Z84)),"Sol",IF(ISNUMBER(SEARCH("Plafond",[2]Table1!Z84)),"Plafond",IF(ISNUMBER(SEARCH("Evier",[2]Table1!Z84)),"Evier",IF(ISNUMBER(SEARCH("Colle de faïence",[2]Table1!Z84)),"Faïence",IF(ISNUMBER(SEARCH("Baignoire",[2]Table1!Z84)),"Baignoire",IF(ISNUMBER(SEARCH("porteurs",[2]Table1!Z84)),"Mur",IF(ISNUMBER(SEARCH("évier",[2]Table1!Z84)),"Evier",IF(ISNUMBER(SEARCH("portes",[2]Table1!Z84)),"Porte",IF(ISNUMBER(SEARCH("fenêtre",[2]Table1!Z84)),"Fenêtre","")))))))))))</f>
        <v>Mur</v>
      </c>
      <c r="L87" t="str">
        <f>IF(ISNUMBER(SEARCH("Présence",[2]Table1!AC84)),"Oui",IF(ISNUMBER(SEARCH("Absence",[2]Table1!AC84)),"Non",""))</f>
        <v>Oui</v>
      </c>
      <c r="M87" t="str">
        <f>[2]Table1!AA84</f>
        <v>Enduits à base de plâtre ou ciment</v>
      </c>
      <c r="N87" t="str">
        <f>IF(ISNUMBER(SEARCH("EP",[2]Table1!AE84)),"EP",IF(ISNUMBER(SEARCH("AC1",[2]Table1!AE84)),"AC1",IF(ISNUMBER(SEARCH("AC2",[2]Table1!AE84)),"AC2",IF(ISNUMBER(SEARCH("Bon état",[2]Table1!AE84)),"EP",""))))</f>
        <v>EP</v>
      </c>
      <c r="P87" s="48"/>
      <c r="Q87" s="1"/>
      <c r="S87" s="1"/>
      <c r="T87" s="1"/>
      <c r="U87" s="1"/>
      <c r="V87" s="1"/>
    </row>
    <row r="88" spans="1:22">
      <c r="A88" s="43" t="str">
        <f>'[1]Exporter la feuille de calcul'!$A$2</f>
        <v>001L</v>
      </c>
      <c r="B88" t="str">
        <f>INDEX('[1]Exporter la feuille de calcul'!B$355:B$877,MATCH(INDEX('[1]Exporter la feuille de calcul'!C$355:C$877,MATCH(RIGHT(ChercheChaine(ChercheChaine([2]Table1!Q85,"([0-9]){3}[L]([0-9]){4}"),"([0-9]){3}[L]([0-9]){4}"),4),'[1]Exporter la feuille de calcul'!D$355:D$877,0),1),'[1]Exporter la feuille de calcul'!C$355:C$877,0),1)</f>
        <v>04</v>
      </c>
      <c r="C88" s="43" t="str">
        <f>RIGHT(ChercheChaine(ChercheChaine([2]Table1!Q85,"([0-9]){3}[L]([0-9]){4}"),"([0-9]){3}[L]([0-9]){4}"),4)</f>
        <v>0000</v>
      </c>
      <c r="D88" s="43" t="str">
        <f>ChercheChaine([2]Table1!Q85,"([0-9]){3}[L]([0-9]){4}")</f>
        <v>007L0000</v>
      </c>
      <c r="E88" t="str">
        <f>[2]Table1!P85</f>
        <v>ST HERBLAIN</v>
      </c>
      <c r="F88" t="str">
        <f>[2]Table1!D85</f>
        <v>DAAT</v>
      </c>
      <c r="G88" s="48"/>
      <c r="H88" s="48"/>
      <c r="I88" s="42" t="str">
        <f>[2]Table1!G85</f>
        <v>05/09/2017</v>
      </c>
      <c r="J88" s="51" t="str">
        <f>MID([2]Table1!X85,FIND("-",[2]Table1!X85)+2,60)</f>
        <v>Cuisine</v>
      </c>
      <c r="K88" t="str">
        <f>IF(ISNUMBER(SEARCH("Mur",[2]Table1!Z85)),"Mur",IF(ISNUMBER(SEARCH("Cloison",[2]Table1!Z85)),"Mur",IF(ISNUMBER(SEARCH("Sol",[2]Table1!Z85)),"Sol",IF(ISNUMBER(SEARCH("Plafond",[2]Table1!Z85)),"Plafond",IF(ISNUMBER(SEARCH("Evier",[2]Table1!Z85)),"Evier",IF(ISNUMBER(SEARCH("Colle de faïence",[2]Table1!Z85)),"Faïence",IF(ISNUMBER(SEARCH("Baignoire",[2]Table1!Z85)),"Baignoire",IF(ISNUMBER(SEARCH("porteurs",[2]Table1!Z85)),"Mur",IF(ISNUMBER(SEARCH("évier",[2]Table1!Z85)),"Evier",IF(ISNUMBER(SEARCH("portes",[2]Table1!Z85)),"Porte",IF(ISNUMBER(SEARCH("fenêtre",[2]Table1!Z85)),"Fenêtre","")))))))))))</f>
        <v>Mur</v>
      </c>
      <c r="L88" t="str">
        <f>IF(ISNUMBER(SEARCH("Présence",[2]Table1!AC85)),"Oui",IF(ISNUMBER(SEARCH("Absence",[2]Table1!AC85)),"Non",""))</f>
        <v>Oui</v>
      </c>
      <c r="M88" t="str">
        <f>[2]Table1!AA85</f>
        <v>Enduits à base de plâtre ou ciment</v>
      </c>
      <c r="N88" t="str">
        <f>IF(ISNUMBER(SEARCH("EP",[2]Table1!AE85)),"EP",IF(ISNUMBER(SEARCH("AC1",[2]Table1!AE85)),"AC1",IF(ISNUMBER(SEARCH("AC2",[2]Table1!AE85)),"AC2",IF(ISNUMBER(SEARCH("Bon état",[2]Table1!AE85)),"EP",""))))</f>
        <v>EP</v>
      </c>
      <c r="P88" s="48"/>
      <c r="Q88" s="1"/>
      <c r="S88" s="1"/>
      <c r="T88" s="1"/>
      <c r="U88" s="1"/>
      <c r="V88" s="1"/>
    </row>
    <row r="89" spans="1:22">
      <c r="A89" s="43" t="str">
        <f>'[1]Exporter la feuille de calcul'!$A$2</f>
        <v>001L</v>
      </c>
      <c r="B89" t="str">
        <f>INDEX('[1]Exporter la feuille de calcul'!B$355:B$877,MATCH(INDEX('[1]Exporter la feuille de calcul'!C$355:C$877,MATCH(RIGHT(ChercheChaine(ChercheChaine([2]Table1!Q86,"([0-9]){3}[L]([0-9]){4}"),"([0-9]){3}[L]([0-9]){4}"),4),'[1]Exporter la feuille de calcul'!D$355:D$877,0),1),'[1]Exporter la feuille de calcul'!C$355:C$877,0),1)</f>
        <v>04</v>
      </c>
      <c r="C89" s="43" t="str">
        <f>RIGHT(ChercheChaine(ChercheChaine([2]Table1!Q86,"([0-9]){3}[L]([0-9]){4}"),"([0-9]){3}[L]([0-9]){4}"),4)</f>
        <v>0000</v>
      </c>
      <c r="D89" s="43" t="str">
        <f>ChercheChaine([2]Table1!Q86,"([0-9]){3}[L]([0-9]){4}")</f>
        <v>007L0000</v>
      </c>
      <c r="E89" t="str">
        <f>[2]Table1!P86</f>
        <v>ST HERBLAIN</v>
      </c>
      <c r="F89" t="str">
        <f>[2]Table1!D86</f>
        <v>DAAT</v>
      </c>
      <c r="G89" s="48"/>
      <c r="H89" s="48"/>
      <c r="I89" s="42" t="str">
        <f>[2]Table1!G86</f>
        <v>05/09/2017</v>
      </c>
      <c r="J89" s="51" t="str">
        <f>MID([2]Table1!X86,FIND("-",[2]Table1!X86)+2,60)</f>
        <v>Salle d'eau</v>
      </c>
      <c r="K89" t="str">
        <f>IF(ISNUMBER(SEARCH("Mur",[2]Table1!Z86)),"Mur",IF(ISNUMBER(SEARCH("Cloison",[2]Table1!Z86)),"Mur",IF(ISNUMBER(SEARCH("Sol",[2]Table1!Z86)),"Sol",IF(ISNUMBER(SEARCH("Plafond",[2]Table1!Z86)),"Plafond",IF(ISNUMBER(SEARCH("Evier",[2]Table1!Z86)),"Evier",IF(ISNUMBER(SEARCH("Colle de faïence",[2]Table1!Z86)),"Faïence",IF(ISNUMBER(SEARCH("Baignoire",[2]Table1!Z86)),"Baignoire",IF(ISNUMBER(SEARCH("porteurs",[2]Table1!Z86)),"Mur",IF(ISNUMBER(SEARCH("évier",[2]Table1!Z86)),"Evier",IF(ISNUMBER(SEARCH("portes",[2]Table1!Z86)),"Porte",IF(ISNUMBER(SEARCH("fenêtre",[2]Table1!Z86)),"Fenêtre","")))))))))))</f>
        <v>Mur</v>
      </c>
      <c r="L89" t="str">
        <f>IF(ISNUMBER(SEARCH("Présence",[2]Table1!AC86)),"Oui",IF(ISNUMBER(SEARCH("Absence",[2]Table1!AC86)),"Non",""))</f>
        <v>Oui</v>
      </c>
      <c r="M89" t="str">
        <f>[2]Table1!AA86</f>
        <v>Enduits à base de plâtre ou ciment</v>
      </c>
      <c r="N89" t="str">
        <f>IF(ISNUMBER(SEARCH("EP",[2]Table1!AE86)),"EP",IF(ISNUMBER(SEARCH("AC1",[2]Table1!AE86)),"AC1",IF(ISNUMBER(SEARCH("AC2",[2]Table1!AE86)),"AC2",IF(ISNUMBER(SEARCH("Bon état",[2]Table1!AE86)),"EP",""))))</f>
        <v>EP</v>
      </c>
      <c r="P89" s="48"/>
      <c r="Q89" s="1"/>
      <c r="S89" s="1"/>
      <c r="T89" s="1"/>
      <c r="U89" s="1"/>
      <c r="V89" s="1"/>
    </row>
    <row r="90" spans="1:22">
      <c r="A90" s="43" t="str">
        <f>'[1]Exporter la feuille de calcul'!$A$2</f>
        <v>001L</v>
      </c>
      <c r="B90" t="str">
        <f>INDEX('[1]Exporter la feuille de calcul'!B$355:B$877,MATCH(INDEX('[1]Exporter la feuille de calcul'!C$355:C$877,MATCH(RIGHT(ChercheChaine(ChercheChaine([2]Table1!Q87,"([0-9]){3}[L]([0-9]){4}"),"([0-9]){3}[L]([0-9]){4}"),4),'[1]Exporter la feuille de calcul'!D$355:D$877,0),1),'[1]Exporter la feuille de calcul'!C$355:C$877,0),1)</f>
        <v>04</v>
      </c>
      <c r="C90" s="43" t="str">
        <f>RIGHT(ChercheChaine(ChercheChaine([2]Table1!Q87,"([0-9]){3}[L]([0-9]){4}"),"([0-9]){3}[L]([0-9]){4}"),4)</f>
        <v>0000</v>
      </c>
      <c r="D90" s="43" t="str">
        <f>ChercheChaine([2]Table1!Q87,"([0-9]){3}[L]([0-9]){4}")</f>
        <v>007L0000</v>
      </c>
      <c r="E90" t="str">
        <f>[2]Table1!P87</f>
        <v>ST HERBLAIN</v>
      </c>
      <c r="F90" t="str">
        <f>[2]Table1!D87</f>
        <v>DAAT</v>
      </c>
      <c r="G90" s="48"/>
      <c r="H90" s="48"/>
      <c r="I90" s="42" t="str">
        <f>[2]Table1!G87</f>
        <v>05/09/2017</v>
      </c>
      <c r="J90" s="51" t="str">
        <f>MID([2]Table1!X87,FIND("-",[2]Table1!X87)+2,60)</f>
        <v>Salle d'eau</v>
      </c>
      <c r="K90" t="str">
        <f>IF(ISNUMBER(SEARCH("Mur",[2]Table1!Z87)),"Mur",IF(ISNUMBER(SEARCH("Cloison",[2]Table1!Z87)),"Mur",IF(ISNUMBER(SEARCH("Sol",[2]Table1!Z87)),"Sol",IF(ISNUMBER(SEARCH("Plafond",[2]Table1!Z87)),"Plafond",IF(ISNUMBER(SEARCH("Evier",[2]Table1!Z87)),"Evier",IF(ISNUMBER(SEARCH("Colle de faïence",[2]Table1!Z87)),"Faïence",IF(ISNUMBER(SEARCH("Baignoire",[2]Table1!Z87)),"Baignoire",IF(ISNUMBER(SEARCH("porteurs",[2]Table1!Z87)),"Mur",IF(ISNUMBER(SEARCH("évier",[2]Table1!Z87)),"Evier",IF(ISNUMBER(SEARCH("portes",[2]Table1!Z87)),"Porte",IF(ISNUMBER(SEARCH("fenêtre",[2]Table1!Z87)),"Fenêtre","")))))))))))</f>
        <v>Plafond</v>
      </c>
      <c r="L90" t="str">
        <f>IF(ISNUMBER(SEARCH("Présence",[2]Table1!AC87)),"Oui",IF(ISNUMBER(SEARCH("Absence",[2]Table1!AC87)),"Non",""))</f>
        <v>Oui</v>
      </c>
      <c r="M90" t="str">
        <f>[2]Table1!AA87</f>
        <v>Enduits à base de plâtre ou ciment</v>
      </c>
      <c r="N90" t="str">
        <f>IF(ISNUMBER(SEARCH("EP",[2]Table1!AE87)),"EP",IF(ISNUMBER(SEARCH("AC1",[2]Table1!AE87)),"AC1",IF(ISNUMBER(SEARCH("AC2",[2]Table1!AE87)),"AC2",IF(ISNUMBER(SEARCH("Bon état",[2]Table1!AE87)),"EP",""))))</f>
        <v>EP</v>
      </c>
      <c r="P90" s="48"/>
      <c r="Q90" s="1"/>
      <c r="S90" s="1"/>
      <c r="T90" s="1"/>
      <c r="U90" s="1"/>
      <c r="V90" s="1"/>
    </row>
    <row r="91" spans="1:22">
      <c r="A91" s="43" t="str">
        <f>'[1]Exporter la feuille de calcul'!$A$2</f>
        <v>001L</v>
      </c>
      <c r="B91" t="str">
        <f>INDEX('[1]Exporter la feuille de calcul'!B$355:B$877,MATCH(INDEX('[1]Exporter la feuille de calcul'!C$355:C$877,MATCH(RIGHT(ChercheChaine(ChercheChaine([2]Table1!Q88,"([0-9]){3}[L]([0-9]){4}"),"([0-9]){3}[L]([0-9]){4}"),4),'[1]Exporter la feuille de calcul'!D$355:D$877,0),1),'[1]Exporter la feuille de calcul'!C$355:C$877,0),1)</f>
        <v>04</v>
      </c>
      <c r="C91" s="43" t="str">
        <f>RIGHT(ChercheChaine(ChercheChaine([2]Table1!Q88,"([0-9]){3}[L]([0-9]){4}"),"([0-9]){3}[L]([0-9]){4}"),4)</f>
        <v>0000</v>
      </c>
      <c r="D91" s="43" t="str">
        <f>ChercheChaine([2]Table1!Q88,"([0-9]){3}[L]([0-9]){4}")</f>
        <v>007L0000</v>
      </c>
      <c r="E91" t="str">
        <f>[2]Table1!P88</f>
        <v>ST HERBLAIN</v>
      </c>
      <c r="F91" t="str">
        <f>[2]Table1!D88</f>
        <v>DAAT</v>
      </c>
      <c r="G91" s="48"/>
      <c r="H91" s="48"/>
      <c r="I91" s="42" t="str">
        <f>[2]Table1!G88</f>
        <v>05/09/2017</v>
      </c>
      <c r="J91" s="51" t="str">
        <f>MID([2]Table1!X88,FIND("-",[2]Table1!X88)+2,60)</f>
        <v>WC</v>
      </c>
      <c r="K91" t="str">
        <f>IF(ISNUMBER(SEARCH("Mur",[2]Table1!Z88)),"Mur",IF(ISNUMBER(SEARCH("Cloison",[2]Table1!Z88)),"Mur",IF(ISNUMBER(SEARCH("Sol",[2]Table1!Z88)),"Sol",IF(ISNUMBER(SEARCH("Plafond",[2]Table1!Z88)),"Plafond",IF(ISNUMBER(SEARCH("Evier",[2]Table1!Z88)),"Evier",IF(ISNUMBER(SEARCH("Colle de faïence",[2]Table1!Z88)),"Faïence",IF(ISNUMBER(SEARCH("Baignoire",[2]Table1!Z88)),"Baignoire",IF(ISNUMBER(SEARCH("porteurs",[2]Table1!Z88)),"Mur",IF(ISNUMBER(SEARCH("évier",[2]Table1!Z88)),"Evier",IF(ISNUMBER(SEARCH("portes",[2]Table1!Z88)),"Porte",IF(ISNUMBER(SEARCH("fenêtre",[2]Table1!Z88)),"Fenêtre","")))))))))))</f>
        <v>Plafond</v>
      </c>
      <c r="L91" t="str">
        <f>IF(ISNUMBER(SEARCH("Présence",[2]Table1!AC88)),"Oui",IF(ISNUMBER(SEARCH("Absence",[2]Table1!AC88)),"Non",""))</f>
        <v>Oui</v>
      </c>
      <c r="M91" t="str">
        <f>[2]Table1!AA88</f>
        <v>Enduits à base de plâtre ou ciment</v>
      </c>
      <c r="N91" t="str">
        <f>IF(ISNUMBER(SEARCH("EP",[2]Table1!AE88)),"EP",IF(ISNUMBER(SEARCH("AC1",[2]Table1!AE88)),"AC1",IF(ISNUMBER(SEARCH("AC2",[2]Table1!AE88)),"AC2",IF(ISNUMBER(SEARCH("Bon état",[2]Table1!AE88)),"EP",""))))</f>
        <v>EP</v>
      </c>
      <c r="P91" s="48"/>
      <c r="Q91" s="1"/>
      <c r="S91" s="1"/>
      <c r="T91" s="1"/>
      <c r="U91" s="1"/>
      <c r="V91" s="1"/>
    </row>
    <row r="92" spans="1:22">
      <c r="A92" s="43" t="str">
        <f>'[1]Exporter la feuille de calcul'!$A$2</f>
        <v>001L</v>
      </c>
      <c r="B92" t="str">
        <f>INDEX('[1]Exporter la feuille de calcul'!B$355:B$877,MATCH(INDEX('[1]Exporter la feuille de calcul'!C$355:C$877,MATCH(RIGHT(ChercheChaine(ChercheChaine([2]Table1!Q89,"([0-9]){3}[L]([0-9]){4}"),"([0-9]){3}[L]([0-9]){4}"),4),'[1]Exporter la feuille de calcul'!D$355:D$877,0),1),'[1]Exporter la feuille de calcul'!C$355:C$877,0),1)</f>
        <v>04</v>
      </c>
      <c r="C92" s="43" t="str">
        <f>RIGHT(ChercheChaine(ChercheChaine([2]Table1!Q89,"([0-9]){3}[L]([0-9]){4}"),"([0-9]){3}[L]([0-9]){4}"),4)</f>
        <v>0000</v>
      </c>
      <c r="D92" s="43" t="str">
        <f>ChercheChaine([2]Table1!Q89,"([0-9]){3}[L]([0-9]){4}")</f>
        <v>007L0000</v>
      </c>
      <c r="E92" t="str">
        <f>[2]Table1!P89</f>
        <v>ST HERBLAIN</v>
      </c>
      <c r="F92" t="str">
        <f>[2]Table1!D89</f>
        <v>DAAT</v>
      </c>
      <c r="G92" s="48"/>
      <c r="H92" s="48"/>
      <c r="I92" s="42" t="str">
        <f>[2]Table1!G89</f>
        <v>05/09/2017</v>
      </c>
      <c r="J92" s="51" t="str">
        <f>MID([2]Table1!X89,FIND("-",[2]Table1!X89)+2,60)</f>
        <v>Cuisine</v>
      </c>
      <c r="K92" t="str">
        <f>IF(ISNUMBER(SEARCH("Mur",[2]Table1!Z89)),"Mur",IF(ISNUMBER(SEARCH("Cloison",[2]Table1!Z89)),"Mur",IF(ISNUMBER(SEARCH("Sol",[2]Table1!Z89)),"Sol",IF(ISNUMBER(SEARCH("Plafond",[2]Table1!Z89)),"Plafond",IF(ISNUMBER(SEARCH("Evier",[2]Table1!Z89)),"Evier",IF(ISNUMBER(SEARCH("Colle de faïence",[2]Table1!Z89)),"Faïence",IF(ISNUMBER(SEARCH("Baignoire",[2]Table1!Z89)),"Baignoire",IF(ISNUMBER(SEARCH("porteurs",[2]Table1!Z89)),"Mur",IF(ISNUMBER(SEARCH("évier",[2]Table1!Z89)),"Evier",IF(ISNUMBER(SEARCH("portes",[2]Table1!Z89)),"Porte",IF(ISNUMBER(SEARCH("fenêtre",[2]Table1!Z89)),"Fenêtre","")))))))))))</f>
        <v>Plafond</v>
      </c>
      <c r="L92" t="str">
        <f>IF(ISNUMBER(SEARCH("Présence",[2]Table1!AC89)),"Oui",IF(ISNUMBER(SEARCH("Absence",[2]Table1!AC89)),"Non",""))</f>
        <v>Oui</v>
      </c>
      <c r="M92" t="str">
        <f>[2]Table1!AA89</f>
        <v>Enduits à base de plâtre ou ciment</v>
      </c>
      <c r="N92" t="str">
        <f>IF(ISNUMBER(SEARCH("EP",[2]Table1!AE89)),"EP",IF(ISNUMBER(SEARCH("AC1",[2]Table1!AE89)),"AC1",IF(ISNUMBER(SEARCH("AC2",[2]Table1!AE89)),"AC2",IF(ISNUMBER(SEARCH("Bon état",[2]Table1!AE89)),"EP",""))))</f>
        <v>EP</v>
      </c>
      <c r="P92" s="48"/>
      <c r="Q92" s="1"/>
      <c r="S92" s="1"/>
      <c r="T92" s="1"/>
      <c r="U92" s="1"/>
      <c r="V92" s="1"/>
    </row>
    <row r="93" spans="1:22">
      <c r="A93" s="43" t="str">
        <f>'[1]Exporter la feuille de calcul'!$A$2</f>
        <v>001L</v>
      </c>
      <c r="B93" t="str">
        <f>INDEX('[1]Exporter la feuille de calcul'!B$355:B$877,MATCH(INDEX('[1]Exporter la feuille de calcul'!C$355:C$877,MATCH(RIGHT(ChercheChaine(ChercheChaine([2]Table1!Q90,"([0-9]){3}[L]([0-9]){4}"),"([0-9]){3}[L]([0-9]){4}"),4),'[1]Exporter la feuille de calcul'!D$355:D$877,0),1),'[1]Exporter la feuille de calcul'!C$355:C$877,0),1)</f>
        <v>04</v>
      </c>
      <c r="C93" s="43" t="str">
        <f>RIGHT(ChercheChaine(ChercheChaine([2]Table1!Q90,"([0-9]){3}[L]([0-9]){4}"),"([0-9]){3}[L]([0-9]){4}"),4)</f>
        <v>0000</v>
      </c>
      <c r="D93" s="43" t="str">
        <f>ChercheChaine([2]Table1!Q90,"([0-9]){3}[L]([0-9]){4}")</f>
        <v>007L0000</v>
      </c>
      <c r="E93" t="str">
        <f>[2]Table1!P90</f>
        <v>ST HERBLAIN</v>
      </c>
      <c r="F93" t="str">
        <f>[2]Table1!D90</f>
        <v>DAAT</v>
      </c>
      <c r="G93" s="48"/>
      <c r="H93" s="48"/>
      <c r="I93" s="42" t="str">
        <f>[2]Table1!G90</f>
        <v>05/09/2017</v>
      </c>
      <c r="J93" s="51" t="str">
        <f>MID([2]Table1!X90,FIND("-",[2]Table1!X90)+2,60)</f>
        <v>Salle d'eau</v>
      </c>
      <c r="K93" t="str">
        <f>IF(ISNUMBER(SEARCH("Mur",[2]Table1!Z90)),"Mur",IF(ISNUMBER(SEARCH("Cloison",[2]Table1!Z90)),"Mur",IF(ISNUMBER(SEARCH("Sol",[2]Table1!Z90)),"Sol",IF(ISNUMBER(SEARCH("Plafond",[2]Table1!Z90)),"Plafond",IF(ISNUMBER(SEARCH("Evier",[2]Table1!Z90)),"Evier",IF(ISNUMBER(SEARCH("Colle de faïence",[2]Table1!Z90)),"Faïence",IF(ISNUMBER(SEARCH("Baignoire",[2]Table1!Z90)),"Baignoire",IF(ISNUMBER(SEARCH("porteurs",[2]Table1!Z90)),"Mur",IF(ISNUMBER(SEARCH("évier",[2]Table1!Z90)),"Evier",IF(ISNUMBER(SEARCH("portes",[2]Table1!Z90)),"Porte",IF(ISNUMBER(SEARCH("fenêtre",[2]Table1!Z90)),"Fenêtre","")))))))))))</f>
        <v>Sol</v>
      </c>
      <c r="L93" t="str">
        <f>IF(ISNUMBER(SEARCH("Présence",[2]Table1!AC90)),"Oui",IF(ISNUMBER(SEARCH("Absence",[2]Table1!AC90)),"Non",""))</f>
        <v>Oui</v>
      </c>
      <c r="M93" t="str">
        <f>[2]Table1!AA90</f>
        <v>colle + ragréage</v>
      </c>
      <c r="N93" t="str">
        <f>IF(ISNUMBER(SEARCH("EP",[2]Table1!AE90)),"EP",IF(ISNUMBER(SEARCH("AC1",[2]Table1!AE90)),"AC1",IF(ISNUMBER(SEARCH("AC2",[2]Table1!AE90)),"AC2",IF(ISNUMBER(SEARCH("Bon état",[2]Table1!AE90)),"EP",""))))</f>
        <v>EP</v>
      </c>
      <c r="P93" s="48"/>
      <c r="Q93" s="1"/>
      <c r="S93" s="1"/>
      <c r="T93" s="1"/>
      <c r="U93" s="1"/>
      <c r="V93" s="1"/>
    </row>
    <row r="94" spans="1:22">
      <c r="A94" s="43" t="str">
        <f>'[1]Exporter la feuille de calcul'!$A$2</f>
        <v>001L</v>
      </c>
      <c r="B94" t="str">
        <f>INDEX('[1]Exporter la feuille de calcul'!B$355:B$877,MATCH(INDEX('[1]Exporter la feuille de calcul'!C$355:C$877,MATCH(RIGHT(ChercheChaine(ChercheChaine([2]Table1!Q91,"([0-9]){3}[L]([0-9]){4}"),"([0-9]){3}[L]([0-9]){4}"),4),'[1]Exporter la feuille de calcul'!D$355:D$877,0),1),'[1]Exporter la feuille de calcul'!C$355:C$877,0),1)</f>
        <v>04</v>
      </c>
      <c r="C94" s="43" t="str">
        <f>RIGHT(ChercheChaine(ChercheChaine([2]Table1!Q91,"([0-9]){3}[L]([0-9]){4}"),"([0-9]){3}[L]([0-9]){4}"),4)</f>
        <v>0000</v>
      </c>
      <c r="D94" s="43" t="str">
        <f>ChercheChaine([2]Table1!Q91,"([0-9]){3}[L]([0-9]){4}")</f>
        <v>007L0000</v>
      </c>
      <c r="E94" t="str">
        <f>[2]Table1!P91</f>
        <v>ST HERBLAIN</v>
      </c>
      <c r="F94" t="str">
        <f>[2]Table1!D91</f>
        <v>DAAT</v>
      </c>
      <c r="G94" s="48"/>
      <c r="H94" s="48"/>
      <c r="I94" s="42" t="str">
        <f>[2]Table1!G91</f>
        <v>05/09/2017</v>
      </c>
      <c r="J94" s="51" t="str">
        <f>MID([2]Table1!X91,FIND("-",[2]Table1!X91)+2,60)</f>
        <v>WC</v>
      </c>
      <c r="K94" t="str">
        <f>IF(ISNUMBER(SEARCH("Mur",[2]Table1!Z91)),"Mur",IF(ISNUMBER(SEARCH("Cloison",[2]Table1!Z91)),"Mur",IF(ISNUMBER(SEARCH("Sol",[2]Table1!Z91)),"Sol",IF(ISNUMBER(SEARCH("Plafond",[2]Table1!Z91)),"Plafond",IF(ISNUMBER(SEARCH("Evier",[2]Table1!Z91)),"Evier",IF(ISNUMBER(SEARCH("Colle de faïence",[2]Table1!Z91)),"Faïence",IF(ISNUMBER(SEARCH("Baignoire",[2]Table1!Z91)),"Baignoire",IF(ISNUMBER(SEARCH("porteurs",[2]Table1!Z91)),"Mur",IF(ISNUMBER(SEARCH("évier",[2]Table1!Z91)),"Evier",IF(ISNUMBER(SEARCH("portes",[2]Table1!Z91)),"Porte",IF(ISNUMBER(SEARCH("fenêtre",[2]Table1!Z91)),"Fenêtre","")))))))))))</f>
        <v>Sol</v>
      </c>
      <c r="L94" t="str">
        <f>IF(ISNUMBER(SEARCH("Présence",[2]Table1!AC91)),"Oui",IF(ISNUMBER(SEARCH("Absence",[2]Table1!AC91)),"Non",""))</f>
        <v>Oui</v>
      </c>
      <c r="M94" t="str">
        <f>[2]Table1!AA91</f>
        <v>colle + ragréage</v>
      </c>
      <c r="N94" t="str">
        <f>IF(ISNUMBER(SEARCH("EP",[2]Table1!AE91)),"EP",IF(ISNUMBER(SEARCH("AC1",[2]Table1!AE91)),"AC1",IF(ISNUMBER(SEARCH("AC2",[2]Table1!AE91)),"AC2",IF(ISNUMBER(SEARCH("Bon état",[2]Table1!AE91)),"EP",""))))</f>
        <v>EP</v>
      </c>
      <c r="P94" s="48"/>
      <c r="Q94" s="1"/>
      <c r="S94" s="1"/>
      <c r="T94" s="1"/>
      <c r="U94" s="1"/>
      <c r="V94" s="1"/>
    </row>
    <row r="95" spans="1:22">
      <c r="A95" s="43" t="str">
        <f>'[1]Exporter la feuille de calcul'!$A$2</f>
        <v>001L</v>
      </c>
      <c r="B95" t="str">
        <f>INDEX('[1]Exporter la feuille de calcul'!B$355:B$877,MATCH(INDEX('[1]Exporter la feuille de calcul'!C$355:C$877,MATCH(RIGHT(ChercheChaine(ChercheChaine([2]Table1!Q92,"([0-9]){3}[L]([0-9]){4}"),"([0-9]){3}[L]([0-9]){4}"),4),'[1]Exporter la feuille de calcul'!D$355:D$877,0),1),'[1]Exporter la feuille de calcul'!C$355:C$877,0),1)</f>
        <v>04</v>
      </c>
      <c r="C95" s="43" t="str">
        <f>RIGHT(ChercheChaine(ChercheChaine([2]Table1!Q92,"([0-9]){3}[L]([0-9]){4}"),"([0-9]){3}[L]([0-9]){4}"),4)</f>
        <v>0000</v>
      </c>
      <c r="D95" s="43" t="str">
        <f>ChercheChaine([2]Table1!Q92,"([0-9]){3}[L]([0-9]){4}")</f>
        <v>007L0000</v>
      </c>
      <c r="E95" t="str">
        <f>[2]Table1!P92</f>
        <v>ST HERBLAIN</v>
      </c>
      <c r="F95" t="str">
        <f>[2]Table1!D92</f>
        <v>DAAT</v>
      </c>
      <c r="G95" s="48"/>
      <c r="H95" s="48"/>
      <c r="I95" s="42" t="str">
        <f>[2]Table1!G92</f>
        <v>05/09/2017</v>
      </c>
      <c r="J95" s="51" t="str">
        <f>MID([2]Table1!X92,FIND("-",[2]Table1!X92)+2,60)</f>
        <v>Cuisine</v>
      </c>
      <c r="K95" t="str">
        <f>IF(ISNUMBER(SEARCH("Mur",[2]Table1!Z92)),"Mur",IF(ISNUMBER(SEARCH("Cloison",[2]Table1!Z92)),"Mur",IF(ISNUMBER(SEARCH("Sol",[2]Table1!Z92)),"Sol",IF(ISNUMBER(SEARCH("Plafond",[2]Table1!Z92)),"Plafond",IF(ISNUMBER(SEARCH("Evier",[2]Table1!Z92)),"Evier",IF(ISNUMBER(SEARCH("Colle de faïence",[2]Table1!Z92)),"Faïence",IF(ISNUMBER(SEARCH("Baignoire",[2]Table1!Z92)),"Baignoire",IF(ISNUMBER(SEARCH("porteurs",[2]Table1!Z92)),"Mur",IF(ISNUMBER(SEARCH("évier",[2]Table1!Z92)),"Evier",IF(ISNUMBER(SEARCH("portes",[2]Table1!Z92)),"Porte",IF(ISNUMBER(SEARCH("fenêtre",[2]Table1!Z92)),"Fenêtre","")))))))))))</f>
        <v>Sol</v>
      </c>
      <c r="L95" t="str">
        <f>IF(ISNUMBER(SEARCH("Présence",[2]Table1!AC92)),"Oui",IF(ISNUMBER(SEARCH("Absence",[2]Table1!AC92)),"Non",""))</f>
        <v>Oui</v>
      </c>
      <c r="M95" t="str">
        <f>[2]Table1!AA92</f>
        <v>colle + ragréage</v>
      </c>
      <c r="N95" t="str">
        <f>IF(ISNUMBER(SEARCH("EP",[2]Table1!AE92)),"EP",IF(ISNUMBER(SEARCH("AC1",[2]Table1!AE92)),"AC1",IF(ISNUMBER(SEARCH("AC2",[2]Table1!AE92)),"AC2",IF(ISNUMBER(SEARCH("Bon état",[2]Table1!AE92)),"EP",""))))</f>
        <v>EP</v>
      </c>
      <c r="P95" s="48"/>
      <c r="Q95" s="1"/>
      <c r="S95" s="1"/>
      <c r="T95" s="1"/>
      <c r="U95" s="1"/>
      <c r="V95" s="1"/>
    </row>
    <row r="96" spans="1:22">
      <c r="A96" s="43" t="str">
        <f>'[1]Exporter la feuille de calcul'!$A$2</f>
        <v>001L</v>
      </c>
      <c r="B96" t="str">
        <f>INDEX('[1]Exporter la feuille de calcul'!B$355:B$877,MATCH(INDEX('[1]Exporter la feuille de calcul'!C$355:C$877,MATCH(RIGHT(ChercheChaine(ChercheChaine([2]Table1!Q93,"([0-9]){3}[L]([0-9]){4}"),"([0-9]){3}[L]([0-9]){4}"),4),'[1]Exporter la feuille de calcul'!D$355:D$877,0),1),'[1]Exporter la feuille de calcul'!C$355:C$877,0),1)</f>
        <v>03</v>
      </c>
      <c r="C96" s="43" t="str">
        <f>RIGHT(ChercheChaine(ChercheChaine([2]Table1!Q93,"([0-9]){3}[L]([0-9]){4}"),"([0-9]){3}[L]([0-9]){4}"),4)</f>
        <v>0253</v>
      </c>
      <c r="D96" s="43" t="str">
        <f>ChercheChaine([2]Table1!Q93,"([0-9]){3}[L]([0-9]){4}")</f>
        <v>007L0253</v>
      </c>
      <c r="E96" t="str">
        <f>[2]Table1!P93</f>
        <v>ST HERBLAIN</v>
      </c>
      <c r="F96" t="str">
        <f>[2]Table1!D93</f>
        <v>DAAT, DAPP</v>
      </c>
      <c r="G96" s="48"/>
      <c r="H96" s="48"/>
      <c r="I96" s="42" t="str">
        <f>[2]Table1!G93</f>
        <v>27/11/2018</v>
      </c>
      <c r="J96" s="51" t="str">
        <f>MID([2]Table1!X93,FIND("-",[2]Table1!X93)+2,60)</f>
        <v>Salle de bain</v>
      </c>
      <c r="K96" t="str">
        <f>IF(ISNUMBER(SEARCH("Mur",[2]Table1!Z93)),"Mur",IF(ISNUMBER(SEARCH("Cloison",[2]Table1!Z93)),"Mur",IF(ISNUMBER(SEARCH("Sol",[2]Table1!Z93)),"Sol",IF(ISNUMBER(SEARCH("Plafond",[2]Table1!Z93)),"Plafond",IF(ISNUMBER(SEARCH("Evier",[2]Table1!Z93)),"Evier",IF(ISNUMBER(SEARCH("Colle de faïence",[2]Table1!Z93)),"Faïence",IF(ISNUMBER(SEARCH("Baignoire",[2]Table1!Z93)),"Baignoire",IF(ISNUMBER(SEARCH("porteurs",[2]Table1!Z93)),"Mur",IF(ISNUMBER(SEARCH("évier",[2]Table1!Z93)),"Evier",IF(ISNUMBER(SEARCH("portes",[2]Table1!Z93)),"Porte",IF(ISNUMBER(SEARCH("fenêtre",[2]Table1!Z93)),"Fenêtre","")))))))))))</f>
        <v>Mur</v>
      </c>
      <c r="L96" t="str">
        <f>IF(ISNUMBER(SEARCH("Présence",[2]Table1!AC93)),"Oui",IF(ISNUMBER(SEARCH("Absence",[2]Table1!AC93)),"Non",""))</f>
        <v>Oui</v>
      </c>
      <c r="M96" t="str">
        <f>[2]Table1!AA93</f>
        <v>Enduit à base de plâtre lissé ou taloché (et Peinture; Mur Porteur)</v>
      </c>
      <c r="N96" t="str">
        <f>IF(ISNUMBER(SEARCH("EP",[2]Table1!AE93)),"EP",IF(ISNUMBER(SEARCH("AC1",[2]Table1!AE93)),"AC1",IF(ISNUMBER(SEARCH("AC2",[2]Table1!AE93)),"AC2",IF(ISNUMBER(SEARCH("Bon état",[2]Table1!AE93)),"EP",""))))</f>
        <v>EP</v>
      </c>
      <c r="P96" s="48"/>
      <c r="Q96" s="1"/>
      <c r="S96" s="1"/>
      <c r="T96" s="1"/>
      <c r="U96" s="1"/>
      <c r="V96" s="1"/>
    </row>
    <row r="97" spans="1:22">
      <c r="A97" s="43" t="str">
        <f>'[1]Exporter la feuille de calcul'!$A$2</f>
        <v>001L</v>
      </c>
      <c r="B97" t="str">
        <f>INDEX('[1]Exporter la feuille de calcul'!B$355:B$877,MATCH(INDEX('[1]Exporter la feuille de calcul'!C$355:C$877,MATCH(RIGHT(ChercheChaine(ChercheChaine([2]Table1!Q94,"([0-9]){3}[L]([0-9]){4}"),"([0-9]){3}[L]([0-9]){4}"),4),'[1]Exporter la feuille de calcul'!D$355:D$877,0),1),'[1]Exporter la feuille de calcul'!C$355:C$877,0),1)</f>
        <v>03</v>
      </c>
      <c r="C97" s="43" t="str">
        <f>RIGHT(ChercheChaine(ChercheChaine([2]Table1!Q94,"([0-9]){3}[L]([0-9]){4}"),"([0-9]){3}[L]([0-9]){4}"),4)</f>
        <v>0253</v>
      </c>
      <c r="D97" s="43" t="str">
        <f>ChercheChaine([2]Table1!Q94,"([0-9]){3}[L]([0-9]){4}")</f>
        <v>007L0253</v>
      </c>
      <c r="E97" t="str">
        <f>[2]Table1!P94</f>
        <v>ST HERBLAIN</v>
      </c>
      <c r="F97" t="str">
        <f>[2]Table1!D94</f>
        <v>DAAT, DAPP</v>
      </c>
      <c r="G97" s="48"/>
      <c r="H97" s="48"/>
      <c r="I97" s="42" t="str">
        <f>[2]Table1!G94</f>
        <v>27/11/2018</v>
      </c>
      <c r="J97" s="51" t="str">
        <f>MID([2]Table1!X94,FIND("-",[2]Table1!X94)+2,60)</f>
        <v>Salle de bain</v>
      </c>
      <c r="K97" t="str">
        <f>IF(ISNUMBER(SEARCH("Mur",[2]Table1!Z94)),"Mur",IF(ISNUMBER(SEARCH("Cloison",[2]Table1!Z94)),"Mur",IF(ISNUMBER(SEARCH("Sol",[2]Table1!Z94)),"Sol",IF(ISNUMBER(SEARCH("Plafond",[2]Table1!Z94)),"Plafond",IF(ISNUMBER(SEARCH("Evier",[2]Table1!Z94)),"Evier",IF(ISNUMBER(SEARCH("Colle de faïence",[2]Table1!Z94)),"Faïence",IF(ISNUMBER(SEARCH("Baignoire",[2]Table1!Z94)),"Baignoire",IF(ISNUMBER(SEARCH("porteurs",[2]Table1!Z94)),"Mur",IF(ISNUMBER(SEARCH("évier",[2]Table1!Z94)),"Evier",IF(ISNUMBER(SEARCH("portes",[2]Table1!Z94)),"Porte",IF(ISNUMBER(SEARCH("fenêtre",[2]Table1!Z94)),"Fenêtre","")))))))))))</f>
        <v>Mur</v>
      </c>
      <c r="L97" t="str">
        <f>IF(ISNUMBER(SEARCH("Présence",[2]Table1!AC94)),"Oui",IF(ISNUMBER(SEARCH("Absence",[2]Table1!AC94)),"Non",""))</f>
        <v>Non</v>
      </c>
      <c r="M97" t="str">
        <f>[2]Table1!AA94</f>
        <v>Enduit à base de plâtre ou ciment projetés; lissés ou talochés (et Peinture; Mur Cloison)</v>
      </c>
      <c r="N97" t="str">
        <f>IF(ISNUMBER(SEARCH("EP",[2]Table1!AE94)),"EP",IF(ISNUMBER(SEARCH("AC1",[2]Table1!AE94)),"AC1",IF(ISNUMBER(SEARCH("AC2",[2]Table1!AE94)),"AC2",IF(ISNUMBER(SEARCH("Bon état",[2]Table1!AE94)),"EP",""))))</f>
        <v/>
      </c>
      <c r="P97" s="48"/>
      <c r="Q97" s="1"/>
      <c r="S97" s="1"/>
      <c r="T97" s="1"/>
      <c r="U97" s="1"/>
      <c r="V97" s="1"/>
    </row>
    <row r="98" spans="1:22">
      <c r="A98" s="43" t="str">
        <f>'[1]Exporter la feuille de calcul'!$A$2</f>
        <v>001L</v>
      </c>
      <c r="B98" t="str">
        <f>INDEX('[1]Exporter la feuille de calcul'!B$355:B$877,MATCH(INDEX('[1]Exporter la feuille de calcul'!C$355:C$877,MATCH(RIGHT(ChercheChaine(ChercheChaine([2]Table1!Q95,"([0-9]){3}[L]([0-9]){4}"),"([0-9]){3}[L]([0-9]){4}"),4),'[1]Exporter la feuille de calcul'!D$355:D$877,0),1),'[1]Exporter la feuille de calcul'!C$355:C$877,0),1)</f>
        <v>03</v>
      </c>
      <c r="C98" s="43" t="str">
        <f>RIGHT(ChercheChaine(ChercheChaine([2]Table1!Q95,"([0-9]){3}[L]([0-9]){4}"),"([0-9]){3}[L]([0-9]){4}"),4)</f>
        <v>0253</v>
      </c>
      <c r="D98" s="43" t="str">
        <f>ChercheChaine([2]Table1!Q95,"([0-9]){3}[L]([0-9]){4}")</f>
        <v>007L0253</v>
      </c>
      <c r="E98" t="str">
        <f>[2]Table1!P95</f>
        <v>ST HERBLAIN</v>
      </c>
      <c r="F98" t="str">
        <f>[2]Table1!D95</f>
        <v>DAAT, DAPP</v>
      </c>
      <c r="G98" s="48"/>
      <c r="H98" s="48"/>
      <c r="I98" s="42" t="str">
        <f>[2]Table1!G95</f>
        <v>27/11/2018</v>
      </c>
      <c r="J98" s="51" t="str">
        <f>MID([2]Table1!X95,FIND("-",[2]Table1!X95)+2,60)</f>
        <v>Salle de bain</v>
      </c>
      <c r="K98" t="str">
        <f>IF(ISNUMBER(SEARCH("Mur",[2]Table1!Z95)),"Mur",IF(ISNUMBER(SEARCH("Cloison",[2]Table1!Z95)),"Mur",IF(ISNUMBER(SEARCH("Sol",[2]Table1!Z95)),"Sol",IF(ISNUMBER(SEARCH("Plafond",[2]Table1!Z95)),"Plafond",IF(ISNUMBER(SEARCH("Evier",[2]Table1!Z95)),"Evier",IF(ISNUMBER(SEARCH("Colle de faïence",[2]Table1!Z95)),"Faïence",IF(ISNUMBER(SEARCH("Baignoire",[2]Table1!Z95)),"Baignoire",IF(ISNUMBER(SEARCH("porteurs",[2]Table1!Z95)),"Mur",IF(ISNUMBER(SEARCH("évier",[2]Table1!Z95)),"Evier",IF(ISNUMBER(SEARCH("portes",[2]Table1!Z95)),"Porte",IF(ISNUMBER(SEARCH("fenêtre",[2]Table1!Z95)),"Fenêtre","")))))))))))</f>
        <v>Plafond</v>
      </c>
      <c r="L98" t="str">
        <f>IF(ISNUMBER(SEARCH("Présence",[2]Table1!AC95)),"Oui",IF(ISNUMBER(SEARCH("Absence",[2]Table1!AC95)),"Non",""))</f>
        <v>Non</v>
      </c>
      <c r="M98" t="str">
        <f>[2]Table1!AA95</f>
        <v>Enduit à base de plâtre lissé ou taloché (et Peinture)</v>
      </c>
      <c r="N98" t="str">
        <f>IF(ISNUMBER(SEARCH("EP",[2]Table1!AE95)),"EP",IF(ISNUMBER(SEARCH("AC1",[2]Table1!AE95)),"AC1",IF(ISNUMBER(SEARCH("AC2",[2]Table1!AE95)),"AC2",IF(ISNUMBER(SEARCH("Bon état",[2]Table1!AE95)),"EP",""))))</f>
        <v/>
      </c>
      <c r="P98" s="48"/>
      <c r="Q98" s="1"/>
      <c r="S98" s="1"/>
      <c r="T98" s="1"/>
      <c r="U98" s="1"/>
      <c r="V98" s="1"/>
    </row>
    <row r="99" spans="1:22">
      <c r="A99" s="43" t="str">
        <f>'[1]Exporter la feuille de calcul'!$A$2</f>
        <v>001L</v>
      </c>
      <c r="B99" t="str">
        <f>INDEX('[1]Exporter la feuille de calcul'!B$355:B$877,MATCH(INDEX('[1]Exporter la feuille de calcul'!C$355:C$877,MATCH(RIGHT(ChercheChaine(ChercheChaine([2]Table1!Q96,"([0-9]){3}[L]([0-9]){4}"),"([0-9]){3}[L]([0-9]){4}"),4),'[1]Exporter la feuille de calcul'!D$355:D$877,0),1),'[1]Exporter la feuille de calcul'!C$355:C$877,0),1)</f>
        <v>03</v>
      </c>
      <c r="C99" s="43" t="str">
        <f>RIGHT(ChercheChaine(ChercheChaine([2]Table1!Q96,"([0-9]){3}[L]([0-9]){4}"),"([0-9]){3}[L]([0-9]){4}"),4)</f>
        <v>0434</v>
      </c>
      <c r="D99" s="43" t="str">
        <f>ChercheChaine([2]Table1!Q96,"([0-9]){3}[L]([0-9]){4}")</f>
        <v>007L0434</v>
      </c>
      <c r="E99" t="str">
        <f>[2]Table1!P96</f>
        <v>ST HERBLAIN</v>
      </c>
      <c r="F99" t="str">
        <f>[2]Table1!D96</f>
        <v>DAAT, DAPP</v>
      </c>
      <c r="G99" s="48"/>
      <c r="H99" s="48"/>
      <c r="I99" s="42" t="str">
        <f>[2]Table1!G96</f>
        <v>05/07/2019</v>
      </c>
      <c r="J99" s="51" t="str">
        <f>MID([2]Table1!X96,FIND("-",[2]Table1!X96)+2,60)</f>
        <v>Salle de bain</v>
      </c>
      <c r="K99" t="str">
        <f>IF(ISNUMBER(SEARCH("Mur",[2]Table1!Z96)),"Mur",IF(ISNUMBER(SEARCH("Cloison",[2]Table1!Z96)),"Mur",IF(ISNUMBER(SEARCH("Sol",[2]Table1!Z96)),"Sol",IF(ISNUMBER(SEARCH("Plafond",[2]Table1!Z96)),"Plafond",IF(ISNUMBER(SEARCH("Evier",[2]Table1!Z96)),"Evier",IF(ISNUMBER(SEARCH("Colle de faïence",[2]Table1!Z96)),"Faïence",IF(ISNUMBER(SEARCH("Baignoire",[2]Table1!Z96)),"Baignoire",IF(ISNUMBER(SEARCH("porteurs",[2]Table1!Z96)),"Mur",IF(ISNUMBER(SEARCH("évier",[2]Table1!Z96)),"Evier",IF(ISNUMBER(SEARCH("portes",[2]Table1!Z96)),"Porte",IF(ISNUMBER(SEARCH("fenêtre",[2]Table1!Z96)),"Fenêtre","")))))))))))</f>
        <v>Mur</v>
      </c>
      <c r="L99" t="str">
        <f>IF(ISNUMBER(SEARCH("Présence",[2]Table1!AC96)),"Oui",IF(ISNUMBER(SEARCH("Absence",[2]Table1!AC96)),"Non",""))</f>
        <v>Oui</v>
      </c>
      <c r="M99" t="str">
        <f>[2]Table1!AA96</f>
        <v>Enduit à base de plâtre ou ciment projetés, lissés ou talochés</v>
      </c>
      <c r="N99" t="str">
        <f>IF(ISNUMBER(SEARCH("EP",[2]Table1!AE96)),"EP",IF(ISNUMBER(SEARCH("AC1",[2]Table1!AE96)),"AC1",IF(ISNUMBER(SEARCH("AC2",[2]Table1!AE96)),"AC2",IF(ISNUMBER(SEARCH("Bon état",[2]Table1!AE96)),"EP",""))))</f>
        <v>EP</v>
      </c>
      <c r="P99" s="48"/>
      <c r="Q99" s="1"/>
      <c r="S99" s="1"/>
      <c r="T99" s="1"/>
      <c r="U99" s="1"/>
      <c r="V99" s="1"/>
    </row>
    <row r="100" spans="1:22">
      <c r="A100" s="43" t="str">
        <f>'[1]Exporter la feuille de calcul'!$A$2</f>
        <v>001L</v>
      </c>
      <c r="B100" t="str">
        <f>INDEX('[1]Exporter la feuille de calcul'!B$355:B$877,MATCH(INDEX('[1]Exporter la feuille de calcul'!C$355:C$877,MATCH(RIGHT(ChercheChaine(ChercheChaine([2]Table1!Q97,"([0-9]){3}[L]([0-9]){4}"),"([0-9]){3}[L]([0-9]){4}"),4),'[1]Exporter la feuille de calcul'!D$355:D$877,0),1),'[1]Exporter la feuille de calcul'!C$355:C$877,0),1)</f>
        <v>03</v>
      </c>
      <c r="C100" s="43" t="str">
        <f>RIGHT(ChercheChaine(ChercheChaine([2]Table1!Q97,"([0-9]){3}[L]([0-9]){4}"),"([0-9]){3}[L]([0-9]){4}"),4)</f>
        <v>0434</v>
      </c>
      <c r="D100" s="43" t="str">
        <f>ChercheChaine([2]Table1!Q97,"([0-9]){3}[L]([0-9]){4}")</f>
        <v>007L0434</v>
      </c>
      <c r="E100" t="str">
        <f>[2]Table1!P97</f>
        <v>ST HERBLAIN</v>
      </c>
      <c r="F100" t="str">
        <f>[2]Table1!D97</f>
        <v>DAAT, DAPP</v>
      </c>
      <c r="G100" s="48"/>
      <c r="H100" s="48"/>
      <c r="I100" s="42" t="str">
        <f>[2]Table1!G97</f>
        <v>05/07/2019</v>
      </c>
      <c r="J100" s="51" t="str">
        <f>MID([2]Table1!X97,FIND("-",[2]Table1!X97)+2,60)</f>
        <v>WC</v>
      </c>
      <c r="K100" t="str">
        <f>IF(ISNUMBER(SEARCH("Mur",[2]Table1!Z97)),"Mur",IF(ISNUMBER(SEARCH("Cloison",[2]Table1!Z97)),"Mur",IF(ISNUMBER(SEARCH("Sol",[2]Table1!Z97)),"Sol",IF(ISNUMBER(SEARCH("Plafond",[2]Table1!Z97)),"Plafond",IF(ISNUMBER(SEARCH("Evier",[2]Table1!Z97)),"Evier",IF(ISNUMBER(SEARCH("Colle de faïence",[2]Table1!Z97)),"Faïence",IF(ISNUMBER(SEARCH("Baignoire",[2]Table1!Z97)),"Baignoire",IF(ISNUMBER(SEARCH("porteurs",[2]Table1!Z97)),"Mur",IF(ISNUMBER(SEARCH("évier",[2]Table1!Z97)),"Evier",IF(ISNUMBER(SEARCH("portes",[2]Table1!Z97)),"Porte",IF(ISNUMBER(SEARCH("fenêtre",[2]Table1!Z97)),"Fenêtre","")))))))))))</f>
        <v>Mur</v>
      </c>
      <c r="L100" t="str">
        <f>IF(ISNUMBER(SEARCH("Présence",[2]Table1!AC97)),"Oui",IF(ISNUMBER(SEARCH("Absence",[2]Table1!AC97)),"Non",""))</f>
        <v>Non</v>
      </c>
      <c r="M100" t="str">
        <f>[2]Table1!AA97</f>
        <v>Enduit à base de plâtre ou ciment projetés, lissés ou talochés</v>
      </c>
      <c r="N100" t="str">
        <f>IF(ISNUMBER(SEARCH("EP",[2]Table1!AE97)),"EP",IF(ISNUMBER(SEARCH("AC1",[2]Table1!AE97)),"AC1",IF(ISNUMBER(SEARCH("AC2",[2]Table1!AE97)),"AC2",IF(ISNUMBER(SEARCH("Bon état",[2]Table1!AE97)),"EP",""))))</f>
        <v/>
      </c>
      <c r="P100" s="48"/>
      <c r="Q100" s="1"/>
      <c r="S100" s="1"/>
      <c r="T100" s="1"/>
      <c r="U100" s="1"/>
      <c r="V100" s="1"/>
    </row>
    <row r="101" spans="1:22">
      <c r="A101" s="43" t="str">
        <f>'[1]Exporter la feuille de calcul'!$A$2</f>
        <v>001L</v>
      </c>
      <c r="B101" t="str">
        <f>INDEX('[1]Exporter la feuille de calcul'!B$355:B$877,MATCH(INDEX('[1]Exporter la feuille de calcul'!C$355:C$877,MATCH(RIGHT(ChercheChaine(ChercheChaine([2]Table1!Q98,"([0-9]){3}[L]([0-9]){4}"),"([0-9]){3}[L]([0-9]){4}"),4),'[1]Exporter la feuille de calcul'!D$355:D$877,0),1),'[1]Exporter la feuille de calcul'!C$355:C$877,0),1)</f>
        <v>03</v>
      </c>
      <c r="C101" s="43" t="str">
        <f>RIGHT(ChercheChaine(ChercheChaine([2]Table1!Q98,"([0-9]){3}[L]([0-9]){4}"),"([0-9]){3}[L]([0-9]){4}"),4)</f>
        <v>0434</v>
      </c>
      <c r="D101" s="43" t="str">
        <f>ChercheChaine([2]Table1!Q98,"([0-9]){3}[L]([0-9]){4}")</f>
        <v>007L0434</v>
      </c>
      <c r="E101" t="str">
        <f>[2]Table1!P98</f>
        <v>ST HERBLAIN</v>
      </c>
      <c r="F101" t="str">
        <f>[2]Table1!D98</f>
        <v>DAAT, DAPP</v>
      </c>
      <c r="G101" s="48"/>
      <c r="H101" s="48"/>
      <c r="I101" s="42" t="str">
        <f>[2]Table1!G98</f>
        <v>05/07/2019</v>
      </c>
      <c r="J101" s="51" t="str">
        <f>MID([2]Table1!X98,FIND("-",[2]Table1!X98)+2,60)</f>
        <v>Cuisine</v>
      </c>
      <c r="K101" t="str">
        <f>IF(ISNUMBER(SEARCH("Mur",[2]Table1!Z98)),"Mur",IF(ISNUMBER(SEARCH("Cloison",[2]Table1!Z98)),"Mur",IF(ISNUMBER(SEARCH("Sol",[2]Table1!Z98)),"Sol",IF(ISNUMBER(SEARCH("Plafond",[2]Table1!Z98)),"Plafond",IF(ISNUMBER(SEARCH("Evier",[2]Table1!Z98)),"Evier",IF(ISNUMBER(SEARCH("Colle de faïence",[2]Table1!Z98)),"Faïence",IF(ISNUMBER(SEARCH("Baignoire",[2]Table1!Z98)),"Baignoire",IF(ISNUMBER(SEARCH("porteurs",[2]Table1!Z98)),"Mur",IF(ISNUMBER(SEARCH("évier",[2]Table1!Z98)),"Evier",IF(ISNUMBER(SEARCH("portes",[2]Table1!Z98)),"Porte",IF(ISNUMBER(SEARCH("fenêtre",[2]Table1!Z98)),"Fenêtre","")))))))))))</f>
        <v>Mur</v>
      </c>
      <c r="L101" t="str">
        <f>IF(ISNUMBER(SEARCH("Présence",[2]Table1!AC98)),"Oui",IF(ISNUMBER(SEARCH("Absence",[2]Table1!AC98)),"Non",""))</f>
        <v>Oui</v>
      </c>
      <c r="M101" t="str">
        <f>[2]Table1!AA98</f>
        <v>Enduit à base de plâtre ou ciment projetés, lissés ou talochés</v>
      </c>
      <c r="N101" t="str">
        <f>IF(ISNUMBER(SEARCH("EP",[2]Table1!AE98)),"EP",IF(ISNUMBER(SEARCH("AC1",[2]Table1!AE98)),"AC1",IF(ISNUMBER(SEARCH("AC2",[2]Table1!AE98)),"AC2",IF(ISNUMBER(SEARCH("Bon état",[2]Table1!AE98)),"EP",""))))</f>
        <v>EP</v>
      </c>
      <c r="P101" s="48"/>
      <c r="Q101" s="1"/>
      <c r="S101" s="1"/>
      <c r="T101" s="1"/>
      <c r="U101" s="1"/>
      <c r="V101" s="1"/>
    </row>
    <row r="102" spans="1:22">
      <c r="A102" s="43" t="str">
        <f>'[1]Exporter la feuille de calcul'!$A$2</f>
        <v>001L</v>
      </c>
      <c r="B102" t="str">
        <f>INDEX('[1]Exporter la feuille de calcul'!B$355:B$877,MATCH(INDEX('[1]Exporter la feuille de calcul'!C$355:C$877,MATCH(RIGHT(ChercheChaine(ChercheChaine([2]Table1!Q99,"([0-9]){3}[L]([0-9]){4}"),"([0-9]){3}[L]([0-9]){4}"),4),'[1]Exporter la feuille de calcul'!D$355:D$877,0),1),'[1]Exporter la feuille de calcul'!C$355:C$877,0),1)</f>
        <v>03</v>
      </c>
      <c r="C102" s="43" t="str">
        <f>RIGHT(ChercheChaine(ChercheChaine([2]Table1!Q99,"([0-9]){3}[L]([0-9]){4}"),"([0-9]){3}[L]([0-9]){4}"),4)</f>
        <v>0434</v>
      </c>
      <c r="D102" s="43" t="str">
        <f>ChercheChaine([2]Table1!Q99,"([0-9]){3}[L]([0-9]){4}")</f>
        <v>007L0434</v>
      </c>
      <c r="E102" t="str">
        <f>[2]Table1!P99</f>
        <v>ST HERBLAIN</v>
      </c>
      <c r="F102" t="str">
        <f>[2]Table1!D99</f>
        <v>DAAT, DAPP</v>
      </c>
      <c r="G102" s="48"/>
      <c r="H102" s="48"/>
      <c r="I102" s="42" t="str">
        <f>[2]Table1!G99</f>
        <v>05/07/2019</v>
      </c>
      <c r="J102" s="51" t="str">
        <f>MID([2]Table1!X99,FIND("-",[2]Table1!X99)+2,60)</f>
        <v>Salle de bain</v>
      </c>
      <c r="K102" t="str">
        <f>IF(ISNUMBER(SEARCH("Mur",[2]Table1!Z99)),"Mur",IF(ISNUMBER(SEARCH("Cloison",[2]Table1!Z99)),"Mur",IF(ISNUMBER(SEARCH("Sol",[2]Table1!Z99)),"Sol",IF(ISNUMBER(SEARCH("Plafond",[2]Table1!Z99)),"Plafond",IF(ISNUMBER(SEARCH("Evier",[2]Table1!Z99)),"Evier",IF(ISNUMBER(SEARCH("Colle de faïence",[2]Table1!Z99)),"Faïence",IF(ISNUMBER(SEARCH("Baignoire",[2]Table1!Z99)),"Baignoire",IF(ISNUMBER(SEARCH("porteurs",[2]Table1!Z99)),"Mur",IF(ISNUMBER(SEARCH("évier",[2]Table1!Z99)),"Evier",IF(ISNUMBER(SEARCH("portes",[2]Table1!Z99)),"Porte",IF(ISNUMBER(SEARCH("fenêtre",[2]Table1!Z99)),"Fenêtre","")))))))))))</f>
        <v>Mur</v>
      </c>
      <c r="L102" t="str">
        <f>IF(ISNUMBER(SEARCH("Présence",[2]Table1!AC99)),"Oui",IF(ISNUMBER(SEARCH("Absence",[2]Table1!AC99)),"Non",""))</f>
        <v>Oui</v>
      </c>
      <c r="M102" t="str">
        <f>[2]Table1!AA99</f>
        <v>Enduit à base de plâtre lissé ou taloché</v>
      </c>
      <c r="N102" t="str">
        <f>IF(ISNUMBER(SEARCH("EP",[2]Table1!AE99)),"EP",IF(ISNUMBER(SEARCH("AC1",[2]Table1!AE99)),"AC1",IF(ISNUMBER(SEARCH("AC2",[2]Table1!AE99)),"AC2",IF(ISNUMBER(SEARCH("Bon état",[2]Table1!AE99)),"EP",""))))</f>
        <v>EP</v>
      </c>
      <c r="P102" s="48"/>
      <c r="Q102" s="1"/>
      <c r="S102" s="1"/>
      <c r="T102" s="1"/>
      <c r="U102" s="1"/>
      <c r="V102" s="1"/>
    </row>
    <row r="103" spans="1:22">
      <c r="A103" s="43" t="str">
        <f>'[1]Exporter la feuille de calcul'!$A$2</f>
        <v>001L</v>
      </c>
      <c r="B103" t="str">
        <f>INDEX('[1]Exporter la feuille de calcul'!B$355:B$877,MATCH(INDEX('[1]Exporter la feuille de calcul'!C$355:C$877,MATCH(RIGHT(ChercheChaine(ChercheChaine([2]Table1!Q100,"([0-9]){3}[L]([0-9]){4}"),"([0-9]){3}[L]([0-9]){4}"),4),'[1]Exporter la feuille de calcul'!D$355:D$877,0),1),'[1]Exporter la feuille de calcul'!C$355:C$877,0),1)</f>
        <v>03</v>
      </c>
      <c r="C103" s="43" t="str">
        <f>RIGHT(ChercheChaine(ChercheChaine([2]Table1!Q100,"([0-9]){3}[L]([0-9]){4}"),"([0-9]){3}[L]([0-9]){4}"),4)</f>
        <v>0434</v>
      </c>
      <c r="D103" s="43" t="str">
        <f>ChercheChaine([2]Table1!Q100,"([0-9]){3}[L]([0-9]){4}")</f>
        <v>007L0434</v>
      </c>
      <c r="E103" t="str">
        <f>[2]Table1!P100</f>
        <v>ST HERBLAIN</v>
      </c>
      <c r="F103" t="str">
        <f>[2]Table1!D100</f>
        <v>DAAT, DAPP</v>
      </c>
      <c r="G103" s="48"/>
      <c r="H103" s="48"/>
      <c r="I103" s="42" t="str">
        <f>[2]Table1!G100</f>
        <v>05/07/2019</v>
      </c>
      <c r="J103" s="51" t="str">
        <f>MID([2]Table1!X100,FIND("-",[2]Table1!X100)+2,60)</f>
        <v>WC</v>
      </c>
      <c r="K103" t="str">
        <f>IF(ISNUMBER(SEARCH("Mur",[2]Table1!Z100)),"Mur",IF(ISNUMBER(SEARCH("Cloison",[2]Table1!Z100)),"Mur",IF(ISNUMBER(SEARCH("Sol",[2]Table1!Z100)),"Sol",IF(ISNUMBER(SEARCH("Plafond",[2]Table1!Z100)),"Plafond",IF(ISNUMBER(SEARCH("Evier",[2]Table1!Z100)),"Evier",IF(ISNUMBER(SEARCH("Colle de faïence",[2]Table1!Z100)),"Faïence",IF(ISNUMBER(SEARCH("Baignoire",[2]Table1!Z100)),"Baignoire",IF(ISNUMBER(SEARCH("porteurs",[2]Table1!Z100)),"Mur",IF(ISNUMBER(SEARCH("évier",[2]Table1!Z100)),"Evier",IF(ISNUMBER(SEARCH("portes",[2]Table1!Z100)),"Porte",IF(ISNUMBER(SEARCH("fenêtre",[2]Table1!Z100)),"Fenêtre","")))))))))))</f>
        <v>Mur</v>
      </c>
      <c r="L103" t="str">
        <f>IF(ISNUMBER(SEARCH("Présence",[2]Table1!AC100)),"Oui",IF(ISNUMBER(SEARCH("Absence",[2]Table1!AC100)),"Non",""))</f>
        <v>Oui</v>
      </c>
      <c r="M103" t="str">
        <f>[2]Table1!AA100</f>
        <v>Enduit à base de plâtre lissé ou taloché</v>
      </c>
      <c r="N103" t="str">
        <f>IF(ISNUMBER(SEARCH("EP",[2]Table1!AE100)),"EP",IF(ISNUMBER(SEARCH("AC1",[2]Table1!AE100)),"AC1",IF(ISNUMBER(SEARCH("AC2",[2]Table1!AE100)),"AC2",IF(ISNUMBER(SEARCH("Bon état",[2]Table1!AE100)),"EP",""))))</f>
        <v>EP</v>
      </c>
      <c r="P103" s="48"/>
      <c r="Q103" s="1"/>
      <c r="S103" s="1"/>
      <c r="T103" s="1"/>
      <c r="U103" s="1"/>
      <c r="V103" s="1"/>
    </row>
    <row r="104" spans="1:22">
      <c r="A104" s="43" t="str">
        <f>'[1]Exporter la feuille de calcul'!$A$2</f>
        <v>001L</v>
      </c>
      <c r="B104" t="str">
        <f>INDEX('[1]Exporter la feuille de calcul'!B$355:B$877,MATCH(INDEX('[1]Exporter la feuille de calcul'!C$355:C$877,MATCH(RIGHT(ChercheChaine(ChercheChaine([2]Table1!Q101,"([0-9]){3}[L]([0-9]){4}"),"([0-9]){3}[L]([0-9]){4}"),4),'[1]Exporter la feuille de calcul'!D$355:D$877,0),1),'[1]Exporter la feuille de calcul'!C$355:C$877,0),1)</f>
        <v>03</v>
      </c>
      <c r="C104" s="43" t="str">
        <f>RIGHT(ChercheChaine(ChercheChaine([2]Table1!Q101,"([0-9]){3}[L]([0-9]){4}"),"([0-9]){3}[L]([0-9]){4}"),4)</f>
        <v>0434</v>
      </c>
      <c r="D104" s="43" t="str">
        <f>ChercheChaine([2]Table1!Q101,"([0-9]){3}[L]([0-9]){4}")</f>
        <v>007L0434</v>
      </c>
      <c r="E104" t="str">
        <f>[2]Table1!P101</f>
        <v>ST HERBLAIN</v>
      </c>
      <c r="F104" t="str">
        <f>[2]Table1!D101</f>
        <v>DAAT, DAPP</v>
      </c>
      <c r="G104" s="48"/>
      <c r="H104" s="48"/>
      <c r="I104" s="42" t="str">
        <f>[2]Table1!G101</f>
        <v>05/07/2019</v>
      </c>
      <c r="J104" s="51" t="str">
        <f>MID([2]Table1!X101,FIND("-",[2]Table1!X101)+2,60)</f>
        <v>Cuisine</v>
      </c>
      <c r="K104" t="str">
        <f>IF(ISNUMBER(SEARCH("Mur",[2]Table1!Z101)),"Mur",IF(ISNUMBER(SEARCH("Cloison",[2]Table1!Z101)),"Mur",IF(ISNUMBER(SEARCH("Sol",[2]Table1!Z101)),"Sol",IF(ISNUMBER(SEARCH("Plafond",[2]Table1!Z101)),"Plafond",IF(ISNUMBER(SEARCH("Evier",[2]Table1!Z101)),"Evier",IF(ISNUMBER(SEARCH("Colle de faïence",[2]Table1!Z101)),"Faïence",IF(ISNUMBER(SEARCH("Baignoire",[2]Table1!Z101)),"Baignoire",IF(ISNUMBER(SEARCH("porteurs",[2]Table1!Z101)),"Mur",IF(ISNUMBER(SEARCH("évier",[2]Table1!Z101)),"Evier",IF(ISNUMBER(SEARCH("portes",[2]Table1!Z101)),"Porte",IF(ISNUMBER(SEARCH("fenêtre",[2]Table1!Z101)),"Fenêtre","")))))))))))</f>
        <v>Mur</v>
      </c>
      <c r="L104" t="str">
        <f>IF(ISNUMBER(SEARCH("Présence",[2]Table1!AC101)),"Oui",IF(ISNUMBER(SEARCH("Absence",[2]Table1!AC101)),"Non",""))</f>
        <v>Oui</v>
      </c>
      <c r="M104" t="str">
        <f>[2]Table1!AA101</f>
        <v>Enduit à base de plâtre lissé ou taloché</v>
      </c>
      <c r="N104" t="str">
        <f>IF(ISNUMBER(SEARCH("EP",[2]Table1!AE101)),"EP",IF(ISNUMBER(SEARCH("AC1",[2]Table1!AE101)),"AC1",IF(ISNUMBER(SEARCH("AC2",[2]Table1!AE101)),"AC2",IF(ISNUMBER(SEARCH("Bon état",[2]Table1!AE101)),"EP",""))))</f>
        <v>EP</v>
      </c>
      <c r="P104" s="48"/>
      <c r="Q104" s="1"/>
      <c r="S104" s="1"/>
      <c r="T104" s="1"/>
      <c r="U104" s="1"/>
      <c r="V104" s="1"/>
    </row>
    <row r="105" spans="1:22">
      <c r="A105" s="43" t="str">
        <f>'[1]Exporter la feuille de calcul'!$A$2</f>
        <v>001L</v>
      </c>
      <c r="B105" t="str">
        <f>INDEX('[1]Exporter la feuille de calcul'!B$355:B$877,MATCH(INDEX('[1]Exporter la feuille de calcul'!C$355:C$877,MATCH(RIGHT(ChercheChaine(ChercheChaine([2]Table1!Q102,"([0-9]){3}[L]([0-9]){4}"),"([0-9]){3}[L]([0-9]){4}"),4),'[1]Exporter la feuille de calcul'!D$355:D$877,0),1),'[1]Exporter la feuille de calcul'!C$355:C$877,0),1)</f>
        <v>03</v>
      </c>
      <c r="C105" s="43" t="str">
        <f>RIGHT(ChercheChaine(ChercheChaine([2]Table1!Q102,"([0-9]){3}[L]([0-9]){4}"),"([0-9]){3}[L]([0-9]){4}"),4)</f>
        <v>0434</v>
      </c>
      <c r="D105" s="43" t="str">
        <f>ChercheChaine([2]Table1!Q102,"([0-9]){3}[L]([0-9]){4}")</f>
        <v>007L0434</v>
      </c>
      <c r="E105" t="str">
        <f>[2]Table1!P102</f>
        <v>ST HERBLAIN</v>
      </c>
      <c r="F105" t="str">
        <f>[2]Table1!D102</f>
        <v>DAAT, DAPP</v>
      </c>
      <c r="G105" s="48"/>
      <c r="H105" s="48"/>
      <c r="I105" s="42" t="str">
        <f>[2]Table1!G102</f>
        <v>05/07/2019</v>
      </c>
      <c r="J105" s="51" t="str">
        <f>MID([2]Table1!X102,FIND("-",[2]Table1!X102)+2,60)</f>
        <v>Salle de bain</v>
      </c>
      <c r="K105" t="str">
        <f>IF(ISNUMBER(SEARCH("Mur",[2]Table1!Z102)),"Mur",IF(ISNUMBER(SEARCH("Cloison",[2]Table1!Z102)),"Mur",IF(ISNUMBER(SEARCH("Sol",[2]Table1!Z102)),"Sol",IF(ISNUMBER(SEARCH("Plafond",[2]Table1!Z102)),"Plafond",IF(ISNUMBER(SEARCH("Evier",[2]Table1!Z102)),"Evier",IF(ISNUMBER(SEARCH("Colle de faïence",[2]Table1!Z102)),"Faïence",IF(ISNUMBER(SEARCH("Baignoire",[2]Table1!Z102)),"Baignoire",IF(ISNUMBER(SEARCH("porteurs",[2]Table1!Z102)),"Mur",IF(ISNUMBER(SEARCH("évier",[2]Table1!Z102)),"Evier",IF(ISNUMBER(SEARCH("portes",[2]Table1!Z102)),"Porte",IF(ISNUMBER(SEARCH("fenêtre",[2]Table1!Z102)),"Fenêtre","")))))))))))</f>
        <v>Plafond</v>
      </c>
      <c r="L105" t="str">
        <f>IF(ISNUMBER(SEARCH("Présence",[2]Table1!AC102)),"Oui",IF(ISNUMBER(SEARCH("Absence",[2]Table1!AC102)),"Non",""))</f>
        <v>Oui</v>
      </c>
      <c r="M105" t="str">
        <f>[2]Table1!AA102</f>
        <v>Enduit à base de plâtre lissé ou taloché</v>
      </c>
      <c r="N105" t="str">
        <f>IF(ISNUMBER(SEARCH("EP",[2]Table1!AE102)),"EP",IF(ISNUMBER(SEARCH("AC1",[2]Table1!AE102)),"AC1",IF(ISNUMBER(SEARCH("AC2",[2]Table1!AE102)),"AC2",IF(ISNUMBER(SEARCH("Bon état",[2]Table1!AE102)),"EP",""))))</f>
        <v>EP</v>
      </c>
      <c r="P105" s="48"/>
      <c r="Q105" s="1"/>
      <c r="S105" s="1"/>
      <c r="T105" s="1"/>
      <c r="U105" s="1"/>
      <c r="V105" s="1"/>
    </row>
    <row r="106" spans="1:22">
      <c r="A106" s="43" t="str">
        <f>'[1]Exporter la feuille de calcul'!$A$2</f>
        <v>001L</v>
      </c>
      <c r="B106" t="str">
        <f>INDEX('[1]Exporter la feuille de calcul'!B$355:B$877,MATCH(INDEX('[1]Exporter la feuille de calcul'!C$355:C$877,MATCH(RIGHT(ChercheChaine(ChercheChaine([2]Table1!Q103,"([0-9]){3}[L]([0-9]){4}"),"([0-9]){3}[L]([0-9]){4}"),4),'[1]Exporter la feuille de calcul'!D$355:D$877,0),1),'[1]Exporter la feuille de calcul'!C$355:C$877,0),1)</f>
        <v>03</v>
      </c>
      <c r="C106" s="43" t="str">
        <f>RIGHT(ChercheChaine(ChercheChaine([2]Table1!Q103,"([0-9]){3}[L]([0-9]){4}"),"([0-9]){3}[L]([0-9]){4}"),4)</f>
        <v>0434</v>
      </c>
      <c r="D106" s="43" t="str">
        <f>ChercheChaine([2]Table1!Q103,"([0-9]){3}[L]([0-9]){4}")</f>
        <v>007L0434</v>
      </c>
      <c r="E106" t="str">
        <f>[2]Table1!P103</f>
        <v>ST HERBLAIN</v>
      </c>
      <c r="F106" t="str">
        <f>[2]Table1!D103</f>
        <v>DAAT, DAPP</v>
      </c>
      <c r="G106" s="48"/>
      <c r="H106" s="48"/>
      <c r="I106" s="42" t="str">
        <f>[2]Table1!G103</f>
        <v>05/07/2019</v>
      </c>
      <c r="J106" s="51" t="str">
        <f>MID([2]Table1!X103,FIND("-",[2]Table1!X103)+2,60)</f>
        <v>WC</v>
      </c>
      <c r="K106" t="str">
        <f>IF(ISNUMBER(SEARCH("Mur",[2]Table1!Z103)),"Mur",IF(ISNUMBER(SEARCH("Cloison",[2]Table1!Z103)),"Mur",IF(ISNUMBER(SEARCH("Sol",[2]Table1!Z103)),"Sol",IF(ISNUMBER(SEARCH("Plafond",[2]Table1!Z103)),"Plafond",IF(ISNUMBER(SEARCH("Evier",[2]Table1!Z103)),"Evier",IF(ISNUMBER(SEARCH("Colle de faïence",[2]Table1!Z103)),"Faïence",IF(ISNUMBER(SEARCH("Baignoire",[2]Table1!Z103)),"Baignoire",IF(ISNUMBER(SEARCH("porteurs",[2]Table1!Z103)),"Mur",IF(ISNUMBER(SEARCH("évier",[2]Table1!Z103)),"Evier",IF(ISNUMBER(SEARCH("portes",[2]Table1!Z103)),"Porte",IF(ISNUMBER(SEARCH("fenêtre",[2]Table1!Z103)),"Fenêtre","")))))))))))</f>
        <v>Plafond</v>
      </c>
      <c r="L106" t="str">
        <f>IF(ISNUMBER(SEARCH("Présence",[2]Table1!AC103)),"Oui",IF(ISNUMBER(SEARCH("Absence",[2]Table1!AC103)),"Non",""))</f>
        <v>Non</v>
      </c>
      <c r="M106" t="str">
        <f>[2]Table1!AA103</f>
        <v>Enduit à base de plâtre lissé ou taloché</v>
      </c>
      <c r="N106" t="str">
        <f>IF(ISNUMBER(SEARCH("EP",[2]Table1!AE103)),"EP",IF(ISNUMBER(SEARCH("AC1",[2]Table1!AE103)),"AC1",IF(ISNUMBER(SEARCH("AC2",[2]Table1!AE103)),"AC2",IF(ISNUMBER(SEARCH("Bon état",[2]Table1!AE103)),"EP",""))))</f>
        <v/>
      </c>
      <c r="P106" s="48"/>
      <c r="Q106" s="1"/>
      <c r="S106" s="1"/>
      <c r="T106" s="1"/>
      <c r="U106" s="1"/>
      <c r="V106" s="1"/>
    </row>
    <row r="107" spans="1:22">
      <c r="A107" s="43" t="str">
        <f>'[1]Exporter la feuille de calcul'!$A$2</f>
        <v>001L</v>
      </c>
      <c r="B107" t="str">
        <f>INDEX('[1]Exporter la feuille de calcul'!B$355:B$877,MATCH(INDEX('[1]Exporter la feuille de calcul'!C$355:C$877,MATCH(RIGHT(ChercheChaine(ChercheChaine([2]Table1!Q104,"([0-9]){3}[L]([0-9]){4}"),"([0-9]){3}[L]([0-9]){4}"),4),'[1]Exporter la feuille de calcul'!D$355:D$877,0),1),'[1]Exporter la feuille de calcul'!C$355:C$877,0),1)</f>
        <v>03</v>
      </c>
      <c r="C107" s="43" t="str">
        <f>RIGHT(ChercheChaine(ChercheChaine([2]Table1!Q104,"([0-9]){3}[L]([0-9]){4}"),"([0-9]){3}[L]([0-9]){4}"),4)</f>
        <v>0434</v>
      </c>
      <c r="D107" s="43" t="str">
        <f>ChercheChaine([2]Table1!Q104,"([0-9]){3}[L]([0-9]){4}")</f>
        <v>007L0434</v>
      </c>
      <c r="E107" t="str">
        <f>[2]Table1!P104</f>
        <v>ST HERBLAIN</v>
      </c>
      <c r="F107" t="str">
        <f>[2]Table1!D104</f>
        <v>DAAT, DAPP</v>
      </c>
      <c r="G107" s="48"/>
      <c r="H107" s="48"/>
      <c r="I107" s="42" t="str">
        <f>[2]Table1!G104</f>
        <v>05/07/2019</v>
      </c>
      <c r="J107" s="51" t="str">
        <f>MID([2]Table1!X104,FIND("-",[2]Table1!X104)+2,60)</f>
        <v>Cuisine</v>
      </c>
      <c r="K107" t="str">
        <f>IF(ISNUMBER(SEARCH("Mur",[2]Table1!Z104)),"Mur",IF(ISNUMBER(SEARCH("Cloison",[2]Table1!Z104)),"Mur",IF(ISNUMBER(SEARCH("Sol",[2]Table1!Z104)),"Sol",IF(ISNUMBER(SEARCH("Plafond",[2]Table1!Z104)),"Plafond",IF(ISNUMBER(SEARCH("Evier",[2]Table1!Z104)),"Evier",IF(ISNUMBER(SEARCH("Colle de faïence",[2]Table1!Z104)),"Faïence",IF(ISNUMBER(SEARCH("Baignoire",[2]Table1!Z104)),"Baignoire",IF(ISNUMBER(SEARCH("porteurs",[2]Table1!Z104)),"Mur",IF(ISNUMBER(SEARCH("évier",[2]Table1!Z104)),"Evier",IF(ISNUMBER(SEARCH("portes",[2]Table1!Z104)),"Porte",IF(ISNUMBER(SEARCH("fenêtre",[2]Table1!Z104)),"Fenêtre","")))))))))))</f>
        <v>Plafond</v>
      </c>
      <c r="L107" t="str">
        <f>IF(ISNUMBER(SEARCH("Présence",[2]Table1!AC104)),"Oui",IF(ISNUMBER(SEARCH("Absence",[2]Table1!AC104)),"Non",""))</f>
        <v>Oui</v>
      </c>
      <c r="M107" t="str">
        <f>[2]Table1!AA104</f>
        <v>Enduit à base de plâtre lissé ou taloché</v>
      </c>
      <c r="N107" t="str">
        <f>IF(ISNUMBER(SEARCH("EP",[2]Table1!AE104)),"EP",IF(ISNUMBER(SEARCH("AC1",[2]Table1!AE104)),"AC1",IF(ISNUMBER(SEARCH("AC2",[2]Table1!AE104)),"AC2",IF(ISNUMBER(SEARCH("Bon état",[2]Table1!AE104)),"EP",""))))</f>
        <v>EP</v>
      </c>
      <c r="P107" s="48"/>
      <c r="Q107" s="1"/>
      <c r="S107" s="1"/>
      <c r="T107" s="1"/>
      <c r="U107" s="1"/>
      <c r="V107" s="1"/>
    </row>
    <row r="108" spans="1:22">
      <c r="A108" s="43" t="str">
        <f>'[1]Exporter la feuille de calcul'!$A$2</f>
        <v>001L</v>
      </c>
      <c r="B108" t="str">
        <f>INDEX('[1]Exporter la feuille de calcul'!B$355:B$877,MATCH(INDEX('[1]Exporter la feuille de calcul'!C$355:C$877,MATCH(RIGHT(ChercheChaine(ChercheChaine([2]Table1!Q105,"([0-9]){3}[L]([0-9]){4}"),"([0-9]){3}[L]([0-9]){4}"),4),'[1]Exporter la feuille de calcul'!D$355:D$877,0),1),'[1]Exporter la feuille de calcul'!C$355:C$877,0),1)</f>
        <v>03</v>
      </c>
      <c r="C108" s="43" t="str">
        <f>RIGHT(ChercheChaine(ChercheChaine([2]Table1!Q105,"([0-9]){3}[L]([0-9]){4}"),"([0-9]){3}[L]([0-9]){4}"),4)</f>
        <v>0434</v>
      </c>
      <c r="D108" s="43" t="str">
        <f>ChercheChaine([2]Table1!Q105,"([0-9]){3}[L]([0-9]){4}")</f>
        <v>007L0434</v>
      </c>
      <c r="E108" t="str">
        <f>[2]Table1!P105</f>
        <v>ST HERBLAIN</v>
      </c>
      <c r="F108" t="str">
        <f>[2]Table1!D105</f>
        <v>DAAT, DAPP</v>
      </c>
      <c r="G108" s="48"/>
      <c r="H108" s="48"/>
      <c r="I108" s="42" t="str">
        <f>[2]Table1!G105</f>
        <v>05/07/2019</v>
      </c>
      <c r="J108" s="51" t="str">
        <f>MID([2]Table1!X105,FIND("-",[2]Table1!X105)+2,60)</f>
        <v>Entrée</v>
      </c>
      <c r="K108" t="str">
        <f>IF(ISNUMBER(SEARCH("Mur",[2]Table1!Z105)),"Mur",IF(ISNUMBER(SEARCH("Cloison",[2]Table1!Z105)),"Mur",IF(ISNUMBER(SEARCH("Sol",[2]Table1!Z105)),"Sol",IF(ISNUMBER(SEARCH("Plafond",[2]Table1!Z105)),"Plafond",IF(ISNUMBER(SEARCH("Evier",[2]Table1!Z105)),"Evier",IF(ISNUMBER(SEARCH("Colle de faïence",[2]Table1!Z105)),"Faïence",IF(ISNUMBER(SEARCH("Baignoire",[2]Table1!Z105)),"Baignoire",IF(ISNUMBER(SEARCH("porteurs",[2]Table1!Z105)),"Mur",IF(ISNUMBER(SEARCH("évier",[2]Table1!Z105)),"Evier",IF(ISNUMBER(SEARCH("portes",[2]Table1!Z105)),"Porte",IF(ISNUMBER(SEARCH("fenêtre",[2]Table1!Z105)),"Fenêtre","")))))))))))</f>
        <v>Mur</v>
      </c>
      <c r="L108" t="str">
        <f>IF(ISNUMBER(SEARCH("Présence",[2]Table1!AC105)),"Oui",IF(ISNUMBER(SEARCH("Absence",[2]Table1!AC105)),"Non",""))</f>
        <v>Oui</v>
      </c>
      <c r="M108" t="str">
        <f>[2]Table1!AA105</f>
        <v>Enduit à base de plâtre ou ciment projetés, lissés ou talochés</v>
      </c>
      <c r="N108" t="str">
        <f>IF(ISNUMBER(SEARCH("EP",[2]Table1!AE105)),"EP",IF(ISNUMBER(SEARCH("AC1",[2]Table1!AE105)),"AC1",IF(ISNUMBER(SEARCH("AC2",[2]Table1!AE105)),"AC2",IF(ISNUMBER(SEARCH("Bon état",[2]Table1!AE105)),"EP",""))))</f>
        <v/>
      </c>
      <c r="P108" s="48"/>
      <c r="Q108" s="1"/>
      <c r="S108" s="1"/>
      <c r="T108" s="1"/>
      <c r="U108" s="1"/>
      <c r="V108" s="1"/>
    </row>
    <row r="109" spans="1:22">
      <c r="A109" s="43" t="str">
        <f>'[1]Exporter la feuille de calcul'!$A$2</f>
        <v>001L</v>
      </c>
      <c r="B109" t="str">
        <f>INDEX('[1]Exporter la feuille de calcul'!B$355:B$877,MATCH(INDEX('[1]Exporter la feuille de calcul'!C$355:C$877,MATCH(RIGHT(ChercheChaine(ChercheChaine([2]Table1!Q106,"([0-9]){3}[L]([0-9]){4}"),"([0-9]){3}[L]([0-9]){4}"),4),'[1]Exporter la feuille de calcul'!D$355:D$877,0),1),'[1]Exporter la feuille de calcul'!C$355:C$877,0),1)</f>
        <v>03</v>
      </c>
      <c r="C109" s="43" t="str">
        <f>RIGHT(ChercheChaine(ChercheChaine([2]Table1!Q106,"([0-9]){3}[L]([0-9]){4}"),"([0-9]){3}[L]([0-9]){4}"),4)</f>
        <v>0434</v>
      </c>
      <c r="D109" s="43" t="str">
        <f>ChercheChaine([2]Table1!Q106,"([0-9]){3}[L]([0-9]){4}")</f>
        <v>007L0434</v>
      </c>
      <c r="E109" t="str">
        <f>[2]Table1!P106</f>
        <v>ST HERBLAIN</v>
      </c>
      <c r="F109" t="str">
        <f>[2]Table1!D106</f>
        <v>DAAT, DAPP</v>
      </c>
      <c r="G109" s="48"/>
      <c r="H109" s="48"/>
      <c r="I109" s="42" t="str">
        <f>[2]Table1!G106</f>
        <v>05/07/2019</v>
      </c>
      <c r="J109" s="51" t="str">
        <f>MID([2]Table1!X106,FIND("-",[2]Table1!X106)+2,60)</f>
        <v>Dégagement 1</v>
      </c>
      <c r="K109" t="str">
        <f>IF(ISNUMBER(SEARCH("Mur",[2]Table1!Z106)),"Mur",IF(ISNUMBER(SEARCH("Cloison",[2]Table1!Z106)),"Mur",IF(ISNUMBER(SEARCH("Sol",[2]Table1!Z106)),"Sol",IF(ISNUMBER(SEARCH("Plafond",[2]Table1!Z106)),"Plafond",IF(ISNUMBER(SEARCH("Evier",[2]Table1!Z106)),"Evier",IF(ISNUMBER(SEARCH("Colle de faïence",[2]Table1!Z106)),"Faïence",IF(ISNUMBER(SEARCH("Baignoire",[2]Table1!Z106)),"Baignoire",IF(ISNUMBER(SEARCH("porteurs",[2]Table1!Z106)),"Mur",IF(ISNUMBER(SEARCH("évier",[2]Table1!Z106)),"Evier",IF(ISNUMBER(SEARCH("portes",[2]Table1!Z106)),"Porte",IF(ISNUMBER(SEARCH("fenêtre",[2]Table1!Z106)),"Fenêtre","")))))))))))</f>
        <v>Mur</v>
      </c>
      <c r="L109" t="str">
        <f>IF(ISNUMBER(SEARCH("Présence",[2]Table1!AC106)),"Oui",IF(ISNUMBER(SEARCH("Absence",[2]Table1!AC106)),"Non",""))</f>
        <v>Oui</v>
      </c>
      <c r="M109" t="str">
        <f>[2]Table1!AA106</f>
        <v>Enduit à base de plâtre ou ciment projetés, lissés ou talochés</v>
      </c>
      <c r="N109" t="str">
        <f>IF(ISNUMBER(SEARCH("EP",[2]Table1!AE106)),"EP",IF(ISNUMBER(SEARCH("AC1",[2]Table1!AE106)),"AC1",IF(ISNUMBER(SEARCH("AC2",[2]Table1!AE106)),"AC2",IF(ISNUMBER(SEARCH("Bon état",[2]Table1!AE106)),"EP",""))))</f>
        <v>EP</v>
      </c>
      <c r="P109" s="48"/>
      <c r="Q109" s="1"/>
      <c r="S109" s="1"/>
      <c r="T109" s="1"/>
      <c r="U109" s="1"/>
      <c r="V109" s="1"/>
    </row>
    <row r="110" spans="1:22">
      <c r="A110" s="43" t="str">
        <f>'[1]Exporter la feuille de calcul'!$A$2</f>
        <v>001L</v>
      </c>
      <c r="B110" t="str">
        <f>INDEX('[1]Exporter la feuille de calcul'!B$355:B$877,MATCH(INDEX('[1]Exporter la feuille de calcul'!C$355:C$877,MATCH(RIGHT(ChercheChaine(ChercheChaine([2]Table1!Q107,"([0-9]){3}[L]([0-9]){4}"),"([0-9]){3}[L]([0-9]){4}"),4),'[1]Exporter la feuille de calcul'!D$355:D$877,0),1),'[1]Exporter la feuille de calcul'!C$355:C$877,0),1)</f>
        <v>03</v>
      </c>
      <c r="C110" s="43" t="str">
        <f>RIGHT(ChercheChaine(ChercheChaine([2]Table1!Q107,"([0-9]){3}[L]([0-9]){4}"),"([0-9]){3}[L]([0-9]){4}"),4)</f>
        <v>0434</v>
      </c>
      <c r="D110" s="43" t="str">
        <f>ChercheChaine([2]Table1!Q107,"([0-9]){3}[L]([0-9]){4}")</f>
        <v>007L0434</v>
      </c>
      <c r="E110" t="str">
        <f>[2]Table1!P107</f>
        <v>ST HERBLAIN</v>
      </c>
      <c r="F110" t="str">
        <f>[2]Table1!D107</f>
        <v>DAAT, DAPP</v>
      </c>
      <c r="G110" s="48"/>
      <c r="H110" s="48"/>
      <c r="I110" s="42" t="str">
        <f>[2]Table1!G107</f>
        <v>05/07/2019</v>
      </c>
      <c r="J110" s="51" t="str">
        <f>MID([2]Table1!X107,FIND("-",[2]Table1!X107)+2,60)</f>
        <v>Debarras 1</v>
      </c>
      <c r="K110" t="str">
        <f>IF(ISNUMBER(SEARCH("Mur",[2]Table1!Z107)),"Mur",IF(ISNUMBER(SEARCH("Cloison",[2]Table1!Z107)),"Mur",IF(ISNUMBER(SEARCH("Sol",[2]Table1!Z107)),"Sol",IF(ISNUMBER(SEARCH("Plafond",[2]Table1!Z107)),"Plafond",IF(ISNUMBER(SEARCH("Evier",[2]Table1!Z107)),"Evier",IF(ISNUMBER(SEARCH("Colle de faïence",[2]Table1!Z107)),"Faïence",IF(ISNUMBER(SEARCH("Baignoire",[2]Table1!Z107)),"Baignoire",IF(ISNUMBER(SEARCH("porteurs",[2]Table1!Z107)),"Mur",IF(ISNUMBER(SEARCH("évier",[2]Table1!Z107)),"Evier",IF(ISNUMBER(SEARCH("portes",[2]Table1!Z107)),"Porte",IF(ISNUMBER(SEARCH("fenêtre",[2]Table1!Z107)),"Fenêtre","")))))))))))</f>
        <v>Mur</v>
      </c>
      <c r="L110" t="str">
        <f>IF(ISNUMBER(SEARCH("Présence",[2]Table1!AC107)),"Oui",IF(ISNUMBER(SEARCH("Absence",[2]Table1!AC107)),"Non",""))</f>
        <v>Non</v>
      </c>
      <c r="M110" t="str">
        <f>[2]Table1!AA107</f>
        <v>Enduit à base de plâtre ou ciment projetés, lissés ou talochés</v>
      </c>
      <c r="N110" t="str">
        <f>IF(ISNUMBER(SEARCH("EP",[2]Table1!AE107)),"EP",IF(ISNUMBER(SEARCH("AC1",[2]Table1!AE107)),"AC1",IF(ISNUMBER(SEARCH("AC2",[2]Table1!AE107)),"AC2",IF(ISNUMBER(SEARCH("Bon état",[2]Table1!AE107)),"EP",""))))</f>
        <v/>
      </c>
      <c r="P110" s="48"/>
      <c r="Q110" s="1"/>
      <c r="S110" s="1"/>
      <c r="T110" s="1"/>
      <c r="U110" s="1"/>
      <c r="V110" s="1"/>
    </row>
    <row r="111" spans="1:22">
      <c r="A111" s="43" t="str">
        <f>'[1]Exporter la feuille de calcul'!$A$2</f>
        <v>001L</v>
      </c>
      <c r="B111" t="str">
        <f>INDEX('[1]Exporter la feuille de calcul'!B$355:B$877,MATCH(INDEX('[1]Exporter la feuille de calcul'!C$355:C$877,MATCH(RIGHT(ChercheChaine(ChercheChaine([2]Table1!Q108,"([0-9]){3}[L]([0-9]){4}"),"([0-9]){3}[L]([0-9]){4}"),4),'[1]Exporter la feuille de calcul'!D$355:D$877,0),1),'[1]Exporter la feuille de calcul'!C$355:C$877,0),1)</f>
        <v>03</v>
      </c>
      <c r="C111" s="43" t="str">
        <f>RIGHT(ChercheChaine(ChercheChaine([2]Table1!Q108,"([0-9]){3}[L]([0-9]){4}"),"([0-9]){3}[L]([0-9]){4}"),4)</f>
        <v>0434</v>
      </c>
      <c r="D111" s="43" t="str">
        <f>ChercheChaine([2]Table1!Q108,"([0-9]){3}[L]([0-9]){4}")</f>
        <v>007L0434</v>
      </c>
      <c r="E111" t="str">
        <f>[2]Table1!P108</f>
        <v>ST HERBLAIN</v>
      </c>
      <c r="F111" t="str">
        <f>[2]Table1!D108</f>
        <v>DAAT, DAPP</v>
      </c>
      <c r="G111" s="48"/>
      <c r="H111" s="48"/>
      <c r="I111" s="42" t="str">
        <f>[2]Table1!G108</f>
        <v>05/07/2019</v>
      </c>
      <c r="J111" s="51" t="str">
        <f>MID([2]Table1!X108,FIND("-",[2]Table1!X108)+2,60)</f>
        <v>Chambre 1</v>
      </c>
      <c r="K111" t="str">
        <f>IF(ISNUMBER(SEARCH("Mur",[2]Table1!Z108)),"Mur",IF(ISNUMBER(SEARCH("Cloison",[2]Table1!Z108)),"Mur",IF(ISNUMBER(SEARCH("Sol",[2]Table1!Z108)),"Sol",IF(ISNUMBER(SEARCH("Plafond",[2]Table1!Z108)),"Plafond",IF(ISNUMBER(SEARCH("Evier",[2]Table1!Z108)),"Evier",IF(ISNUMBER(SEARCH("Colle de faïence",[2]Table1!Z108)),"Faïence",IF(ISNUMBER(SEARCH("Baignoire",[2]Table1!Z108)),"Baignoire",IF(ISNUMBER(SEARCH("porteurs",[2]Table1!Z108)),"Mur",IF(ISNUMBER(SEARCH("évier",[2]Table1!Z108)),"Evier",IF(ISNUMBER(SEARCH("portes",[2]Table1!Z108)),"Porte",IF(ISNUMBER(SEARCH("fenêtre",[2]Table1!Z108)),"Fenêtre","")))))))))))</f>
        <v>Mur</v>
      </c>
      <c r="L111" t="str">
        <f>IF(ISNUMBER(SEARCH("Présence",[2]Table1!AC108)),"Oui",IF(ISNUMBER(SEARCH("Absence",[2]Table1!AC108)),"Non",""))</f>
        <v>Oui</v>
      </c>
      <c r="M111" t="str">
        <f>[2]Table1!AA108</f>
        <v>Enduit à base de plâtre ou ciment projetés, lissés ou talochés</v>
      </c>
      <c r="N111" t="str">
        <f>IF(ISNUMBER(SEARCH("EP",[2]Table1!AE108)),"EP",IF(ISNUMBER(SEARCH("AC1",[2]Table1!AE108)),"AC1",IF(ISNUMBER(SEARCH("AC2",[2]Table1!AE108)),"AC2",IF(ISNUMBER(SEARCH("Bon état",[2]Table1!AE108)),"EP",""))))</f>
        <v/>
      </c>
      <c r="P111" s="48"/>
      <c r="Q111" s="1"/>
      <c r="S111" s="1"/>
      <c r="T111" s="1"/>
      <c r="U111" s="1"/>
      <c r="V111" s="1"/>
    </row>
    <row r="112" spans="1:22">
      <c r="A112" s="43" t="str">
        <f>'[1]Exporter la feuille de calcul'!$A$2</f>
        <v>001L</v>
      </c>
      <c r="B112" t="str">
        <f>INDEX('[1]Exporter la feuille de calcul'!B$355:B$877,MATCH(INDEX('[1]Exporter la feuille de calcul'!C$355:C$877,MATCH(RIGHT(ChercheChaine(ChercheChaine([2]Table1!Q109,"([0-9]){3}[L]([0-9]){4}"),"([0-9]){3}[L]([0-9]){4}"),4),'[1]Exporter la feuille de calcul'!D$355:D$877,0),1),'[1]Exporter la feuille de calcul'!C$355:C$877,0),1)</f>
        <v>03</v>
      </c>
      <c r="C112" s="43" t="str">
        <f>RIGHT(ChercheChaine(ChercheChaine([2]Table1!Q109,"([0-9]){3}[L]([0-9]){4}"),"([0-9]){3}[L]([0-9]){4}"),4)</f>
        <v>0434</v>
      </c>
      <c r="D112" s="43" t="str">
        <f>ChercheChaine([2]Table1!Q109,"([0-9]){3}[L]([0-9]){4}")</f>
        <v>007L0434</v>
      </c>
      <c r="E112" t="str">
        <f>[2]Table1!P109</f>
        <v>ST HERBLAIN</v>
      </c>
      <c r="F112" t="str">
        <f>[2]Table1!D109</f>
        <v>DAAT, DAPP</v>
      </c>
      <c r="G112" s="48"/>
      <c r="H112" s="48"/>
      <c r="I112" s="42" t="str">
        <f>[2]Table1!G109</f>
        <v>05/07/2019</v>
      </c>
      <c r="J112" s="51" t="str">
        <f>MID([2]Table1!X109,FIND("-",[2]Table1!X109)+2,60)</f>
        <v>Dégagement 2</v>
      </c>
      <c r="K112" t="str">
        <f>IF(ISNUMBER(SEARCH("Mur",[2]Table1!Z109)),"Mur",IF(ISNUMBER(SEARCH("Cloison",[2]Table1!Z109)),"Mur",IF(ISNUMBER(SEARCH("Sol",[2]Table1!Z109)),"Sol",IF(ISNUMBER(SEARCH("Plafond",[2]Table1!Z109)),"Plafond",IF(ISNUMBER(SEARCH("Evier",[2]Table1!Z109)),"Evier",IF(ISNUMBER(SEARCH("Colle de faïence",[2]Table1!Z109)),"Faïence",IF(ISNUMBER(SEARCH("Baignoire",[2]Table1!Z109)),"Baignoire",IF(ISNUMBER(SEARCH("porteurs",[2]Table1!Z109)),"Mur",IF(ISNUMBER(SEARCH("évier",[2]Table1!Z109)),"Evier",IF(ISNUMBER(SEARCH("portes",[2]Table1!Z109)),"Porte",IF(ISNUMBER(SEARCH("fenêtre",[2]Table1!Z109)),"Fenêtre","")))))))))))</f>
        <v>Mur</v>
      </c>
      <c r="L112" t="str">
        <f>IF(ISNUMBER(SEARCH("Présence",[2]Table1!AC109)),"Oui",IF(ISNUMBER(SEARCH("Absence",[2]Table1!AC109)),"Non",""))</f>
        <v>Oui</v>
      </c>
      <c r="M112" t="str">
        <f>[2]Table1!AA109</f>
        <v>Enduit à base de plâtre ou ciment projetés, lissés ou talochés</v>
      </c>
      <c r="N112" t="str">
        <f>IF(ISNUMBER(SEARCH("EP",[2]Table1!AE109)),"EP",IF(ISNUMBER(SEARCH("AC1",[2]Table1!AE109)),"AC1",IF(ISNUMBER(SEARCH("AC2",[2]Table1!AE109)),"AC2",IF(ISNUMBER(SEARCH("Bon état",[2]Table1!AE109)),"EP",""))))</f>
        <v/>
      </c>
      <c r="P112" s="48"/>
      <c r="Q112" s="1"/>
      <c r="S112" s="1"/>
      <c r="T112" s="1"/>
      <c r="U112" s="1"/>
      <c r="V112" s="1"/>
    </row>
    <row r="113" spans="1:22">
      <c r="A113" s="43" t="str">
        <f>'[1]Exporter la feuille de calcul'!$A$2</f>
        <v>001L</v>
      </c>
      <c r="B113" t="str">
        <f>INDEX('[1]Exporter la feuille de calcul'!B$355:B$877,MATCH(INDEX('[1]Exporter la feuille de calcul'!C$355:C$877,MATCH(RIGHT(ChercheChaine(ChercheChaine([2]Table1!Q110,"([0-9]){3}[L]([0-9]){4}"),"([0-9]){3}[L]([0-9]){4}"),4),'[1]Exporter la feuille de calcul'!D$355:D$877,0),1),'[1]Exporter la feuille de calcul'!C$355:C$877,0),1)</f>
        <v>03</v>
      </c>
      <c r="C113" s="43" t="str">
        <f>RIGHT(ChercheChaine(ChercheChaine([2]Table1!Q110,"([0-9]){3}[L]([0-9]){4}"),"([0-9]){3}[L]([0-9]){4}"),4)</f>
        <v>0434</v>
      </c>
      <c r="D113" s="43" t="str">
        <f>ChercheChaine([2]Table1!Q110,"([0-9]){3}[L]([0-9]){4}")</f>
        <v>007L0434</v>
      </c>
      <c r="E113" t="str">
        <f>[2]Table1!P110</f>
        <v>ST HERBLAIN</v>
      </c>
      <c r="F113" t="str">
        <f>[2]Table1!D110</f>
        <v>DAAT, DAPP</v>
      </c>
      <c r="G113" s="48"/>
      <c r="H113" s="48"/>
      <c r="I113" s="42" t="str">
        <f>[2]Table1!G110</f>
        <v>05/07/2019</v>
      </c>
      <c r="J113" s="51" t="str">
        <f>MID([2]Table1!X110,FIND("-",[2]Table1!X110)+2,60)</f>
        <v>Debarras 2</v>
      </c>
      <c r="K113" t="str">
        <f>IF(ISNUMBER(SEARCH("Mur",[2]Table1!Z110)),"Mur",IF(ISNUMBER(SEARCH("Cloison",[2]Table1!Z110)),"Mur",IF(ISNUMBER(SEARCH("Sol",[2]Table1!Z110)),"Sol",IF(ISNUMBER(SEARCH("Plafond",[2]Table1!Z110)),"Plafond",IF(ISNUMBER(SEARCH("Evier",[2]Table1!Z110)),"Evier",IF(ISNUMBER(SEARCH("Colle de faïence",[2]Table1!Z110)),"Faïence",IF(ISNUMBER(SEARCH("Baignoire",[2]Table1!Z110)),"Baignoire",IF(ISNUMBER(SEARCH("porteurs",[2]Table1!Z110)),"Mur",IF(ISNUMBER(SEARCH("évier",[2]Table1!Z110)),"Evier",IF(ISNUMBER(SEARCH("portes",[2]Table1!Z110)),"Porte",IF(ISNUMBER(SEARCH("fenêtre",[2]Table1!Z110)),"Fenêtre","")))))))))))</f>
        <v>Mur</v>
      </c>
      <c r="L113" t="str">
        <f>IF(ISNUMBER(SEARCH("Présence",[2]Table1!AC110)),"Oui",IF(ISNUMBER(SEARCH("Absence",[2]Table1!AC110)),"Non",""))</f>
        <v>Oui</v>
      </c>
      <c r="M113" t="str">
        <f>[2]Table1!AA110</f>
        <v>Enduit à base de plâtre ou ciment projetés, lissés ou talochés</v>
      </c>
      <c r="N113" t="str">
        <f>IF(ISNUMBER(SEARCH("EP",[2]Table1!AE110)),"EP",IF(ISNUMBER(SEARCH("AC1",[2]Table1!AE110)),"AC1",IF(ISNUMBER(SEARCH("AC2",[2]Table1!AE110)),"AC2",IF(ISNUMBER(SEARCH("Bon état",[2]Table1!AE110)),"EP",""))))</f>
        <v/>
      </c>
      <c r="P113" s="48"/>
      <c r="Q113" s="1"/>
      <c r="S113" s="1"/>
      <c r="T113" s="1"/>
      <c r="U113" s="1"/>
      <c r="V113" s="1"/>
    </row>
    <row r="114" spans="1:22">
      <c r="A114" s="43" t="str">
        <f>'[1]Exporter la feuille de calcul'!$A$2</f>
        <v>001L</v>
      </c>
      <c r="B114" t="str">
        <f>INDEX('[1]Exporter la feuille de calcul'!B$355:B$877,MATCH(INDEX('[1]Exporter la feuille de calcul'!C$355:C$877,MATCH(RIGHT(ChercheChaine(ChercheChaine([2]Table1!Q111,"([0-9]){3}[L]([0-9]){4}"),"([0-9]){3}[L]([0-9]){4}"),4),'[1]Exporter la feuille de calcul'!D$355:D$877,0),1),'[1]Exporter la feuille de calcul'!C$355:C$877,0),1)</f>
        <v>03</v>
      </c>
      <c r="C114" s="43" t="str">
        <f>RIGHT(ChercheChaine(ChercheChaine([2]Table1!Q111,"([0-9]){3}[L]([0-9]){4}"),"([0-9]){3}[L]([0-9]){4}"),4)</f>
        <v>0434</v>
      </c>
      <c r="D114" s="43" t="str">
        <f>ChercheChaine([2]Table1!Q111,"([0-9]){3}[L]([0-9]){4}")</f>
        <v>007L0434</v>
      </c>
      <c r="E114" t="str">
        <f>[2]Table1!P111</f>
        <v>ST HERBLAIN</v>
      </c>
      <c r="F114" t="str">
        <f>[2]Table1!D111</f>
        <v>DAAT, DAPP</v>
      </c>
      <c r="G114" s="48"/>
      <c r="H114" s="48"/>
      <c r="I114" s="42" t="str">
        <f>[2]Table1!G111</f>
        <v>05/07/2019</v>
      </c>
      <c r="J114" s="51" t="str">
        <f>MID([2]Table1!X111,FIND("-",[2]Table1!X111)+2,60)</f>
        <v>Chambre 2</v>
      </c>
      <c r="K114" t="str">
        <f>IF(ISNUMBER(SEARCH("Mur",[2]Table1!Z111)),"Mur",IF(ISNUMBER(SEARCH("Cloison",[2]Table1!Z111)),"Mur",IF(ISNUMBER(SEARCH("Sol",[2]Table1!Z111)),"Sol",IF(ISNUMBER(SEARCH("Plafond",[2]Table1!Z111)),"Plafond",IF(ISNUMBER(SEARCH("Evier",[2]Table1!Z111)),"Evier",IF(ISNUMBER(SEARCH("Colle de faïence",[2]Table1!Z111)),"Faïence",IF(ISNUMBER(SEARCH("Baignoire",[2]Table1!Z111)),"Baignoire",IF(ISNUMBER(SEARCH("porteurs",[2]Table1!Z111)),"Mur",IF(ISNUMBER(SEARCH("évier",[2]Table1!Z111)),"Evier",IF(ISNUMBER(SEARCH("portes",[2]Table1!Z111)),"Porte",IF(ISNUMBER(SEARCH("fenêtre",[2]Table1!Z111)),"Fenêtre","")))))))))))</f>
        <v>Mur</v>
      </c>
      <c r="L114" t="str">
        <f>IF(ISNUMBER(SEARCH("Présence",[2]Table1!AC111)),"Oui",IF(ISNUMBER(SEARCH("Absence",[2]Table1!AC111)),"Non",""))</f>
        <v>Oui</v>
      </c>
      <c r="M114" t="str">
        <f>[2]Table1!AA111</f>
        <v>Enduit à base de plâtre ou ciment projetés, lissés ou talochés</v>
      </c>
      <c r="N114" t="str">
        <f>IF(ISNUMBER(SEARCH("EP",[2]Table1!AE111)),"EP",IF(ISNUMBER(SEARCH("AC1",[2]Table1!AE111)),"AC1",IF(ISNUMBER(SEARCH("AC2",[2]Table1!AE111)),"AC2",IF(ISNUMBER(SEARCH("Bon état",[2]Table1!AE111)),"EP",""))))</f>
        <v/>
      </c>
      <c r="P114" s="48"/>
      <c r="Q114" s="1"/>
      <c r="S114" s="1"/>
      <c r="T114" s="1"/>
      <c r="U114" s="1"/>
      <c r="V114" s="1"/>
    </row>
    <row r="115" spans="1:22">
      <c r="A115" s="43" t="str">
        <f>'[1]Exporter la feuille de calcul'!$A$2</f>
        <v>001L</v>
      </c>
      <c r="B115" t="str">
        <f>INDEX('[1]Exporter la feuille de calcul'!B$355:B$877,MATCH(INDEX('[1]Exporter la feuille de calcul'!C$355:C$877,MATCH(RIGHT(ChercheChaine(ChercheChaine([2]Table1!Q112,"([0-9]){3}[L]([0-9]){4}"),"([0-9]){3}[L]([0-9]){4}"),4),'[1]Exporter la feuille de calcul'!D$355:D$877,0),1),'[1]Exporter la feuille de calcul'!C$355:C$877,0),1)</f>
        <v>03</v>
      </c>
      <c r="C115" s="43" t="str">
        <f>RIGHT(ChercheChaine(ChercheChaine([2]Table1!Q112,"([0-9]){3}[L]([0-9]){4}"),"([0-9]){3}[L]([0-9]){4}"),4)</f>
        <v>0434</v>
      </c>
      <c r="D115" s="43" t="str">
        <f>ChercheChaine([2]Table1!Q112,"([0-9]){3}[L]([0-9]){4}")</f>
        <v>007L0434</v>
      </c>
      <c r="E115" t="str">
        <f>[2]Table1!P112</f>
        <v>ST HERBLAIN</v>
      </c>
      <c r="F115" t="str">
        <f>[2]Table1!D112</f>
        <v>DAAT, DAPP</v>
      </c>
      <c r="G115" s="48"/>
      <c r="H115" s="48"/>
      <c r="I115" s="42" t="str">
        <f>[2]Table1!G112</f>
        <v>05/07/2019</v>
      </c>
      <c r="J115" s="51" t="str">
        <f>MID([2]Table1!X112,FIND("-",[2]Table1!X112)+2,60)</f>
        <v>Chambre 3</v>
      </c>
      <c r="K115" t="str">
        <f>IF(ISNUMBER(SEARCH("Mur",[2]Table1!Z112)),"Mur",IF(ISNUMBER(SEARCH("Cloison",[2]Table1!Z112)),"Mur",IF(ISNUMBER(SEARCH("Sol",[2]Table1!Z112)),"Sol",IF(ISNUMBER(SEARCH("Plafond",[2]Table1!Z112)),"Plafond",IF(ISNUMBER(SEARCH("Evier",[2]Table1!Z112)),"Evier",IF(ISNUMBER(SEARCH("Colle de faïence",[2]Table1!Z112)),"Faïence",IF(ISNUMBER(SEARCH("Baignoire",[2]Table1!Z112)),"Baignoire",IF(ISNUMBER(SEARCH("porteurs",[2]Table1!Z112)),"Mur",IF(ISNUMBER(SEARCH("évier",[2]Table1!Z112)),"Evier",IF(ISNUMBER(SEARCH("portes",[2]Table1!Z112)),"Porte",IF(ISNUMBER(SEARCH("fenêtre",[2]Table1!Z112)),"Fenêtre","")))))))))))</f>
        <v>Mur</v>
      </c>
      <c r="L115" t="str">
        <f>IF(ISNUMBER(SEARCH("Présence",[2]Table1!AC112)),"Oui",IF(ISNUMBER(SEARCH("Absence",[2]Table1!AC112)),"Non",""))</f>
        <v>Oui</v>
      </c>
      <c r="M115" t="str">
        <f>[2]Table1!AA112</f>
        <v>Enduit à base de plâtre ou ciment projetés, lissés ou talochés</v>
      </c>
      <c r="N115" t="str">
        <f>IF(ISNUMBER(SEARCH("EP",[2]Table1!AE112)),"EP",IF(ISNUMBER(SEARCH("AC1",[2]Table1!AE112)),"AC1",IF(ISNUMBER(SEARCH("AC2",[2]Table1!AE112)),"AC2",IF(ISNUMBER(SEARCH("Bon état",[2]Table1!AE112)),"EP",""))))</f>
        <v/>
      </c>
      <c r="P115" s="48"/>
      <c r="Q115" s="1"/>
      <c r="S115" s="1"/>
      <c r="T115" s="1"/>
      <c r="U115" s="1"/>
      <c r="V115" s="1"/>
    </row>
    <row r="116" spans="1:22">
      <c r="A116" s="43" t="str">
        <f>'[1]Exporter la feuille de calcul'!$A$2</f>
        <v>001L</v>
      </c>
      <c r="B116" t="str">
        <f>INDEX('[1]Exporter la feuille de calcul'!B$355:B$877,MATCH(INDEX('[1]Exporter la feuille de calcul'!C$355:C$877,MATCH(RIGHT(ChercheChaine(ChercheChaine([2]Table1!Q113,"([0-9]){3}[L]([0-9]){4}"),"([0-9]){3}[L]([0-9]){4}"),4),'[1]Exporter la feuille de calcul'!D$355:D$877,0),1),'[1]Exporter la feuille de calcul'!C$355:C$877,0),1)</f>
        <v>03</v>
      </c>
      <c r="C116" s="43" t="str">
        <f>RIGHT(ChercheChaine(ChercheChaine([2]Table1!Q113,"([0-9]){3}[L]([0-9]){4}"),"([0-9]){3}[L]([0-9]){4}"),4)</f>
        <v>0434</v>
      </c>
      <c r="D116" s="43" t="str">
        <f>ChercheChaine([2]Table1!Q113,"([0-9]){3}[L]([0-9]){4}")</f>
        <v>007L0434</v>
      </c>
      <c r="E116" t="str">
        <f>[2]Table1!P113</f>
        <v>ST HERBLAIN</v>
      </c>
      <c r="F116" t="str">
        <f>[2]Table1!D113</f>
        <v>DAAT, DAPP</v>
      </c>
      <c r="G116" s="48"/>
      <c r="H116" s="48"/>
      <c r="I116" s="42" t="str">
        <f>[2]Table1!G113</f>
        <v>05/07/2019</v>
      </c>
      <c r="J116" s="51" t="str">
        <f>MID([2]Table1!X113,FIND("-",[2]Table1!X113)+2,60)</f>
        <v>Salon</v>
      </c>
      <c r="K116" t="str">
        <f>IF(ISNUMBER(SEARCH("Mur",[2]Table1!Z113)),"Mur",IF(ISNUMBER(SEARCH("Cloison",[2]Table1!Z113)),"Mur",IF(ISNUMBER(SEARCH("Sol",[2]Table1!Z113)),"Sol",IF(ISNUMBER(SEARCH("Plafond",[2]Table1!Z113)),"Plafond",IF(ISNUMBER(SEARCH("Evier",[2]Table1!Z113)),"Evier",IF(ISNUMBER(SEARCH("Colle de faïence",[2]Table1!Z113)),"Faïence",IF(ISNUMBER(SEARCH("Baignoire",[2]Table1!Z113)),"Baignoire",IF(ISNUMBER(SEARCH("porteurs",[2]Table1!Z113)),"Mur",IF(ISNUMBER(SEARCH("évier",[2]Table1!Z113)),"Evier",IF(ISNUMBER(SEARCH("portes",[2]Table1!Z113)),"Porte",IF(ISNUMBER(SEARCH("fenêtre",[2]Table1!Z113)),"Fenêtre","")))))))))))</f>
        <v>Mur</v>
      </c>
      <c r="L116" t="str">
        <f>IF(ISNUMBER(SEARCH("Présence",[2]Table1!AC113)),"Oui",IF(ISNUMBER(SEARCH("Absence",[2]Table1!AC113)),"Non",""))</f>
        <v>Oui</v>
      </c>
      <c r="M116" t="str">
        <f>[2]Table1!AA113</f>
        <v>Enduit à base de plâtre ou ciment projetés, lissés ou talochés</v>
      </c>
      <c r="N116" t="str">
        <f>IF(ISNUMBER(SEARCH("EP",[2]Table1!AE113)),"EP",IF(ISNUMBER(SEARCH("AC1",[2]Table1!AE113)),"AC1",IF(ISNUMBER(SEARCH("AC2",[2]Table1!AE113)),"AC2",IF(ISNUMBER(SEARCH("Bon état",[2]Table1!AE113)),"EP",""))))</f>
        <v/>
      </c>
      <c r="P116" s="48"/>
      <c r="Q116" s="1"/>
      <c r="S116" s="1"/>
      <c r="T116" s="1"/>
      <c r="U116" s="1"/>
      <c r="V116" s="1"/>
    </row>
    <row r="117" spans="1:22">
      <c r="A117" s="43" t="str">
        <f>'[1]Exporter la feuille de calcul'!$A$2</f>
        <v>001L</v>
      </c>
      <c r="B117" t="str">
        <f>INDEX('[1]Exporter la feuille de calcul'!B$355:B$877,MATCH(INDEX('[1]Exporter la feuille de calcul'!C$355:C$877,MATCH(RIGHT(ChercheChaine(ChercheChaine([2]Table1!Q114,"([0-9]){3}[L]([0-9]){4}"),"([0-9]){3}[L]([0-9]){4}"),4),'[1]Exporter la feuille de calcul'!D$355:D$877,0),1),'[1]Exporter la feuille de calcul'!C$355:C$877,0),1)</f>
        <v>03</v>
      </c>
      <c r="C117" s="43" t="str">
        <f>RIGHT(ChercheChaine(ChercheChaine([2]Table1!Q114,"([0-9]){3}[L]([0-9]){4}"),"([0-9]){3}[L]([0-9]){4}"),4)</f>
        <v>0434</v>
      </c>
      <c r="D117" s="43" t="str">
        <f>ChercheChaine([2]Table1!Q114,"([0-9]){3}[L]([0-9]){4}")</f>
        <v>007L0434</v>
      </c>
      <c r="E117" t="str">
        <f>[2]Table1!P114</f>
        <v>ST HERBLAIN</v>
      </c>
      <c r="F117" t="str">
        <f>[2]Table1!D114</f>
        <v>DAAT, DAPP</v>
      </c>
      <c r="G117" s="48"/>
      <c r="H117" s="48"/>
      <c r="I117" s="42" t="str">
        <f>[2]Table1!G114</f>
        <v>05/07/2019</v>
      </c>
      <c r="J117" s="51" t="str">
        <f>MID([2]Table1!X114,FIND("-",[2]Table1!X114)+2,60)</f>
        <v>Chambre 4</v>
      </c>
      <c r="K117" t="str">
        <f>IF(ISNUMBER(SEARCH("Mur",[2]Table1!Z114)),"Mur",IF(ISNUMBER(SEARCH("Cloison",[2]Table1!Z114)),"Mur",IF(ISNUMBER(SEARCH("Sol",[2]Table1!Z114)),"Sol",IF(ISNUMBER(SEARCH("Plafond",[2]Table1!Z114)),"Plafond",IF(ISNUMBER(SEARCH("Evier",[2]Table1!Z114)),"Evier",IF(ISNUMBER(SEARCH("Colle de faïence",[2]Table1!Z114)),"Faïence",IF(ISNUMBER(SEARCH("Baignoire",[2]Table1!Z114)),"Baignoire",IF(ISNUMBER(SEARCH("porteurs",[2]Table1!Z114)),"Mur",IF(ISNUMBER(SEARCH("évier",[2]Table1!Z114)),"Evier",IF(ISNUMBER(SEARCH("portes",[2]Table1!Z114)),"Porte",IF(ISNUMBER(SEARCH("fenêtre",[2]Table1!Z114)),"Fenêtre","")))))))))))</f>
        <v>Mur</v>
      </c>
      <c r="L117" t="str">
        <f>IF(ISNUMBER(SEARCH("Présence",[2]Table1!AC114)),"Oui",IF(ISNUMBER(SEARCH("Absence",[2]Table1!AC114)),"Non",""))</f>
        <v>Oui</v>
      </c>
      <c r="M117" t="str">
        <f>[2]Table1!AA114</f>
        <v>Enduit à base de plâtre ou ciment projetés, lissés ou talochés</v>
      </c>
      <c r="N117" t="str">
        <f>IF(ISNUMBER(SEARCH("EP",[2]Table1!AE114)),"EP",IF(ISNUMBER(SEARCH("AC1",[2]Table1!AE114)),"AC1",IF(ISNUMBER(SEARCH("AC2",[2]Table1!AE114)),"AC2",IF(ISNUMBER(SEARCH("Bon état",[2]Table1!AE114)),"EP",""))))</f>
        <v/>
      </c>
      <c r="P117" s="48"/>
      <c r="Q117" s="1"/>
      <c r="S117" s="1"/>
      <c r="T117" s="1"/>
      <c r="U117" s="1"/>
      <c r="V117" s="1"/>
    </row>
    <row r="118" spans="1:22">
      <c r="A118" s="43" t="str">
        <f>'[1]Exporter la feuille de calcul'!$A$2</f>
        <v>001L</v>
      </c>
      <c r="B118" t="str">
        <f>INDEX('[1]Exporter la feuille de calcul'!B$355:B$877,MATCH(INDEX('[1]Exporter la feuille de calcul'!C$355:C$877,MATCH(RIGHT(ChercheChaine(ChercheChaine([2]Table1!Q115,"([0-9]){3}[L]([0-9]){4}"),"([0-9]){3}[L]([0-9]){4}"),4),'[1]Exporter la feuille de calcul'!D$355:D$877,0),1),'[1]Exporter la feuille de calcul'!C$355:C$877,0),1)</f>
        <v>03</v>
      </c>
      <c r="C118" s="43" t="str">
        <f>RIGHT(ChercheChaine(ChercheChaine([2]Table1!Q115,"([0-9]){3}[L]([0-9]){4}"),"([0-9]){3}[L]([0-9]){4}"),4)</f>
        <v>0434</v>
      </c>
      <c r="D118" s="43" t="str">
        <f>ChercheChaine([2]Table1!Q115,"([0-9]){3}[L]([0-9]){4}")</f>
        <v>007L0434</v>
      </c>
      <c r="E118" t="str">
        <f>[2]Table1!P115</f>
        <v>ST HERBLAIN</v>
      </c>
      <c r="F118" t="str">
        <f>[2]Table1!D115</f>
        <v>DAAT, DAPP</v>
      </c>
      <c r="G118" s="48"/>
      <c r="H118" s="48"/>
      <c r="I118" s="42" t="str">
        <f>[2]Table1!G115</f>
        <v>05/07/2019</v>
      </c>
      <c r="J118" s="51" t="str">
        <f>MID([2]Table1!X115,FIND("-",[2]Table1!X115)+2,60)</f>
        <v>Entrée</v>
      </c>
      <c r="K118" t="str">
        <f>IF(ISNUMBER(SEARCH("Mur",[2]Table1!Z115)),"Mur",IF(ISNUMBER(SEARCH("Cloison",[2]Table1!Z115)),"Mur",IF(ISNUMBER(SEARCH("Sol",[2]Table1!Z115)),"Sol",IF(ISNUMBER(SEARCH("Plafond",[2]Table1!Z115)),"Plafond",IF(ISNUMBER(SEARCH("Evier",[2]Table1!Z115)),"Evier",IF(ISNUMBER(SEARCH("Colle de faïence",[2]Table1!Z115)),"Faïence",IF(ISNUMBER(SEARCH("Baignoire",[2]Table1!Z115)),"Baignoire",IF(ISNUMBER(SEARCH("porteurs",[2]Table1!Z115)),"Mur",IF(ISNUMBER(SEARCH("évier",[2]Table1!Z115)),"Evier",IF(ISNUMBER(SEARCH("portes",[2]Table1!Z115)),"Porte",IF(ISNUMBER(SEARCH("fenêtre",[2]Table1!Z115)),"Fenêtre","")))))))))))</f>
        <v>Mur</v>
      </c>
      <c r="L118" t="str">
        <f>IF(ISNUMBER(SEARCH("Présence",[2]Table1!AC115)),"Oui",IF(ISNUMBER(SEARCH("Absence",[2]Table1!AC115)),"Non",""))</f>
        <v>Oui</v>
      </c>
      <c r="M118" t="str">
        <f>[2]Table1!AA115</f>
        <v>Enduit à base de plâtre lissé ou taloché</v>
      </c>
      <c r="N118" t="str">
        <f>IF(ISNUMBER(SEARCH("EP",[2]Table1!AE115)),"EP",IF(ISNUMBER(SEARCH("AC1",[2]Table1!AE115)),"AC1",IF(ISNUMBER(SEARCH("AC2",[2]Table1!AE115)),"AC2",IF(ISNUMBER(SEARCH("Bon état",[2]Table1!AE115)),"EP",""))))</f>
        <v>EP</v>
      </c>
      <c r="P118" s="48"/>
      <c r="Q118" s="1"/>
      <c r="S118" s="1"/>
      <c r="T118" s="1"/>
      <c r="U118" s="1"/>
      <c r="V118" s="1"/>
    </row>
    <row r="119" spans="1:22">
      <c r="A119" s="43" t="str">
        <f>'[1]Exporter la feuille de calcul'!$A$2</f>
        <v>001L</v>
      </c>
      <c r="B119" t="str">
        <f>INDEX('[1]Exporter la feuille de calcul'!B$355:B$877,MATCH(INDEX('[1]Exporter la feuille de calcul'!C$355:C$877,MATCH(RIGHT(ChercheChaine(ChercheChaine([2]Table1!Q116,"([0-9]){3}[L]([0-9]){4}"),"([0-9]){3}[L]([0-9]){4}"),4),'[1]Exporter la feuille de calcul'!D$355:D$877,0),1),'[1]Exporter la feuille de calcul'!C$355:C$877,0),1)</f>
        <v>03</v>
      </c>
      <c r="C119" s="43" t="str">
        <f>RIGHT(ChercheChaine(ChercheChaine([2]Table1!Q116,"([0-9]){3}[L]([0-9]){4}"),"([0-9]){3}[L]([0-9]){4}"),4)</f>
        <v>0434</v>
      </c>
      <c r="D119" s="43" t="str">
        <f>ChercheChaine([2]Table1!Q116,"([0-9]){3}[L]([0-9]){4}")</f>
        <v>007L0434</v>
      </c>
      <c r="E119" t="str">
        <f>[2]Table1!P116</f>
        <v>ST HERBLAIN</v>
      </c>
      <c r="F119" t="str">
        <f>[2]Table1!D116</f>
        <v>DAAT, DAPP</v>
      </c>
      <c r="G119" s="48"/>
      <c r="H119" s="48"/>
      <c r="I119" s="42" t="str">
        <f>[2]Table1!G116</f>
        <v>05/07/2019</v>
      </c>
      <c r="J119" s="51" t="str">
        <f>MID([2]Table1!X116,FIND("-",[2]Table1!X116)+2,60)</f>
        <v>Dégagement 1</v>
      </c>
      <c r="K119" t="str">
        <f>IF(ISNUMBER(SEARCH("Mur",[2]Table1!Z116)),"Mur",IF(ISNUMBER(SEARCH("Cloison",[2]Table1!Z116)),"Mur",IF(ISNUMBER(SEARCH("Sol",[2]Table1!Z116)),"Sol",IF(ISNUMBER(SEARCH("Plafond",[2]Table1!Z116)),"Plafond",IF(ISNUMBER(SEARCH("Evier",[2]Table1!Z116)),"Evier",IF(ISNUMBER(SEARCH("Colle de faïence",[2]Table1!Z116)),"Faïence",IF(ISNUMBER(SEARCH("Baignoire",[2]Table1!Z116)),"Baignoire",IF(ISNUMBER(SEARCH("porteurs",[2]Table1!Z116)),"Mur",IF(ISNUMBER(SEARCH("évier",[2]Table1!Z116)),"Evier",IF(ISNUMBER(SEARCH("portes",[2]Table1!Z116)),"Porte",IF(ISNUMBER(SEARCH("fenêtre",[2]Table1!Z116)),"Fenêtre","")))))))))))</f>
        <v>Mur</v>
      </c>
      <c r="L119" t="str">
        <f>IF(ISNUMBER(SEARCH("Présence",[2]Table1!AC116)),"Oui",IF(ISNUMBER(SEARCH("Absence",[2]Table1!AC116)),"Non",""))</f>
        <v>Oui</v>
      </c>
      <c r="M119" t="str">
        <f>[2]Table1!AA116</f>
        <v>Enduit à base de plâtre lissé ou taloché</v>
      </c>
      <c r="N119" t="str">
        <f>IF(ISNUMBER(SEARCH("EP",[2]Table1!AE116)),"EP",IF(ISNUMBER(SEARCH("AC1",[2]Table1!AE116)),"AC1",IF(ISNUMBER(SEARCH("AC2",[2]Table1!AE116)),"AC2",IF(ISNUMBER(SEARCH("Bon état",[2]Table1!AE116)),"EP",""))))</f>
        <v>EP</v>
      </c>
      <c r="P119" s="48"/>
      <c r="Q119" s="1"/>
      <c r="S119" s="1"/>
      <c r="T119" s="1"/>
      <c r="U119" s="1"/>
      <c r="V119" s="1"/>
    </row>
    <row r="120" spans="1:22">
      <c r="A120" s="43" t="str">
        <f>'[1]Exporter la feuille de calcul'!$A$2</f>
        <v>001L</v>
      </c>
      <c r="B120" t="str">
        <f>INDEX('[1]Exporter la feuille de calcul'!B$355:B$877,MATCH(INDEX('[1]Exporter la feuille de calcul'!C$355:C$877,MATCH(RIGHT(ChercheChaine(ChercheChaine([2]Table1!Q117,"([0-9]){3}[L]([0-9]){4}"),"([0-9]){3}[L]([0-9]){4}"),4),'[1]Exporter la feuille de calcul'!D$355:D$877,0),1),'[1]Exporter la feuille de calcul'!C$355:C$877,0),1)</f>
        <v>03</v>
      </c>
      <c r="C120" s="43" t="str">
        <f>RIGHT(ChercheChaine(ChercheChaine([2]Table1!Q117,"([0-9]){3}[L]([0-9]){4}"),"([0-9]){3}[L]([0-9]){4}"),4)</f>
        <v>0434</v>
      </c>
      <c r="D120" s="43" t="str">
        <f>ChercheChaine([2]Table1!Q117,"([0-9]){3}[L]([0-9]){4}")</f>
        <v>007L0434</v>
      </c>
      <c r="E120" t="str">
        <f>[2]Table1!P117</f>
        <v>ST HERBLAIN</v>
      </c>
      <c r="F120" t="str">
        <f>[2]Table1!D117</f>
        <v>DAAT, DAPP</v>
      </c>
      <c r="G120" s="48"/>
      <c r="H120" s="48"/>
      <c r="I120" s="42" t="str">
        <f>[2]Table1!G117</f>
        <v>05/07/2019</v>
      </c>
      <c r="J120" s="51" t="str">
        <f>MID([2]Table1!X117,FIND("-",[2]Table1!X117)+2,60)</f>
        <v>Debarras 1</v>
      </c>
      <c r="K120" t="str">
        <f>IF(ISNUMBER(SEARCH("Mur",[2]Table1!Z117)),"Mur",IF(ISNUMBER(SEARCH("Cloison",[2]Table1!Z117)),"Mur",IF(ISNUMBER(SEARCH("Sol",[2]Table1!Z117)),"Sol",IF(ISNUMBER(SEARCH("Plafond",[2]Table1!Z117)),"Plafond",IF(ISNUMBER(SEARCH("Evier",[2]Table1!Z117)),"Evier",IF(ISNUMBER(SEARCH("Colle de faïence",[2]Table1!Z117)),"Faïence",IF(ISNUMBER(SEARCH("Baignoire",[2]Table1!Z117)),"Baignoire",IF(ISNUMBER(SEARCH("porteurs",[2]Table1!Z117)),"Mur",IF(ISNUMBER(SEARCH("évier",[2]Table1!Z117)),"Evier",IF(ISNUMBER(SEARCH("portes",[2]Table1!Z117)),"Porte",IF(ISNUMBER(SEARCH("fenêtre",[2]Table1!Z117)),"Fenêtre","")))))))))))</f>
        <v>Mur</v>
      </c>
      <c r="L120" t="str">
        <f>IF(ISNUMBER(SEARCH("Présence",[2]Table1!AC117)),"Oui",IF(ISNUMBER(SEARCH("Absence",[2]Table1!AC117)),"Non",""))</f>
        <v>Oui</v>
      </c>
      <c r="M120" t="str">
        <f>[2]Table1!AA117</f>
        <v>Enduit à base de plâtre lissé ou taloché</v>
      </c>
      <c r="N120" t="str">
        <f>IF(ISNUMBER(SEARCH("EP",[2]Table1!AE117)),"EP",IF(ISNUMBER(SEARCH("AC1",[2]Table1!AE117)),"AC1",IF(ISNUMBER(SEARCH("AC2",[2]Table1!AE117)),"AC2",IF(ISNUMBER(SEARCH("Bon état",[2]Table1!AE117)),"EP",""))))</f>
        <v>EP</v>
      </c>
      <c r="P120" s="48"/>
      <c r="Q120" s="1"/>
      <c r="S120" s="1"/>
      <c r="T120" s="1"/>
      <c r="U120" s="1"/>
      <c r="V120" s="1"/>
    </row>
    <row r="121" spans="1:22">
      <c r="A121" s="43" t="str">
        <f>'[1]Exporter la feuille de calcul'!$A$2</f>
        <v>001L</v>
      </c>
      <c r="B121" t="str">
        <f>INDEX('[1]Exporter la feuille de calcul'!B$355:B$877,MATCH(INDEX('[1]Exporter la feuille de calcul'!C$355:C$877,MATCH(RIGHT(ChercheChaine(ChercheChaine([2]Table1!Q118,"([0-9]){3}[L]([0-9]){4}"),"([0-9]){3}[L]([0-9]){4}"),4),'[1]Exporter la feuille de calcul'!D$355:D$877,0),1),'[1]Exporter la feuille de calcul'!C$355:C$877,0),1)</f>
        <v>03</v>
      </c>
      <c r="C121" s="43" t="str">
        <f>RIGHT(ChercheChaine(ChercheChaine([2]Table1!Q118,"([0-9]){3}[L]([0-9]){4}"),"([0-9]){3}[L]([0-9]){4}"),4)</f>
        <v>0434</v>
      </c>
      <c r="D121" s="43" t="str">
        <f>ChercheChaine([2]Table1!Q118,"([0-9]){3}[L]([0-9]){4}")</f>
        <v>007L0434</v>
      </c>
      <c r="E121" t="str">
        <f>[2]Table1!P118</f>
        <v>ST HERBLAIN</v>
      </c>
      <c r="F121" t="str">
        <f>[2]Table1!D118</f>
        <v>DAAT, DAPP</v>
      </c>
      <c r="G121" s="48"/>
      <c r="H121" s="48"/>
      <c r="I121" s="42" t="str">
        <f>[2]Table1!G118</f>
        <v>05/07/2019</v>
      </c>
      <c r="J121" s="51" t="str">
        <f>MID([2]Table1!X118,FIND("-",[2]Table1!X118)+2,60)</f>
        <v>Chambre 1</v>
      </c>
      <c r="K121" t="str">
        <f>IF(ISNUMBER(SEARCH("Mur",[2]Table1!Z118)),"Mur",IF(ISNUMBER(SEARCH("Cloison",[2]Table1!Z118)),"Mur",IF(ISNUMBER(SEARCH("Sol",[2]Table1!Z118)),"Sol",IF(ISNUMBER(SEARCH("Plafond",[2]Table1!Z118)),"Plafond",IF(ISNUMBER(SEARCH("Evier",[2]Table1!Z118)),"Evier",IF(ISNUMBER(SEARCH("Colle de faïence",[2]Table1!Z118)),"Faïence",IF(ISNUMBER(SEARCH("Baignoire",[2]Table1!Z118)),"Baignoire",IF(ISNUMBER(SEARCH("porteurs",[2]Table1!Z118)),"Mur",IF(ISNUMBER(SEARCH("évier",[2]Table1!Z118)),"Evier",IF(ISNUMBER(SEARCH("portes",[2]Table1!Z118)),"Porte",IF(ISNUMBER(SEARCH("fenêtre",[2]Table1!Z118)),"Fenêtre","")))))))))))</f>
        <v>Mur</v>
      </c>
      <c r="L121" t="str">
        <f>IF(ISNUMBER(SEARCH("Présence",[2]Table1!AC118)),"Oui",IF(ISNUMBER(SEARCH("Absence",[2]Table1!AC118)),"Non",""))</f>
        <v>Oui</v>
      </c>
      <c r="M121" t="str">
        <f>[2]Table1!AA118</f>
        <v>Enduit à base de plâtre lissé ou taloché</v>
      </c>
      <c r="N121" t="str">
        <f>IF(ISNUMBER(SEARCH("EP",[2]Table1!AE118)),"EP",IF(ISNUMBER(SEARCH("AC1",[2]Table1!AE118)),"AC1",IF(ISNUMBER(SEARCH("AC2",[2]Table1!AE118)),"AC2",IF(ISNUMBER(SEARCH("Bon état",[2]Table1!AE118)),"EP",""))))</f>
        <v>EP</v>
      </c>
      <c r="P121" s="48"/>
      <c r="Q121" s="1"/>
      <c r="S121" s="1"/>
      <c r="T121" s="1"/>
      <c r="U121" s="1"/>
      <c r="V121" s="1"/>
    </row>
    <row r="122" spans="1:22">
      <c r="A122" s="43" t="str">
        <f>'[1]Exporter la feuille de calcul'!$A$2</f>
        <v>001L</v>
      </c>
      <c r="B122" t="str">
        <f>INDEX('[1]Exporter la feuille de calcul'!B$355:B$877,MATCH(INDEX('[1]Exporter la feuille de calcul'!C$355:C$877,MATCH(RIGHT(ChercheChaine(ChercheChaine([2]Table1!Q119,"([0-9]){3}[L]([0-9]){4}"),"([0-9]){3}[L]([0-9]){4}"),4),'[1]Exporter la feuille de calcul'!D$355:D$877,0),1),'[1]Exporter la feuille de calcul'!C$355:C$877,0),1)</f>
        <v>03</v>
      </c>
      <c r="C122" s="43" t="str">
        <f>RIGHT(ChercheChaine(ChercheChaine([2]Table1!Q119,"([0-9]){3}[L]([0-9]){4}"),"([0-9]){3}[L]([0-9]){4}"),4)</f>
        <v>0434</v>
      </c>
      <c r="D122" s="43" t="str">
        <f>ChercheChaine([2]Table1!Q119,"([0-9]){3}[L]([0-9]){4}")</f>
        <v>007L0434</v>
      </c>
      <c r="E122" t="str">
        <f>[2]Table1!P119</f>
        <v>ST HERBLAIN</v>
      </c>
      <c r="F122" t="str">
        <f>[2]Table1!D119</f>
        <v>DAAT, DAPP</v>
      </c>
      <c r="G122" s="48"/>
      <c r="H122" s="48"/>
      <c r="I122" s="42" t="str">
        <f>[2]Table1!G119</f>
        <v>05/07/2019</v>
      </c>
      <c r="J122" s="51" t="str">
        <f>MID([2]Table1!X119,FIND("-",[2]Table1!X119)+2,60)</f>
        <v>Dégagement 2</v>
      </c>
      <c r="K122" t="str">
        <f>IF(ISNUMBER(SEARCH("Mur",[2]Table1!Z119)),"Mur",IF(ISNUMBER(SEARCH("Cloison",[2]Table1!Z119)),"Mur",IF(ISNUMBER(SEARCH("Sol",[2]Table1!Z119)),"Sol",IF(ISNUMBER(SEARCH("Plafond",[2]Table1!Z119)),"Plafond",IF(ISNUMBER(SEARCH("Evier",[2]Table1!Z119)),"Evier",IF(ISNUMBER(SEARCH("Colle de faïence",[2]Table1!Z119)),"Faïence",IF(ISNUMBER(SEARCH("Baignoire",[2]Table1!Z119)),"Baignoire",IF(ISNUMBER(SEARCH("porteurs",[2]Table1!Z119)),"Mur",IF(ISNUMBER(SEARCH("évier",[2]Table1!Z119)),"Evier",IF(ISNUMBER(SEARCH("portes",[2]Table1!Z119)),"Porte",IF(ISNUMBER(SEARCH("fenêtre",[2]Table1!Z119)),"Fenêtre","")))))))))))</f>
        <v>Mur</v>
      </c>
      <c r="L122" t="str">
        <f>IF(ISNUMBER(SEARCH("Présence",[2]Table1!AC119)),"Oui",IF(ISNUMBER(SEARCH("Absence",[2]Table1!AC119)),"Non",""))</f>
        <v>Oui</v>
      </c>
      <c r="M122" t="str">
        <f>[2]Table1!AA119</f>
        <v>Enduit à base de plâtre lissé ou taloché</v>
      </c>
      <c r="N122" t="str">
        <f>IF(ISNUMBER(SEARCH("EP",[2]Table1!AE119)),"EP",IF(ISNUMBER(SEARCH("AC1",[2]Table1!AE119)),"AC1",IF(ISNUMBER(SEARCH("AC2",[2]Table1!AE119)),"AC2",IF(ISNUMBER(SEARCH("Bon état",[2]Table1!AE119)),"EP",""))))</f>
        <v>EP</v>
      </c>
      <c r="P122" s="48"/>
      <c r="Q122" s="1"/>
      <c r="S122" s="1"/>
      <c r="T122" s="1"/>
      <c r="U122" s="1"/>
      <c r="V122" s="1"/>
    </row>
    <row r="123" spans="1:22">
      <c r="A123" s="43" t="str">
        <f>'[1]Exporter la feuille de calcul'!$A$2</f>
        <v>001L</v>
      </c>
      <c r="B123" t="str">
        <f>INDEX('[1]Exporter la feuille de calcul'!B$355:B$877,MATCH(INDEX('[1]Exporter la feuille de calcul'!C$355:C$877,MATCH(RIGHT(ChercheChaine(ChercheChaine([2]Table1!Q120,"([0-9]){3}[L]([0-9]){4}"),"([0-9]){3}[L]([0-9]){4}"),4),'[1]Exporter la feuille de calcul'!D$355:D$877,0),1),'[1]Exporter la feuille de calcul'!C$355:C$877,0),1)</f>
        <v>03</v>
      </c>
      <c r="C123" s="43" t="str">
        <f>RIGHT(ChercheChaine(ChercheChaine([2]Table1!Q120,"([0-9]){3}[L]([0-9]){4}"),"([0-9]){3}[L]([0-9]){4}"),4)</f>
        <v>0434</v>
      </c>
      <c r="D123" s="43" t="str">
        <f>ChercheChaine([2]Table1!Q120,"([0-9]){3}[L]([0-9]){4}")</f>
        <v>007L0434</v>
      </c>
      <c r="E123" t="str">
        <f>[2]Table1!P120</f>
        <v>ST HERBLAIN</v>
      </c>
      <c r="F123" t="str">
        <f>[2]Table1!D120</f>
        <v>DAAT, DAPP</v>
      </c>
      <c r="G123" s="48"/>
      <c r="H123" s="48"/>
      <c r="I123" s="42" t="str">
        <f>[2]Table1!G120</f>
        <v>05/07/2019</v>
      </c>
      <c r="J123" s="51" t="str">
        <f>MID([2]Table1!X120,FIND("-",[2]Table1!X120)+2,60)</f>
        <v>Debarras 2</v>
      </c>
      <c r="K123" t="str">
        <f>IF(ISNUMBER(SEARCH("Mur",[2]Table1!Z120)),"Mur",IF(ISNUMBER(SEARCH("Cloison",[2]Table1!Z120)),"Mur",IF(ISNUMBER(SEARCH("Sol",[2]Table1!Z120)),"Sol",IF(ISNUMBER(SEARCH("Plafond",[2]Table1!Z120)),"Plafond",IF(ISNUMBER(SEARCH("Evier",[2]Table1!Z120)),"Evier",IF(ISNUMBER(SEARCH("Colle de faïence",[2]Table1!Z120)),"Faïence",IF(ISNUMBER(SEARCH("Baignoire",[2]Table1!Z120)),"Baignoire",IF(ISNUMBER(SEARCH("porteurs",[2]Table1!Z120)),"Mur",IF(ISNUMBER(SEARCH("évier",[2]Table1!Z120)),"Evier",IF(ISNUMBER(SEARCH("portes",[2]Table1!Z120)),"Porte",IF(ISNUMBER(SEARCH("fenêtre",[2]Table1!Z120)),"Fenêtre","")))))))))))</f>
        <v>Mur</v>
      </c>
      <c r="L123" t="str">
        <f>IF(ISNUMBER(SEARCH("Présence",[2]Table1!AC120)),"Oui",IF(ISNUMBER(SEARCH("Absence",[2]Table1!AC120)),"Non",""))</f>
        <v>Oui</v>
      </c>
      <c r="M123" t="str">
        <f>[2]Table1!AA120</f>
        <v>Enduit à base de plâtre lissé ou taloché</v>
      </c>
      <c r="N123" t="str">
        <f>IF(ISNUMBER(SEARCH("EP",[2]Table1!AE120)),"EP",IF(ISNUMBER(SEARCH("AC1",[2]Table1!AE120)),"AC1",IF(ISNUMBER(SEARCH("AC2",[2]Table1!AE120)),"AC2",IF(ISNUMBER(SEARCH("Bon état",[2]Table1!AE120)),"EP",""))))</f>
        <v>EP</v>
      </c>
      <c r="P123" s="48"/>
      <c r="Q123" s="1"/>
      <c r="S123" s="1"/>
      <c r="T123" s="1"/>
      <c r="U123" s="1"/>
      <c r="V123" s="1"/>
    </row>
    <row r="124" spans="1:22">
      <c r="A124" s="43" t="str">
        <f>'[1]Exporter la feuille de calcul'!$A$2</f>
        <v>001L</v>
      </c>
      <c r="B124" t="str">
        <f>INDEX('[1]Exporter la feuille de calcul'!B$355:B$877,MATCH(INDEX('[1]Exporter la feuille de calcul'!C$355:C$877,MATCH(RIGHT(ChercheChaine(ChercheChaine([2]Table1!Q121,"([0-9]){3}[L]([0-9]){4}"),"([0-9]){3}[L]([0-9]){4}"),4),'[1]Exporter la feuille de calcul'!D$355:D$877,0),1),'[1]Exporter la feuille de calcul'!C$355:C$877,0),1)</f>
        <v>03</v>
      </c>
      <c r="C124" s="43" t="str">
        <f>RIGHT(ChercheChaine(ChercheChaine([2]Table1!Q121,"([0-9]){3}[L]([0-9]){4}"),"([0-9]){3}[L]([0-9]){4}"),4)</f>
        <v>0434</v>
      </c>
      <c r="D124" s="43" t="str">
        <f>ChercheChaine([2]Table1!Q121,"([0-9]){3}[L]([0-9]){4}")</f>
        <v>007L0434</v>
      </c>
      <c r="E124" t="str">
        <f>[2]Table1!P121</f>
        <v>ST HERBLAIN</v>
      </c>
      <c r="F124" t="str">
        <f>[2]Table1!D121</f>
        <v>DAAT, DAPP</v>
      </c>
      <c r="G124" s="48"/>
      <c r="H124" s="48"/>
      <c r="I124" s="42" t="str">
        <f>[2]Table1!G121</f>
        <v>05/07/2019</v>
      </c>
      <c r="J124" s="51" t="str">
        <f>MID([2]Table1!X121,FIND("-",[2]Table1!X121)+2,60)</f>
        <v>Chambre 2</v>
      </c>
      <c r="K124" t="str">
        <f>IF(ISNUMBER(SEARCH("Mur",[2]Table1!Z121)),"Mur",IF(ISNUMBER(SEARCH("Cloison",[2]Table1!Z121)),"Mur",IF(ISNUMBER(SEARCH("Sol",[2]Table1!Z121)),"Sol",IF(ISNUMBER(SEARCH("Plafond",[2]Table1!Z121)),"Plafond",IF(ISNUMBER(SEARCH("Evier",[2]Table1!Z121)),"Evier",IF(ISNUMBER(SEARCH("Colle de faïence",[2]Table1!Z121)),"Faïence",IF(ISNUMBER(SEARCH("Baignoire",[2]Table1!Z121)),"Baignoire",IF(ISNUMBER(SEARCH("porteurs",[2]Table1!Z121)),"Mur",IF(ISNUMBER(SEARCH("évier",[2]Table1!Z121)),"Evier",IF(ISNUMBER(SEARCH("portes",[2]Table1!Z121)),"Porte",IF(ISNUMBER(SEARCH("fenêtre",[2]Table1!Z121)),"Fenêtre","")))))))))))</f>
        <v>Mur</v>
      </c>
      <c r="L124" t="str">
        <f>IF(ISNUMBER(SEARCH("Présence",[2]Table1!AC121)),"Oui",IF(ISNUMBER(SEARCH("Absence",[2]Table1!AC121)),"Non",""))</f>
        <v>Oui</v>
      </c>
      <c r="M124" t="str">
        <f>[2]Table1!AA121</f>
        <v>Enduit à base de plâtre lissé ou taloché</v>
      </c>
      <c r="N124" t="str">
        <f>IF(ISNUMBER(SEARCH("EP",[2]Table1!AE121)),"EP",IF(ISNUMBER(SEARCH("AC1",[2]Table1!AE121)),"AC1",IF(ISNUMBER(SEARCH("AC2",[2]Table1!AE121)),"AC2",IF(ISNUMBER(SEARCH("Bon état",[2]Table1!AE121)),"EP",""))))</f>
        <v>EP</v>
      </c>
      <c r="P124" s="48"/>
      <c r="Q124" s="1"/>
      <c r="S124" s="1"/>
      <c r="T124" s="1"/>
      <c r="U124" s="1"/>
      <c r="V124" s="1"/>
    </row>
    <row r="125" spans="1:22">
      <c r="A125" s="43" t="str">
        <f>'[1]Exporter la feuille de calcul'!$A$2</f>
        <v>001L</v>
      </c>
      <c r="B125" t="str">
        <f>INDEX('[1]Exporter la feuille de calcul'!B$355:B$877,MATCH(INDEX('[1]Exporter la feuille de calcul'!C$355:C$877,MATCH(RIGHT(ChercheChaine(ChercheChaine([2]Table1!Q122,"([0-9]){3}[L]([0-9]){4}"),"([0-9]){3}[L]([0-9]){4}"),4),'[1]Exporter la feuille de calcul'!D$355:D$877,0),1),'[1]Exporter la feuille de calcul'!C$355:C$877,0),1)</f>
        <v>03</v>
      </c>
      <c r="C125" s="43" t="str">
        <f>RIGHT(ChercheChaine(ChercheChaine([2]Table1!Q122,"([0-9]){3}[L]([0-9]){4}"),"([0-9]){3}[L]([0-9]){4}"),4)</f>
        <v>0434</v>
      </c>
      <c r="D125" s="43" t="str">
        <f>ChercheChaine([2]Table1!Q122,"([0-9]){3}[L]([0-9]){4}")</f>
        <v>007L0434</v>
      </c>
      <c r="E125" t="str">
        <f>[2]Table1!P122</f>
        <v>ST HERBLAIN</v>
      </c>
      <c r="F125" t="str">
        <f>[2]Table1!D122</f>
        <v>DAAT, DAPP</v>
      </c>
      <c r="G125" s="48"/>
      <c r="H125" s="48"/>
      <c r="I125" s="42" t="str">
        <f>[2]Table1!G122</f>
        <v>05/07/2019</v>
      </c>
      <c r="J125" s="51" t="str">
        <f>MID([2]Table1!X122,FIND("-",[2]Table1!X122)+2,60)</f>
        <v>Chambre 3</v>
      </c>
      <c r="K125" t="str">
        <f>IF(ISNUMBER(SEARCH("Mur",[2]Table1!Z122)),"Mur",IF(ISNUMBER(SEARCH("Cloison",[2]Table1!Z122)),"Mur",IF(ISNUMBER(SEARCH("Sol",[2]Table1!Z122)),"Sol",IF(ISNUMBER(SEARCH("Plafond",[2]Table1!Z122)),"Plafond",IF(ISNUMBER(SEARCH("Evier",[2]Table1!Z122)),"Evier",IF(ISNUMBER(SEARCH("Colle de faïence",[2]Table1!Z122)),"Faïence",IF(ISNUMBER(SEARCH("Baignoire",[2]Table1!Z122)),"Baignoire",IF(ISNUMBER(SEARCH("porteurs",[2]Table1!Z122)),"Mur",IF(ISNUMBER(SEARCH("évier",[2]Table1!Z122)),"Evier",IF(ISNUMBER(SEARCH("portes",[2]Table1!Z122)),"Porte",IF(ISNUMBER(SEARCH("fenêtre",[2]Table1!Z122)),"Fenêtre","")))))))))))</f>
        <v>Mur</v>
      </c>
      <c r="L125" t="str">
        <f>IF(ISNUMBER(SEARCH("Présence",[2]Table1!AC122)),"Oui",IF(ISNUMBER(SEARCH("Absence",[2]Table1!AC122)),"Non",""))</f>
        <v>Oui</v>
      </c>
      <c r="M125" t="str">
        <f>[2]Table1!AA122</f>
        <v>Enduit à base de plâtre lissé ou taloché</v>
      </c>
      <c r="N125" t="str">
        <f>IF(ISNUMBER(SEARCH("EP",[2]Table1!AE122)),"EP",IF(ISNUMBER(SEARCH("AC1",[2]Table1!AE122)),"AC1",IF(ISNUMBER(SEARCH("AC2",[2]Table1!AE122)),"AC2",IF(ISNUMBER(SEARCH("Bon état",[2]Table1!AE122)),"EP",""))))</f>
        <v>EP</v>
      </c>
      <c r="P125" s="48"/>
      <c r="Q125" s="1"/>
      <c r="S125" s="1"/>
      <c r="T125" s="1"/>
      <c r="U125" s="1"/>
      <c r="V125" s="1"/>
    </row>
    <row r="126" spans="1:22">
      <c r="A126" s="43" t="str">
        <f>'[1]Exporter la feuille de calcul'!$A$2</f>
        <v>001L</v>
      </c>
      <c r="B126" t="str">
        <f>INDEX('[1]Exporter la feuille de calcul'!B$355:B$877,MATCH(INDEX('[1]Exporter la feuille de calcul'!C$355:C$877,MATCH(RIGHT(ChercheChaine(ChercheChaine([2]Table1!Q123,"([0-9]){3}[L]([0-9]){4}"),"([0-9]){3}[L]([0-9]){4}"),4),'[1]Exporter la feuille de calcul'!D$355:D$877,0),1),'[1]Exporter la feuille de calcul'!C$355:C$877,0),1)</f>
        <v>03</v>
      </c>
      <c r="C126" s="43" t="str">
        <f>RIGHT(ChercheChaine(ChercheChaine([2]Table1!Q123,"([0-9]){3}[L]([0-9]){4}"),"([0-9]){3}[L]([0-9]){4}"),4)</f>
        <v>0434</v>
      </c>
      <c r="D126" s="43" t="str">
        <f>ChercheChaine([2]Table1!Q123,"([0-9]){3}[L]([0-9]){4}")</f>
        <v>007L0434</v>
      </c>
      <c r="E126" t="str">
        <f>[2]Table1!P123</f>
        <v>ST HERBLAIN</v>
      </c>
      <c r="F126" t="str">
        <f>[2]Table1!D123</f>
        <v>DAAT, DAPP</v>
      </c>
      <c r="G126" s="48"/>
      <c r="H126" s="48"/>
      <c r="I126" s="42" t="str">
        <f>[2]Table1!G123</f>
        <v>05/07/2019</v>
      </c>
      <c r="J126" s="51" t="str">
        <f>MID([2]Table1!X123,FIND("-",[2]Table1!X123)+2,60)</f>
        <v>Salon</v>
      </c>
      <c r="K126" t="str">
        <f>IF(ISNUMBER(SEARCH("Mur",[2]Table1!Z123)),"Mur",IF(ISNUMBER(SEARCH("Cloison",[2]Table1!Z123)),"Mur",IF(ISNUMBER(SEARCH("Sol",[2]Table1!Z123)),"Sol",IF(ISNUMBER(SEARCH("Plafond",[2]Table1!Z123)),"Plafond",IF(ISNUMBER(SEARCH("Evier",[2]Table1!Z123)),"Evier",IF(ISNUMBER(SEARCH("Colle de faïence",[2]Table1!Z123)),"Faïence",IF(ISNUMBER(SEARCH("Baignoire",[2]Table1!Z123)),"Baignoire",IF(ISNUMBER(SEARCH("porteurs",[2]Table1!Z123)),"Mur",IF(ISNUMBER(SEARCH("évier",[2]Table1!Z123)),"Evier",IF(ISNUMBER(SEARCH("portes",[2]Table1!Z123)),"Porte",IF(ISNUMBER(SEARCH("fenêtre",[2]Table1!Z123)),"Fenêtre","")))))))))))</f>
        <v>Mur</v>
      </c>
      <c r="L126" t="str">
        <f>IF(ISNUMBER(SEARCH("Présence",[2]Table1!AC123)),"Oui",IF(ISNUMBER(SEARCH("Absence",[2]Table1!AC123)),"Non",""))</f>
        <v>Oui</v>
      </c>
      <c r="M126" t="str">
        <f>[2]Table1!AA123</f>
        <v>Enduit à base de plâtre lissé ou taloché</v>
      </c>
      <c r="N126" t="str">
        <f>IF(ISNUMBER(SEARCH("EP",[2]Table1!AE123)),"EP",IF(ISNUMBER(SEARCH("AC1",[2]Table1!AE123)),"AC1",IF(ISNUMBER(SEARCH("AC2",[2]Table1!AE123)),"AC2",IF(ISNUMBER(SEARCH("Bon état",[2]Table1!AE123)),"EP",""))))</f>
        <v>EP</v>
      </c>
      <c r="P126" s="48"/>
      <c r="Q126" s="1"/>
      <c r="S126" s="1"/>
      <c r="T126" s="1"/>
      <c r="U126" s="1"/>
      <c r="V126" s="1"/>
    </row>
    <row r="127" spans="1:22">
      <c r="A127" s="43" t="str">
        <f>'[1]Exporter la feuille de calcul'!$A$2</f>
        <v>001L</v>
      </c>
      <c r="B127" t="str">
        <f>INDEX('[1]Exporter la feuille de calcul'!B$355:B$877,MATCH(INDEX('[1]Exporter la feuille de calcul'!C$355:C$877,MATCH(RIGHT(ChercheChaine(ChercheChaine([2]Table1!Q124,"([0-9]){3}[L]([0-9]){4}"),"([0-9]){3}[L]([0-9]){4}"),4),'[1]Exporter la feuille de calcul'!D$355:D$877,0),1),'[1]Exporter la feuille de calcul'!C$355:C$877,0),1)</f>
        <v>03</v>
      </c>
      <c r="C127" s="43" t="str">
        <f>RIGHT(ChercheChaine(ChercheChaine([2]Table1!Q124,"([0-9]){3}[L]([0-9]){4}"),"([0-9]){3}[L]([0-9]){4}"),4)</f>
        <v>0434</v>
      </c>
      <c r="D127" s="43" t="str">
        <f>ChercheChaine([2]Table1!Q124,"([0-9]){3}[L]([0-9]){4}")</f>
        <v>007L0434</v>
      </c>
      <c r="E127" t="str">
        <f>[2]Table1!P124</f>
        <v>ST HERBLAIN</v>
      </c>
      <c r="F127" t="str">
        <f>[2]Table1!D124</f>
        <v>DAAT, DAPP</v>
      </c>
      <c r="G127" s="48"/>
      <c r="H127" s="48"/>
      <c r="I127" s="42" t="str">
        <f>[2]Table1!G124</f>
        <v>05/07/2019</v>
      </c>
      <c r="J127" s="51" t="str">
        <f>MID([2]Table1!X124,FIND("-",[2]Table1!X124)+2,60)</f>
        <v>Chambre 4</v>
      </c>
      <c r="K127" t="str">
        <f>IF(ISNUMBER(SEARCH("Mur",[2]Table1!Z124)),"Mur",IF(ISNUMBER(SEARCH("Cloison",[2]Table1!Z124)),"Mur",IF(ISNUMBER(SEARCH("Sol",[2]Table1!Z124)),"Sol",IF(ISNUMBER(SEARCH("Plafond",[2]Table1!Z124)),"Plafond",IF(ISNUMBER(SEARCH("Evier",[2]Table1!Z124)),"Evier",IF(ISNUMBER(SEARCH("Colle de faïence",[2]Table1!Z124)),"Faïence",IF(ISNUMBER(SEARCH("Baignoire",[2]Table1!Z124)),"Baignoire",IF(ISNUMBER(SEARCH("porteurs",[2]Table1!Z124)),"Mur",IF(ISNUMBER(SEARCH("évier",[2]Table1!Z124)),"Evier",IF(ISNUMBER(SEARCH("portes",[2]Table1!Z124)),"Porte",IF(ISNUMBER(SEARCH("fenêtre",[2]Table1!Z124)),"Fenêtre","")))))))))))</f>
        <v>Mur</v>
      </c>
      <c r="L127" t="str">
        <f>IF(ISNUMBER(SEARCH("Présence",[2]Table1!AC124)),"Oui",IF(ISNUMBER(SEARCH("Absence",[2]Table1!AC124)),"Non",""))</f>
        <v>Oui</v>
      </c>
      <c r="M127" t="str">
        <f>[2]Table1!AA124</f>
        <v>Enduit à base de plâtre lissé ou taloché</v>
      </c>
      <c r="N127" t="str">
        <f>IF(ISNUMBER(SEARCH("EP",[2]Table1!AE124)),"EP",IF(ISNUMBER(SEARCH("AC1",[2]Table1!AE124)),"AC1",IF(ISNUMBER(SEARCH("AC2",[2]Table1!AE124)),"AC2",IF(ISNUMBER(SEARCH("Bon état",[2]Table1!AE124)),"EP",""))))</f>
        <v>EP</v>
      </c>
      <c r="P127" s="48"/>
      <c r="Q127" s="1"/>
      <c r="S127" s="1"/>
      <c r="T127" s="1"/>
      <c r="U127" s="1"/>
      <c r="V127" s="1"/>
    </row>
    <row r="128" spans="1:22">
      <c r="A128" s="43" t="str">
        <f>'[1]Exporter la feuille de calcul'!$A$2</f>
        <v>001L</v>
      </c>
      <c r="B128" t="str">
        <f>INDEX('[1]Exporter la feuille de calcul'!B$355:B$877,MATCH(INDEX('[1]Exporter la feuille de calcul'!C$355:C$877,MATCH(RIGHT(ChercheChaine(ChercheChaine([2]Table1!Q125,"([0-9]){3}[L]([0-9]){4}"),"([0-9]){3}[L]([0-9]){4}"),4),'[1]Exporter la feuille de calcul'!D$355:D$877,0),1),'[1]Exporter la feuille de calcul'!C$355:C$877,0),1)</f>
        <v>03</v>
      </c>
      <c r="C128" s="43" t="str">
        <f>RIGHT(ChercheChaine(ChercheChaine([2]Table1!Q125,"([0-9]){3}[L]([0-9]){4}"),"([0-9]){3}[L]([0-9]){4}"),4)</f>
        <v>0434</v>
      </c>
      <c r="D128" s="43" t="str">
        <f>ChercheChaine([2]Table1!Q125,"([0-9]){3}[L]([0-9]){4}")</f>
        <v>007L0434</v>
      </c>
      <c r="E128" t="str">
        <f>[2]Table1!P125</f>
        <v>ST HERBLAIN</v>
      </c>
      <c r="F128" t="str">
        <f>[2]Table1!D125</f>
        <v>DAAT, DAPP</v>
      </c>
      <c r="G128" s="48"/>
      <c r="H128" s="48"/>
      <c r="I128" s="42" t="str">
        <f>[2]Table1!G125</f>
        <v>05/07/2019</v>
      </c>
      <c r="J128" s="51" t="str">
        <f>MID([2]Table1!X125,FIND("-",[2]Table1!X125)+2,60)</f>
        <v>Entrée</v>
      </c>
      <c r="K128" t="str">
        <f>IF(ISNUMBER(SEARCH("Mur",[2]Table1!Z125)),"Mur",IF(ISNUMBER(SEARCH("Cloison",[2]Table1!Z125)),"Mur",IF(ISNUMBER(SEARCH("Sol",[2]Table1!Z125)),"Sol",IF(ISNUMBER(SEARCH("Plafond",[2]Table1!Z125)),"Plafond",IF(ISNUMBER(SEARCH("Evier",[2]Table1!Z125)),"Evier",IF(ISNUMBER(SEARCH("Colle de faïence",[2]Table1!Z125)),"Faïence",IF(ISNUMBER(SEARCH("Baignoire",[2]Table1!Z125)),"Baignoire",IF(ISNUMBER(SEARCH("porteurs",[2]Table1!Z125)),"Mur",IF(ISNUMBER(SEARCH("évier",[2]Table1!Z125)),"Evier",IF(ISNUMBER(SEARCH("portes",[2]Table1!Z125)),"Porte",IF(ISNUMBER(SEARCH("fenêtre",[2]Table1!Z125)),"Fenêtre","")))))))))))</f>
        <v>Plafond</v>
      </c>
      <c r="L128" t="str">
        <f>IF(ISNUMBER(SEARCH("Présence",[2]Table1!AC125)),"Oui",IF(ISNUMBER(SEARCH("Absence",[2]Table1!AC125)),"Non",""))</f>
        <v>Oui</v>
      </c>
      <c r="M128" t="str">
        <f>[2]Table1!AA125</f>
        <v>Enduit à base de plâtre lissé ou taloché</v>
      </c>
      <c r="N128" t="str">
        <f>IF(ISNUMBER(SEARCH("EP",[2]Table1!AE125)),"EP",IF(ISNUMBER(SEARCH("AC1",[2]Table1!AE125)),"AC1",IF(ISNUMBER(SEARCH("AC2",[2]Table1!AE125)),"AC2",IF(ISNUMBER(SEARCH("Bon état",[2]Table1!AE125)),"EP",""))))</f>
        <v>EP</v>
      </c>
      <c r="P128" s="48"/>
      <c r="Q128" s="1"/>
      <c r="S128" s="1"/>
      <c r="T128" s="1"/>
      <c r="U128" s="1"/>
      <c r="V128" s="1"/>
    </row>
    <row r="129" spans="1:22">
      <c r="A129" s="43" t="str">
        <f>'[1]Exporter la feuille de calcul'!$A$2</f>
        <v>001L</v>
      </c>
      <c r="B129" t="str">
        <f>INDEX('[1]Exporter la feuille de calcul'!B$355:B$877,MATCH(INDEX('[1]Exporter la feuille de calcul'!C$355:C$877,MATCH(RIGHT(ChercheChaine(ChercheChaine([2]Table1!Q126,"([0-9]){3}[L]([0-9]){4}"),"([0-9]){3}[L]([0-9]){4}"),4),'[1]Exporter la feuille de calcul'!D$355:D$877,0),1),'[1]Exporter la feuille de calcul'!C$355:C$877,0),1)</f>
        <v>03</v>
      </c>
      <c r="C129" s="43" t="str">
        <f>RIGHT(ChercheChaine(ChercheChaine([2]Table1!Q126,"([0-9]){3}[L]([0-9]){4}"),"([0-9]){3}[L]([0-9]){4}"),4)</f>
        <v>0434</v>
      </c>
      <c r="D129" s="43" t="str">
        <f>ChercheChaine([2]Table1!Q126,"([0-9]){3}[L]([0-9]){4}")</f>
        <v>007L0434</v>
      </c>
      <c r="E129" t="str">
        <f>[2]Table1!P126</f>
        <v>ST HERBLAIN</v>
      </c>
      <c r="F129" t="str">
        <f>[2]Table1!D126</f>
        <v>DAAT, DAPP</v>
      </c>
      <c r="G129" s="48"/>
      <c r="H129" s="48"/>
      <c r="I129" s="42" t="str">
        <f>[2]Table1!G126</f>
        <v>05/07/2019</v>
      </c>
      <c r="J129" s="51" t="str">
        <f>MID([2]Table1!X126,FIND("-",[2]Table1!X126)+2,60)</f>
        <v>Dégagement 1</v>
      </c>
      <c r="K129" t="str">
        <f>IF(ISNUMBER(SEARCH("Mur",[2]Table1!Z126)),"Mur",IF(ISNUMBER(SEARCH("Cloison",[2]Table1!Z126)),"Mur",IF(ISNUMBER(SEARCH("Sol",[2]Table1!Z126)),"Sol",IF(ISNUMBER(SEARCH("Plafond",[2]Table1!Z126)),"Plafond",IF(ISNUMBER(SEARCH("Evier",[2]Table1!Z126)),"Evier",IF(ISNUMBER(SEARCH("Colle de faïence",[2]Table1!Z126)),"Faïence",IF(ISNUMBER(SEARCH("Baignoire",[2]Table1!Z126)),"Baignoire",IF(ISNUMBER(SEARCH("porteurs",[2]Table1!Z126)),"Mur",IF(ISNUMBER(SEARCH("évier",[2]Table1!Z126)),"Evier",IF(ISNUMBER(SEARCH("portes",[2]Table1!Z126)),"Porte",IF(ISNUMBER(SEARCH("fenêtre",[2]Table1!Z126)),"Fenêtre","")))))))))))</f>
        <v>Plafond</v>
      </c>
      <c r="L129" t="str">
        <f>IF(ISNUMBER(SEARCH("Présence",[2]Table1!AC126)),"Oui",IF(ISNUMBER(SEARCH("Absence",[2]Table1!AC126)),"Non",""))</f>
        <v>Oui</v>
      </c>
      <c r="M129" t="str">
        <f>[2]Table1!AA126</f>
        <v>Enduit à base de plâtre lissé ou taloché</v>
      </c>
      <c r="N129" t="str">
        <f>IF(ISNUMBER(SEARCH("EP",[2]Table1!AE126)),"EP",IF(ISNUMBER(SEARCH("AC1",[2]Table1!AE126)),"AC1",IF(ISNUMBER(SEARCH("AC2",[2]Table1!AE126)),"AC2",IF(ISNUMBER(SEARCH("Bon état",[2]Table1!AE126)),"EP",""))))</f>
        <v>EP</v>
      </c>
      <c r="P129" s="48"/>
      <c r="Q129" s="1"/>
      <c r="S129" s="1"/>
      <c r="T129" s="1"/>
      <c r="U129" s="1"/>
      <c r="V129" s="1"/>
    </row>
    <row r="130" spans="1:22">
      <c r="A130" s="43" t="str">
        <f>'[1]Exporter la feuille de calcul'!$A$2</f>
        <v>001L</v>
      </c>
      <c r="B130" t="str">
        <f>INDEX('[1]Exporter la feuille de calcul'!B$355:B$877,MATCH(INDEX('[1]Exporter la feuille de calcul'!C$355:C$877,MATCH(RIGHT(ChercheChaine(ChercheChaine([2]Table1!Q127,"([0-9]){3}[L]([0-9]){4}"),"([0-9]){3}[L]([0-9]){4}"),4),'[1]Exporter la feuille de calcul'!D$355:D$877,0),1),'[1]Exporter la feuille de calcul'!C$355:C$877,0),1)</f>
        <v>03</v>
      </c>
      <c r="C130" s="43" t="str">
        <f>RIGHT(ChercheChaine(ChercheChaine([2]Table1!Q127,"([0-9]){3}[L]([0-9]){4}"),"([0-9]){3}[L]([0-9]){4}"),4)</f>
        <v>0434</v>
      </c>
      <c r="D130" s="43" t="str">
        <f>ChercheChaine([2]Table1!Q127,"([0-9]){3}[L]([0-9]){4}")</f>
        <v>007L0434</v>
      </c>
      <c r="E130" t="str">
        <f>[2]Table1!P127</f>
        <v>ST HERBLAIN</v>
      </c>
      <c r="F130" t="str">
        <f>[2]Table1!D127</f>
        <v>DAAT, DAPP</v>
      </c>
      <c r="G130" s="48"/>
      <c r="H130" s="48"/>
      <c r="I130" s="42" t="str">
        <f>[2]Table1!G127</f>
        <v>05/07/2019</v>
      </c>
      <c r="J130" s="51" t="str">
        <f>MID([2]Table1!X127,FIND("-",[2]Table1!X127)+2,60)</f>
        <v>Debarras 1</v>
      </c>
      <c r="K130" t="str">
        <f>IF(ISNUMBER(SEARCH("Mur",[2]Table1!Z127)),"Mur",IF(ISNUMBER(SEARCH("Cloison",[2]Table1!Z127)),"Mur",IF(ISNUMBER(SEARCH("Sol",[2]Table1!Z127)),"Sol",IF(ISNUMBER(SEARCH("Plafond",[2]Table1!Z127)),"Plafond",IF(ISNUMBER(SEARCH("Evier",[2]Table1!Z127)),"Evier",IF(ISNUMBER(SEARCH("Colle de faïence",[2]Table1!Z127)),"Faïence",IF(ISNUMBER(SEARCH("Baignoire",[2]Table1!Z127)),"Baignoire",IF(ISNUMBER(SEARCH("porteurs",[2]Table1!Z127)),"Mur",IF(ISNUMBER(SEARCH("évier",[2]Table1!Z127)),"Evier",IF(ISNUMBER(SEARCH("portes",[2]Table1!Z127)),"Porte",IF(ISNUMBER(SEARCH("fenêtre",[2]Table1!Z127)),"Fenêtre","")))))))))))</f>
        <v>Plafond</v>
      </c>
      <c r="L130" t="str">
        <f>IF(ISNUMBER(SEARCH("Présence",[2]Table1!AC127)),"Oui",IF(ISNUMBER(SEARCH("Absence",[2]Table1!AC127)),"Non",""))</f>
        <v>Oui</v>
      </c>
      <c r="M130" t="str">
        <f>[2]Table1!AA127</f>
        <v>Enduit à base de plâtre lissé ou taloché</v>
      </c>
      <c r="N130" t="str">
        <f>IF(ISNUMBER(SEARCH("EP",[2]Table1!AE127)),"EP",IF(ISNUMBER(SEARCH("AC1",[2]Table1!AE127)),"AC1",IF(ISNUMBER(SEARCH("AC2",[2]Table1!AE127)),"AC2",IF(ISNUMBER(SEARCH("Bon état",[2]Table1!AE127)),"EP",""))))</f>
        <v>EP</v>
      </c>
      <c r="P130" s="48"/>
      <c r="Q130" s="1"/>
      <c r="S130" s="1"/>
      <c r="T130" s="1"/>
      <c r="U130" s="1"/>
      <c r="V130" s="1"/>
    </row>
    <row r="131" spans="1:22">
      <c r="A131" s="43" t="str">
        <f>'[1]Exporter la feuille de calcul'!$A$2</f>
        <v>001L</v>
      </c>
      <c r="B131" t="str">
        <f>INDEX('[1]Exporter la feuille de calcul'!B$355:B$877,MATCH(INDEX('[1]Exporter la feuille de calcul'!C$355:C$877,MATCH(RIGHT(ChercheChaine(ChercheChaine([2]Table1!Q128,"([0-9]){3}[L]([0-9]){4}"),"([0-9]){3}[L]([0-9]){4}"),4),'[1]Exporter la feuille de calcul'!D$355:D$877,0),1),'[1]Exporter la feuille de calcul'!C$355:C$877,0),1)</f>
        <v>03</v>
      </c>
      <c r="C131" s="43" t="str">
        <f>RIGHT(ChercheChaine(ChercheChaine([2]Table1!Q128,"([0-9]){3}[L]([0-9]){4}"),"([0-9]){3}[L]([0-9]){4}"),4)</f>
        <v>0434</v>
      </c>
      <c r="D131" s="43" t="str">
        <f>ChercheChaine([2]Table1!Q128,"([0-9]){3}[L]([0-9]){4}")</f>
        <v>007L0434</v>
      </c>
      <c r="E131" t="str">
        <f>[2]Table1!P128</f>
        <v>ST HERBLAIN</v>
      </c>
      <c r="F131" t="str">
        <f>[2]Table1!D128</f>
        <v>DAAT, DAPP</v>
      </c>
      <c r="G131" s="48"/>
      <c r="H131" s="48"/>
      <c r="I131" s="42" t="str">
        <f>[2]Table1!G128</f>
        <v>05/07/2019</v>
      </c>
      <c r="J131" s="51" t="str">
        <f>MID([2]Table1!X128,FIND("-",[2]Table1!X128)+2,60)</f>
        <v>Chambre 1</v>
      </c>
      <c r="K131" t="str">
        <f>IF(ISNUMBER(SEARCH("Mur",[2]Table1!Z128)),"Mur",IF(ISNUMBER(SEARCH("Cloison",[2]Table1!Z128)),"Mur",IF(ISNUMBER(SEARCH("Sol",[2]Table1!Z128)),"Sol",IF(ISNUMBER(SEARCH("Plafond",[2]Table1!Z128)),"Plafond",IF(ISNUMBER(SEARCH("Evier",[2]Table1!Z128)),"Evier",IF(ISNUMBER(SEARCH("Colle de faïence",[2]Table1!Z128)),"Faïence",IF(ISNUMBER(SEARCH("Baignoire",[2]Table1!Z128)),"Baignoire",IF(ISNUMBER(SEARCH("porteurs",[2]Table1!Z128)),"Mur",IF(ISNUMBER(SEARCH("évier",[2]Table1!Z128)),"Evier",IF(ISNUMBER(SEARCH("portes",[2]Table1!Z128)),"Porte",IF(ISNUMBER(SEARCH("fenêtre",[2]Table1!Z128)),"Fenêtre","")))))))))))</f>
        <v>Plafond</v>
      </c>
      <c r="L131" t="str">
        <f>IF(ISNUMBER(SEARCH("Présence",[2]Table1!AC128)),"Oui",IF(ISNUMBER(SEARCH("Absence",[2]Table1!AC128)),"Non",""))</f>
        <v>Oui</v>
      </c>
      <c r="M131" t="str">
        <f>[2]Table1!AA128</f>
        <v>Enduit à base de plâtre lissé ou taloché</v>
      </c>
      <c r="N131" t="str">
        <f>IF(ISNUMBER(SEARCH("EP",[2]Table1!AE128)),"EP",IF(ISNUMBER(SEARCH("AC1",[2]Table1!AE128)),"AC1",IF(ISNUMBER(SEARCH("AC2",[2]Table1!AE128)),"AC2",IF(ISNUMBER(SEARCH("Bon état",[2]Table1!AE128)),"EP",""))))</f>
        <v>EP</v>
      </c>
      <c r="P131" s="48"/>
      <c r="Q131" s="1"/>
      <c r="S131" s="1"/>
      <c r="T131" s="1"/>
      <c r="U131" s="1"/>
      <c r="V131" s="1"/>
    </row>
    <row r="132" spans="1:22">
      <c r="A132" s="43" t="str">
        <f>'[1]Exporter la feuille de calcul'!$A$2</f>
        <v>001L</v>
      </c>
      <c r="B132" t="str">
        <f>INDEX('[1]Exporter la feuille de calcul'!B$355:B$877,MATCH(INDEX('[1]Exporter la feuille de calcul'!C$355:C$877,MATCH(RIGHT(ChercheChaine(ChercheChaine([2]Table1!Q129,"([0-9]){3}[L]([0-9]){4}"),"([0-9]){3}[L]([0-9]){4}"),4),'[1]Exporter la feuille de calcul'!D$355:D$877,0),1),'[1]Exporter la feuille de calcul'!C$355:C$877,0),1)</f>
        <v>03</v>
      </c>
      <c r="C132" s="43" t="str">
        <f>RIGHT(ChercheChaine(ChercheChaine([2]Table1!Q129,"([0-9]){3}[L]([0-9]){4}"),"([0-9]){3}[L]([0-9]){4}"),4)</f>
        <v>0434</v>
      </c>
      <c r="D132" s="43" t="str">
        <f>ChercheChaine([2]Table1!Q129,"([0-9]){3}[L]([0-9]){4}")</f>
        <v>007L0434</v>
      </c>
      <c r="E132" t="str">
        <f>[2]Table1!P129</f>
        <v>ST HERBLAIN</v>
      </c>
      <c r="F132" t="str">
        <f>[2]Table1!D129</f>
        <v>DAAT, DAPP</v>
      </c>
      <c r="G132" s="48"/>
      <c r="H132" s="48"/>
      <c r="I132" s="42" t="str">
        <f>[2]Table1!G129</f>
        <v>05/07/2019</v>
      </c>
      <c r="J132" s="51" t="str">
        <f>MID([2]Table1!X129,FIND("-",[2]Table1!X129)+2,60)</f>
        <v>Dégagement 2</v>
      </c>
      <c r="K132" t="str">
        <f>IF(ISNUMBER(SEARCH("Mur",[2]Table1!Z129)),"Mur",IF(ISNUMBER(SEARCH("Cloison",[2]Table1!Z129)),"Mur",IF(ISNUMBER(SEARCH("Sol",[2]Table1!Z129)),"Sol",IF(ISNUMBER(SEARCH("Plafond",[2]Table1!Z129)),"Plafond",IF(ISNUMBER(SEARCH("Evier",[2]Table1!Z129)),"Evier",IF(ISNUMBER(SEARCH("Colle de faïence",[2]Table1!Z129)),"Faïence",IF(ISNUMBER(SEARCH("Baignoire",[2]Table1!Z129)),"Baignoire",IF(ISNUMBER(SEARCH("porteurs",[2]Table1!Z129)),"Mur",IF(ISNUMBER(SEARCH("évier",[2]Table1!Z129)),"Evier",IF(ISNUMBER(SEARCH("portes",[2]Table1!Z129)),"Porte",IF(ISNUMBER(SEARCH("fenêtre",[2]Table1!Z129)),"Fenêtre","")))))))))))</f>
        <v>Plafond</v>
      </c>
      <c r="L132" t="str">
        <f>IF(ISNUMBER(SEARCH("Présence",[2]Table1!AC129)),"Oui",IF(ISNUMBER(SEARCH("Absence",[2]Table1!AC129)),"Non",""))</f>
        <v>Oui</v>
      </c>
      <c r="M132" t="str">
        <f>[2]Table1!AA129</f>
        <v>Enduit à base de plâtre lissé ou taloché</v>
      </c>
      <c r="N132" t="str">
        <f>IF(ISNUMBER(SEARCH("EP",[2]Table1!AE129)),"EP",IF(ISNUMBER(SEARCH("AC1",[2]Table1!AE129)),"AC1",IF(ISNUMBER(SEARCH("AC2",[2]Table1!AE129)),"AC2",IF(ISNUMBER(SEARCH("Bon état",[2]Table1!AE129)),"EP",""))))</f>
        <v>EP</v>
      </c>
      <c r="P132" s="48"/>
      <c r="Q132" s="1"/>
      <c r="S132" s="1"/>
      <c r="T132" s="1"/>
      <c r="U132" s="1"/>
      <c r="V132" s="1"/>
    </row>
    <row r="133" spans="1:22">
      <c r="A133" s="43" t="str">
        <f>'[1]Exporter la feuille de calcul'!$A$2</f>
        <v>001L</v>
      </c>
      <c r="B133" t="str">
        <f>INDEX('[1]Exporter la feuille de calcul'!B$355:B$877,MATCH(INDEX('[1]Exporter la feuille de calcul'!C$355:C$877,MATCH(RIGHT(ChercheChaine(ChercheChaine([2]Table1!Q130,"([0-9]){3}[L]([0-9]){4}"),"([0-9]){3}[L]([0-9]){4}"),4),'[1]Exporter la feuille de calcul'!D$355:D$877,0),1),'[1]Exporter la feuille de calcul'!C$355:C$877,0),1)</f>
        <v>03</v>
      </c>
      <c r="C133" s="43" t="str">
        <f>RIGHT(ChercheChaine(ChercheChaine([2]Table1!Q130,"([0-9]){3}[L]([0-9]){4}"),"([0-9]){3}[L]([0-9]){4}"),4)</f>
        <v>0434</v>
      </c>
      <c r="D133" s="43" t="str">
        <f>ChercheChaine([2]Table1!Q130,"([0-9]){3}[L]([0-9]){4}")</f>
        <v>007L0434</v>
      </c>
      <c r="E133" t="str">
        <f>[2]Table1!P130</f>
        <v>ST HERBLAIN</v>
      </c>
      <c r="F133" t="str">
        <f>[2]Table1!D130</f>
        <v>DAAT, DAPP</v>
      </c>
      <c r="G133" s="48"/>
      <c r="H133" s="48"/>
      <c r="I133" s="42" t="str">
        <f>[2]Table1!G130</f>
        <v>05/07/2019</v>
      </c>
      <c r="J133" s="51" t="str">
        <f>MID([2]Table1!X130,FIND("-",[2]Table1!X130)+2,60)</f>
        <v>Debarras 2</v>
      </c>
      <c r="K133" t="str">
        <f>IF(ISNUMBER(SEARCH("Mur",[2]Table1!Z130)),"Mur",IF(ISNUMBER(SEARCH("Cloison",[2]Table1!Z130)),"Mur",IF(ISNUMBER(SEARCH("Sol",[2]Table1!Z130)),"Sol",IF(ISNUMBER(SEARCH("Plafond",[2]Table1!Z130)),"Plafond",IF(ISNUMBER(SEARCH("Evier",[2]Table1!Z130)),"Evier",IF(ISNUMBER(SEARCH("Colle de faïence",[2]Table1!Z130)),"Faïence",IF(ISNUMBER(SEARCH("Baignoire",[2]Table1!Z130)),"Baignoire",IF(ISNUMBER(SEARCH("porteurs",[2]Table1!Z130)),"Mur",IF(ISNUMBER(SEARCH("évier",[2]Table1!Z130)),"Evier",IF(ISNUMBER(SEARCH("portes",[2]Table1!Z130)),"Porte",IF(ISNUMBER(SEARCH("fenêtre",[2]Table1!Z130)),"Fenêtre","")))))))))))</f>
        <v>Plafond</v>
      </c>
      <c r="L133" t="str">
        <f>IF(ISNUMBER(SEARCH("Présence",[2]Table1!AC130)),"Oui",IF(ISNUMBER(SEARCH("Absence",[2]Table1!AC130)),"Non",""))</f>
        <v>Oui</v>
      </c>
      <c r="M133" t="str">
        <f>[2]Table1!AA130</f>
        <v>Enduit à base de plâtre lissé ou taloché</v>
      </c>
      <c r="N133" t="str">
        <f>IF(ISNUMBER(SEARCH("EP",[2]Table1!AE130)),"EP",IF(ISNUMBER(SEARCH("AC1",[2]Table1!AE130)),"AC1",IF(ISNUMBER(SEARCH("AC2",[2]Table1!AE130)),"AC2",IF(ISNUMBER(SEARCH("Bon état",[2]Table1!AE130)),"EP",""))))</f>
        <v>EP</v>
      </c>
      <c r="P133" s="48"/>
      <c r="Q133" s="1"/>
      <c r="S133" s="1"/>
      <c r="T133" s="1"/>
      <c r="U133" s="1"/>
      <c r="V133" s="1"/>
    </row>
    <row r="134" spans="1:22">
      <c r="A134" s="43" t="str">
        <f>'[1]Exporter la feuille de calcul'!$A$2</f>
        <v>001L</v>
      </c>
      <c r="B134" t="str">
        <f>INDEX('[1]Exporter la feuille de calcul'!B$355:B$877,MATCH(INDEX('[1]Exporter la feuille de calcul'!C$355:C$877,MATCH(RIGHT(ChercheChaine(ChercheChaine([2]Table1!Q131,"([0-9]){3}[L]([0-9]){4}"),"([0-9]){3}[L]([0-9]){4}"),4),'[1]Exporter la feuille de calcul'!D$355:D$877,0),1),'[1]Exporter la feuille de calcul'!C$355:C$877,0),1)</f>
        <v>03</v>
      </c>
      <c r="C134" s="43" t="str">
        <f>RIGHT(ChercheChaine(ChercheChaine([2]Table1!Q131,"([0-9]){3}[L]([0-9]){4}"),"([0-9]){3}[L]([0-9]){4}"),4)</f>
        <v>0434</v>
      </c>
      <c r="D134" s="43" t="str">
        <f>ChercheChaine([2]Table1!Q131,"([0-9]){3}[L]([0-9]){4}")</f>
        <v>007L0434</v>
      </c>
      <c r="E134" t="str">
        <f>[2]Table1!P131</f>
        <v>ST HERBLAIN</v>
      </c>
      <c r="F134" t="str">
        <f>[2]Table1!D131</f>
        <v>DAAT, DAPP</v>
      </c>
      <c r="G134" s="48"/>
      <c r="H134" s="48"/>
      <c r="I134" s="42" t="str">
        <f>[2]Table1!G131</f>
        <v>05/07/2019</v>
      </c>
      <c r="J134" s="51" t="str">
        <f>MID([2]Table1!X131,FIND("-",[2]Table1!X131)+2,60)</f>
        <v>Chambre 2</v>
      </c>
      <c r="K134" t="str">
        <f>IF(ISNUMBER(SEARCH("Mur",[2]Table1!Z131)),"Mur",IF(ISNUMBER(SEARCH("Cloison",[2]Table1!Z131)),"Mur",IF(ISNUMBER(SEARCH("Sol",[2]Table1!Z131)),"Sol",IF(ISNUMBER(SEARCH("Plafond",[2]Table1!Z131)),"Plafond",IF(ISNUMBER(SEARCH("Evier",[2]Table1!Z131)),"Evier",IF(ISNUMBER(SEARCH("Colle de faïence",[2]Table1!Z131)),"Faïence",IF(ISNUMBER(SEARCH("Baignoire",[2]Table1!Z131)),"Baignoire",IF(ISNUMBER(SEARCH("porteurs",[2]Table1!Z131)),"Mur",IF(ISNUMBER(SEARCH("évier",[2]Table1!Z131)),"Evier",IF(ISNUMBER(SEARCH("portes",[2]Table1!Z131)),"Porte",IF(ISNUMBER(SEARCH("fenêtre",[2]Table1!Z131)),"Fenêtre","")))))))))))</f>
        <v>Plafond</v>
      </c>
      <c r="L134" t="str">
        <f>IF(ISNUMBER(SEARCH("Présence",[2]Table1!AC131)),"Oui",IF(ISNUMBER(SEARCH("Absence",[2]Table1!AC131)),"Non",""))</f>
        <v>Oui</v>
      </c>
      <c r="M134" t="str">
        <f>[2]Table1!AA131</f>
        <v>Enduit à base de plâtre lissé ou taloché</v>
      </c>
      <c r="N134" t="str">
        <f>IF(ISNUMBER(SEARCH("EP",[2]Table1!AE131)),"EP",IF(ISNUMBER(SEARCH("AC1",[2]Table1!AE131)),"AC1",IF(ISNUMBER(SEARCH("AC2",[2]Table1!AE131)),"AC2",IF(ISNUMBER(SEARCH("Bon état",[2]Table1!AE131)),"EP",""))))</f>
        <v>EP</v>
      </c>
      <c r="P134" s="48"/>
      <c r="Q134" s="1"/>
      <c r="S134" s="1"/>
      <c r="T134" s="1"/>
      <c r="U134" s="1"/>
      <c r="V134" s="1"/>
    </row>
    <row r="135" spans="1:22">
      <c r="A135" s="43" t="str">
        <f>'[1]Exporter la feuille de calcul'!$A$2</f>
        <v>001L</v>
      </c>
      <c r="B135" t="str">
        <f>INDEX('[1]Exporter la feuille de calcul'!B$355:B$877,MATCH(INDEX('[1]Exporter la feuille de calcul'!C$355:C$877,MATCH(RIGHT(ChercheChaine(ChercheChaine([2]Table1!Q132,"([0-9]){3}[L]([0-9]){4}"),"([0-9]){3}[L]([0-9]){4}"),4),'[1]Exporter la feuille de calcul'!D$355:D$877,0),1),'[1]Exporter la feuille de calcul'!C$355:C$877,0),1)</f>
        <v>03</v>
      </c>
      <c r="C135" s="43" t="str">
        <f>RIGHT(ChercheChaine(ChercheChaine([2]Table1!Q132,"([0-9]){3}[L]([0-9]){4}"),"([0-9]){3}[L]([0-9]){4}"),4)</f>
        <v>0434</v>
      </c>
      <c r="D135" s="43" t="str">
        <f>ChercheChaine([2]Table1!Q132,"([0-9]){3}[L]([0-9]){4}")</f>
        <v>007L0434</v>
      </c>
      <c r="E135" t="str">
        <f>[2]Table1!P132</f>
        <v>ST HERBLAIN</v>
      </c>
      <c r="F135" t="str">
        <f>[2]Table1!D132</f>
        <v>DAAT, DAPP</v>
      </c>
      <c r="G135" s="48"/>
      <c r="H135" s="48"/>
      <c r="I135" s="42" t="str">
        <f>[2]Table1!G132</f>
        <v>05/07/2019</v>
      </c>
      <c r="J135" s="51" t="str">
        <f>MID([2]Table1!X132,FIND("-",[2]Table1!X132)+2,60)</f>
        <v>Chambre 3</v>
      </c>
      <c r="K135" t="str">
        <f>IF(ISNUMBER(SEARCH("Mur",[2]Table1!Z132)),"Mur",IF(ISNUMBER(SEARCH("Cloison",[2]Table1!Z132)),"Mur",IF(ISNUMBER(SEARCH("Sol",[2]Table1!Z132)),"Sol",IF(ISNUMBER(SEARCH("Plafond",[2]Table1!Z132)),"Plafond",IF(ISNUMBER(SEARCH("Evier",[2]Table1!Z132)),"Evier",IF(ISNUMBER(SEARCH("Colle de faïence",[2]Table1!Z132)),"Faïence",IF(ISNUMBER(SEARCH("Baignoire",[2]Table1!Z132)),"Baignoire",IF(ISNUMBER(SEARCH("porteurs",[2]Table1!Z132)),"Mur",IF(ISNUMBER(SEARCH("évier",[2]Table1!Z132)),"Evier",IF(ISNUMBER(SEARCH("portes",[2]Table1!Z132)),"Porte",IF(ISNUMBER(SEARCH("fenêtre",[2]Table1!Z132)),"Fenêtre","")))))))))))</f>
        <v>Plafond</v>
      </c>
      <c r="L135" t="str">
        <f>IF(ISNUMBER(SEARCH("Présence",[2]Table1!AC132)),"Oui",IF(ISNUMBER(SEARCH("Absence",[2]Table1!AC132)),"Non",""))</f>
        <v>Oui</v>
      </c>
      <c r="M135" t="str">
        <f>[2]Table1!AA132</f>
        <v>Enduit à base de plâtre lissé ou taloché</v>
      </c>
      <c r="N135" t="str">
        <f>IF(ISNUMBER(SEARCH("EP",[2]Table1!AE132)),"EP",IF(ISNUMBER(SEARCH("AC1",[2]Table1!AE132)),"AC1",IF(ISNUMBER(SEARCH("AC2",[2]Table1!AE132)),"AC2",IF(ISNUMBER(SEARCH("Bon état",[2]Table1!AE132)),"EP",""))))</f>
        <v>EP</v>
      </c>
      <c r="P135" s="48"/>
      <c r="Q135" s="1"/>
      <c r="S135" s="1"/>
      <c r="T135" s="1"/>
      <c r="U135" s="1"/>
      <c r="V135" s="1"/>
    </row>
    <row r="136" spans="1:22">
      <c r="A136" s="43" t="str">
        <f>'[1]Exporter la feuille de calcul'!$A$2</f>
        <v>001L</v>
      </c>
      <c r="B136" t="str">
        <f>INDEX('[1]Exporter la feuille de calcul'!B$355:B$877,MATCH(INDEX('[1]Exporter la feuille de calcul'!C$355:C$877,MATCH(RIGHT(ChercheChaine(ChercheChaine([2]Table1!Q133,"([0-9]){3}[L]([0-9]){4}"),"([0-9]){3}[L]([0-9]){4}"),4),'[1]Exporter la feuille de calcul'!D$355:D$877,0),1),'[1]Exporter la feuille de calcul'!C$355:C$877,0),1)</f>
        <v>03</v>
      </c>
      <c r="C136" s="43" t="str">
        <f>RIGHT(ChercheChaine(ChercheChaine([2]Table1!Q133,"([0-9]){3}[L]([0-9]){4}"),"([0-9]){3}[L]([0-9]){4}"),4)</f>
        <v>0434</v>
      </c>
      <c r="D136" s="43" t="str">
        <f>ChercheChaine([2]Table1!Q133,"([0-9]){3}[L]([0-9]){4}")</f>
        <v>007L0434</v>
      </c>
      <c r="E136" t="str">
        <f>[2]Table1!P133</f>
        <v>ST HERBLAIN</v>
      </c>
      <c r="F136" t="str">
        <f>[2]Table1!D133</f>
        <v>DAAT, DAPP</v>
      </c>
      <c r="G136" s="48"/>
      <c r="H136" s="48"/>
      <c r="I136" s="42" t="str">
        <f>[2]Table1!G133</f>
        <v>05/07/2019</v>
      </c>
      <c r="J136" s="51" t="str">
        <f>MID([2]Table1!X133,FIND("-",[2]Table1!X133)+2,60)</f>
        <v>Salon</v>
      </c>
      <c r="K136" t="str">
        <f>IF(ISNUMBER(SEARCH("Mur",[2]Table1!Z133)),"Mur",IF(ISNUMBER(SEARCH("Cloison",[2]Table1!Z133)),"Mur",IF(ISNUMBER(SEARCH("Sol",[2]Table1!Z133)),"Sol",IF(ISNUMBER(SEARCH("Plafond",[2]Table1!Z133)),"Plafond",IF(ISNUMBER(SEARCH("Evier",[2]Table1!Z133)),"Evier",IF(ISNUMBER(SEARCH("Colle de faïence",[2]Table1!Z133)),"Faïence",IF(ISNUMBER(SEARCH("Baignoire",[2]Table1!Z133)),"Baignoire",IF(ISNUMBER(SEARCH("porteurs",[2]Table1!Z133)),"Mur",IF(ISNUMBER(SEARCH("évier",[2]Table1!Z133)),"Evier",IF(ISNUMBER(SEARCH("portes",[2]Table1!Z133)),"Porte",IF(ISNUMBER(SEARCH("fenêtre",[2]Table1!Z133)),"Fenêtre","")))))))))))</f>
        <v>Plafond</v>
      </c>
      <c r="L136" t="str">
        <f>IF(ISNUMBER(SEARCH("Présence",[2]Table1!AC133)),"Oui",IF(ISNUMBER(SEARCH("Absence",[2]Table1!AC133)),"Non",""))</f>
        <v>Oui</v>
      </c>
      <c r="M136" t="str">
        <f>[2]Table1!AA133</f>
        <v>Enduit à base de plâtre lissé ou taloché</v>
      </c>
      <c r="N136" t="str">
        <f>IF(ISNUMBER(SEARCH("EP",[2]Table1!AE133)),"EP",IF(ISNUMBER(SEARCH("AC1",[2]Table1!AE133)),"AC1",IF(ISNUMBER(SEARCH("AC2",[2]Table1!AE133)),"AC2",IF(ISNUMBER(SEARCH("Bon état",[2]Table1!AE133)),"EP",""))))</f>
        <v>EP</v>
      </c>
      <c r="P136" s="48"/>
      <c r="Q136" s="1"/>
      <c r="S136" s="1"/>
      <c r="T136" s="1"/>
      <c r="U136" s="1"/>
      <c r="V136" s="1"/>
    </row>
    <row r="137" spans="1:22">
      <c r="A137" s="43" t="str">
        <f>'[1]Exporter la feuille de calcul'!$A$2</f>
        <v>001L</v>
      </c>
      <c r="B137" t="str">
        <f>INDEX('[1]Exporter la feuille de calcul'!B$355:B$877,MATCH(INDEX('[1]Exporter la feuille de calcul'!C$355:C$877,MATCH(RIGHT(ChercheChaine(ChercheChaine([2]Table1!Q134,"([0-9]){3}[L]([0-9]){4}"),"([0-9]){3}[L]([0-9]){4}"),4),'[1]Exporter la feuille de calcul'!D$355:D$877,0),1),'[1]Exporter la feuille de calcul'!C$355:C$877,0),1)</f>
        <v>03</v>
      </c>
      <c r="C137" s="43" t="str">
        <f>RIGHT(ChercheChaine(ChercheChaine([2]Table1!Q134,"([0-9]){3}[L]([0-9]){4}"),"([0-9]){3}[L]([0-9]){4}"),4)</f>
        <v>0434</v>
      </c>
      <c r="D137" s="43" t="str">
        <f>ChercheChaine([2]Table1!Q134,"([0-9]){3}[L]([0-9]){4}")</f>
        <v>007L0434</v>
      </c>
      <c r="E137" t="str">
        <f>[2]Table1!P134</f>
        <v>ST HERBLAIN</v>
      </c>
      <c r="F137" t="str">
        <f>[2]Table1!D134</f>
        <v>DAAT, DAPP</v>
      </c>
      <c r="G137" s="48"/>
      <c r="H137" s="48"/>
      <c r="I137" s="42" t="str">
        <f>[2]Table1!G134</f>
        <v>05/07/2019</v>
      </c>
      <c r="J137" s="51" t="str">
        <f>MID([2]Table1!X134,FIND("-",[2]Table1!X134)+2,60)</f>
        <v>Chambre 4</v>
      </c>
      <c r="K137" t="str">
        <f>IF(ISNUMBER(SEARCH("Mur",[2]Table1!Z134)),"Mur",IF(ISNUMBER(SEARCH("Cloison",[2]Table1!Z134)),"Mur",IF(ISNUMBER(SEARCH("Sol",[2]Table1!Z134)),"Sol",IF(ISNUMBER(SEARCH("Plafond",[2]Table1!Z134)),"Plafond",IF(ISNUMBER(SEARCH("Evier",[2]Table1!Z134)),"Evier",IF(ISNUMBER(SEARCH("Colle de faïence",[2]Table1!Z134)),"Faïence",IF(ISNUMBER(SEARCH("Baignoire",[2]Table1!Z134)),"Baignoire",IF(ISNUMBER(SEARCH("porteurs",[2]Table1!Z134)),"Mur",IF(ISNUMBER(SEARCH("évier",[2]Table1!Z134)),"Evier",IF(ISNUMBER(SEARCH("portes",[2]Table1!Z134)),"Porte",IF(ISNUMBER(SEARCH("fenêtre",[2]Table1!Z134)),"Fenêtre","")))))))))))</f>
        <v>Plafond</v>
      </c>
      <c r="L137" t="str">
        <f>IF(ISNUMBER(SEARCH("Présence",[2]Table1!AC134)),"Oui",IF(ISNUMBER(SEARCH("Absence",[2]Table1!AC134)),"Non",""))</f>
        <v>Oui</v>
      </c>
      <c r="M137" t="str">
        <f>[2]Table1!AA134</f>
        <v>Enduit à base de plâtre lissé ou taloché</v>
      </c>
      <c r="N137" t="str">
        <f>IF(ISNUMBER(SEARCH("EP",[2]Table1!AE134)),"EP",IF(ISNUMBER(SEARCH("AC1",[2]Table1!AE134)),"AC1",IF(ISNUMBER(SEARCH("AC2",[2]Table1!AE134)),"AC2",IF(ISNUMBER(SEARCH("Bon état",[2]Table1!AE134)),"EP",""))))</f>
        <v>EP</v>
      </c>
      <c r="P137" s="48"/>
      <c r="Q137" s="1"/>
      <c r="S137" s="1"/>
      <c r="T137" s="1"/>
      <c r="U137" s="1"/>
      <c r="V137" s="1"/>
    </row>
    <row r="138" spans="1:22">
      <c r="A138" s="43" t="str">
        <f>'[1]Exporter la feuille de calcul'!$A$2</f>
        <v>001L</v>
      </c>
      <c r="B138" t="e">
        <f>INDEX('[1]Exporter la feuille de calcul'!B$355:B$877,MATCH(INDEX('[1]Exporter la feuille de calcul'!C$355:C$877,MATCH(RIGHT(ChercheChaine(ChercheChaine([2]Table1!Q135,"([0-9]){3}[L]([0-9]){4}"),"([0-9]){3}[L]([0-9]){4}"),4),'[1]Exporter la feuille de calcul'!D$355:D$877,0),1),'[1]Exporter la feuille de calcul'!C$355:C$877,0),1)</f>
        <v>#N/A</v>
      </c>
      <c r="C138" s="43" t="str">
        <f>RIGHT(ChercheChaine(ChercheChaine([2]Table1!Q135,"([0-9]){3}[L]([0-9]){4}"),"([0-9]){3}[L]([0-9]){4}"),4)</f>
        <v/>
      </c>
      <c r="D138" s="43" t="str">
        <f>ChercheChaine([2]Table1!Q135,"([0-9]){3}[L]([0-9]){4}")</f>
        <v/>
      </c>
      <c r="E138" t="str">
        <f>[2]Table1!P135</f>
        <v>ST HERBLAIN</v>
      </c>
      <c r="F138" t="str">
        <f>[2]Table1!D135</f>
        <v>DAAT</v>
      </c>
      <c r="G138" s="48"/>
      <c r="H138" s="48"/>
      <c r="I138" s="42" t="str">
        <f>[2]Table1!G135</f>
        <v>05/07/2019</v>
      </c>
      <c r="J138" s="51" t="str">
        <f>MID([2]Table1!X135,FIND("-",[2]Table1!X135)+2,60)</f>
        <v>Entrée</v>
      </c>
      <c r="K138" t="str">
        <f>IF(ISNUMBER(SEARCH("Mur",[2]Table1!Z135)),"Mur",IF(ISNUMBER(SEARCH("Cloison",[2]Table1!Z135)),"Mur",IF(ISNUMBER(SEARCH("Sol",[2]Table1!Z135)),"Sol",IF(ISNUMBER(SEARCH("Plafond",[2]Table1!Z135)),"Plafond",IF(ISNUMBER(SEARCH("Evier",[2]Table1!Z135)),"Evier",IF(ISNUMBER(SEARCH("Colle de faïence",[2]Table1!Z135)),"Faïence",IF(ISNUMBER(SEARCH("Baignoire",[2]Table1!Z135)),"Baignoire",IF(ISNUMBER(SEARCH("porteurs",[2]Table1!Z135)),"Mur",IF(ISNUMBER(SEARCH("évier",[2]Table1!Z135)),"Evier",IF(ISNUMBER(SEARCH("portes",[2]Table1!Z135)),"Porte",IF(ISNUMBER(SEARCH("fenêtre",[2]Table1!Z135)),"Fenêtre","")))))))))))</f>
        <v>Mur</v>
      </c>
      <c r="L138" t="str">
        <f>IF(ISNUMBER(SEARCH("Présence",[2]Table1!AC135)),"Oui",IF(ISNUMBER(SEARCH("Absence",[2]Table1!AC135)),"Non",""))</f>
        <v>Non</v>
      </c>
      <c r="M138" t="str">
        <f>[2]Table1!AA135</f>
        <v>Enduit à base de plâtre lissé ou taloché</v>
      </c>
      <c r="N138" t="str">
        <f>IF(ISNUMBER(SEARCH("EP",[2]Table1!AE135)),"EP",IF(ISNUMBER(SEARCH("AC1",[2]Table1!AE135)),"AC1",IF(ISNUMBER(SEARCH("AC2",[2]Table1!AE135)),"AC2",IF(ISNUMBER(SEARCH("Bon état",[2]Table1!AE135)),"EP",""))))</f>
        <v/>
      </c>
      <c r="P138" s="48"/>
      <c r="Q138" s="1"/>
      <c r="S138" s="1"/>
      <c r="T138" s="1"/>
      <c r="U138" s="1"/>
      <c r="V138" s="1"/>
    </row>
    <row r="139" spans="1:22">
      <c r="A139" s="43" t="str">
        <f>'[1]Exporter la feuille de calcul'!$A$2</f>
        <v>001L</v>
      </c>
      <c r="B139" t="e">
        <f>INDEX('[1]Exporter la feuille de calcul'!B$355:B$877,MATCH(INDEX('[1]Exporter la feuille de calcul'!C$355:C$877,MATCH(RIGHT(ChercheChaine(ChercheChaine([2]Table1!Q136,"([0-9]){3}[L]([0-9]){4}"),"([0-9]){3}[L]([0-9]){4}"),4),'[1]Exporter la feuille de calcul'!D$355:D$877,0),1),'[1]Exporter la feuille de calcul'!C$355:C$877,0),1)</f>
        <v>#N/A</v>
      </c>
      <c r="C139" s="43" t="str">
        <f>RIGHT(ChercheChaine(ChercheChaine([2]Table1!Q136,"([0-9]){3}[L]([0-9]){4}"),"([0-9]){3}[L]([0-9]){4}"),4)</f>
        <v/>
      </c>
      <c r="D139" s="43" t="str">
        <f>ChercheChaine([2]Table1!Q136,"([0-9]){3}[L]([0-9]){4}")</f>
        <v/>
      </c>
      <c r="E139" t="str">
        <f>[2]Table1!P136</f>
        <v>ST HERBLAIN</v>
      </c>
      <c r="F139" t="str">
        <f>[2]Table1!D136</f>
        <v>DAAT</v>
      </c>
      <c r="G139" s="48"/>
      <c r="H139" s="48"/>
      <c r="I139" s="42" t="str">
        <f>[2]Table1!G136</f>
        <v>05/07/2019</v>
      </c>
      <c r="J139" s="51" t="str">
        <f>MID([2]Table1!X136,FIND("-",[2]Table1!X136)+2,60)</f>
        <v>Cage d'escalier</v>
      </c>
      <c r="K139" t="str">
        <f>IF(ISNUMBER(SEARCH("Mur",[2]Table1!Z136)),"Mur",IF(ISNUMBER(SEARCH("Cloison",[2]Table1!Z136)),"Mur",IF(ISNUMBER(SEARCH("Sol",[2]Table1!Z136)),"Sol",IF(ISNUMBER(SEARCH("Plafond",[2]Table1!Z136)),"Plafond",IF(ISNUMBER(SEARCH("Evier",[2]Table1!Z136)),"Evier",IF(ISNUMBER(SEARCH("Colle de faïence",[2]Table1!Z136)),"Faïence",IF(ISNUMBER(SEARCH("Baignoire",[2]Table1!Z136)),"Baignoire",IF(ISNUMBER(SEARCH("porteurs",[2]Table1!Z136)),"Mur",IF(ISNUMBER(SEARCH("évier",[2]Table1!Z136)),"Evier",IF(ISNUMBER(SEARCH("portes",[2]Table1!Z136)),"Porte",IF(ISNUMBER(SEARCH("fenêtre",[2]Table1!Z136)),"Fenêtre","")))))))))))</f>
        <v>Mur</v>
      </c>
      <c r="L139" t="str">
        <f>IF(ISNUMBER(SEARCH("Présence",[2]Table1!AC136)),"Oui",IF(ISNUMBER(SEARCH("Absence",[2]Table1!AC136)),"Non",""))</f>
        <v>Oui</v>
      </c>
      <c r="M139" t="str">
        <f>[2]Table1!AA136</f>
        <v>Enduit à base de plâtre lissé ou taloché</v>
      </c>
      <c r="N139" t="str">
        <f>IF(ISNUMBER(SEARCH("EP",[2]Table1!AE136)),"EP",IF(ISNUMBER(SEARCH("AC1",[2]Table1!AE136)),"AC1",IF(ISNUMBER(SEARCH("AC2",[2]Table1!AE136)),"AC2",IF(ISNUMBER(SEARCH("Bon état",[2]Table1!AE136)),"EP",""))))</f>
        <v>EP</v>
      </c>
      <c r="P139" s="48"/>
      <c r="Q139" s="1"/>
      <c r="S139" s="1"/>
      <c r="T139" s="1"/>
      <c r="U139" s="1"/>
      <c r="V139" s="1"/>
    </row>
    <row r="140" spans="1:22">
      <c r="A140" s="43" t="str">
        <f>'[1]Exporter la feuille de calcul'!$A$2</f>
        <v>001L</v>
      </c>
      <c r="B140" t="e">
        <f>INDEX('[1]Exporter la feuille de calcul'!B$355:B$877,MATCH(INDEX('[1]Exporter la feuille de calcul'!C$355:C$877,MATCH(RIGHT(ChercheChaine(ChercheChaine([2]Table1!Q137,"([0-9]){3}[L]([0-9]){4}"),"([0-9]){3}[L]([0-9]){4}"),4),'[1]Exporter la feuille de calcul'!D$355:D$877,0),1),'[1]Exporter la feuille de calcul'!C$355:C$877,0),1)</f>
        <v>#N/A</v>
      </c>
      <c r="C140" s="43" t="str">
        <f>RIGHT(ChercheChaine(ChercheChaine([2]Table1!Q137,"([0-9]){3}[L]([0-9]){4}"),"([0-9]){3}[L]([0-9]){4}"),4)</f>
        <v/>
      </c>
      <c r="D140" s="43" t="str">
        <f>ChercheChaine([2]Table1!Q137,"([0-9]){3}[L]([0-9]){4}")</f>
        <v/>
      </c>
      <c r="E140" t="str">
        <f>[2]Table1!P137</f>
        <v>ST HERBLAIN</v>
      </c>
      <c r="F140" t="str">
        <f>[2]Table1!D137</f>
        <v>DAAT</v>
      </c>
      <c r="G140" s="48"/>
      <c r="H140" s="48"/>
      <c r="I140" s="42" t="str">
        <f>[2]Table1!G137</f>
        <v>05/07/2019</v>
      </c>
      <c r="J140" s="51" t="str">
        <f>MID([2]Table1!X137,FIND("-",[2]Table1!X137)+2,60)</f>
        <v>Palier</v>
      </c>
      <c r="K140" t="str">
        <f>IF(ISNUMBER(SEARCH("Mur",[2]Table1!Z137)),"Mur",IF(ISNUMBER(SEARCH("Cloison",[2]Table1!Z137)),"Mur",IF(ISNUMBER(SEARCH("Sol",[2]Table1!Z137)),"Sol",IF(ISNUMBER(SEARCH("Plafond",[2]Table1!Z137)),"Plafond",IF(ISNUMBER(SEARCH("Evier",[2]Table1!Z137)),"Evier",IF(ISNUMBER(SEARCH("Colle de faïence",[2]Table1!Z137)),"Faïence",IF(ISNUMBER(SEARCH("Baignoire",[2]Table1!Z137)),"Baignoire",IF(ISNUMBER(SEARCH("porteurs",[2]Table1!Z137)),"Mur",IF(ISNUMBER(SEARCH("évier",[2]Table1!Z137)),"Evier",IF(ISNUMBER(SEARCH("portes",[2]Table1!Z137)),"Porte",IF(ISNUMBER(SEARCH("fenêtre",[2]Table1!Z137)),"Fenêtre","")))))))))))</f>
        <v>Mur</v>
      </c>
      <c r="L140" t="str">
        <f>IF(ISNUMBER(SEARCH("Présence",[2]Table1!AC137)),"Oui",IF(ISNUMBER(SEARCH("Absence",[2]Table1!AC137)),"Non",""))</f>
        <v>Oui</v>
      </c>
      <c r="M140" t="str">
        <f>[2]Table1!AA137</f>
        <v>Enduit à base de plâtre lissé ou taloché</v>
      </c>
      <c r="N140" t="str">
        <f>IF(ISNUMBER(SEARCH("EP",[2]Table1!AE137)),"EP",IF(ISNUMBER(SEARCH("AC1",[2]Table1!AE137)),"AC1",IF(ISNUMBER(SEARCH("AC2",[2]Table1!AE137)),"AC2",IF(ISNUMBER(SEARCH("Bon état",[2]Table1!AE137)),"EP",""))))</f>
        <v>EP</v>
      </c>
      <c r="P140" s="48"/>
      <c r="Q140" s="1"/>
      <c r="S140" s="1"/>
      <c r="T140" s="1"/>
      <c r="U140" s="1"/>
      <c r="V140" s="1"/>
    </row>
    <row r="141" spans="1:22">
      <c r="A141" s="43" t="str">
        <f>'[1]Exporter la feuille de calcul'!$A$2</f>
        <v>001L</v>
      </c>
      <c r="B141" t="e">
        <f>INDEX('[1]Exporter la feuille de calcul'!B$355:B$877,MATCH(INDEX('[1]Exporter la feuille de calcul'!C$355:C$877,MATCH(RIGHT(ChercheChaine(ChercheChaine([2]Table1!Q138,"([0-9]){3}[L]([0-9]){4}"),"([0-9]){3}[L]([0-9]){4}"),4),'[1]Exporter la feuille de calcul'!D$355:D$877,0),1),'[1]Exporter la feuille de calcul'!C$355:C$877,0),1)</f>
        <v>#N/A</v>
      </c>
      <c r="C141" s="43" t="str">
        <f>RIGHT(ChercheChaine(ChercheChaine([2]Table1!Q138,"([0-9]){3}[L]([0-9]){4}"),"([0-9]){3}[L]([0-9]){4}"),4)</f>
        <v/>
      </c>
      <c r="D141" s="43" t="str">
        <f>ChercheChaine([2]Table1!Q138,"([0-9]){3}[L]([0-9]){4}")</f>
        <v/>
      </c>
      <c r="E141" t="str">
        <f>[2]Table1!P138</f>
        <v>ST HERBLAIN</v>
      </c>
      <c r="F141" t="str">
        <f>[2]Table1!D138</f>
        <v>DAAT</v>
      </c>
      <c r="G141" s="48"/>
      <c r="H141" s="48"/>
      <c r="I141" s="42" t="str">
        <f>[2]Table1!G138</f>
        <v>05/07/2019</v>
      </c>
      <c r="J141" s="51" t="str">
        <f>MID([2]Table1!X138,FIND("-",[2]Table1!X138)+2,60)</f>
        <v>Cage d'escalier</v>
      </c>
      <c r="K141" t="str">
        <f>IF(ISNUMBER(SEARCH("Mur",[2]Table1!Z138)),"Mur",IF(ISNUMBER(SEARCH("Cloison",[2]Table1!Z138)),"Mur",IF(ISNUMBER(SEARCH("Sol",[2]Table1!Z138)),"Sol",IF(ISNUMBER(SEARCH("Plafond",[2]Table1!Z138)),"Plafond",IF(ISNUMBER(SEARCH("Evier",[2]Table1!Z138)),"Evier",IF(ISNUMBER(SEARCH("Colle de faïence",[2]Table1!Z138)),"Faïence",IF(ISNUMBER(SEARCH("Baignoire",[2]Table1!Z138)),"Baignoire",IF(ISNUMBER(SEARCH("porteurs",[2]Table1!Z138)),"Mur",IF(ISNUMBER(SEARCH("évier",[2]Table1!Z138)),"Evier",IF(ISNUMBER(SEARCH("portes",[2]Table1!Z138)),"Porte",IF(ISNUMBER(SEARCH("fenêtre",[2]Table1!Z138)),"Fenêtre","")))))))))))</f>
        <v>Mur</v>
      </c>
      <c r="L141" t="str">
        <f>IF(ISNUMBER(SEARCH("Présence",[2]Table1!AC138)),"Oui",IF(ISNUMBER(SEARCH("Absence",[2]Table1!AC138)),"Non",""))</f>
        <v>Oui</v>
      </c>
      <c r="M141" t="str">
        <f>[2]Table1!AA138</f>
        <v>Enduit à base de plâtre lissé ou taloché</v>
      </c>
      <c r="N141" t="str">
        <f>IF(ISNUMBER(SEARCH("EP",[2]Table1!AE138)),"EP",IF(ISNUMBER(SEARCH("AC1",[2]Table1!AE138)),"AC1",IF(ISNUMBER(SEARCH("AC2",[2]Table1!AE138)),"AC2",IF(ISNUMBER(SEARCH("Bon état",[2]Table1!AE138)),"EP",""))))</f>
        <v>EP</v>
      </c>
      <c r="P141" s="48"/>
      <c r="Q141" s="1"/>
      <c r="S141" s="1"/>
      <c r="T141" s="1"/>
      <c r="U141" s="1"/>
      <c r="V141" s="1"/>
    </row>
    <row r="142" spans="1:22">
      <c r="A142" s="43" t="str">
        <f>'[1]Exporter la feuille de calcul'!$A$2</f>
        <v>001L</v>
      </c>
      <c r="B142" t="e">
        <f>INDEX('[1]Exporter la feuille de calcul'!B$355:B$877,MATCH(INDEX('[1]Exporter la feuille de calcul'!C$355:C$877,MATCH(RIGHT(ChercheChaine(ChercheChaine([2]Table1!Q139,"([0-9]){3}[L]([0-9]){4}"),"([0-9]){3}[L]([0-9]){4}"),4),'[1]Exporter la feuille de calcul'!D$355:D$877,0),1),'[1]Exporter la feuille de calcul'!C$355:C$877,0),1)</f>
        <v>#N/A</v>
      </c>
      <c r="C142" s="43" t="str">
        <f>RIGHT(ChercheChaine(ChercheChaine([2]Table1!Q139,"([0-9]){3}[L]([0-9]){4}"),"([0-9]){3}[L]([0-9]){4}"),4)</f>
        <v/>
      </c>
      <c r="D142" s="43" t="str">
        <f>ChercheChaine([2]Table1!Q139,"([0-9]){3}[L]([0-9]){4}")</f>
        <v/>
      </c>
      <c r="E142" t="str">
        <f>[2]Table1!P139</f>
        <v>ST HERBLAIN</v>
      </c>
      <c r="F142" t="str">
        <f>[2]Table1!D139</f>
        <v>DAAT</v>
      </c>
      <c r="G142" s="48"/>
      <c r="H142" s="48"/>
      <c r="I142" s="42" t="str">
        <f>[2]Table1!G139</f>
        <v>05/07/2019</v>
      </c>
      <c r="J142" s="51" t="str">
        <f>MID([2]Table1!X139,FIND("-",[2]Table1!X139)+2,60)</f>
        <v>Palier</v>
      </c>
      <c r="K142" t="str">
        <f>IF(ISNUMBER(SEARCH("Mur",[2]Table1!Z139)),"Mur",IF(ISNUMBER(SEARCH("Cloison",[2]Table1!Z139)),"Mur",IF(ISNUMBER(SEARCH("Sol",[2]Table1!Z139)),"Sol",IF(ISNUMBER(SEARCH("Plafond",[2]Table1!Z139)),"Plafond",IF(ISNUMBER(SEARCH("Evier",[2]Table1!Z139)),"Evier",IF(ISNUMBER(SEARCH("Colle de faïence",[2]Table1!Z139)),"Faïence",IF(ISNUMBER(SEARCH("Baignoire",[2]Table1!Z139)),"Baignoire",IF(ISNUMBER(SEARCH("porteurs",[2]Table1!Z139)),"Mur",IF(ISNUMBER(SEARCH("évier",[2]Table1!Z139)),"Evier",IF(ISNUMBER(SEARCH("portes",[2]Table1!Z139)),"Porte",IF(ISNUMBER(SEARCH("fenêtre",[2]Table1!Z139)),"Fenêtre","")))))))))))</f>
        <v>Mur</v>
      </c>
      <c r="L142" t="str">
        <f>IF(ISNUMBER(SEARCH("Présence",[2]Table1!AC139)),"Oui",IF(ISNUMBER(SEARCH("Absence",[2]Table1!AC139)),"Non",""))</f>
        <v>Oui</v>
      </c>
      <c r="M142" t="str">
        <f>[2]Table1!AA139</f>
        <v>Enduit à base de plâtre lissé ou taloché</v>
      </c>
      <c r="N142" t="str">
        <f>IF(ISNUMBER(SEARCH("EP",[2]Table1!AE139)),"EP",IF(ISNUMBER(SEARCH("AC1",[2]Table1!AE139)),"AC1",IF(ISNUMBER(SEARCH("AC2",[2]Table1!AE139)),"AC2",IF(ISNUMBER(SEARCH("Bon état",[2]Table1!AE139)),"EP",""))))</f>
        <v>EP</v>
      </c>
      <c r="P142" s="48"/>
      <c r="Q142" s="1"/>
      <c r="S142" s="1"/>
      <c r="T142" s="1"/>
      <c r="U142" s="1"/>
      <c r="V142" s="1"/>
    </row>
    <row r="143" spans="1:22">
      <c r="A143" s="43" t="str">
        <f>'[1]Exporter la feuille de calcul'!$A$2</f>
        <v>001L</v>
      </c>
      <c r="B143" t="e">
        <f>INDEX('[1]Exporter la feuille de calcul'!B$355:B$877,MATCH(INDEX('[1]Exporter la feuille de calcul'!C$355:C$877,MATCH(RIGHT(ChercheChaine(ChercheChaine([2]Table1!Q140,"([0-9]){3}[L]([0-9]){4}"),"([0-9]){3}[L]([0-9]){4}"),4),'[1]Exporter la feuille de calcul'!D$355:D$877,0),1),'[1]Exporter la feuille de calcul'!C$355:C$877,0),1)</f>
        <v>#N/A</v>
      </c>
      <c r="C143" s="43" t="str">
        <f>RIGHT(ChercheChaine(ChercheChaine([2]Table1!Q140,"([0-9]){3}[L]([0-9]){4}"),"([0-9]){3}[L]([0-9]){4}"),4)</f>
        <v/>
      </c>
      <c r="D143" s="43" t="str">
        <f>ChercheChaine([2]Table1!Q140,"([0-9]){3}[L]([0-9]){4}")</f>
        <v/>
      </c>
      <c r="E143" t="str">
        <f>[2]Table1!P140</f>
        <v>ST HERBLAIN</v>
      </c>
      <c r="F143" t="str">
        <f>[2]Table1!D140</f>
        <v>DAAT</v>
      </c>
      <c r="G143" s="48"/>
      <c r="H143" s="48"/>
      <c r="I143" s="42" t="str">
        <f>[2]Table1!G140</f>
        <v>05/07/2019</v>
      </c>
      <c r="J143" s="51" t="str">
        <f>MID([2]Table1!X140,FIND("-",[2]Table1!X140)+2,60)</f>
        <v>Cage d'escalier</v>
      </c>
      <c r="K143" t="str">
        <f>IF(ISNUMBER(SEARCH("Mur",[2]Table1!Z140)),"Mur",IF(ISNUMBER(SEARCH("Cloison",[2]Table1!Z140)),"Mur",IF(ISNUMBER(SEARCH("Sol",[2]Table1!Z140)),"Sol",IF(ISNUMBER(SEARCH("Plafond",[2]Table1!Z140)),"Plafond",IF(ISNUMBER(SEARCH("Evier",[2]Table1!Z140)),"Evier",IF(ISNUMBER(SEARCH("Colle de faïence",[2]Table1!Z140)),"Faïence",IF(ISNUMBER(SEARCH("Baignoire",[2]Table1!Z140)),"Baignoire",IF(ISNUMBER(SEARCH("porteurs",[2]Table1!Z140)),"Mur",IF(ISNUMBER(SEARCH("évier",[2]Table1!Z140)),"Evier",IF(ISNUMBER(SEARCH("portes",[2]Table1!Z140)),"Porte",IF(ISNUMBER(SEARCH("fenêtre",[2]Table1!Z140)),"Fenêtre","")))))))))))</f>
        <v>Mur</v>
      </c>
      <c r="L143" t="str">
        <f>IF(ISNUMBER(SEARCH("Présence",[2]Table1!AC140)),"Oui",IF(ISNUMBER(SEARCH("Absence",[2]Table1!AC140)),"Non",""))</f>
        <v>Oui</v>
      </c>
      <c r="M143" t="str">
        <f>[2]Table1!AA140</f>
        <v>Enduit à base de plâtre lissé ou taloché</v>
      </c>
      <c r="N143" t="str">
        <f>IF(ISNUMBER(SEARCH("EP",[2]Table1!AE140)),"EP",IF(ISNUMBER(SEARCH("AC1",[2]Table1!AE140)),"AC1",IF(ISNUMBER(SEARCH("AC2",[2]Table1!AE140)),"AC2",IF(ISNUMBER(SEARCH("Bon état",[2]Table1!AE140)),"EP",""))))</f>
        <v>EP</v>
      </c>
      <c r="P143" s="48"/>
      <c r="Q143" s="1"/>
      <c r="S143" s="1"/>
      <c r="T143" s="1"/>
      <c r="U143" s="1"/>
      <c r="V143" s="1"/>
    </row>
    <row r="144" spans="1:22">
      <c r="A144" s="43" t="str">
        <f>'[1]Exporter la feuille de calcul'!$A$2</f>
        <v>001L</v>
      </c>
      <c r="B144" t="e">
        <f>INDEX('[1]Exporter la feuille de calcul'!B$355:B$877,MATCH(INDEX('[1]Exporter la feuille de calcul'!C$355:C$877,MATCH(RIGHT(ChercheChaine(ChercheChaine([2]Table1!Q141,"([0-9]){3}[L]([0-9]){4}"),"([0-9]){3}[L]([0-9]){4}"),4),'[1]Exporter la feuille de calcul'!D$355:D$877,0),1),'[1]Exporter la feuille de calcul'!C$355:C$877,0),1)</f>
        <v>#N/A</v>
      </c>
      <c r="C144" s="43" t="str">
        <f>RIGHT(ChercheChaine(ChercheChaine([2]Table1!Q141,"([0-9]){3}[L]([0-9]){4}"),"([0-9]){3}[L]([0-9]){4}"),4)</f>
        <v/>
      </c>
      <c r="D144" s="43" t="str">
        <f>ChercheChaine([2]Table1!Q141,"([0-9]){3}[L]([0-9]){4}")</f>
        <v/>
      </c>
      <c r="E144" t="str">
        <f>[2]Table1!P141</f>
        <v>ST HERBLAIN</v>
      </c>
      <c r="F144" t="str">
        <f>[2]Table1!D141</f>
        <v>DAAT</v>
      </c>
      <c r="G144" s="48"/>
      <c r="H144" s="48"/>
      <c r="I144" s="42" t="str">
        <f>[2]Table1!G141</f>
        <v>05/07/2019</v>
      </c>
      <c r="J144" s="51" t="str">
        <f>MID([2]Table1!X141,FIND("-",[2]Table1!X141)+2,60)</f>
        <v>Palier</v>
      </c>
      <c r="K144" t="str">
        <f>IF(ISNUMBER(SEARCH("Mur",[2]Table1!Z141)),"Mur",IF(ISNUMBER(SEARCH("Cloison",[2]Table1!Z141)),"Mur",IF(ISNUMBER(SEARCH("Sol",[2]Table1!Z141)),"Sol",IF(ISNUMBER(SEARCH("Plafond",[2]Table1!Z141)),"Plafond",IF(ISNUMBER(SEARCH("Evier",[2]Table1!Z141)),"Evier",IF(ISNUMBER(SEARCH("Colle de faïence",[2]Table1!Z141)),"Faïence",IF(ISNUMBER(SEARCH("Baignoire",[2]Table1!Z141)),"Baignoire",IF(ISNUMBER(SEARCH("porteurs",[2]Table1!Z141)),"Mur",IF(ISNUMBER(SEARCH("évier",[2]Table1!Z141)),"Evier",IF(ISNUMBER(SEARCH("portes",[2]Table1!Z141)),"Porte",IF(ISNUMBER(SEARCH("fenêtre",[2]Table1!Z141)),"Fenêtre","")))))))))))</f>
        <v>Mur</v>
      </c>
      <c r="L144" t="str">
        <f>IF(ISNUMBER(SEARCH("Présence",[2]Table1!AC141)),"Oui",IF(ISNUMBER(SEARCH("Absence",[2]Table1!AC141)),"Non",""))</f>
        <v>Oui</v>
      </c>
      <c r="M144" t="str">
        <f>[2]Table1!AA141</f>
        <v>Enduit à base de plâtre lissé ou taloché</v>
      </c>
      <c r="N144" t="str">
        <f>IF(ISNUMBER(SEARCH("EP",[2]Table1!AE141)),"EP",IF(ISNUMBER(SEARCH("AC1",[2]Table1!AE141)),"AC1",IF(ISNUMBER(SEARCH("AC2",[2]Table1!AE141)),"AC2",IF(ISNUMBER(SEARCH("Bon état",[2]Table1!AE141)),"EP",""))))</f>
        <v>EP</v>
      </c>
      <c r="P144" s="48"/>
      <c r="Q144" s="1"/>
      <c r="S144" s="1"/>
      <c r="T144" s="1"/>
      <c r="U144" s="1"/>
      <c r="V144" s="1"/>
    </row>
    <row r="145" spans="1:22">
      <c r="A145" s="43" t="str">
        <f>'[1]Exporter la feuille de calcul'!$A$2</f>
        <v>001L</v>
      </c>
      <c r="B145" t="e">
        <f>INDEX('[1]Exporter la feuille de calcul'!B$355:B$877,MATCH(INDEX('[1]Exporter la feuille de calcul'!C$355:C$877,MATCH(RIGHT(ChercheChaine(ChercheChaine([2]Table1!Q142,"([0-9]){3}[L]([0-9]){4}"),"([0-9]){3}[L]([0-9]){4}"),4),'[1]Exporter la feuille de calcul'!D$355:D$877,0),1),'[1]Exporter la feuille de calcul'!C$355:C$877,0),1)</f>
        <v>#N/A</v>
      </c>
      <c r="C145" s="43" t="str">
        <f>RIGHT(ChercheChaine(ChercheChaine([2]Table1!Q142,"([0-9]){3}[L]([0-9]){4}"),"([0-9]){3}[L]([0-9]){4}"),4)</f>
        <v/>
      </c>
      <c r="D145" s="43" t="str">
        <f>ChercheChaine([2]Table1!Q142,"([0-9]){3}[L]([0-9]){4}")</f>
        <v/>
      </c>
      <c r="E145" t="str">
        <f>[2]Table1!P142</f>
        <v>ST HERBLAIN</v>
      </c>
      <c r="F145" t="str">
        <f>[2]Table1!D142</f>
        <v>DAAT</v>
      </c>
      <c r="G145" s="48"/>
      <c r="H145" s="48"/>
      <c r="I145" s="42" t="str">
        <f>[2]Table1!G142</f>
        <v>05/07/2019</v>
      </c>
      <c r="J145" s="51" t="str">
        <f>MID([2]Table1!X142,FIND("-",[2]Table1!X142)+2,60)</f>
        <v>Cage d'escalier</v>
      </c>
      <c r="K145" t="str">
        <f>IF(ISNUMBER(SEARCH("Mur",[2]Table1!Z142)),"Mur",IF(ISNUMBER(SEARCH("Cloison",[2]Table1!Z142)),"Mur",IF(ISNUMBER(SEARCH("Sol",[2]Table1!Z142)),"Sol",IF(ISNUMBER(SEARCH("Plafond",[2]Table1!Z142)),"Plafond",IF(ISNUMBER(SEARCH("Evier",[2]Table1!Z142)),"Evier",IF(ISNUMBER(SEARCH("Colle de faïence",[2]Table1!Z142)),"Faïence",IF(ISNUMBER(SEARCH("Baignoire",[2]Table1!Z142)),"Baignoire",IF(ISNUMBER(SEARCH("porteurs",[2]Table1!Z142)),"Mur",IF(ISNUMBER(SEARCH("évier",[2]Table1!Z142)),"Evier",IF(ISNUMBER(SEARCH("portes",[2]Table1!Z142)),"Porte",IF(ISNUMBER(SEARCH("fenêtre",[2]Table1!Z142)),"Fenêtre","")))))))))))</f>
        <v>Mur</v>
      </c>
      <c r="L145" t="str">
        <f>IF(ISNUMBER(SEARCH("Présence",[2]Table1!AC142)),"Oui",IF(ISNUMBER(SEARCH("Absence",[2]Table1!AC142)),"Non",""))</f>
        <v>Oui</v>
      </c>
      <c r="M145" t="str">
        <f>[2]Table1!AA142</f>
        <v>Enduit à base de plâtre lissé ou taloché</v>
      </c>
      <c r="N145" t="str">
        <f>IF(ISNUMBER(SEARCH("EP",[2]Table1!AE142)),"EP",IF(ISNUMBER(SEARCH("AC1",[2]Table1!AE142)),"AC1",IF(ISNUMBER(SEARCH("AC2",[2]Table1!AE142)),"AC2",IF(ISNUMBER(SEARCH("Bon état",[2]Table1!AE142)),"EP",""))))</f>
        <v>EP</v>
      </c>
      <c r="P145" s="48"/>
      <c r="Q145" s="1"/>
      <c r="S145" s="1"/>
      <c r="T145" s="1"/>
      <c r="U145" s="1"/>
      <c r="V145" s="1"/>
    </row>
    <row r="146" spans="1:22">
      <c r="A146" s="43" t="str">
        <f>'[1]Exporter la feuille de calcul'!$A$2</f>
        <v>001L</v>
      </c>
      <c r="B146" t="e">
        <f>INDEX('[1]Exporter la feuille de calcul'!B$355:B$877,MATCH(INDEX('[1]Exporter la feuille de calcul'!C$355:C$877,MATCH(RIGHT(ChercheChaine(ChercheChaine([2]Table1!Q143,"([0-9]){3}[L]([0-9]){4}"),"([0-9]){3}[L]([0-9]){4}"),4),'[1]Exporter la feuille de calcul'!D$355:D$877,0),1),'[1]Exporter la feuille de calcul'!C$355:C$877,0),1)</f>
        <v>#N/A</v>
      </c>
      <c r="C146" s="43" t="str">
        <f>RIGHT(ChercheChaine(ChercheChaine([2]Table1!Q143,"([0-9]){3}[L]([0-9]){4}"),"([0-9]){3}[L]([0-9]){4}"),4)</f>
        <v/>
      </c>
      <c r="D146" s="43" t="str">
        <f>ChercheChaine([2]Table1!Q143,"([0-9]){3}[L]([0-9]){4}")</f>
        <v/>
      </c>
      <c r="E146" t="str">
        <f>[2]Table1!P143</f>
        <v>ST HERBLAIN</v>
      </c>
      <c r="F146" t="str">
        <f>[2]Table1!D143</f>
        <v>DAAT</v>
      </c>
      <c r="G146" s="48"/>
      <c r="H146" s="48"/>
      <c r="I146" s="42" t="str">
        <f>[2]Table1!G143</f>
        <v>05/07/2019</v>
      </c>
      <c r="J146" s="51" t="str">
        <f>MID([2]Table1!X143,FIND("-",[2]Table1!X143)+2,60)</f>
        <v>Palier</v>
      </c>
      <c r="K146" t="str">
        <f>IF(ISNUMBER(SEARCH("Mur",[2]Table1!Z143)),"Mur",IF(ISNUMBER(SEARCH("Cloison",[2]Table1!Z143)),"Mur",IF(ISNUMBER(SEARCH("Sol",[2]Table1!Z143)),"Sol",IF(ISNUMBER(SEARCH("Plafond",[2]Table1!Z143)),"Plafond",IF(ISNUMBER(SEARCH("Evier",[2]Table1!Z143)),"Evier",IF(ISNUMBER(SEARCH("Colle de faïence",[2]Table1!Z143)),"Faïence",IF(ISNUMBER(SEARCH("Baignoire",[2]Table1!Z143)),"Baignoire",IF(ISNUMBER(SEARCH("porteurs",[2]Table1!Z143)),"Mur",IF(ISNUMBER(SEARCH("évier",[2]Table1!Z143)),"Evier",IF(ISNUMBER(SEARCH("portes",[2]Table1!Z143)),"Porte",IF(ISNUMBER(SEARCH("fenêtre",[2]Table1!Z143)),"Fenêtre","")))))))))))</f>
        <v>Mur</v>
      </c>
      <c r="L146" t="str">
        <f>IF(ISNUMBER(SEARCH("Présence",[2]Table1!AC143)),"Oui",IF(ISNUMBER(SEARCH("Absence",[2]Table1!AC143)),"Non",""))</f>
        <v>Oui</v>
      </c>
      <c r="M146" t="str">
        <f>[2]Table1!AA143</f>
        <v>Enduit à base de plâtre lissé ou taloché</v>
      </c>
      <c r="N146" t="str">
        <f>IF(ISNUMBER(SEARCH("EP",[2]Table1!AE143)),"EP",IF(ISNUMBER(SEARCH("AC1",[2]Table1!AE143)),"AC1",IF(ISNUMBER(SEARCH("AC2",[2]Table1!AE143)),"AC2",IF(ISNUMBER(SEARCH("Bon état",[2]Table1!AE143)),"EP",""))))</f>
        <v>EP</v>
      </c>
      <c r="P146" s="48"/>
      <c r="Q146" s="1"/>
      <c r="S146" s="1"/>
      <c r="T146" s="1"/>
      <c r="U146" s="1"/>
      <c r="V146" s="1"/>
    </row>
    <row r="147" spans="1:22">
      <c r="A147" s="43" t="str">
        <f>'[1]Exporter la feuille de calcul'!$A$2</f>
        <v>001L</v>
      </c>
      <c r="B147" t="e">
        <f>INDEX('[1]Exporter la feuille de calcul'!B$355:B$877,MATCH(INDEX('[1]Exporter la feuille de calcul'!C$355:C$877,MATCH(RIGHT(ChercheChaine(ChercheChaine([2]Table1!Q144,"([0-9]){3}[L]([0-9]){4}"),"([0-9]){3}[L]([0-9]){4}"),4),'[1]Exporter la feuille de calcul'!D$355:D$877,0),1),'[1]Exporter la feuille de calcul'!C$355:C$877,0),1)</f>
        <v>#N/A</v>
      </c>
      <c r="C147" s="43" t="str">
        <f>RIGHT(ChercheChaine(ChercheChaine([2]Table1!Q144,"([0-9]){3}[L]([0-9]){4}"),"([0-9]){3}[L]([0-9]){4}"),4)</f>
        <v/>
      </c>
      <c r="D147" s="43" t="str">
        <f>ChercheChaine([2]Table1!Q144,"([0-9]){3}[L]([0-9]){4}")</f>
        <v/>
      </c>
      <c r="E147" t="str">
        <f>[2]Table1!P144</f>
        <v>ST HERBLAIN</v>
      </c>
      <c r="F147" t="str">
        <f>[2]Table1!D144</f>
        <v>DAAT</v>
      </c>
      <c r="G147" s="48"/>
      <c r="H147" s="48"/>
      <c r="I147" s="42" t="str">
        <f>[2]Table1!G144</f>
        <v>05/07/2019</v>
      </c>
      <c r="J147" s="51" t="str">
        <f>MID([2]Table1!X144,FIND("-",[2]Table1!X144)+2,60)</f>
        <v>Cage d'escalier</v>
      </c>
      <c r="K147" t="str">
        <f>IF(ISNUMBER(SEARCH("Mur",[2]Table1!Z144)),"Mur",IF(ISNUMBER(SEARCH("Cloison",[2]Table1!Z144)),"Mur",IF(ISNUMBER(SEARCH("Sol",[2]Table1!Z144)),"Sol",IF(ISNUMBER(SEARCH("Plafond",[2]Table1!Z144)),"Plafond",IF(ISNUMBER(SEARCH("Evier",[2]Table1!Z144)),"Evier",IF(ISNUMBER(SEARCH("Colle de faïence",[2]Table1!Z144)),"Faïence",IF(ISNUMBER(SEARCH("Baignoire",[2]Table1!Z144)),"Baignoire",IF(ISNUMBER(SEARCH("porteurs",[2]Table1!Z144)),"Mur",IF(ISNUMBER(SEARCH("évier",[2]Table1!Z144)),"Evier",IF(ISNUMBER(SEARCH("portes",[2]Table1!Z144)),"Porte",IF(ISNUMBER(SEARCH("fenêtre",[2]Table1!Z144)),"Fenêtre","")))))))))))</f>
        <v>Mur</v>
      </c>
      <c r="L147" t="str">
        <f>IF(ISNUMBER(SEARCH("Présence",[2]Table1!AC144)),"Oui",IF(ISNUMBER(SEARCH("Absence",[2]Table1!AC144)),"Non",""))</f>
        <v>Oui</v>
      </c>
      <c r="M147" t="str">
        <f>[2]Table1!AA144</f>
        <v>Enduit à base de plâtre lissé ou taloché</v>
      </c>
      <c r="N147" t="str">
        <f>IF(ISNUMBER(SEARCH("EP",[2]Table1!AE144)),"EP",IF(ISNUMBER(SEARCH("AC1",[2]Table1!AE144)),"AC1",IF(ISNUMBER(SEARCH("AC2",[2]Table1!AE144)),"AC2",IF(ISNUMBER(SEARCH("Bon état",[2]Table1!AE144)),"EP",""))))</f>
        <v>EP</v>
      </c>
      <c r="P147" s="48"/>
      <c r="Q147" s="1"/>
      <c r="S147" s="1"/>
      <c r="T147" s="1"/>
      <c r="U147" s="1"/>
      <c r="V147" s="1"/>
    </row>
    <row r="148" spans="1:22">
      <c r="A148" s="43" t="str">
        <f>'[1]Exporter la feuille de calcul'!$A$2</f>
        <v>001L</v>
      </c>
      <c r="B148" t="e">
        <f>INDEX('[1]Exporter la feuille de calcul'!B$355:B$877,MATCH(INDEX('[1]Exporter la feuille de calcul'!C$355:C$877,MATCH(RIGHT(ChercheChaine(ChercheChaine([2]Table1!Q145,"([0-9]){3}[L]([0-9]){4}"),"([0-9]){3}[L]([0-9]){4}"),4),'[1]Exporter la feuille de calcul'!D$355:D$877,0),1),'[1]Exporter la feuille de calcul'!C$355:C$877,0),1)</f>
        <v>#N/A</v>
      </c>
      <c r="C148" s="43" t="str">
        <f>RIGHT(ChercheChaine(ChercheChaine([2]Table1!Q145,"([0-9]){3}[L]([0-9]){4}"),"([0-9]){3}[L]([0-9]){4}"),4)</f>
        <v/>
      </c>
      <c r="D148" s="43" t="str">
        <f>ChercheChaine([2]Table1!Q145,"([0-9]){3}[L]([0-9]){4}")</f>
        <v/>
      </c>
      <c r="E148" t="str">
        <f>[2]Table1!P145</f>
        <v>ST HERBLAIN</v>
      </c>
      <c r="F148" t="str">
        <f>[2]Table1!D145</f>
        <v>DAAT</v>
      </c>
      <c r="G148" s="48"/>
      <c r="H148" s="48"/>
      <c r="I148" s="42" t="str">
        <f>[2]Table1!G145</f>
        <v>05/07/2019</v>
      </c>
      <c r="J148" s="51" t="str">
        <f>MID([2]Table1!X145,FIND("-",[2]Table1!X145)+2,60)</f>
        <v>Palier</v>
      </c>
      <c r="K148" t="str">
        <f>IF(ISNUMBER(SEARCH("Mur",[2]Table1!Z145)),"Mur",IF(ISNUMBER(SEARCH("Cloison",[2]Table1!Z145)),"Mur",IF(ISNUMBER(SEARCH("Sol",[2]Table1!Z145)),"Sol",IF(ISNUMBER(SEARCH("Plafond",[2]Table1!Z145)),"Plafond",IF(ISNUMBER(SEARCH("Evier",[2]Table1!Z145)),"Evier",IF(ISNUMBER(SEARCH("Colle de faïence",[2]Table1!Z145)),"Faïence",IF(ISNUMBER(SEARCH("Baignoire",[2]Table1!Z145)),"Baignoire",IF(ISNUMBER(SEARCH("porteurs",[2]Table1!Z145)),"Mur",IF(ISNUMBER(SEARCH("évier",[2]Table1!Z145)),"Evier",IF(ISNUMBER(SEARCH("portes",[2]Table1!Z145)),"Porte",IF(ISNUMBER(SEARCH("fenêtre",[2]Table1!Z145)),"Fenêtre","")))))))))))</f>
        <v>Mur</v>
      </c>
      <c r="L148" t="str">
        <f>IF(ISNUMBER(SEARCH("Présence",[2]Table1!AC145)),"Oui",IF(ISNUMBER(SEARCH("Absence",[2]Table1!AC145)),"Non",""))</f>
        <v>Oui</v>
      </c>
      <c r="M148" t="str">
        <f>[2]Table1!AA145</f>
        <v>Enduit à base de plâtre lissé ou taloché</v>
      </c>
      <c r="N148" t="str">
        <f>IF(ISNUMBER(SEARCH("EP",[2]Table1!AE145)),"EP",IF(ISNUMBER(SEARCH("AC1",[2]Table1!AE145)),"AC1",IF(ISNUMBER(SEARCH("AC2",[2]Table1!AE145)),"AC2",IF(ISNUMBER(SEARCH("Bon état",[2]Table1!AE145)),"EP",""))))</f>
        <v>EP</v>
      </c>
      <c r="P148" s="48"/>
      <c r="Q148" s="1"/>
      <c r="S148" s="1"/>
      <c r="T148" s="1"/>
      <c r="U148" s="1"/>
      <c r="V148" s="1"/>
    </row>
    <row r="149" spans="1:22">
      <c r="A149" s="43" t="str">
        <f>'[1]Exporter la feuille de calcul'!$A$2</f>
        <v>001L</v>
      </c>
      <c r="B149" t="e">
        <f>INDEX('[1]Exporter la feuille de calcul'!B$355:B$877,MATCH(INDEX('[1]Exporter la feuille de calcul'!C$355:C$877,MATCH(RIGHT(ChercheChaine(ChercheChaine([2]Table1!Q146,"([0-9]){3}[L]([0-9]){4}"),"([0-9]){3}[L]([0-9]){4}"),4),'[1]Exporter la feuille de calcul'!D$355:D$877,0),1),'[1]Exporter la feuille de calcul'!C$355:C$877,0),1)</f>
        <v>#N/A</v>
      </c>
      <c r="C149" s="43" t="str">
        <f>RIGHT(ChercheChaine(ChercheChaine([2]Table1!Q146,"([0-9]){3}[L]([0-9]){4}"),"([0-9]){3}[L]([0-9]){4}"),4)</f>
        <v/>
      </c>
      <c r="D149" s="43" t="str">
        <f>ChercheChaine([2]Table1!Q146,"([0-9]){3}[L]([0-9]){4}")</f>
        <v/>
      </c>
      <c r="E149" t="str">
        <f>[2]Table1!P146</f>
        <v>ST HERBLAIN</v>
      </c>
      <c r="F149" t="str">
        <f>[2]Table1!D146</f>
        <v>DAAT</v>
      </c>
      <c r="G149" s="48"/>
      <c r="H149" s="48"/>
      <c r="I149" s="42" t="str">
        <f>[2]Table1!G146</f>
        <v>05/07/2019</v>
      </c>
      <c r="J149" s="51" t="str">
        <f>MID([2]Table1!X146,FIND("-",[2]Table1!X146)+2,60)</f>
        <v>Entrée</v>
      </c>
      <c r="K149" t="str">
        <f>IF(ISNUMBER(SEARCH("Mur",[2]Table1!Z146)),"Mur",IF(ISNUMBER(SEARCH("Cloison",[2]Table1!Z146)),"Mur",IF(ISNUMBER(SEARCH("Sol",[2]Table1!Z146)),"Sol",IF(ISNUMBER(SEARCH("Plafond",[2]Table1!Z146)),"Plafond",IF(ISNUMBER(SEARCH("Evier",[2]Table1!Z146)),"Evier",IF(ISNUMBER(SEARCH("Colle de faïence",[2]Table1!Z146)),"Faïence",IF(ISNUMBER(SEARCH("Baignoire",[2]Table1!Z146)),"Baignoire",IF(ISNUMBER(SEARCH("porteurs",[2]Table1!Z146)),"Mur",IF(ISNUMBER(SEARCH("évier",[2]Table1!Z146)),"Evier",IF(ISNUMBER(SEARCH("portes",[2]Table1!Z146)),"Porte",IF(ISNUMBER(SEARCH("fenêtre",[2]Table1!Z146)),"Fenêtre","")))))))))))</f>
        <v>Mur</v>
      </c>
      <c r="L149" t="str">
        <f>IF(ISNUMBER(SEARCH("Présence",[2]Table1!AC146)),"Oui",IF(ISNUMBER(SEARCH("Absence",[2]Table1!AC146)),"Non",""))</f>
        <v>Oui</v>
      </c>
      <c r="M149" t="str">
        <f>[2]Table1!AA146</f>
        <v>Enduit à base de plâtre ou ciment projetés, lissés ou talochés</v>
      </c>
      <c r="N149" t="str">
        <f>IF(ISNUMBER(SEARCH("EP",[2]Table1!AE146)),"EP",IF(ISNUMBER(SEARCH("AC1",[2]Table1!AE146)),"AC1",IF(ISNUMBER(SEARCH("AC2",[2]Table1!AE146)),"AC2",IF(ISNUMBER(SEARCH("Bon état",[2]Table1!AE146)),"EP",""))))</f>
        <v>EP</v>
      </c>
      <c r="P149" s="48"/>
      <c r="Q149" s="1"/>
      <c r="S149" s="1"/>
      <c r="T149" s="1"/>
      <c r="U149" s="1"/>
      <c r="V149" s="1"/>
    </row>
    <row r="150" spans="1:22">
      <c r="A150" s="43" t="str">
        <f>'[1]Exporter la feuille de calcul'!$A$2</f>
        <v>001L</v>
      </c>
      <c r="B150" t="e">
        <f>INDEX('[1]Exporter la feuille de calcul'!B$355:B$877,MATCH(INDEX('[1]Exporter la feuille de calcul'!C$355:C$877,MATCH(RIGHT(ChercheChaine(ChercheChaine([2]Table1!Q147,"([0-9]){3}[L]([0-9]){4}"),"([0-9]){3}[L]([0-9]){4}"),4),'[1]Exporter la feuille de calcul'!D$355:D$877,0),1),'[1]Exporter la feuille de calcul'!C$355:C$877,0),1)</f>
        <v>#N/A</v>
      </c>
      <c r="C150" s="43" t="str">
        <f>RIGHT(ChercheChaine(ChercheChaine([2]Table1!Q147,"([0-9]){3}[L]([0-9]){4}"),"([0-9]){3}[L]([0-9]){4}"),4)</f>
        <v/>
      </c>
      <c r="D150" s="43" t="str">
        <f>ChercheChaine([2]Table1!Q147,"([0-9]){3}[L]([0-9]){4}")</f>
        <v/>
      </c>
      <c r="E150" t="str">
        <f>[2]Table1!P147</f>
        <v>ST HERBLAIN</v>
      </c>
      <c r="F150" t="str">
        <f>[2]Table1!D147</f>
        <v>DAAT</v>
      </c>
      <c r="G150" s="48"/>
      <c r="H150" s="48"/>
      <c r="I150" s="42" t="str">
        <f>[2]Table1!G147</f>
        <v>05/07/2019</v>
      </c>
      <c r="J150" s="51" t="str">
        <f>MID([2]Table1!X147,FIND("-",[2]Table1!X147)+2,60)</f>
        <v>Cage d'escalier</v>
      </c>
      <c r="K150" t="str">
        <f>IF(ISNUMBER(SEARCH("Mur",[2]Table1!Z147)),"Mur",IF(ISNUMBER(SEARCH("Cloison",[2]Table1!Z147)),"Mur",IF(ISNUMBER(SEARCH("Sol",[2]Table1!Z147)),"Sol",IF(ISNUMBER(SEARCH("Plafond",[2]Table1!Z147)),"Plafond",IF(ISNUMBER(SEARCH("Evier",[2]Table1!Z147)),"Evier",IF(ISNUMBER(SEARCH("Colle de faïence",[2]Table1!Z147)),"Faïence",IF(ISNUMBER(SEARCH("Baignoire",[2]Table1!Z147)),"Baignoire",IF(ISNUMBER(SEARCH("porteurs",[2]Table1!Z147)),"Mur",IF(ISNUMBER(SEARCH("évier",[2]Table1!Z147)),"Evier",IF(ISNUMBER(SEARCH("portes",[2]Table1!Z147)),"Porte",IF(ISNUMBER(SEARCH("fenêtre",[2]Table1!Z147)),"Fenêtre","")))))))))))</f>
        <v>Mur</v>
      </c>
      <c r="L150" t="str">
        <f>IF(ISNUMBER(SEARCH("Présence",[2]Table1!AC147)),"Oui",IF(ISNUMBER(SEARCH("Absence",[2]Table1!AC147)),"Non",""))</f>
        <v>Oui</v>
      </c>
      <c r="M150" t="str">
        <f>[2]Table1!AA147</f>
        <v>Enduit à base de plâtre ou ciment projetés, lissés ou talochés</v>
      </c>
      <c r="N150" t="str">
        <f>IF(ISNUMBER(SEARCH("EP",[2]Table1!AE147)),"EP",IF(ISNUMBER(SEARCH("AC1",[2]Table1!AE147)),"AC1",IF(ISNUMBER(SEARCH("AC2",[2]Table1!AE147)),"AC2",IF(ISNUMBER(SEARCH("Bon état",[2]Table1!AE147)),"EP",""))))</f>
        <v>EP</v>
      </c>
      <c r="P150" s="48"/>
      <c r="Q150" s="1"/>
      <c r="S150" s="1"/>
      <c r="T150" s="1"/>
      <c r="U150" s="1"/>
      <c r="V150" s="1"/>
    </row>
    <row r="151" spans="1:22">
      <c r="A151" s="43" t="str">
        <f>'[1]Exporter la feuille de calcul'!$A$2</f>
        <v>001L</v>
      </c>
      <c r="B151" t="e">
        <f>INDEX('[1]Exporter la feuille de calcul'!B$355:B$877,MATCH(INDEX('[1]Exporter la feuille de calcul'!C$355:C$877,MATCH(RIGHT(ChercheChaine(ChercheChaine([2]Table1!Q148,"([0-9]){3}[L]([0-9]){4}"),"([0-9]){3}[L]([0-9]){4}"),4),'[1]Exporter la feuille de calcul'!D$355:D$877,0),1),'[1]Exporter la feuille de calcul'!C$355:C$877,0),1)</f>
        <v>#N/A</v>
      </c>
      <c r="C151" s="43" t="str">
        <f>RIGHT(ChercheChaine(ChercheChaine([2]Table1!Q148,"([0-9]){3}[L]([0-9]){4}"),"([0-9]){3}[L]([0-9]){4}"),4)</f>
        <v/>
      </c>
      <c r="D151" s="43" t="str">
        <f>ChercheChaine([2]Table1!Q148,"([0-9]){3}[L]([0-9]){4}")</f>
        <v/>
      </c>
      <c r="E151" t="str">
        <f>[2]Table1!P148</f>
        <v>ST HERBLAIN</v>
      </c>
      <c r="F151" t="str">
        <f>[2]Table1!D148</f>
        <v>DAAT</v>
      </c>
      <c r="G151" s="48"/>
      <c r="H151" s="48"/>
      <c r="I151" s="42" t="str">
        <f>[2]Table1!G148</f>
        <v>05/07/2019</v>
      </c>
      <c r="J151" s="51" t="str">
        <f>MID([2]Table1!X148,FIND("-",[2]Table1!X148)+2,60)</f>
        <v>Palier</v>
      </c>
      <c r="K151" t="str">
        <f>IF(ISNUMBER(SEARCH("Mur",[2]Table1!Z148)),"Mur",IF(ISNUMBER(SEARCH("Cloison",[2]Table1!Z148)),"Mur",IF(ISNUMBER(SEARCH("Sol",[2]Table1!Z148)),"Sol",IF(ISNUMBER(SEARCH("Plafond",[2]Table1!Z148)),"Plafond",IF(ISNUMBER(SEARCH("Evier",[2]Table1!Z148)),"Evier",IF(ISNUMBER(SEARCH("Colle de faïence",[2]Table1!Z148)),"Faïence",IF(ISNUMBER(SEARCH("Baignoire",[2]Table1!Z148)),"Baignoire",IF(ISNUMBER(SEARCH("porteurs",[2]Table1!Z148)),"Mur",IF(ISNUMBER(SEARCH("évier",[2]Table1!Z148)),"Evier",IF(ISNUMBER(SEARCH("portes",[2]Table1!Z148)),"Porte",IF(ISNUMBER(SEARCH("fenêtre",[2]Table1!Z148)),"Fenêtre","")))))))))))</f>
        <v>Mur</v>
      </c>
      <c r="L151" t="str">
        <f>IF(ISNUMBER(SEARCH("Présence",[2]Table1!AC148)),"Oui",IF(ISNUMBER(SEARCH("Absence",[2]Table1!AC148)),"Non",""))</f>
        <v>Oui</v>
      </c>
      <c r="M151" t="str">
        <f>[2]Table1!AA148</f>
        <v>Enduit à base de plâtre ou ciment projetés, lissés ou talochés</v>
      </c>
      <c r="N151" t="str">
        <f>IF(ISNUMBER(SEARCH("EP",[2]Table1!AE148)),"EP",IF(ISNUMBER(SEARCH("AC1",[2]Table1!AE148)),"AC1",IF(ISNUMBER(SEARCH("AC2",[2]Table1!AE148)),"AC2",IF(ISNUMBER(SEARCH("Bon état",[2]Table1!AE148)),"EP",""))))</f>
        <v>EP</v>
      </c>
      <c r="P151" s="48"/>
      <c r="Q151" s="1"/>
      <c r="S151" s="1"/>
      <c r="T151" s="1"/>
      <c r="U151" s="1"/>
      <c r="V151" s="1"/>
    </row>
    <row r="152" spans="1:22">
      <c r="A152" s="43" t="str">
        <f>'[1]Exporter la feuille de calcul'!$A$2</f>
        <v>001L</v>
      </c>
      <c r="B152" t="e">
        <f>INDEX('[1]Exporter la feuille de calcul'!B$355:B$877,MATCH(INDEX('[1]Exporter la feuille de calcul'!C$355:C$877,MATCH(RIGHT(ChercheChaine(ChercheChaine([2]Table1!Q149,"([0-9]){3}[L]([0-9]){4}"),"([0-9]){3}[L]([0-9]){4}"),4),'[1]Exporter la feuille de calcul'!D$355:D$877,0),1),'[1]Exporter la feuille de calcul'!C$355:C$877,0),1)</f>
        <v>#N/A</v>
      </c>
      <c r="C152" s="43" t="str">
        <f>RIGHT(ChercheChaine(ChercheChaine([2]Table1!Q149,"([0-9]){3}[L]([0-9]){4}"),"([0-9]){3}[L]([0-9]){4}"),4)</f>
        <v/>
      </c>
      <c r="D152" s="43" t="str">
        <f>ChercheChaine([2]Table1!Q149,"([0-9]){3}[L]([0-9]){4}")</f>
        <v/>
      </c>
      <c r="E152" t="str">
        <f>[2]Table1!P149</f>
        <v>ST HERBLAIN</v>
      </c>
      <c r="F152" t="str">
        <f>[2]Table1!D149</f>
        <v>DAAT</v>
      </c>
      <c r="G152" s="48"/>
      <c r="H152" s="48"/>
      <c r="I152" s="42" t="str">
        <f>[2]Table1!G149</f>
        <v>05/07/2019</v>
      </c>
      <c r="J152" s="51" t="str">
        <f>MID([2]Table1!X149,FIND("-",[2]Table1!X149)+2,60)</f>
        <v>Cage d'escalier</v>
      </c>
      <c r="K152" t="str">
        <f>IF(ISNUMBER(SEARCH("Mur",[2]Table1!Z149)),"Mur",IF(ISNUMBER(SEARCH("Cloison",[2]Table1!Z149)),"Mur",IF(ISNUMBER(SEARCH("Sol",[2]Table1!Z149)),"Sol",IF(ISNUMBER(SEARCH("Plafond",[2]Table1!Z149)),"Plafond",IF(ISNUMBER(SEARCH("Evier",[2]Table1!Z149)),"Evier",IF(ISNUMBER(SEARCH("Colle de faïence",[2]Table1!Z149)),"Faïence",IF(ISNUMBER(SEARCH("Baignoire",[2]Table1!Z149)),"Baignoire",IF(ISNUMBER(SEARCH("porteurs",[2]Table1!Z149)),"Mur",IF(ISNUMBER(SEARCH("évier",[2]Table1!Z149)),"Evier",IF(ISNUMBER(SEARCH("portes",[2]Table1!Z149)),"Porte",IF(ISNUMBER(SEARCH("fenêtre",[2]Table1!Z149)),"Fenêtre","")))))))))))</f>
        <v>Mur</v>
      </c>
      <c r="L152" t="str">
        <f>IF(ISNUMBER(SEARCH("Présence",[2]Table1!AC149)),"Oui",IF(ISNUMBER(SEARCH("Absence",[2]Table1!AC149)),"Non",""))</f>
        <v>Oui</v>
      </c>
      <c r="M152" t="str">
        <f>[2]Table1!AA149</f>
        <v>Enduit à base de plâtre ou ciment projetés, lissés ou talochés</v>
      </c>
      <c r="N152" t="str">
        <f>IF(ISNUMBER(SEARCH("EP",[2]Table1!AE149)),"EP",IF(ISNUMBER(SEARCH("AC1",[2]Table1!AE149)),"AC1",IF(ISNUMBER(SEARCH("AC2",[2]Table1!AE149)),"AC2",IF(ISNUMBER(SEARCH("Bon état",[2]Table1!AE149)),"EP",""))))</f>
        <v>EP</v>
      </c>
      <c r="P152" s="48"/>
      <c r="Q152" s="1"/>
      <c r="S152" s="1"/>
      <c r="T152" s="1"/>
      <c r="U152" s="1"/>
      <c r="V152" s="1"/>
    </row>
    <row r="153" spans="1:22">
      <c r="A153" s="43" t="str">
        <f>'[1]Exporter la feuille de calcul'!$A$2</f>
        <v>001L</v>
      </c>
      <c r="B153" t="e">
        <f>INDEX('[1]Exporter la feuille de calcul'!B$355:B$877,MATCH(INDEX('[1]Exporter la feuille de calcul'!C$355:C$877,MATCH(RIGHT(ChercheChaine(ChercheChaine([2]Table1!Q150,"([0-9]){3}[L]([0-9]){4}"),"([0-9]){3}[L]([0-9]){4}"),4),'[1]Exporter la feuille de calcul'!D$355:D$877,0),1),'[1]Exporter la feuille de calcul'!C$355:C$877,0),1)</f>
        <v>#N/A</v>
      </c>
      <c r="C153" s="43" t="str">
        <f>RIGHT(ChercheChaine(ChercheChaine([2]Table1!Q150,"([0-9]){3}[L]([0-9]){4}"),"([0-9]){3}[L]([0-9]){4}"),4)</f>
        <v/>
      </c>
      <c r="D153" s="43" t="str">
        <f>ChercheChaine([2]Table1!Q150,"([0-9]){3}[L]([0-9]){4}")</f>
        <v/>
      </c>
      <c r="E153" t="str">
        <f>[2]Table1!P150</f>
        <v>ST HERBLAIN</v>
      </c>
      <c r="F153" t="str">
        <f>[2]Table1!D150</f>
        <v>DAAT</v>
      </c>
      <c r="G153" s="48"/>
      <c r="H153" s="48"/>
      <c r="I153" s="42" t="str">
        <f>[2]Table1!G150</f>
        <v>05/07/2019</v>
      </c>
      <c r="J153" s="51" t="str">
        <f>MID([2]Table1!X150,FIND("-",[2]Table1!X150)+2,60)</f>
        <v>Palier</v>
      </c>
      <c r="K153" t="str">
        <f>IF(ISNUMBER(SEARCH("Mur",[2]Table1!Z150)),"Mur",IF(ISNUMBER(SEARCH("Cloison",[2]Table1!Z150)),"Mur",IF(ISNUMBER(SEARCH("Sol",[2]Table1!Z150)),"Sol",IF(ISNUMBER(SEARCH("Plafond",[2]Table1!Z150)),"Plafond",IF(ISNUMBER(SEARCH("Evier",[2]Table1!Z150)),"Evier",IF(ISNUMBER(SEARCH("Colle de faïence",[2]Table1!Z150)),"Faïence",IF(ISNUMBER(SEARCH("Baignoire",[2]Table1!Z150)),"Baignoire",IF(ISNUMBER(SEARCH("porteurs",[2]Table1!Z150)),"Mur",IF(ISNUMBER(SEARCH("évier",[2]Table1!Z150)),"Evier",IF(ISNUMBER(SEARCH("portes",[2]Table1!Z150)),"Porte",IF(ISNUMBER(SEARCH("fenêtre",[2]Table1!Z150)),"Fenêtre","")))))))))))</f>
        <v>Mur</v>
      </c>
      <c r="L153" t="str">
        <f>IF(ISNUMBER(SEARCH("Présence",[2]Table1!AC150)),"Oui",IF(ISNUMBER(SEARCH("Absence",[2]Table1!AC150)),"Non",""))</f>
        <v>Oui</v>
      </c>
      <c r="M153" t="str">
        <f>[2]Table1!AA150</f>
        <v>Enduit à base de plâtre ou ciment projetés, lissés ou talochés</v>
      </c>
      <c r="N153" t="str">
        <f>IF(ISNUMBER(SEARCH("EP",[2]Table1!AE150)),"EP",IF(ISNUMBER(SEARCH("AC1",[2]Table1!AE150)),"AC1",IF(ISNUMBER(SEARCH("AC2",[2]Table1!AE150)),"AC2",IF(ISNUMBER(SEARCH("Bon état",[2]Table1!AE150)),"EP",""))))</f>
        <v>EP</v>
      </c>
      <c r="P153" s="48"/>
      <c r="Q153" s="1"/>
      <c r="S153" s="1"/>
      <c r="T153" s="1"/>
      <c r="U153" s="1"/>
      <c r="V153" s="1"/>
    </row>
    <row r="154" spans="1:22">
      <c r="A154" s="43" t="str">
        <f>'[1]Exporter la feuille de calcul'!$A$2</f>
        <v>001L</v>
      </c>
      <c r="B154" t="e">
        <f>INDEX('[1]Exporter la feuille de calcul'!B$355:B$877,MATCH(INDEX('[1]Exporter la feuille de calcul'!C$355:C$877,MATCH(RIGHT(ChercheChaine(ChercheChaine([2]Table1!Q151,"([0-9]){3}[L]([0-9]){4}"),"([0-9]){3}[L]([0-9]){4}"),4),'[1]Exporter la feuille de calcul'!D$355:D$877,0),1),'[1]Exporter la feuille de calcul'!C$355:C$877,0),1)</f>
        <v>#N/A</v>
      </c>
      <c r="C154" s="43" t="str">
        <f>RIGHT(ChercheChaine(ChercheChaine([2]Table1!Q151,"([0-9]){3}[L]([0-9]){4}"),"([0-9]){3}[L]([0-9]){4}"),4)</f>
        <v/>
      </c>
      <c r="D154" s="43" t="str">
        <f>ChercheChaine([2]Table1!Q151,"([0-9]){3}[L]([0-9]){4}")</f>
        <v/>
      </c>
      <c r="E154" t="str">
        <f>[2]Table1!P151</f>
        <v>ST HERBLAIN</v>
      </c>
      <c r="F154" t="str">
        <f>[2]Table1!D151</f>
        <v>DAAT</v>
      </c>
      <c r="G154" s="48"/>
      <c r="H154" s="48"/>
      <c r="I154" s="42" t="str">
        <f>[2]Table1!G151</f>
        <v>05/07/2019</v>
      </c>
      <c r="J154" s="51" t="str">
        <f>MID([2]Table1!X151,FIND("-",[2]Table1!X151)+2,60)</f>
        <v>Cage d'escalier</v>
      </c>
      <c r="K154" t="str">
        <f>IF(ISNUMBER(SEARCH("Mur",[2]Table1!Z151)),"Mur",IF(ISNUMBER(SEARCH("Cloison",[2]Table1!Z151)),"Mur",IF(ISNUMBER(SEARCH("Sol",[2]Table1!Z151)),"Sol",IF(ISNUMBER(SEARCH("Plafond",[2]Table1!Z151)),"Plafond",IF(ISNUMBER(SEARCH("Evier",[2]Table1!Z151)),"Evier",IF(ISNUMBER(SEARCH("Colle de faïence",[2]Table1!Z151)),"Faïence",IF(ISNUMBER(SEARCH("Baignoire",[2]Table1!Z151)),"Baignoire",IF(ISNUMBER(SEARCH("porteurs",[2]Table1!Z151)),"Mur",IF(ISNUMBER(SEARCH("évier",[2]Table1!Z151)),"Evier",IF(ISNUMBER(SEARCH("portes",[2]Table1!Z151)),"Porte",IF(ISNUMBER(SEARCH("fenêtre",[2]Table1!Z151)),"Fenêtre","")))))))))))</f>
        <v>Mur</v>
      </c>
      <c r="L154" t="str">
        <f>IF(ISNUMBER(SEARCH("Présence",[2]Table1!AC151)),"Oui",IF(ISNUMBER(SEARCH("Absence",[2]Table1!AC151)),"Non",""))</f>
        <v>Oui</v>
      </c>
      <c r="M154" t="str">
        <f>[2]Table1!AA151</f>
        <v>Enduit à base de plâtre ou ciment projetés, lissés ou talochés</v>
      </c>
      <c r="N154" t="str">
        <f>IF(ISNUMBER(SEARCH("EP",[2]Table1!AE151)),"EP",IF(ISNUMBER(SEARCH("AC1",[2]Table1!AE151)),"AC1",IF(ISNUMBER(SEARCH("AC2",[2]Table1!AE151)),"AC2",IF(ISNUMBER(SEARCH("Bon état",[2]Table1!AE151)),"EP",""))))</f>
        <v>EP</v>
      </c>
      <c r="P154" s="48"/>
      <c r="Q154" s="1"/>
      <c r="S154" s="1"/>
      <c r="T154" s="1"/>
      <c r="U154" s="1"/>
      <c r="V154" s="1"/>
    </row>
    <row r="155" spans="1:22">
      <c r="A155" s="43" t="str">
        <f>'[1]Exporter la feuille de calcul'!$A$2</f>
        <v>001L</v>
      </c>
      <c r="B155" t="e">
        <f>INDEX('[1]Exporter la feuille de calcul'!B$355:B$877,MATCH(INDEX('[1]Exporter la feuille de calcul'!C$355:C$877,MATCH(RIGHT(ChercheChaine(ChercheChaine([2]Table1!Q152,"([0-9]){3}[L]([0-9]){4}"),"([0-9]){3}[L]([0-9]){4}"),4),'[1]Exporter la feuille de calcul'!D$355:D$877,0),1),'[1]Exporter la feuille de calcul'!C$355:C$877,0),1)</f>
        <v>#N/A</v>
      </c>
      <c r="C155" s="43" t="str">
        <f>RIGHT(ChercheChaine(ChercheChaine([2]Table1!Q152,"([0-9]){3}[L]([0-9]){4}"),"([0-9]){3}[L]([0-9]){4}"),4)</f>
        <v/>
      </c>
      <c r="D155" s="43" t="str">
        <f>ChercheChaine([2]Table1!Q152,"([0-9]){3}[L]([0-9]){4}")</f>
        <v/>
      </c>
      <c r="E155" t="str">
        <f>[2]Table1!P152</f>
        <v>ST HERBLAIN</v>
      </c>
      <c r="F155" t="str">
        <f>[2]Table1!D152</f>
        <v>DAAT</v>
      </c>
      <c r="G155" s="48"/>
      <c r="H155" s="48"/>
      <c r="I155" s="42" t="str">
        <f>[2]Table1!G152</f>
        <v>05/07/2019</v>
      </c>
      <c r="J155" s="51" t="str">
        <f>MID([2]Table1!X152,FIND("-",[2]Table1!X152)+2,60)</f>
        <v>Palier</v>
      </c>
      <c r="K155" t="str">
        <f>IF(ISNUMBER(SEARCH("Mur",[2]Table1!Z152)),"Mur",IF(ISNUMBER(SEARCH("Cloison",[2]Table1!Z152)),"Mur",IF(ISNUMBER(SEARCH("Sol",[2]Table1!Z152)),"Sol",IF(ISNUMBER(SEARCH("Plafond",[2]Table1!Z152)),"Plafond",IF(ISNUMBER(SEARCH("Evier",[2]Table1!Z152)),"Evier",IF(ISNUMBER(SEARCH("Colle de faïence",[2]Table1!Z152)),"Faïence",IF(ISNUMBER(SEARCH("Baignoire",[2]Table1!Z152)),"Baignoire",IF(ISNUMBER(SEARCH("porteurs",[2]Table1!Z152)),"Mur",IF(ISNUMBER(SEARCH("évier",[2]Table1!Z152)),"Evier",IF(ISNUMBER(SEARCH("portes",[2]Table1!Z152)),"Porte",IF(ISNUMBER(SEARCH("fenêtre",[2]Table1!Z152)),"Fenêtre","")))))))))))</f>
        <v>Mur</v>
      </c>
      <c r="L155" t="str">
        <f>IF(ISNUMBER(SEARCH("Présence",[2]Table1!AC152)),"Oui",IF(ISNUMBER(SEARCH("Absence",[2]Table1!AC152)),"Non",""))</f>
        <v>Oui</v>
      </c>
      <c r="M155" t="str">
        <f>[2]Table1!AA152</f>
        <v>Enduit à base de plâtre ou ciment projetés, lissés ou talochés</v>
      </c>
      <c r="N155" t="str">
        <f>IF(ISNUMBER(SEARCH("EP",[2]Table1!AE152)),"EP",IF(ISNUMBER(SEARCH("AC1",[2]Table1!AE152)),"AC1",IF(ISNUMBER(SEARCH("AC2",[2]Table1!AE152)),"AC2",IF(ISNUMBER(SEARCH("Bon état",[2]Table1!AE152)),"EP",""))))</f>
        <v>EP</v>
      </c>
      <c r="P155" s="48"/>
      <c r="Q155" s="1"/>
      <c r="S155" s="1"/>
      <c r="T155" s="1"/>
      <c r="U155" s="1"/>
      <c r="V155" s="1"/>
    </row>
    <row r="156" spans="1:22">
      <c r="A156" s="43" t="str">
        <f>'[1]Exporter la feuille de calcul'!$A$2</f>
        <v>001L</v>
      </c>
      <c r="B156" t="e">
        <f>INDEX('[1]Exporter la feuille de calcul'!B$355:B$877,MATCH(INDEX('[1]Exporter la feuille de calcul'!C$355:C$877,MATCH(RIGHT(ChercheChaine(ChercheChaine([2]Table1!Q153,"([0-9]){3}[L]([0-9]){4}"),"([0-9]){3}[L]([0-9]){4}"),4),'[1]Exporter la feuille de calcul'!D$355:D$877,0),1),'[1]Exporter la feuille de calcul'!C$355:C$877,0),1)</f>
        <v>#N/A</v>
      </c>
      <c r="C156" s="43" t="str">
        <f>RIGHT(ChercheChaine(ChercheChaine([2]Table1!Q153,"([0-9]){3}[L]([0-9]){4}"),"([0-9]){3}[L]([0-9]){4}"),4)</f>
        <v/>
      </c>
      <c r="D156" s="43" t="str">
        <f>ChercheChaine([2]Table1!Q153,"([0-9]){3}[L]([0-9]){4}")</f>
        <v/>
      </c>
      <c r="E156" t="str">
        <f>[2]Table1!P153</f>
        <v>ST HERBLAIN</v>
      </c>
      <c r="F156" t="str">
        <f>[2]Table1!D153</f>
        <v>DAAT</v>
      </c>
      <c r="G156" s="48"/>
      <c r="H156" s="48"/>
      <c r="I156" s="42" t="str">
        <f>[2]Table1!G153</f>
        <v>05/07/2019</v>
      </c>
      <c r="J156" s="51" t="str">
        <f>MID([2]Table1!X153,FIND("-",[2]Table1!X153)+2,60)</f>
        <v>Cage d'escalier</v>
      </c>
      <c r="K156" t="str">
        <f>IF(ISNUMBER(SEARCH("Mur",[2]Table1!Z153)),"Mur",IF(ISNUMBER(SEARCH("Cloison",[2]Table1!Z153)),"Mur",IF(ISNUMBER(SEARCH("Sol",[2]Table1!Z153)),"Sol",IF(ISNUMBER(SEARCH("Plafond",[2]Table1!Z153)),"Plafond",IF(ISNUMBER(SEARCH("Evier",[2]Table1!Z153)),"Evier",IF(ISNUMBER(SEARCH("Colle de faïence",[2]Table1!Z153)),"Faïence",IF(ISNUMBER(SEARCH("Baignoire",[2]Table1!Z153)),"Baignoire",IF(ISNUMBER(SEARCH("porteurs",[2]Table1!Z153)),"Mur",IF(ISNUMBER(SEARCH("évier",[2]Table1!Z153)),"Evier",IF(ISNUMBER(SEARCH("portes",[2]Table1!Z153)),"Porte",IF(ISNUMBER(SEARCH("fenêtre",[2]Table1!Z153)),"Fenêtre","")))))))))))</f>
        <v>Mur</v>
      </c>
      <c r="L156" t="str">
        <f>IF(ISNUMBER(SEARCH("Présence",[2]Table1!AC153)),"Oui",IF(ISNUMBER(SEARCH("Absence",[2]Table1!AC153)),"Non",""))</f>
        <v>Oui</v>
      </c>
      <c r="M156" t="str">
        <f>[2]Table1!AA153</f>
        <v>Enduit à base de plâtre ou ciment projetés, lissés ou talochés</v>
      </c>
      <c r="N156" t="str">
        <f>IF(ISNUMBER(SEARCH("EP",[2]Table1!AE153)),"EP",IF(ISNUMBER(SEARCH("AC1",[2]Table1!AE153)),"AC1",IF(ISNUMBER(SEARCH("AC2",[2]Table1!AE153)),"AC2",IF(ISNUMBER(SEARCH("Bon état",[2]Table1!AE153)),"EP",""))))</f>
        <v>EP</v>
      </c>
      <c r="P156" s="48"/>
      <c r="Q156" s="1"/>
      <c r="S156" s="1"/>
      <c r="T156" s="1"/>
      <c r="U156" s="1"/>
      <c r="V156" s="1"/>
    </row>
    <row r="157" spans="1:22">
      <c r="A157" s="43" t="str">
        <f>'[1]Exporter la feuille de calcul'!$A$2</f>
        <v>001L</v>
      </c>
      <c r="B157" t="e">
        <f>INDEX('[1]Exporter la feuille de calcul'!B$355:B$877,MATCH(INDEX('[1]Exporter la feuille de calcul'!C$355:C$877,MATCH(RIGHT(ChercheChaine(ChercheChaine([2]Table1!Q154,"([0-9]){3}[L]([0-9]){4}"),"([0-9]){3}[L]([0-9]){4}"),4),'[1]Exporter la feuille de calcul'!D$355:D$877,0),1),'[1]Exporter la feuille de calcul'!C$355:C$877,0),1)</f>
        <v>#N/A</v>
      </c>
      <c r="C157" s="43" t="str">
        <f>RIGHT(ChercheChaine(ChercheChaine([2]Table1!Q154,"([0-9]){3}[L]([0-9]){4}"),"([0-9]){3}[L]([0-9]){4}"),4)</f>
        <v/>
      </c>
      <c r="D157" s="43" t="str">
        <f>ChercheChaine([2]Table1!Q154,"([0-9]){3}[L]([0-9]){4}")</f>
        <v/>
      </c>
      <c r="E157" t="str">
        <f>[2]Table1!P154</f>
        <v>ST HERBLAIN</v>
      </c>
      <c r="F157" t="str">
        <f>[2]Table1!D154</f>
        <v>DAAT</v>
      </c>
      <c r="G157" s="48"/>
      <c r="H157" s="48"/>
      <c r="I157" s="42" t="str">
        <f>[2]Table1!G154</f>
        <v>05/07/2019</v>
      </c>
      <c r="J157" s="51" t="str">
        <f>MID([2]Table1!X154,FIND("-",[2]Table1!X154)+2,60)</f>
        <v>Palier</v>
      </c>
      <c r="K157" t="str">
        <f>IF(ISNUMBER(SEARCH("Mur",[2]Table1!Z154)),"Mur",IF(ISNUMBER(SEARCH("Cloison",[2]Table1!Z154)),"Mur",IF(ISNUMBER(SEARCH("Sol",[2]Table1!Z154)),"Sol",IF(ISNUMBER(SEARCH("Plafond",[2]Table1!Z154)),"Plafond",IF(ISNUMBER(SEARCH("Evier",[2]Table1!Z154)),"Evier",IF(ISNUMBER(SEARCH("Colle de faïence",[2]Table1!Z154)),"Faïence",IF(ISNUMBER(SEARCH("Baignoire",[2]Table1!Z154)),"Baignoire",IF(ISNUMBER(SEARCH("porteurs",[2]Table1!Z154)),"Mur",IF(ISNUMBER(SEARCH("évier",[2]Table1!Z154)),"Evier",IF(ISNUMBER(SEARCH("portes",[2]Table1!Z154)),"Porte",IF(ISNUMBER(SEARCH("fenêtre",[2]Table1!Z154)),"Fenêtre","")))))))))))</f>
        <v>Mur</v>
      </c>
      <c r="L157" t="str">
        <f>IF(ISNUMBER(SEARCH("Présence",[2]Table1!AC154)),"Oui",IF(ISNUMBER(SEARCH("Absence",[2]Table1!AC154)),"Non",""))</f>
        <v>Oui</v>
      </c>
      <c r="M157" t="str">
        <f>[2]Table1!AA154</f>
        <v>Enduit à base de plâtre ou ciment projetés, lissés ou talochés</v>
      </c>
      <c r="N157" t="str">
        <f>IF(ISNUMBER(SEARCH("EP",[2]Table1!AE154)),"EP",IF(ISNUMBER(SEARCH("AC1",[2]Table1!AE154)),"AC1",IF(ISNUMBER(SEARCH("AC2",[2]Table1!AE154)),"AC2",IF(ISNUMBER(SEARCH("Bon état",[2]Table1!AE154)),"EP",""))))</f>
        <v>EP</v>
      </c>
      <c r="P157" s="48"/>
      <c r="Q157" s="1"/>
      <c r="S157" s="1"/>
      <c r="T157" s="1"/>
      <c r="U157" s="1"/>
      <c r="V157" s="1"/>
    </row>
    <row r="158" spans="1:22">
      <c r="A158" s="43" t="str">
        <f>'[1]Exporter la feuille de calcul'!$A$2</f>
        <v>001L</v>
      </c>
      <c r="B158" t="e">
        <f>INDEX('[1]Exporter la feuille de calcul'!B$355:B$877,MATCH(INDEX('[1]Exporter la feuille de calcul'!C$355:C$877,MATCH(RIGHT(ChercheChaine(ChercheChaine([2]Table1!Q155,"([0-9]){3}[L]([0-9]){4}"),"([0-9]){3}[L]([0-9]){4}"),4),'[1]Exporter la feuille de calcul'!D$355:D$877,0),1),'[1]Exporter la feuille de calcul'!C$355:C$877,0),1)</f>
        <v>#N/A</v>
      </c>
      <c r="C158" s="43" t="str">
        <f>RIGHT(ChercheChaine(ChercheChaine([2]Table1!Q155,"([0-9]){3}[L]([0-9]){4}"),"([0-9]){3}[L]([0-9]){4}"),4)</f>
        <v/>
      </c>
      <c r="D158" s="43" t="str">
        <f>ChercheChaine([2]Table1!Q155,"([0-9]){3}[L]([0-9]){4}")</f>
        <v/>
      </c>
      <c r="E158" t="str">
        <f>[2]Table1!P155</f>
        <v>ST HERBLAIN</v>
      </c>
      <c r="F158" t="str">
        <f>[2]Table1!D155</f>
        <v>DAAT</v>
      </c>
      <c r="G158" s="48"/>
      <c r="H158" s="48"/>
      <c r="I158" s="42" t="str">
        <f>[2]Table1!G155</f>
        <v>05/07/2019</v>
      </c>
      <c r="J158" s="51" t="str">
        <f>MID([2]Table1!X155,FIND("-",[2]Table1!X155)+2,60)</f>
        <v>Cage d'escalier</v>
      </c>
      <c r="K158" t="str">
        <f>IF(ISNUMBER(SEARCH("Mur",[2]Table1!Z155)),"Mur",IF(ISNUMBER(SEARCH("Cloison",[2]Table1!Z155)),"Mur",IF(ISNUMBER(SEARCH("Sol",[2]Table1!Z155)),"Sol",IF(ISNUMBER(SEARCH("Plafond",[2]Table1!Z155)),"Plafond",IF(ISNUMBER(SEARCH("Evier",[2]Table1!Z155)),"Evier",IF(ISNUMBER(SEARCH("Colle de faïence",[2]Table1!Z155)),"Faïence",IF(ISNUMBER(SEARCH("Baignoire",[2]Table1!Z155)),"Baignoire",IF(ISNUMBER(SEARCH("porteurs",[2]Table1!Z155)),"Mur",IF(ISNUMBER(SEARCH("évier",[2]Table1!Z155)),"Evier",IF(ISNUMBER(SEARCH("portes",[2]Table1!Z155)),"Porte",IF(ISNUMBER(SEARCH("fenêtre",[2]Table1!Z155)),"Fenêtre","")))))))))))</f>
        <v>Mur</v>
      </c>
      <c r="L158" t="str">
        <f>IF(ISNUMBER(SEARCH("Présence",[2]Table1!AC155)),"Oui",IF(ISNUMBER(SEARCH("Absence",[2]Table1!AC155)),"Non",""))</f>
        <v>Oui</v>
      </c>
      <c r="M158" t="str">
        <f>[2]Table1!AA155</f>
        <v>Enduit à base de plâtre ou ciment projetés, lissés ou talochés</v>
      </c>
      <c r="N158" t="str">
        <f>IF(ISNUMBER(SEARCH("EP",[2]Table1!AE155)),"EP",IF(ISNUMBER(SEARCH("AC1",[2]Table1!AE155)),"AC1",IF(ISNUMBER(SEARCH("AC2",[2]Table1!AE155)),"AC2",IF(ISNUMBER(SEARCH("Bon état",[2]Table1!AE155)),"EP",""))))</f>
        <v>EP</v>
      </c>
      <c r="P158" s="48"/>
      <c r="Q158" s="1"/>
      <c r="S158" s="1"/>
      <c r="T158" s="1"/>
      <c r="U158" s="1"/>
      <c r="V158" s="1"/>
    </row>
    <row r="159" spans="1:22">
      <c r="A159" s="43" t="str">
        <f>'[1]Exporter la feuille de calcul'!$A$2</f>
        <v>001L</v>
      </c>
      <c r="B159" t="e">
        <f>INDEX('[1]Exporter la feuille de calcul'!B$355:B$877,MATCH(INDEX('[1]Exporter la feuille de calcul'!C$355:C$877,MATCH(RIGHT(ChercheChaine(ChercheChaine([2]Table1!Q156,"([0-9]){3}[L]([0-9]){4}"),"([0-9]){3}[L]([0-9]){4}"),4),'[1]Exporter la feuille de calcul'!D$355:D$877,0),1),'[1]Exporter la feuille de calcul'!C$355:C$877,0),1)</f>
        <v>#N/A</v>
      </c>
      <c r="C159" s="43" t="str">
        <f>RIGHT(ChercheChaine(ChercheChaine([2]Table1!Q156,"([0-9]){3}[L]([0-9]){4}"),"([0-9]){3}[L]([0-9]){4}"),4)</f>
        <v/>
      </c>
      <c r="D159" s="43" t="str">
        <f>ChercheChaine([2]Table1!Q156,"([0-9]){3}[L]([0-9]){4}")</f>
        <v/>
      </c>
      <c r="E159" t="str">
        <f>[2]Table1!P156</f>
        <v>ST HERBLAIN</v>
      </c>
      <c r="F159" t="str">
        <f>[2]Table1!D156</f>
        <v>DAAT</v>
      </c>
      <c r="G159" s="48"/>
      <c r="H159" s="48"/>
      <c r="I159" s="42" t="str">
        <f>[2]Table1!G156</f>
        <v>05/07/2019</v>
      </c>
      <c r="J159" s="51" t="str">
        <f>MID([2]Table1!X156,FIND("-",[2]Table1!X156)+2,60)</f>
        <v>Palier</v>
      </c>
      <c r="K159" t="str">
        <f>IF(ISNUMBER(SEARCH("Mur",[2]Table1!Z156)),"Mur",IF(ISNUMBER(SEARCH("Cloison",[2]Table1!Z156)),"Mur",IF(ISNUMBER(SEARCH("Sol",[2]Table1!Z156)),"Sol",IF(ISNUMBER(SEARCH("Plafond",[2]Table1!Z156)),"Plafond",IF(ISNUMBER(SEARCH("Evier",[2]Table1!Z156)),"Evier",IF(ISNUMBER(SEARCH("Colle de faïence",[2]Table1!Z156)),"Faïence",IF(ISNUMBER(SEARCH("Baignoire",[2]Table1!Z156)),"Baignoire",IF(ISNUMBER(SEARCH("porteurs",[2]Table1!Z156)),"Mur",IF(ISNUMBER(SEARCH("évier",[2]Table1!Z156)),"Evier",IF(ISNUMBER(SEARCH("portes",[2]Table1!Z156)),"Porte",IF(ISNUMBER(SEARCH("fenêtre",[2]Table1!Z156)),"Fenêtre","")))))))))))</f>
        <v>Mur</v>
      </c>
      <c r="L159" t="str">
        <f>IF(ISNUMBER(SEARCH("Présence",[2]Table1!AC156)),"Oui",IF(ISNUMBER(SEARCH("Absence",[2]Table1!AC156)),"Non",""))</f>
        <v>Oui</v>
      </c>
      <c r="M159" t="str">
        <f>[2]Table1!AA156</f>
        <v>Enduit à base de plâtre ou ciment projetés, lissés ou talochés</v>
      </c>
      <c r="N159" t="str">
        <f>IF(ISNUMBER(SEARCH("EP",[2]Table1!AE156)),"EP",IF(ISNUMBER(SEARCH("AC1",[2]Table1!AE156)),"AC1",IF(ISNUMBER(SEARCH("AC2",[2]Table1!AE156)),"AC2",IF(ISNUMBER(SEARCH("Bon état",[2]Table1!AE156)),"EP",""))))</f>
        <v>EP</v>
      </c>
      <c r="P159" s="48"/>
      <c r="Q159" s="1"/>
      <c r="S159" s="1"/>
      <c r="T159" s="1"/>
      <c r="U159" s="1"/>
      <c r="V159" s="1"/>
    </row>
    <row r="160" spans="1:22">
      <c r="A160" s="43" t="str">
        <f>'[1]Exporter la feuille de calcul'!$A$2</f>
        <v>001L</v>
      </c>
      <c r="B160" t="e">
        <f>INDEX('[1]Exporter la feuille de calcul'!B$355:B$877,MATCH(INDEX('[1]Exporter la feuille de calcul'!C$355:C$877,MATCH(RIGHT(ChercheChaine(ChercheChaine([2]Table1!Q157,"([0-9]){3}[L]([0-9]){4}"),"([0-9]){3}[L]([0-9]){4}"),4),'[1]Exporter la feuille de calcul'!D$355:D$877,0),1),'[1]Exporter la feuille de calcul'!C$355:C$877,0),1)</f>
        <v>#N/A</v>
      </c>
      <c r="C160" s="43" t="str">
        <f>RIGHT(ChercheChaine(ChercheChaine([2]Table1!Q157,"([0-9]){3}[L]([0-9]){4}"),"([0-9]){3}[L]([0-9]){4}"),4)</f>
        <v/>
      </c>
      <c r="D160" s="43" t="str">
        <f>ChercheChaine([2]Table1!Q157,"([0-9]){3}[L]([0-9]){4}")</f>
        <v/>
      </c>
      <c r="E160" t="str">
        <f>[2]Table1!P157</f>
        <v>ST HERBLAIN</v>
      </c>
      <c r="F160" t="str">
        <f>[2]Table1!D157</f>
        <v>DAAT</v>
      </c>
      <c r="G160" s="48"/>
      <c r="H160" s="48"/>
      <c r="I160" s="42" t="str">
        <f>[2]Table1!G157</f>
        <v>05/07/2019</v>
      </c>
      <c r="J160" s="51" t="str">
        <f>MID([2]Table1!X157,FIND("-",[2]Table1!X157)+2,60)</f>
        <v>Entrée</v>
      </c>
      <c r="K160" t="str">
        <f>IF(ISNUMBER(SEARCH("Mur",[2]Table1!Z157)),"Mur",IF(ISNUMBER(SEARCH("Cloison",[2]Table1!Z157)),"Mur",IF(ISNUMBER(SEARCH("Sol",[2]Table1!Z157)),"Sol",IF(ISNUMBER(SEARCH("Plafond",[2]Table1!Z157)),"Plafond",IF(ISNUMBER(SEARCH("Evier",[2]Table1!Z157)),"Evier",IF(ISNUMBER(SEARCH("Colle de faïence",[2]Table1!Z157)),"Faïence",IF(ISNUMBER(SEARCH("Baignoire",[2]Table1!Z157)),"Baignoire",IF(ISNUMBER(SEARCH("porteurs",[2]Table1!Z157)),"Mur",IF(ISNUMBER(SEARCH("évier",[2]Table1!Z157)),"Evier",IF(ISNUMBER(SEARCH("portes",[2]Table1!Z157)),"Porte",IF(ISNUMBER(SEARCH("fenêtre",[2]Table1!Z157)),"Fenêtre","")))))))))))</f>
        <v>Mur</v>
      </c>
      <c r="L160" t="str">
        <f>IF(ISNUMBER(SEARCH("Présence",[2]Table1!AC157)),"Oui",IF(ISNUMBER(SEARCH("Absence",[2]Table1!AC157)),"Non",""))</f>
        <v>Oui</v>
      </c>
      <c r="M160" t="str">
        <f>[2]Table1!AA157</f>
        <v>Peinture décorative (pailletées, gouttelettes, …)</v>
      </c>
      <c r="N160" t="str">
        <f>IF(ISNUMBER(SEARCH("EP",[2]Table1!AE157)),"EP",IF(ISNUMBER(SEARCH("AC1",[2]Table1!AE157)),"AC1",IF(ISNUMBER(SEARCH("AC2",[2]Table1!AE157)),"AC2",IF(ISNUMBER(SEARCH("Bon état",[2]Table1!AE157)),"EP",""))))</f>
        <v>EP</v>
      </c>
      <c r="P160" s="48"/>
      <c r="Q160" s="1"/>
      <c r="S160" s="1"/>
      <c r="T160" s="1"/>
      <c r="U160" s="1"/>
      <c r="V160" s="1"/>
    </row>
    <row r="161" spans="1:22">
      <c r="A161" s="43" t="str">
        <f>'[1]Exporter la feuille de calcul'!$A$2</f>
        <v>001L</v>
      </c>
      <c r="B161" t="e">
        <f>INDEX('[1]Exporter la feuille de calcul'!B$355:B$877,MATCH(INDEX('[1]Exporter la feuille de calcul'!C$355:C$877,MATCH(RIGHT(ChercheChaine(ChercheChaine([2]Table1!Q158,"([0-9]){3}[L]([0-9]){4}"),"([0-9]){3}[L]([0-9]){4}"),4),'[1]Exporter la feuille de calcul'!D$355:D$877,0),1),'[1]Exporter la feuille de calcul'!C$355:C$877,0),1)</f>
        <v>#N/A</v>
      </c>
      <c r="C161" s="43" t="str">
        <f>RIGHT(ChercheChaine(ChercheChaine([2]Table1!Q158,"([0-9]){3}[L]([0-9]){4}"),"([0-9]){3}[L]([0-9]){4}"),4)</f>
        <v/>
      </c>
      <c r="D161" s="43" t="str">
        <f>ChercheChaine([2]Table1!Q158,"([0-9]){3}[L]([0-9]){4}")</f>
        <v/>
      </c>
      <c r="E161" t="str">
        <f>[2]Table1!P158</f>
        <v>ST HERBLAIN</v>
      </c>
      <c r="F161" t="str">
        <f>[2]Table1!D158</f>
        <v>DAAT</v>
      </c>
      <c r="G161" s="48"/>
      <c r="H161" s="48"/>
      <c r="I161" s="42" t="str">
        <f>[2]Table1!G158</f>
        <v>05/07/2019</v>
      </c>
      <c r="J161" s="51" t="str">
        <f>MID([2]Table1!X158,FIND("-",[2]Table1!X158)+2,60)</f>
        <v>Cage d'escalier</v>
      </c>
      <c r="K161" t="str">
        <f>IF(ISNUMBER(SEARCH("Mur",[2]Table1!Z158)),"Mur",IF(ISNUMBER(SEARCH("Cloison",[2]Table1!Z158)),"Mur",IF(ISNUMBER(SEARCH("Sol",[2]Table1!Z158)),"Sol",IF(ISNUMBER(SEARCH("Plafond",[2]Table1!Z158)),"Plafond",IF(ISNUMBER(SEARCH("Evier",[2]Table1!Z158)),"Evier",IF(ISNUMBER(SEARCH("Colle de faïence",[2]Table1!Z158)),"Faïence",IF(ISNUMBER(SEARCH("Baignoire",[2]Table1!Z158)),"Baignoire",IF(ISNUMBER(SEARCH("porteurs",[2]Table1!Z158)),"Mur",IF(ISNUMBER(SEARCH("évier",[2]Table1!Z158)),"Evier",IF(ISNUMBER(SEARCH("portes",[2]Table1!Z158)),"Porte",IF(ISNUMBER(SEARCH("fenêtre",[2]Table1!Z158)),"Fenêtre","")))))))))))</f>
        <v>Mur</v>
      </c>
      <c r="L161" t="str">
        <f>IF(ISNUMBER(SEARCH("Présence",[2]Table1!AC158)),"Oui",IF(ISNUMBER(SEARCH("Absence",[2]Table1!AC158)),"Non",""))</f>
        <v>Oui</v>
      </c>
      <c r="M161" t="str">
        <f>[2]Table1!AA158</f>
        <v>Peinture décorative (pailletées, gouttelettes, …)</v>
      </c>
      <c r="N161" t="str">
        <f>IF(ISNUMBER(SEARCH("EP",[2]Table1!AE158)),"EP",IF(ISNUMBER(SEARCH("AC1",[2]Table1!AE158)),"AC1",IF(ISNUMBER(SEARCH("AC2",[2]Table1!AE158)),"AC2",IF(ISNUMBER(SEARCH("Bon état",[2]Table1!AE158)),"EP",""))))</f>
        <v>EP</v>
      </c>
      <c r="P161" s="48"/>
      <c r="Q161" s="1"/>
      <c r="S161" s="1"/>
      <c r="T161" s="1"/>
      <c r="U161" s="1"/>
      <c r="V161" s="1"/>
    </row>
    <row r="162" spans="1:22">
      <c r="A162" s="43" t="str">
        <f>'[1]Exporter la feuille de calcul'!$A$2</f>
        <v>001L</v>
      </c>
      <c r="B162" t="e">
        <f>INDEX('[1]Exporter la feuille de calcul'!B$355:B$877,MATCH(INDEX('[1]Exporter la feuille de calcul'!C$355:C$877,MATCH(RIGHT(ChercheChaine(ChercheChaine([2]Table1!Q159,"([0-9]){3}[L]([0-9]){4}"),"([0-9]){3}[L]([0-9]){4}"),4),'[1]Exporter la feuille de calcul'!D$355:D$877,0),1),'[1]Exporter la feuille de calcul'!C$355:C$877,0),1)</f>
        <v>#N/A</v>
      </c>
      <c r="C162" s="43" t="str">
        <f>RIGHT(ChercheChaine(ChercheChaine([2]Table1!Q159,"([0-9]){3}[L]([0-9]){4}"),"([0-9]){3}[L]([0-9]){4}"),4)</f>
        <v/>
      </c>
      <c r="D162" s="43" t="str">
        <f>ChercheChaine([2]Table1!Q159,"([0-9]){3}[L]([0-9]){4}")</f>
        <v/>
      </c>
      <c r="E162" t="str">
        <f>[2]Table1!P159</f>
        <v>ST HERBLAIN</v>
      </c>
      <c r="F162" t="str">
        <f>[2]Table1!D159</f>
        <v>DAAT</v>
      </c>
      <c r="G162" s="48"/>
      <c r="H162" s="48"/>
      <c r="I162" s="42" t="str">
        <f>[2]Table1!G159</f>
        <v>05/07/2019</v>
      </c>
      <c r="J162" s="51" t="str">
        <f>MID([2]Table1!X159,FIND("-",[2]Table1!X159)+2,60)</f>
        <v>Palier</v>
      </c>
      <c r="K162" t="str">
        <f>IF(ISNUMBER(SEARCH("Mur",[2]Table1!Z159)),"Mur",IF(ISNUMBER(SEARCH("Cloison",[2]Table1!Z159)),"Mur",IF(ISNUMBER(SEARCH("Sol",[2]Table1!Z159)),"Sol",IF(ISNUMBER(SEARCH("Plafond",[2]Table1!Z159)),"Plafond",IF(ISNUMBER(SEARCH("Evier",[2]Table1!Z159)),"Evier",IF(ISNUMBER(SEARCH("Colle de faïence",[2]Table1!Z159)),"Faïence",IF(ISNUMBER(SEARCH("Baignoire",[2]Table1!Z159)),"Baignoire",IF(ISNUMBER(SEARCH("porteurs",[2]Table1!Z159)),"Mur",IF(ISNUMBER(SEARCH("évier",[2]Table1!Z159)),"Evier",IF(ISNUMBER(SEARCH("portes",[2]Table1!Z159)),"Porte",IF(ISNUMBER(SEARCH("fenêtre",[2]Table1!Z159)),"Fenêtre","")))))))))))</f>
        <v>Mur</v>
      </c>
      <c r="L162" t="str">
        <f>IF(ISNUMBER(SEARCH("Présence",[2]Table1!AC159)),"Oui",IF(ISNUMBER(SEARCH("Absence",[2]Table1!AC159)),"Non",""))</f>
        <v>Oui</v>
      </c>
      <c r="M162" t="str">
        <f>[2]Table1!AA159</f>
        <v>Peinture décorative (pailletées, gouttelettes, …)</v>
      </c>
      <c r="N162" t="str">
        <f>IF(ISNUMBER(SEARCH("EP",[2]Table1!AE159)),"EP",IF(ISNUMBER(SEARCH("AC1",[2]Table1!AE159)),"AC1",IF(ISNUMBER(SEARCH("AC2",[2]Table1!AE159)),"AC2",IF(ISNUMBER(SEARCH("Bon état",[2]Table1!AE159)),"EP",""))))</f>
        <v>EP</v>
      </c>
      <c r="P162" s="48"/>
      <c r="Q162" s="1"/>
      <c r="S162" s="1"/>
      <c r="T162" s="1"/>
      <c r="U162" s="1"/>
      <c r="V162" s="1"/>
    </row>
    <row r="163" spans="1:22">
      <c r="A163" s="43" t="str">
        <f>'[1]Exporter la feuille de calcul'!$A$2</f>
        <v>001L</v>
      </c>
      <c r="B163" t="e">
        <f>INDEX('[1]Exporter la feuille de calcul'!B$355:B$877,MATCH(INDEX('[1]Exporter la feuille de calcul'!C$355:C$877,MATCH(RIGHT(ChercheChaine(ChercheChaine([2]Table1!Q160,"([0-9]){3}[L]([0-9]){4}"),"([0-9]){3}[L]([0-9]){4}"),4),'[1]Exporter la feuille de calcul'!D$355:D$877,0),1),'[1]Exporter la feuille de calcul'!C$355:C$877,0),1)</f>
        <v>#N/A</v>
      </c>
      <c r="C163" s="43" t="str">
        <f>RIGHT(ChercheChaine(ChercheChaine([2]Table1!Q160,"([0-9]){3}[L]([0-9]){4}"),"([0-9]){3}[L]([0-9]){4}"),4)</f>
        <v/>
      </c>
      <c r="D163" s="43" t="str">
        <f>ChercheChaine([2]Table1!Q160,"([0-9]){3}[L]([0-9]){4}")</f>
        <v/>
      </c>
      <c r="E163" t="str">
        <f>[2]Table1!P160</f>
        <v>ST HERBLAIN</v>
      </c>
      <c r="F163" t="str">
        <f>[2]Table1!D160</f>
        <v>DAAT</v>
      </c>
      <c r="G163" s="48"/>
      <c r="H163" s="48"/>
      <c r="I163" s="42" t="str">
        <f>[2]Table1!G160</f>
        <v>05/07/2019</v>
      </c>
      <c r="J163" s="51" t="str">
        <f>MID([2]Table1!X160,FIND("-",[2]Table1!X160)+2,60)</f>
        <v>Cage d'escalier</v>
      </c>
      <c r="K163" t="str">
        <f>IF(ISNUMBER(SEARCH("Mur",[2]Table1!Z160)),"Mur",IF(ISNUMBER(SEARCH("Cloison",[2]Table1!Z160)),"Mur",IF(ISNUMBER(SEARCH("Sol",[2]Table1!Z160)),"Sol",IF(ISNUMBER(SEARCH("Plafond",[2]Table1!Z160)),"Plafond",IF(ISNUMBER(SEARCH("Evier",[2]Table1!Z160)),"Evier",IF(ISNUMBER(SEARCH("Colle de faïence",[2]Table1!Z160)),"Faïence",IF(ISNUMBER(SEARCH("Baignoire",[2]Table1!Z160)),"Baignoire",IF(ISNUMBER(SEARCH("porteurs",[2]Table1!Z160)),"Mur",IF(ISNUMBER(SEARCH("évier",[2]Table1!Z160)),"Evier",IF(ISNUMBER(SEARCH("portes",[2]Table1!Z160)),"Porte",IF(ISNUMBER(SEARCH("fenêtre",[2]Table1!Z160)),"Fenêtre","")))))))))))</f>
        <v>Mur</v>
      </c>
      <c r="L163" t="str">
        <f>IF(ISNUMBER(SEARCH("Présence",[2]Table1!AC160)),"Oui",IF(ISNUMBER(SEARCH("Absence",[2]Table1!AC160)),"Non",""))</f>
        <v>Oui</v>
      </c>
      <c r="M163" t="str">
        <f>[2]Table1!AA160</f>
        <v>Peinture décorative (pailletées, gouttelettes, …)</v>
      </c>
      <c r="N163" t="str">
        <f>IF(ISNUMBER(SEARCH("EP",[2]Table1!AE160)),"EP",IF(ISNUMBER(SEARCH("AC1",[2]Table1!AE160)),"AC1",IF(ISNUMBER(SEARCH("AC2",[2]Table1!AE160)),"AC2",IF(ISNUMBER(SEARCH("Bon état",[2]Table1!AE160)),"EP",""))))</f>
        <v>EP</v>
      </c>
      <c r="P163" s="48"/>
      <c r="Q163" s="1"/>
      <c r="S163" s="1"/>
      <c r="T163" s="1"/>
      <c r="U163" s="1"/>
      <c r="V163" s="1"/>
    </row>
    <row r="164" spans="1:22">
      <c r="A164" s="43" t="str">
        <f>'[1]Exporter la feuille de calcul'!$A$2</f>
        <v>001L</v>
      </c>
      <c r="B164" t="e">
        <f>INDEX('[1]Exporter la feuille de calcul'!B$355:B$877,MATCH(INDEX('[1]Exporter la feuille de calcul'!C$355:C$877,MATCH(RIGHT(ChercheChaine(ChercheChaine([2]Table1!Q161,"([0-9]){3}[L]([0-9]){4}"),"([0-9]){3}[L]([0-9]){4}"),4),'[1]Exporter la feuille de calcul'!D$355:D$877,0),1),'[1]Exporter la feuille de calcul'!C$355:C$877,0),1)</f>
        <v>#N/A</v>
      </c>
      <c r="C164" s="43" t="str">
        <f>RIGHT(ChercheChaine(ChercheChaine([2]Table1!Q161,"([0-9]){3}[L]([0-9]){4}"),"([0-9]){3}[L]([0-9]){4}"),4)</f>
        <v/>
      </c>
      <c r="D164" s="43" t="str">
        <f>ChercheChaine([2]Table1!Q161,"([0-9]){3}[L]([0-9]){4}")</f>
        <v/>
      </c>
      <c r="E164" t="str">
        <f>[2]Table1!P161</f>
        <v>ST HERBLAIN</v>
      </c>
      <c r="F164" t="str">
        <f>[2]Table1!D161</f>
        <v>DAAT</v>
      </c>
      <c r="G164" s="48"/>
      <c r="H164" s="48"/>
      <c r="I164" s="42" t="str">
        <f>[2]Table1!G161</f>
        <v>05/07/2019</v>
      </c>
      <c r="J164" s="51" t="str">
        <f>MID([2]Table1!X161,FIND("-",[2]Table1!X161)+2,60)</f>
        <v>Palier</v>
      </c>
      <c r="K164" t="str">
        <f>IF(ISNUMBER(SEARCH("Mur",[2]Table1!Z161)),"Mur",IF(ISNUMBER(SEARCH("Cloison",[2]Table1!Z161)),"Mur",IF(ISNUMBER(SEARCH("Sol",[2]Table1!Z161)),"Sol",IF(ISNUMBER(SEARCH("Plafond",[2]Table1!Z161)),"Plafond",IF(ISNUMBER(SEARCH("Evier",[2]Table1!Z161)),"Evier",IF(ISNUMBER(SEARCH("Colle de faïence",[2]Table1!Z161)),"Faïence",IF(ISNUMBER(SEARCH("Baignoire",[2]Table1!Z161)),"Baignoire",IF(ISNUMBER(SEARCH("porteurs",[2]Table1!Z161)),"Mur",IF(ISNUMBER(SEARCH("évier",[2]Table1!Z161)),"Evier",IF(ISNUMBER(SEARCH("portes",[2]Table1!Z161)),"Porte",IF(ISNUMBER(SEARCH("fenêtre",[2]Table1!Z161)),"Fenêtre","")))))))))))</f>
        <v>Mur</v>
      </c>
      <c r="L164" t="str">
        <f>IF(ISNUMBER(SEARCH("Présence",[2]Table1!AC161)),"Oui",IF(ISNUMBER(SEARCH("Absence",[2]Table1!AC161)),"Non",""))</f>
        <v>Oui</v>
      </c>
      <c r="M164" t="str">
        <f>[2]Table1!AA161</f>
        <v>Peinture décorative (pailletées, gouttelettes, …)</v>
      </c>
      <c r="N164" t="str">
        <f>IF(ISNUMBER(SEARCH("EP",[2]Table1!AE161)),"EP",IF(ISNUMBER(SEARCH("AC1",[2]Table1!AE161)),"AC1",IF(ISNUMBER(SEARCH("AC2",[2]Table1!AE161)),"AC2",IF(ISNUMBER(SEARCH("Bon état",[2]Table1!AE161)),"EP",""))))</f>
        <v>EP</v>
      </c>
      <c r="P164" s="48"/>
      <c r="Q164" s="1"/>
      <c r="S164" s="1"/>
      <c r="T164" s="1"/>
      <c r="U164" s="1"/>
      <c r="V164" s="1"/>
    </row>
    <row r="165" spans="1:22">
      <c r="A165" s="43" t="str">
        <f>'[1]Exporter la feuille de calcul'!$A$2</f>
        <v>001L</v>
      </c>
      <c r="B165" t="e">
        <f>INDEX('[1]Exporter la feuille de calcul'!B$355:B$877,MATCH(INDEX('[1]Exporter la feuille de calcul'!C$355:C$877,MATCH(RIGHT(ChercheChaine(ChercheChaine([2]Table1!Q162,"([0-9]){3}[L]([0-9]){4}"),"([0-9]){3}[L]([0-9]){4}"),4),'[1]Exporter la feuille de calcul'!D$355:D$877,0),1),'[1]Exporter la feuille de calcul'!C$355:C$877,0),1)</f>
        <v>#N/A</v>
      </c>
      <c r="C165" s="43" t="str">
        <f>RIGHT(ChercheChaine(ChercheChaine([2]Table1!Q162,"([0-9]){3}[L]([0-9]){4}"),"([0-9]){3}[L]([0-9]){4}"),4)</f>
        <v/>
      </c>
      <c r="D165" s="43" t="str">
        <f>ChercheChaine([2]Table1!Q162,"([0-9]){3}[L]([0-9]){4}")</f>
        <v/>
      </c>
      <c r="E165" t="str">
        <f>[2]Table1!P162</f>
        <v>ST HERBLAIN</v>
      </c>
      <c r="F165" t="str">
        <f>[2]Table1!D162</f>
        <v>DAAT</v>
      </c>
      <c r="G165" s="48"/>
      <c r="H165" s="48"/>
      <c r="I165" s="42" t="str">
        <f>[2]Table1!G162</f>
        <v>05/07/2019</v>
      </c>
      <c r="J165" s="51" t="str">
        <f>MID([2]Table1!X162,FIND("-",[2]Table1!X162)+2,60)</f>
        <v>Cage d'escalier</v>
      </c>
      <c r="K165" t="str">
        <f>IF(ISNUMBER(SEARCH("Mur",[2]Table1!Z162)),"Mur",IF(ISNUMBER(SEARCH("Cloison",[2]Table1!Z162)),"Mur",IF(ISNUMBER(SEARCH("Sol",[2]Table1!Z162)),"Sol",IF(ISNUMBER(SEARCH("Plafond",[2]Table1!Z162)),"Plafond",IF(ISNUMBER(SEARCH("Evier",[2]Table1!Z162)),"Evier",IF(ISNUMBER(SEARCH("Colle de faïence",[2]Table1!Z162)),"Faïence",IF(ISNUMBER(SEARCH("Baignoire",[2]Table1!Z162)),"Baignoire",IF(ISNUMBER(SEARCH("porteurs",[2]Table1!Z162)),"Mur",IF(ISNUMBER(SEARCH("évier",[2]Table1!Z162)),"Evier",IF(ISNUMBER(SEARCH("portes",[2]Table1!Z162)),"Porte",IF(ISNUMBER(SEARCH("fenêtre",[2]Table1!Z162)),"Fenêtre","")))))))))))</f>
        <v>Mur</v>
      </c>
      <c r="L165" t="str">
        <f>IF(ISNUMBER(SEARCH("Présence",[2]Table1!AC162)),"Oui",IF(ISNUMBER(SEARCH("Absence",[2]Table1!AC162)),"Non",""))</f>
        <v>Oui</v>
      </c>
      <c r="M165" t="str">
        <f>[2]Table1!AA162</f>
        <v>Peinture décorative (pailletées, gouttelettes, …)</v>
      </c>
      <c r="N165" t="str">
        <f>IF(ISNUMBER(SEARCH("EP",[2]Table1!AE162)),"EP",IF(ISNUMBER(SEARCH("AC1",[2]Table1!AE162)),"AC1",IF(ISNUMBER(SEARCH("AC2",[2]Table1!AE162)),"AC2",IF(ISNUMBER(SEARCH("Bon état",[2]Table1!AE162)),"EP",""))))</f>
        <v>EP</v>
      </c>
      <c r="P165" s="48"/>
      <c r="Q165" s="1"/>
      <c r="S165" s="1"/>
      <c r="T165" s="1"/>
      <c r="U165" s="1"/>
      <c r="V165" s="1"/>
    </row>
    <row r="166" spans="1:22">
      <c r="A166" s="43" t="str">
        <f>'[1]Exporter la feuille de calcul'!$A$2</f>
        <v>001L</v>
      </c>
      <c r="B166" t="e">
        <f>INDEX('[1]Exporter la feuille de calcul'!B$355:B$877,MATCH(INDEX('[1]Exporter la feuille de calcul'!C$355:C$877,MATCH(RIGHT(ChercheChaine(ChercheChaine([2]Table1!Q163,"([0-9]){3}[L]([0-9]){4}"),"([0-9]){3}[L]([0-9]){4}"),4),'[1]Exporter la feuille de calcul'!D$355:D$877,0),1),'[1]Exporter la feuille de calcul'!C$355:C$877,0),1)</f>
        <v>#N/A</v>
      </c>
      <c r="C166" s="43" t="str">
        <f>RIGHT(ChercheChaine(ChercheChaine([2]Table1!Q163,"([0-9]){3}[L]([0-9]){4}"),"([0-9]){3}[L]([0-9]){4}"),4)</f>
        <v/>
      </c>
      <c r="D166" s="43" t="str">
        <f>ChercheChaine([2]Table1!Q163,"([0-9]){3}[L]([0-9]){4}")</f>
        <v/>
      </c>
      <c r="E166" t="str">
        <f>[2]Table1!P163</f>
        <v>ST HERBLAIN</v>
      </c>
      <c r="F166" t="str">
        <f>[2]Table1!D163</f>
        <v>DAAT</v>
      </c>
      <c r="G166" s="48"/>
      <c r="H166" s="48"/>
      <c r="I166" s="42" t="str">
        <f>[2]Table1!G163</f>
        <v>05/07/2019</v>
      </c>
      <c r="J166" s="51" t="str">
        <f>MID([2]Table1!X163,FIND("-",[2]Table1!X163)+2,60)</f>
        <v>Palier</v>
      </c>
      <c r="K166" t="str">
        <f>IF(ISNUMBER(SEARCH("Mur",[2]Table1!Z163)),"Mur",IF(ISNUMBER(SEARCH("Cloison",[2]Table1!Z163)),"Mur",IF(ISNUMBER(SEARCH("Sol",[2]Table1!Z163)),"Sol",IF(ISNUMBER(SEARCH("Plafond",[2]Table1!Z163)),"Plafond",IF(ISNUMBER(SEARCH("Evier",[2]Table1!Z163)),"Evier",IF(ISNUMBER(SEARCH("Colle de faïence",[2]Table1!Z163)),"Faïence",IF(ISNUMBER(SEARCH("Baignoire",[2]Table1!Z163)),"Baignoire",IF(ISNUMBER(SEARCH("porteurs",[2]Table1!Z163)),"Mur",IF(ISNUMBER(SEARCH("évier",[2]Table1!Z163)),"Evier",IF(ISNUMBER(SEARCH("portes",[2]Table1!Z163)),"Porte",IF(ISNUMBER(SEARCH("fenêtre",[2]Table1!Z163)),"Fenêtre","")))))))))))</f>
        <v>Mur</v>
      </c>
      <c r="L166" t="str">
        <f>IF(ISNUMBER(SEARCH("Présence",[2]Table1!AC163)),"Oui",IF(ISNUMBER(SEARCH("Absence",[2]Table1!AC163)),"Non",""))</f>
        <v>Oui</v>
      </c>
      <c r="M166" t="str">
        <f>[2]Table1!AA163</f>
        <v>Peinture décorative (pailletées, gouttelettes, …)</v>
      </c>
      <c r="N166" t="str">
        <f>IF(ISNUMBER(SEARCH("EP",[2]Table1!AE163)),"EP",IF(ISNUMBER(SEARCH("AC1",[2]Table1!AE163)),"AC1",IF(ISNUMBER(SEARCH("AC2",[2]Table1!AE163)),"AC2",IF(ISNUMBER(SEARCH("Bon état",[2]Table1!AE163)),"EP",""))))</f>
        <v>EP</v>
      </c>
      <c r="P166" s="48"/>
      <c r="Q166" s="1"/>
      <c r="S166" s="1"/>
      <c r="T166" s="1"/>
      <c r="U166" s="1"/>
      <c r="V166" s="1"/>
    </row>
    <row r="167" spans="1:22">
      <c r="A167" s="43" t="str">
        <f>'[1]Exporter la feuille de calcul'!$A$2</f>
        <v>001L</v>
      </c>
      <c r="B167" t="e">
        <f>INDEX('[1]Exporter la feuille de calcul'!B$355:B$877,MATCH(INDEX('[1]Exporter la feuille de calcul'!C$355:C$877,MATCH(RIGHT(ChercheChaine(ChercheChaine([2]Table1!Q164,"([0-9]){3}[L]([0-9]){4}"),"([0-9]){3}[L]([0-9]){4}"),4),'[1]Exporter la feuille de calcul'!D$355:D$877,0),1),'[1]Exporter la feuille de calcul'!C$355:C$877,0),1)</f>
        <v>#N/A</v>
      </c>
      <c r="C167" s="43" t="str">
        <f>RIGHT(ChercheChaine(ChercheChaine([2]Table1!Q164,"([0-9]){3}[L]([0-9]){4}"),"([0-9]){3}[L]([0-9]){4}"),4)</f>
        <v/>
      </c>
      <c r="D167" s="43" t="str">
        <f>ChercheChaine([2]Table1!Q164,"([0-9]){3}[L]([0-9]){4}")</f>
        <v/>
      </c>
      <c r="E167" t="str">
        <f>[2]Table1!P164</f>
        <v>ST HERBLAIN</v>
      </c>
      <c r="F167" t="str">
        <f>[2]Table1!D164</f>
        <v>DAAT</v>
      </c>
      <c r="G167" s="48"/>
      <c r="H167" s="48"/>
      <c r="I167" s="42" t="str">
        <f>[2]Table1!G164</f>
        <v>05/07/2019</v>
      </c>
      <c r="J167" s="51" t="str">
        <f>MID([2]Table1!X164,FIND("-",[2]Table1!X164)+2,60)</f>
        <v>Cage d'escalier</v>
      </c>
      <c r="K167" t="str">
        <f>IF(ISNUMBER(SEARCH("Mur",[2]Table1!Z164)),"Mur",IF(ISNUMBER(SEARCH("Cloison",[2]Table1!Z164)),"Mur",IF(ISNUMBER(SEARCH("Sol",[2]Table1!Z164)),"Sol",IF(ISNUMBER(SEARCH("Plafond",[2]Table1!Z164)),"Plafond",IF(ISNUMBER(SEARCH("Evier",[2]Table1!Z164)),"Evier",IF(ISNUMBER(SEARCH("Colle de faïence",[2]Table1!Z164)),"Faïence",IF(ISNUMBER(SEARCH("Baignoire",[2]Table1!Z164)),"Baignoire",IF(ISNUMBER(SEARCH("porteurs",[2]Table1!Z164)),"Mur",IF(ISNUMBER(SEARCH("évier",[2]Table1!Z164)),"Evier",IF(ISNUMBER(SEARCH("portes",[2]Table1!Z164)),"Porte",IF(ISNUMBER(SEARCH("fenêtre",[2]Table1!Z164)),"Fenêtre","")))))))))))</f>
        <v>Mur</v>
      </c>
      <c r="L167" t="str">
        <f>IF(ISNUMBER(SEARCH("Présence",[2]Table1!AC164)),"Oui",IF(ISNUMBER(SEARCH("Absence",[2]Table1!AC164)),"Non",""))</f>
        <v>Oui</v>
      </c>
      <c r="M167" t="str">
        <f>[2]Table1!AA164</f>
        <v>Peinture décorative (pailletées, gouttelettes, …)</v>
      </c>
      <c r="N167" t="str">
        <f>IF(ISNUMBER(SEARCH("EP",[2]Table1!AE164)),"EP",IF(ISNUMBER(SEARCH("AC1",[2]Table1!AE164)),"AC1",IF(ISNUMBER(SEARCH("AC2",[2]Table1!AE164)),"AC2",IF(ISNUMBER(SEARCH("Bon état",[2]Table1!AE164)),"EP",""))))</f>
        <v>EP</v>
      </c>
      <c r="P167" s="48"/>
      <c r="Q167" s="1"/>
      <c r="S167" s="1"/>
      <c r="T167" s="1"/>
      <c r="U167" s="1"/>
      <c r="V167" s="1"/>
    </row>
    <row r="168" spans="1:22">
      <c r="A168" s="43" t="str">
        <f>'[1]Exporter la feuille de calcul'!$A$2</f>
        <v>001L</v>
      </c>
      <c r="B168" t="e">
        <f>INDEX('[1]Exporter la feuille de calcul'!B$355:B$877,MATCH(INDEX('[1]Exporter la feuille de calcul'!C$355:C$877,MATCH(RIGHT(ChercheChaine(ChercheChaine([2]Table1!Q165,"([0-9]){3}[L]([0-9]){4}"),"([0-9]){3}[L]([0-9]){4}"),4),'[1]Exporter la feuille de calcul'!D$355:D$877,0),1),'[1]Exporter la feuille de calcul'!C$355:C$877,0),1)</f>
        <v>#N/A</v>
      </c>
      <c r="C168" s="43" t="str">
        <f>RIGHT(ChercheChaine(ChercheChaine([2]Table1!Q165,"([0-9]){3}[L]([0-9]){4}"),"([0-9]){3}[L]([0-9]){4}"),4)</f>
        <v/>
      </c>
      <c r="D168" s="43" t="str">
        <f>ChercheChaine([2]Table1!Q165,"([0-9]){3}[L]([0-9]){4}")</f>
        <v/>
      </c>
      <c r="E168" t="str">
        <f>[2]Table1!P165</f>
        <v>ST HERBLAIN</v>
      </c>
      <c r="F168" t="str">
        <f>[2]Table1!D165</f>
        <v>DAAT</v>
      </c>
      <c r="G168" s="48"/>
      <c r="H168" s="48"/>
      <c r="I168" s="42" t="str">
        <f>[2]Table1!G165</f>
        <v>05/07/2019</v>
      </c>
      <c r="J168" s="51" t="str">
        <f>MID([2]Table1!X165,FIND("-",[2]Table1!X165)+2,60)</f>
        <v>Palier</v>
      </c>
      <c r="K168" t="str">
        <f>IF(ISNUMBER(SEARCH("Mur",[2]Table1!Z165)),"Mur",IF(ISNUMBER(SEARCH("Cloison",[2]Table1!Z165)),"Mur",IF(ISNUMBER(SEARCH("Sol",[2]Table1!Z165)),"Sol",IF(ISNUMBER(SEARCH("Plafond",[2]Table1!Z165)),"Plafond",IF(ISNUMBER(SEARCH("Evier",[2]Table1!Z165)),"Evier",IF(ISNUMBER(SEARCH("Colle de faïence",[2]Table1!Z165)),"Faïence",IF(ISNUMBER(SEARCH("Baignoire",[2]Table1!Z165)),"Baignoire",IF(ISNUMBER(SEARCH("porteurs",[2]Table1!Z165)),"Mur",IF(ISNUMBER(SEARCH("évier",[2]Table1!Z165)),"Evier",IF(ISNUMBER(SEARCH("portes",[2]Table1!Z165)),"Porte",IF(ISNUMBER(SEARCH("fenêtre",[2]Table1!Z165)),"Fenêtre","")))))))))))</f>
        <v>Mur</v>
      </c>
      <c r="L168" t="str">
        <f>IF(ISNUMBER(SEARCH("Présence",[2]Table1!AC165)),"Oui",IF(ISNUMBER(SEARCH("Absence",[2]Table1!AC165)),"Non",""))</f>
        <v>Oui</v>
      </c>
      <c r="M168" t="str">
        <f>[2]Table1!AA165</f>
        <v>Peinture décorative (pailletées, gouttelettes, …)</v>
      </c>
      <c r="N168" t="str">
        <f>IF(ISNUMBER(SEARCH("EP",[2]Table1!AE165)),"EP",IF(ISNUMBER(SEARCH("AC1",[2]Table1!AE165)),"AC1",IF(ISNUMBER(SEARCH("AC2",[2]Table1!AE165)),"AC2",IF(ISNUMBER(SEARCH("Bon état",[2]Table1!AE165)),"EP",""))))</f>
        <v>EP</v>
      </c>
      <c r="P168" s="48"/>
      <c r="Q168" s="1"/>
      <c r="S168" s="1"/>
      <c r="T168" s="1"/>
      <c r="U168" s="1"/>
      <c r="V168" s="1"/>
    </row>
    <row r="169" spans="1:22">
      <c r="A169" s="43" t="str">
        <f>'[1]Exporter la feuille de calcul'!$A$2</f>
        <v>001L</v>
      </c>
      <c r="B169" t="e">
        <f>INDEX('[1]Exporter la feuille de calcul'!B$355:B$877,MATCH(INDEX('[1]Exporter la feuille de calcul'!C$355:C$877,MATCH(RIGHT(ChercheChaine(ChercheChaine([2]Table1!Q166,"([0-9]){3}[L]([0-9]){4}"),"([0-9]){3}[L]([0-9]){4}"),4),'[1]Exporter la feuille de calcul'!D$355:D$877,0),1),'[1]Exporter la feuille de calcul'!C$355:C$877,0),1)</f>
        <v>#N/A</v>
      </c>
      <c r="C169" s="43" t="str">
        <f>RIGHT(ChercheChaine(ChercheChaine([2]Table1!Q166,"([0-9]){3}[L]([0-9]){4}"),"([0-9]){3}[L]([0-9]){4}"),4)</f>
        <v/>
      </c>
      <c r="D169" s="43" t="str">
        <f>ChercheChaine([2]Table1!Q166,"([0-9]){3}[L]([0-9]){4}")</f>
        <v/>
      </c>
      <c r="E169" t="str">
        <f>[2]Table1!P166</f>
        <v>ST HERBLAIN</v>
      </c>
      <c r="F169" t="str">
        <f>[2]Table1!D166</f>
        <v>DAAT</v>
      </c>
      <c r="G169" s="48"/>
      <c r="H169" s="48"/>
      <c r="I169" s="42" t="str">
        <f>[2]Table1!G166</f>
        <v>05/07/2019</v>
      </c>
      <c r="J169" s="51" t="str">
        <f>MID([2]Table1!X166,FIND("-",[2]Table1!X166)+2,60)</f>
        <v>Cage d'escalier</v>
      </c>
      <c r="K169" t="str">
        <f>IF(ISNUMBER(SEARCH("Mur",[2]Table1!Z166)),"Mur",IF(ISNUMBER(SEARCH("Cloison",[2]Table1!Z166)),"Mur",IF(ISNUMBER(SEARCH("Sol",[2]Table1!Z166)),"Sol",IF(ISNUMBER(SEARCH("Plafond",[2]Table1!Z166)),"Plafond",IF(ISNUMBER(SEARCH("Evier",[2]Table1!Z166)),"Evier",IF(ISNUMBER(SEARCH("Colle de faïence",[2]Table1!Z166)),"Faïence",IF(ISNUMBER(SEARCH("Baignoire",[2]Table1!Z166)),"Baignoire",IF(ISNUMBER(SEARCH("porteurs",[2]Table1!Z166)),"Mur",IF(ISNUMBER(SEARCH("évier",[2]Table1!Z166)),"Evier",IF(ISNUMBER(SEARCH("portes",[2]Table1!Z166)),"Porte",IF(ISNUMBER(SEARCH("fenêtre",[2]Table1!Z166)),"Fenêtre","")))))))))))</f>
        <v>Mur</v>
      </c>
      <c r="L169" t="str">
        <f>IF(ISNUMBER(SEARCH("Présence",[2]Table1!AC166)),"Oui",IF(ISNUMBER(SEARCH("Absence",[2]Table1!AC166)),"Non",""))</f>
        <v>Oui</v>
      </c>
      <c r="M169" t="str">
        <f>[2]Table1!AA166</f>
        <v>Peinture décorative (pailletées, gouttelettes, …)</v>
      </c>
      <c r="N169" t="str">
        <f>IF(ISNUMBER(SEARCH("EP",[2]Table1!AE166)),"EP",IF(ISNUMBER(SEARCH("AC1",[2]Table1!AE166)),"AC1",IF(ISNUMBER(SEARCH("AC2",[2]Table1!AE166)),"AC2",IF(ISNUMBER(SEARCH("Bon état",[2]Table1!AE166)),"EP",""))))</f>
        <v>EP</v>
      </c>
      <c r="P169" s="48"/>
      <c r="Q169" s="1"/>
      <c r="S169" s="1"/>
      <c r="T169" s="1"/>
      <c r="U169" s="1"/>
      <c r="V169" s="1"/>
    </row>
    <row r="170" spans="1:22">
      <c r="A170" s="43" t="str">
        <f>'[1]Exporter la feuille de calcul'!$A$2</f>
        <v>001L</v>
      </c>
      <c r="B170" t="e">
        <f>INDEX('[1]Exporter la feuille de calcul'!B$355:B$877,MATCH(INDEX('[1]Exporter la feuille de calcul'!C$355:C$877,MATCH(RIGHT(ChercheChaine(ChercheChaine([2]Table1!Q167,"([0-9]){3}[L]([0-9]){4}"),"([0-9]){3}[L]([0-9]){4}"),4),'[1]Exporter la feuille de calcul'!D$355:D$877,0),1),'[1]Exporter la feuille de calcul'!C$355:C$877,0),1)</f>
        <v>#N/A</v>
      </c>
      <c r="C170" s="43" t="str">
        <f>RIGHT(ChercheChaine(ChercheChaine([2]Table1!Q167,"([0-9]){3}[L]([0-9]){4}"),"([0-9]){3}[L]([0-9]){4}"),4)</f>
        <v/>
      </c>
      <c r="D170" s="43" t="str">
        <f>ChercheChaine([2]Table1!Q167,"([0-9]){3}[L]([0-9]){4}")</f>
        <v/>
      </c>
      <c r="E170" t="str">
        <f>[2]Table1!P167</f>
        <v>ST HERBLAIN</v>
      </c>
      <c r="F170" t="str">
        <f>[2]Table1!D167</f>
        <v>DAAT</v>
      </c>
      <c r="G170" s="48"/>
      <c r="H170" s="48"/>
      <c r="I170" s="42" t="str">
        <f>[2]Table1!G167</f>
        <v>05/07/2019</v>
      </c>
      <c r="J170" s="51" t="str">
        <f>MID([2]Table1!X167,FIND("-",[2]Table1!X167)+2,60)</f>
        <v>Palier</v>
      </c>
      <c r="K170" t="str">
        <f>IF(ISNUMBER(SEARCH("Mur",[2]Table1!Z167)),"Mur",IF(ISNUMBER(SEARCH("Cloison",[2]Table1!Z167)),"Mur",IF(ISNUMBER(SEARCH("Sol",[2]Table1!Z167)),"Sol",IF(ISNUMBER(SEARCH("Plafond",[2]Table1!Z167)),"Plafond",IF(ISNUMBER(SEARCH("Evier",[2]Table1!Z167)),"Evier",IF(ISNUMBER(SEARCH("Colle de faïence",[2]Table1!Z167)),"Faïence",IF(ISNUMBER(SEARCH("Baignoire",[2]Table1!Z167)),"Baignoire",IF(ISNUMBER(SEARCH("porteurs",[2]Table1!Z167)),"Mur",IF(ISNUMBER(SEARCH("évier",[2]Table1!Z167)),"Evier",IF(ISNUMBER(SEARCH("portes",[2]Table1!Z167)),"Porte",IF(ISNUMBER(SEARCH("fenêtre",[2]Table1!Z167)),"Fenêtre","")))))))))))</f>
        <v>Mur</v>
      </c>
      <c r="L170" t="str">
        <f>IF(ISNUMBER(SEARCH("Présence",[2]Table1!AC167)),"Oui",IF(ISNUMBER(SEARCH("Absence",[2]Table1!AC167)),"Non",""))</f>
        <v>Oui</v>
      </c>
      <c r="M170" t="str">
        <f>[2]Table1!AA167</f>
        <v>Peinture décorative (pailletées, gouttelettes, …)</v>
      </c>
      <c r="N170" t="str">
        <f>IF(ISNUMBER(SEARCH("EP",[2]Table1!AE167)),"EP",IF(ISNUMBER(SEARCH("AC1",[2]Table1!AE167)),"AC1",IF(ISNUMBER(SEARCH("AC2",[2]Table1!AE167)),"AC2",IF(ISNUMBER(SEARCH("Bon état",[2]Table1!AE167)),"EP",""))))</f>
        <v>EP</v>
      </c>
      <c r="P170" s="48"/>
      <c r="Q170" s="1"/>
      <c r="S170" s="1"/>
      <c r="T170" s="1"/>
      <c r="U170" s="1"/>
      <c r="V170" s="1"/>
    </row>
    <row r="171" spans="1:22">
      <c r="A171" s="43" t="str">
        <f>'[1]Exporter la feuille de calcul'!$A$2</f>
        <v>001L</v>
      </c>
      <c r="B171" t="e">
        <f>INDEX('[1]Exporter la feuille de calcul'!B$355:B$877,MATCH(INDEX('[1]Exporter la feuille de calcul'!C$355:C$877,MATCH(RIGHT(ChercheChaine(ChercheChaine([2]Table1!Q168,"([0-9]){3}[L]([0-9]){4}"),"([0-9]){3}[L]([0-9]){4}"),4),'[1]Exporter la feuille de calcul'!D$355:D$877,0),1),'[1]Exporter la feuille de calcul'!C$355:C$877,0),1)</f>
        <v>#N/A</v>
      </c>
      <c r="C171" s="43" t="str">
        <f>RIGHT(ChercheChaine(ChercheChaine([2]Table1!Q168,"([0-9]){3}[L]([0-9]){4}"),"([0-9]){3}[L]([0-9]){4}"),4)</f>
        <v/>
      </c>
      <c r="D171" s="43" t="str">
        <f>ChercheChaine([2]Table1!Q168,"([0-9]){3}[L]([0-9]){4}")</f>
        <v/>
      </c>
      <c r="E171" t="str">
        <f>[2]Table1!P168</f>
        <v>ST HERBLAIN</v>
      </c>
      <c r="F171" t="str">
        <f>[2]Table1!D168</f>
        <v>DAAT</v>
      </c>
      <c r="G171" s="48"/>
      <c r="H171" s="48"/>
      <c r="I171" s="42" t="str">
        <f>[2]Table1!G168</f>
        <v>05/07/2019</v>
      </c>
      <c r="J171" s="51" t="str">
        <f>MID([2]Table1!X168,FIND("-",[2]Table1!X168)+2,60)</f>
        <v>Entrée</v>
      </c>
      <c r="K171" t="str">
        <f>IF(ISNUMBER(SEARCH("Mur",[2]Table1!Z168)),"Mur",IF(ISNUMBER(SEARCH("Cloison",[2]Table1!Z168)),"Mur",IF(ISNUMBER(SEARCH("Sol",[2]Table1!Z168)),"Sol",IF(ISNUMBER(SEARCH("Plafond",[2]Table1!Z168)),"Plafond",IF(ISNUMBER(SEARCH("Evier",[2]Table1!Z168)),"Evier",IF(ISNUMBER(SEARCH("Colle de faïence",[2]Table1!Z168)),"Faïence",IF(ISNUMBER(SEARCH("Baignoire",[2]Table1!Z168)),"Baignoire",IF(ISNUMBER(SEARCH("porteurs",[2]Table1!Z168)),"Mur",IF(ISNUMBER(SEARCH("évier",[2]Table1!Z168)),"Evier",IF(ISNUMBER(SEARCH("portes",[2]Table1!Z168)),"Porte",IF(ISNUMBER(SEARCH("fenêtre",[2]Table1!Z168)),"Fenêtre","")))))))))))</f>
        <v>Mur</v>
      </c>
      <c r="L171" t="str">
        <f>IF(ISNUMBER(SEARCH("Présence",[2]Table1!AC168)),"Oui",IF(ISNUMBER(SEARCH("Absence",[2]Table1!AC168)),"Non",""))</f>
        <v>Oui</v>
      </c>
      <c r="M171" t="str">
        <f>[2]Table1!AA168</f>
        <v>Peinture décorative (pailletées, gouttelettes, …)</v>
      </c>
      <c r="N171" t="str">
        <f>IF(ISNUMBER(SEARCH("EP",[2]Table1!AE168)),"EP",IF(ISNUMBER(SEARCH("AC1",[2]Table1!AE168)),"AC1",IF(ISNUMBER(SEARCH("AC2",[2]Table1!AE168)),"AC2",IF(ISNUMBER(SEARCH("Bon état",[2]Table1!AE168)),"EP",""))))</f>
        <v>EP</v>
      </c>
      <c r="P171" s="48"/>
      <c r="Q171" s="1"/>
      <c r="S171" s="1"/>
      <c r="T171" s="1"/>
      <c r="U171" s="1"/>
      <c r="V171" s="1"/>
    </row>
    <row r="172" spans="1:22">
      <c r="A172" s="43" t="str">
        <f>'[1]Exporter la feuille de calcul'!$A$2</f>
        <v>001L</v>
      </c>
      <c r="B172" t="e">
        <f>INDEX('[1]Exporter la feuille de calcul'!B$355:B$877,MATCH(INDEX('[1]Exporter la feuille de calcul'!C$355:C$877,MATCH(RIGHT(ChercheChaine(ChercheChaine([2]Table1!Q169,"([0-9]){3}[L]([0-9]){4}"),"([0-9]){3}[L]([0-9]){4}"),4),'[1]Exporter la feuille de calcul'!D$355:D$877,0),1),'[1]Exporter la feuille de calcul'!C$355:C$877,0),1)</f>
        <v>#N/A</v>
      </c>
      <c r="C172" s="43" t="str">
        <f>RIGHT(ChercheChaine(ChercheChaine([2]Table1!Q169,"([0-9]){3}[L]([0-9]){4}"),"([0-9]){3}[L]([0-9]){4}"),4)</f>
        <v/>
      </c>
      <c r="D172" s="43" t="str">
        <f>ChercheChaine([2]Table1!Q169,"([0-9]){3}[L]([0-9]){4}")</f>
        <v/>
      </c>
      <c r="E172" t="str">
        <f>[2]Table1!P169</f>
        <v>ST HERBLAIN</v>
      </c>
      <c r="F172" t="str">
        <f>[2]Table1!D169</f>
        <v>DAAT</v>
      </c>
      <c r="G172" s="48"/>
      <c r="H172" s="48"/>
      <c r="I172" s="42" t="str">
        <f>[2]Table1!G169</f>
        <v>05/07/2019</v>
      </c>
      <c r="J172" s="51" t="str">
        <f>MID([2]Table1!X169,FIND("-",[2]Table1!X169)+2,60)</f>
        <v>Cage d'escalier</v>
      </c>
      <c r="K172" t="str">
        <f>IF(ISNUMBER(SEARCH("Mur",[2]Table1!Z169)),"Mur",IF(ISNUMBER(SEARCH("Cloison",[2]Table1!Z169)),"Mur",IF(ISNUMBER(SEARCH("Sol",[2]Table1!Z169)),"Sol",IF(ISNUMBER(SEARCH("Plafond",[2]Table1!Z169)),"Plafond",IF(ISNUMBER(SEARCH("Evier",[2]Table1!Z169)),"Evier",IF(ISNUMBER(SEARCH("Colle de faïence",[2]Table1!Z169)),"Faïence",IF(ISNUMBER(SEARCH("Baignoire",[2]Table1!Z169)),"Baignoire",IF(ISNUMBER(SEARCH("porteurs",[2]Table1!Z169)),"Mur",IF(ISNUMBER(SEARCH("évier",[2]Table1!Z169)),"Evier",IF(ISNUMBER(SEARCH("portes",[2]Table1!Z169)),"Porte",IF(ISNUMBER(SEARCH("fenêtre",[2]Table1!Z169)),"Fenêtre","")))))))))))</f>
        <v>Mur</v>
      </c>
      <c r="L172" t="str">
        <f>IF(ISNUMBER(SEARCH("Présence",[2]Table1!AC169)),"Oui",IF(ISNUMBER(SEARCH("Absence",[2]Table1!AC169)),"Non",""))</f>
        <v>Oui</v>
      </c>
      <c r="M172" t="str">
        <f>[2]Table1!AA169</f>
        <v>Peinture décorative (pailletées, gouttelettes, …)</v>
      </c>
      <c r="N172" t="str">
        <f>IF(ISNUMBER(SEARCH("EP",[2]Table1!AE169)),"EP",IF(ISNUMBER(SEARCH("AC1",[2]Table1!AE169)),"AC1",IF(ISNUMBER(SEARCH("AC2",[2]Table1!AE169)),"AC2",IF(ISNUMBER(SEARCH("Bon état",[2]Table1!AE169)),"EP",""))))</f>
        <v>EP</v>
      </c>
      <c r="P172" s="48"/>
      <c r="Q172" s="1"/>
      <c r="S172" s="1"/>
      <c r="T172" s="1"/>
      <c r="U172" s="1"/>
      <c r="V172" s="1"/>
    </row>
    <row r="173" spans="1:22">
      <c r="A173" s="43" t="str">
        <f>'[1]Exporter la feuille de calcul'!$A$2</f>
        <v>001L</v>
      </c>
      <c r="B173" t="e">
        <f>INDEX('[1]Exporter la feuille de calcul'!B$355:B$877,MATCH(INDEX('[1]Exporter la feuille de calcul'!C$355:C$877,MATCH(RIGHT(ChercheChaine(ChercheChaine([2]Table1!Q170,"([0-9]){3}[L]([0-9]){4}"),"([0-9]){3}[L]([0-9]){4}"),4),'[1]Exporter la feuille de calcul'!D$355:D$877,0),1),'[1]Exporter la feuille de calcul'!C$355:C$877,0),1)</f>
        <v>#N/A</v>
      </c>
      <c r="C173" s="43" t="str">
        <f>RIGHT(ChercheChaine(ChercheChaine([2]Table1!Q170,"([0-9]){3}[L]([0-9]){4}"),"([0-9]){3}[L]([0-9]){4}"),4)</f>
        <v/>
      </c>
      <c r="D173" s="43" t="str">
        <f>ChercheChaine([2]Table1!Q170,"([0-9]){3}[L]([0-9]){4}")</f>
        <v/>
      </c>
      <c r="E173" t="str">
        <f>[2]Table1!P170</f>
        <v>ST HERBLAIN</v>
      </c>
      <c r="F173" t="str">
        <f>[2]Table1!D170</f>
        <v>DAAT</v>
      </c>
      <c r="G173" s="48"/>
      <c r="H173" s="48"/>
      <c r="I173" s="42" t="str">
        <f>[2]Table1!G170</f>
        <v>05/07/2019</v>
      </c>
      <c r="J173" s="51" t="str">
        <f>MID([2]Table1!X170,FIND("-",[2]Table1!X170)+2,60)</f>
        <v>Palier</v>
      </c>
      <c r="K173" t="str">
        <f>IF(ISNUMBER(SEARCH("Mur",[2]Table1!Z170)),"Mur",IF(ISNUMBER(SEARCH("Cloison",[2]Table1!Z170)),"Mur",IF(ISNUMBER(SEARCH("Sol",[2]Table1!Z170)),"Sol",IF(ISNUMBER(SEARCH("Plafond",[2]Table1!Z170)),"Plafond",IF(ISNUMBER(SEARCH("Evier",[2]Table1!Z170)),"Evier",IF(ISNUMBER(SEARCH("Colle de faïence",[2]Table1!Z170)),"Faïence",IF(ISNUMBER(SEARCH("Baignoire",[2]Table1!Z170)),"Baignoire",IF(ISNUMBER(SEARCH("porteurs",[2]Table1!Z170)),"Mur",IF(ISNUMBER(SEARCH("évier",[2]Table1!Z170)),"Evier",IF(ISNUMBER(SEARCH("portes",[2]Table1!Z170)),"Porte",IF(ISNUMBER(SEARCH("fenêtre",[2]Table1!Z170)),"Fenêtre","")))))))))))</f>
        <v>Mur</v>
      </c>
      <c r="L173" t="str">
        <f>IF(ISNUMBER(SEARCH("Présence",[2]Table1!AC170)),"Oui",IF(ISNUMBER(SEARCH("Absence",[2]Table1!AC170)),"Non",""))</f>
        <v>Oui</v>
      </c>
      <c r="M173" t="str">
        <f>[2]Table1!AA170</f>
        <v>Peinture décorative (pailletées, gouttelettes, …)</v>
      </c>
      <c r="N173" t="str">
        <f>IF(ISNUMBER(SEARCH("EP",[2]Table1!AE170)),"EP",IF(ISNUMBER(SEARCH("AC1",[2]Table1!AE170)),"AC1",IF(ISNUMBER(SEARCH("AC2",[2]Table1!AE170)),"AC2",IF(ISNUMBER(SEARCH("Bon état",[2]Table1!AE170)),"EP",""))))</f>
        <v>EP</v>
      </c>
      <c r="P173" s="48"/>
      <c r="Q173" s="1"/>
      <c r="S173" s="1"/>
      <c r="T173" s="1"/>
      <c r="U173" s="1"/>
      <c r="V173" s="1"/>
    </row>
    <row r="174" spans="1:22">
      <c r="A174" s="43" t="str">
        <f>'[1]Exporter la feuille de calcul'!$A$2</f>
        <v>001L</v>
      </c>
      <c r="B174" t="e">
        <f>INDEX('[1]Exporter la feuille de calcul'!B$355:B$877,MATCH(INDEX('[1]Exporter la feuille de calcul'!C$355:C$877,MATCH(RIGHT(ChercheChaine(ChercheChaine([2]Table1!Q171,"([0-9]){3}[L]([0-9]){4}"),"([0-9]){3}[L]([0-9]){4}"),4),'[1]Exporter la feuille de calcul'!D$355:D$877,0),1),'[1]Exporter la feuille de calcul'!C$355:C$877,0),1)</f>
        <v>#N/A</v>
      </c>
      <c r="C174" s="43" t="str">
        <f>RIGHT(ChercheChaine(ChercheChaine([2]Table1!Q171,"([0-9]){3}[L]([0-9]){4}"),"([0-9]){3}[L]([0-9]){4}"),4)</f>
        <v/>
      </c>
      <c r="D174" s="43" t="str">
        <f>ChercheChaine([2]Table1!Q171,"([0-9]){3}[L]([0-9]){4}")</f>
        <v/>
      </c>
      <c r="E174" t="str">
        <f>[2]Table1!P171</f>
        <v>ST HERBLAIN</v>
      </c>
      <c r="F174" t="str">
        <f>[2]Table1!D171</f>
        <v>DAAT</v>
      </c>
      <c r="G174" s="48"/>
      <c r="H174" s="48"/>
      <c r="I174" s="42" t="str">
        <f>[2]Table1!G171</f>
        <v>05/07/2019</v>
      </c>
      <c r="J174" s="51" t="str">
        <f>MID([2]Table1!X171,FIND("-",[2]Table1!X171)+2,60)</f>
        <v>Cage d'escalier</v>
      </c>
      <c r="K174" t="str">
        <f>IF(ISNUMBER(SEARCH("Mur",[2]Table1!Z171)),"Mur",IF(ISNUMBER(SEARCH("Cloison",[2]Table1!Z171)),"Mur",IF(ISNUMBER(SEARCH("Sol",[2]Table1!Z171)),"Sol",IF(ISNUMBER(SEARCH("Plafond",[2]Table1!Z171)),"Plafond",IF(ISNUMBER(SEARCH("Evier",[2]Table1!Z171)),"Evier",IF(ISNUMBER(SEARCH("Colle de faïence",[2]Table1!Z171)),"Faïence",IF(ISNUMBER(SEARCH("Baignoire",[2]Table1!Z171)),"Baignoire",IF(ISNUMBER(SEARCH("porteurs",[2]Table1!Z171)),"Mur",IF(ISNUMBER(SEARCH("évier",[2]Table1!Z171)),"Evier",IF(ISNUMBER(SEARCH("portes",[2]Table1!Z171)),"Porte",IF(ISNUMBER(SEARCH("fenêtre",[2]Table1!Z171)),"Fenêtre","")))))))))))</f>
        <v>Mur</v>
      </c>
      <c r="L174" t="str">
        <f>IF(ISNUMBER(SEARCH("Présence",[2]Table1!AC171)),"Oui",IF(ISNUMBER(SEARCH("Absence",[2]Table1!AC171)),"Non",""))</f>
        <v>Oui</v>
      </c>
      <c r="M174" t="str">
        <f>[2]Table1!AA171</f>
        <v>Peinture décorative (pailletées, gouttelettes, …)</v>
      </c>
      <c r="N174" t="str">
        <f>IF(ISNUMBER(SEARCH("EP",[2]Table1!AE171)),"EP",IF(ISNUMBER(SEARCH("AC1",[2]Table1!AE171)),"AC1",IF(ISNUMBER(SEARCH("AC2",[2]Table1!AE171)),"AC2",IF(ISNUMBER(SEARCH("Bon état",[2]Table1!AE171)),"EP",""))))</f>
        <v>EP</v>
      </c>
      <c r="P174" s="48"/>
      <c r="Q174" s="1"/>
      <c r="S174" s="1"/>
      <c r="T174" s="1"/>
      <c r="U174" s="1"/>
      <c r="V174" s="1"/>
    </row>
    <row r="175" spans="1:22">
      <c r="A175" s="43" t="str">
        <f>'[1]Exporter la feuille de calcul'!$A$2</f>
        <v>001L</v>
      </c>
      <c r="B175" t="e">
        <f>INDEX('[1]Exporter la feuille de calcul'!B$355:B$877,MATCH(INDEX('[1]Exporter la feuille de calcul'!C$355:C$877,MATCH(RIGHT(ChercheChaine(ChercheChaine([2]Table1!Q172,"([0-9]){3}[L]([0-9]){4}"),"([0-9]){3}[L]([0-9]){4}"),4),'[1]Exporter la feuille de calcul'!D$355:D$877,0),1),'[1]Exporter la feuille de calcul'!C$355:C$877,0),1)</f>
        <v>#N/A</v>
      </c>
      <c r="C175" s="43" t="str">
        <f>RIGHT(ChercheChaine(ChercheChaine([2]Table1!Q172,"([0-9]){3}[L]([0-9]){4}"),"([0-9]){3}[L]([0-9]){4}"),4)</f>
        <v/>
      </c>
      <c r="D175" s="43" t="str">
        <f>ChercheChaine([2]Table1!Q172,"([0-9]){3}[L]([0-9]){4}")</f>
        <v/>
      </c>
      <c r="E175" t="str">
        <f>[2]Table1!P172</f>
        <v>ST HERBLAIN</v>
      </c>
      <c r="F175" t="str">
        <f>[2]Table1!D172</f>
        <v>DAAT</v>
      </c>
      <c r="G175" s="48"/>
      <c r="H175" s="48"/>
      <c r="I175" s="42" t="str">
        <f>[2]Table1!G172</f>
        <v>05/07/2019</v>
      </c>
      <c r="J175" s="51" t="str">
        <f>MID([2]Table1!X172,FIND("-",[2]Table1!X172)+2,60)</f>
        <v>Palier</v>
      </c>
      <c r="K175" t="str">
        <f>IF(ISNUMBER(SEARCH("Mur",[2]Table1!Z172)),"Mur",IF(ISNUMBER(SEARCH("Cloison",[2]Table1!Z172)),"Mur",IF(ISNUMBER(SEARCH("Sol",[2]Table1!Z172)),"Sol",IF(ISNUMBER(SEARCH("Plafond",[2]Table1!Z172)),"Plafond",IF(ISNUMBER(SEARCH("Evier",[2]Table1!Z172)),"Evier",IF(ISNUMBER(SEARCH("Colle de faïence",[2]Table1!Z172)),"Faïence",IF(ISNUMBER(SEARCH("Baignoire",[2]Table1!Z172)),"Baignoire",IF(ISNUMBER(SEARCH("porteurs",[2]Table1!Z172)),"Mur",IF(ISNUMBER(SEARCH("évier",[2]Table1!Z172)),"Evier",IF(ISNUMBER(SEARCH("portes",[2]Table1!Z172)),"Porte",IF(ISNUMBER(SEARCH("fenêtre",[2]Table1!Z172)),"Fenêtre","")))))))))))</f>
        <v>Mur</v>
      </c>
      <c r="L175" t="str">
        <f>IF(ISNUMBER(SEARCH("Présence",[2]Table1!AC172)),"Oui",IF(ISNUMBER(SEARCH("Absence",[2]Table1!AC172)),"Non",""))</f>
        <v>Oui</v>
      </c>
      <c r="M175" t="str">
        <f>[2]Table1!AA172</f>
        <v>Peinture décorative (pailletées, gouttelettes, …)</v>
      </c>
      <c r="N175" t="str">
        <f>IF(ISNUMBER(SEARCH("EP",[2]Table1!AE172)),"EP",IF(ISNUMBER(SEARCH("AC1",[2]Table1!AE172)),"AC1",IF(ISNUMBER(SEARCH("AC2",[2]Table1!AE172)),"AC2",IF(ISNUMBER(SEARCH("Bon état",[2]Table1!AE172)),"EP",""))))</f>
        <v>EP</v>
      </c>
      <c r="P175" s="48"/>
      <c r="Q175" s="1"/>
      <c r="S175" s="1"/>
      <c r="T175" s="1"/>
      <c r="U175" s="1"/>
      <c r="V175" s="1"/>
    </row>
    <row r="176" spans="1:22">
      <c r="A176" s="43" t="str">
        <f>'[1]Exporter la feuille de calcul'!$A$2</f>
        <v>001L</v>
      </c>
      <c r="B176" t="e">
        <f>INDEX('[1]Exporter la feuille de calcul'!B$355:B$877,MATCH(INDEX('[1]Exporter la feuille de calcul'!C$355:C$877,MATCH(RIGHT(ChercheChaine(ChercheChaine([2]Table1!Q173,"([0-9]){3}[L]([0-9]){4}"),"([0-9]){3}[L]([0-9]){4}"),4),'[1]Exporter la feuille de calcul'!D$355:D$877,0),1),'[1]Exporter la feuille de calcul'!C$355:C$877,0),1)</f>
        <v>#N/A</v>
      </c>
      <c r="C176" s="43" t="str">
        <f>RIGHT(ChercheChaine(ChercheChaine([2]Table1!Q173,"([0-9]){3}[L]([0-9]){4}"),"([0-9]){3}[L]([0-9]){4}"),4)</f>
        <v/>
      </c>
      <c r="D176" s="43" t="str">
        <f>ChercheChaine([2]Table1!Q173,"([0-9]){3}[L]([0-9]){4}")</f>
        <v/>
      </c>
      <c r="E176" t="str">
        <f>[2]Table1!P173</f>
        <v>ST HERBLAIN</v>
      </c>
      <c r="F176" t="str">
        <f>[2]Table1!D173</f>
        <v>DAAT</v>
      </c>
      <c r="G176" s="48"/>
      <c r="H176" s="48"/>
      <c r="I176" s="42" t="str">
        <f>[2]Table1!G173</f>
        <v>05/07/2019</v>
      </c>
      <c r="J176" s="51" t="str">
        <f>MID([2]Table1!X173,FIND("-",[2]Table1!X173)+2,60)</f>
        <v>Cage d'escalier</v>
      </c>
      <c r="K176" t="str">
        <f>IF(ISNUMBER(SEARCH("Mur",[2]Table1!Z173)),"Mur",IF(ISNUMBER(SEARCH("Cloison",[2]Table1!Z173)),"Mur",IF(ISNUMBER(SEARCH("Sol",[2]Table1!Z173)),"Sol",IF(ISNUMBER(SEARCH("Plafond",[2]Table1!Z173)),"Plafond",IF(ISNUMBER(SEARCH("Evier",[2]Table1!Z173)),"Evier",IF(ISNUMBER(SEARCH("Colle de faïence",[2]Table1!Z173)),"Faïence",IF(ISNUMBER(SEARCH("Baignoire",[2]Table1!Z173)),"Baignoire",IF(ISNUMBER(SEARCH("porteurs",[2]Table1!Z173)),"Mur",IF(ISNUMBER(SEARCH("évier",[2]Table1!Z173)),"Evier",IF(ISNUMBER(SEARCH("portes",[2]Table1!Z173)),"Porte",IF(ISNUMBER(SEARCH("fenêtre",[2]Table1!Z173)),"Fenêtre","")))))))))))</f>
        <v>Mur</v>
      </c>
      <c r="L176" t="str">
        <f>IF(ISNUMBER(SEARCH("Présence",[2]Table1!AC173)),"Oui",IF(ISNUMBER(SEARCH("Absence",[2]Table1!AC173)),"Non",""))</f>
        <v>Oui</v>
      </c>
      <c r="M176" t="str">
        <f>[2]Table1!AA173</f>
        <v>Peinture décorative (pailletées, gouttelettes, …)</v>
      </c>
      <c r="N176" t="str">
        <f>IF(ISNUMBER(SEARCH("EP",[2]Table1!AE173)),"EP",IF(ISNUMBER(SEARCH("AC1",[2]Table1!AE173)),"AC1",IF(ISNUMBER(SEARCH("AC2",[2]Table1!AE173)),"AC2",IF(ISNUMBER(SEARCH("Bon état",[2]Table1!AE173)),"EP",""))))</f>
        <v>EP</v>
      </c>
      <c r="P176" s="48"/>
      <c r="Q176" s="1"/>
      <c r="S176" s="1"/>
      <c r="T176" s="1"/>
      <c r="U176" s="1"/>
      <c r="V176" s="1"/>
    </row>
    <row r="177" spans="1:22">
      <c r="A177" s="43" t="str">
        <f>'[1]Exporter la feuille de calcul'!$A$2</f>
        <v>001L</v>
      </c>
      <c r="B177" t="e">
        <f>INDEX('[1]Exporter la feuille de calcul'!B$355:B$877,MATCH(INDEX('[1]Exporter la feuille de calcul'!C$355:C$877,MATCH(RIGHT(ChercheChaine(ChercheChaine([2]Table1!Q174,"([0-9]){3}[L]([0-9]){4}"),"([0-9]){3}[L]([0-9]){4}"),4),'[1]Exporter la feuille de calcul'!D$355:D$877,0),1),'[1]Exporter la feuille de calcul'!C$355:C$877,0),1)</f>
        <v>#N/A</v>
      </c>
      <c r="C177" s="43" t="str">
        <f>RIGHT(ChercheChaine(ChercheChaine([2]Table1!Q174,"([0-9]){3}[L]([0-9]){4}"),"([0-9]){3}[L]([0-9]){4}"),4)</f>
        <v/>
      </c>
      <c r="D177" s="43" t="str">
        <f>ChercheChaine([2]Table1!Q174,"([0-9]){3}[L]([0-9]){4}")</f>
        <v/>
      </c>
      <c r="E177" t="str">
        <f>[2]Table1!P174</f>
        <v>ST HERBLAIN</v>
      </c>
      <c r="F177" t="str">
        <f>[2]Table1!D174</f>
        <v>DAAT</v>
      </c>
      <c r="G177" s="48"/>
      <c r="H177" s="48"/>
      <c r="I177" s="42" t="str">
        <f>[2]Table1!G174</f>
        <v>05/07/2019</v>
      </c>
      <c r="J177" s="51" t="str">
        <f>MID([2]Table1!X174,FIND("-",[2]Table1!X174)+2,60)</f>
        <v>Palier</v>
      </c>
      <c r="K177" t="str">
        <f>IF(ISNUMBER(SEARCH("Mur",[2]Table1!Z174)),"Mur",IF(ISNUMBER(SEARCH("Cloison",[2]Table1!Z174)),"Mur",IF(ISNUMBER(SEARCH("Sol",[2]Table1!Z174)),"Sol",IF(ISNUMBER(SEARCH("Plafond",[2]Table1!Z174)),"Plafond",IF(ISNUMBER(SEARCH("Evier",[2]Table1!Z174)),"Evier",IF(ISNUMBER(SEARCH("Colle de faïence",[2]Table1!Z174)),"Faïence",IF(ISNUMBER(SEARCH("Baignoire",[2]Table1!Z174)),"Baignoire",IF(ISNUMBER(SEARCH("porteurs",[2]Table1!Z174)),"Mur",IF(ISNUMBER(SEARCH("évier",[2]Table1!Z174)),"Evier",IF(ISNUMBER(SEARCH("portes",[2]Table1!Z174)),"Porte",IF(ISNUMBER(SEARCH("fenêtre",[2]Table1!Z174)),"Fenêtre","")))))))))))</f>
        <v>Mur</v>
      </c>
      <c r="L177" t="str">
        <f>IF(ISNUMBER(SEARCH("Présence",[2]Table1!AC174)),"Oui",IF(ISNUMBER(SEARCH("Absence",[2]Table1!AC174)),"Non",""))</f>
        <v>Oui</v>
      </c>
      <c r="M177" t="str">
        <f>[2]Table1!AA174</f>
        <v>Peinture décorative (pailletées, gouttelettes, …)</v>
      </c>
      <c r="N177" t="str">
        <f>IF(ISNUMBER(SEARCH("EP",[2]Table1!AE174)),"EP",IF(ISNUMBER(SEARCH("AC1",[2]Table1!AE174)),"AC1",IF(ISNUMBER(SEARCH("AC2",[2]Table1!AE174)),"AC2",IF(ISNUMBER(SEARCH("Bon état",[2]Table1!AE174)),"EP",""))))</f>
        <v>EP</v>
      </c>
      <c r="P177" s="48"/>
      <c r="Q177" s="1"/>
      <c r="S177" s="1"/>
      <c r="T177" s="1"/>
      <c r="U177" s="1"/>
      <c r="V177" s="1"/>
    </row>
    <row r="178" spans="1:22">
      <c r="A178" s="43" t="str">
        <f>'[1]Exporter la feuille de calcul'!$A$2</f>
        <v>001L</v>
      </c>
      <c r="B178" t="e">
        <f>INDEX('[1]Exporter la feuille de calcul'!B$355:B$877,MATCH(INDEX('[1]Exporter la feuille de calcul'!C$355:C$877,MATCH(RIGHT(ChercheChaine(ChercheChaine([2]Table1!Q175,"([0-9]){3}[L]([0-9]){4}"),"([0-9]){3}[L]([0-9]){4}"),4),'[1]Exporter la feuille de calcul'!D$355:D$877,0),1),'[1]Exporter la feuille de calcul'!C$355:C$877,0),1)</f>
        <v>#N/A</v>
      </c>
      <c r="C178" s="43" t="str">
        <f>RIGHT(ChercheChaine(ChercheChaine([2]Table1!Q175,"([0-9]){3}[L]([0-9]){4}"),"([0-9]){3}[L]([0-9]){4}"),4)</f>
        <v/>
      </c>
      <c r="D178" s="43" t="str">
        <f>ChercheChaine([2]Table1!Q175,"([0-9]){3}[L]([0-9]){4}")</f>
        <v/>
      </c>
      <c r="E178" t="str">
        <f>[2]Table1!P175</f>
        <v>ST HERBLAIN</v>
      </c>
      <c r="F178" t="str">
        <f>[2]Table1!D175</f>
        <v>DAAT</v>
      </c>
      <c r="G178" s="48"/>
      <c r="H178" s="48"/>
      <c r="I178" s="42" t="str">
        <f>[2]Table1!G175</f>
        <v>05/07/2019</v>
      </c>
      <c r="J178" s="51" t="str">
        <f>MID([2]Table1!X175,FIND("-",[2]Table1!X175)+2,60)</f>
        <v>Cage d'escalier</v>
      </c>
      <c r="K178" t="str">
        <f>IF(ISNUMBER(SEARCH("Mur",[2]Table1!Z175)),"Mur",IF(ISNUMBER(SEARCH("Cloison",[2]Table1!Z175)),"Mur",IF(ISNUMBER(SEARCH("Sol",[2]Table1!Z175)),"Sol",IF(ISNUMBER(SEARCH("Plafond",[2]Table1!Z175)),"Plafond",IF(ISNUMBER(SEARCH("Evier",[2]Table1!Z175)),"Evier",IF(ISNUMBER(SEARCH("Colle de faïence",[2]Table1!Z175)),"Faïence",IF(ISNUMBER(SEARCH("Baignoire",[2]Table1!Z175)),"Baignoire",IF(ISNUMBER(SEARCH("porteurs",[2]Table1!Z175)),"Mur",IF(ISNUMBER(SEARCH("évier",[2]Table1!Z175)),"Evier",IF(ISNUMBER(SEARCH("portes",[2]Table1!Z175)),"Porte",IF(ISNUMBER(SEARCH("fenêtre",[2]Table1!Z175)),"Fenêtre","")))))))))))</f>
        <v>Mur</v>
      </c>
      <c r="L178" t="str">
        <f>IF(ISNUMBER(SEARCH("Présence",[2]Table1!AC175)),"Oui",IF(ISNUMBER(SEARCH("Absence",[2]Table1!AC175)),"Non",""))</f>
        <v>Oui</v>
      </c>
      <c r="M178" t="str">
        <f>[2]Table1!AA175</f>
        <v>Peinture décorative (pailletées, gouttelettes, …)</v>
      </c>
      <c r="N178" t="str">
        <f>IF(ISNUMBER(SEARCH("EP",[2]Table1!AE175)),"EP",IF(ISNUMBER(SEARCH("AC1",[2]Table1!AE175)),"AC1",IF(ISNUMBER(SEARCH("AC2",[2]Table1!AE175)),"AC2",IF(ISNUMBER(SEARCH("Bon état",[2]Table1!AE175)),"EP",""))))</f>
        <v>EP</v>
      </c>
      <c r="P178" s="48"/>
      <c r="Q178" s="1"/>
      <c r="S178" s="1"/>
      <c r="T178" s="1"/>
      <c r="U178" s="1"/>
      <c r="V178" s="1"/>
    </row>
    <row r="179" spans="1:22">
      <c r="A179" s="43" t="str">
        <f>'[1]Exporter la feuille de calcul'!$A$2</f>
        <v>001L</v>
      </c>
      <c r="B179" t="e">
        <f>INDEX('[1]Exporter la feuille de calcul'!B$355:B$877,MATCH(INDEX('[1]Exporter la feuille de calcul'!C$355:C$877,MATCH(RIGHT(ChercheChaine(ChercheChaine([2]Table1!Q176,"([0-9]){3}[L]([0-9]){4}"),"([0-9]){3}[L]([0-9]){4}"),4),'[1]Exporter la feuille de calcul'!D$355:D$877,0),1),'[1]Exporter la feuille de calcul'!C$355:C$877,0),1)</f>
        <v>#N/A</v>
      </c>
      <c r="C179" s="43" t="str">
        <f>RIGHT(ChercheChaine(ChercheChaine([2]Table1!Q176,"([0-9]){3}[L]([0-9]){4}"),"([0-9]){3}[L]([0-9]){4}"),4)</f>
        <v/>
      </c>
      <c r="D179" s="43" t="str">
        <f>ChercheChaine([2]Table1!Q176,"([0-9]){3}[L]([0-9]){4}")</f>
        <v/>
      </c>
      <c r="E179" t="str">
        <f>[2]Table1!P176</f>
        <v>ST HERBLAIN</v>
      </c>
      <c r="F179" t="str">
        <f>[2]Table1!D176</f>
        <v>DAAT</v>
      </c>
      <c r="G179" s="48"/>
      <c r="H179" s="48"/>
      <c r="I179" s="42" t="str">
        <f>[2]Table1!G176</f>
        <v>05/07/2019</v>
      </c>
      <c r="J179" s="51" t="str">
        <f>MID([2]Table1!X176,FIND("-",[2]Table1!X176)+2,60)</f>
        <v>Palier</v>
      </c>
      <c r="K179" t="str">
        <f>IF(ISNUMBER(SEARCH("Mur",[2]Table1!Z176)),"Mur",IF(ISNUMBER(SEARCH("Cloison",[2]Table1!Z176)),"Mur",IF(ISNUMBER(SEARCH("Sol",[2]Table1!Z176)),"Sol",IF(ISNUMBER(SEARCH("Plafond",[2]Table1!Z176)),"Plafond",IF(ISNUMBER(SEARCH("Evier",[2]Table1!Z176)),"Evier",IF(ISNUMBER(SEARCH("Colle de faïence",[2]Table1!Z176)),"Faïence",IF(ISNUMBER(SEARCH("Baignoire",[2]Table1!Z176)),"Baignoire",IF(ISNUMBER(SEARCH("porteurs",[2]Table1!Z176)),"Mur",IF(ISNUMBER(SEARCH("évier",[2]Table1!Z176)),"Evier",IF(ISNUMBER(SEARCH("portes",[2]Table1!Z176)),"Porte",IF(ISNUMBER(SEARCH("fenêtre",[2]Table1!Z176)),"Fenêtre","")))))))))))</f>
        <v>Mur</v>
      </c>
      <c r="L179" t="str">
        <f>IF(ISNUMBER(SEARCH("Présence",[2]Table1!AC176)),"Oui",IF(ISNUMBER(SEARCH("Absence",[2]Table1!AC176)),"Non",""))</f>
        <v>Oui</v>
      </c>
      <c r="M179" t="str">
        <f>[2]Table1!AA176</f>
        <v>Peinture décorative (pailletées, gouttelettes, …)</v>
      </c>
      <c r="N179" t="str">
        <f>IF(ISNUMBER(SEARCH("EP",[2]Table1!AE176)),"EP",IF(ISNUMBER(SEARCH("AC1",[2]Table1!AE176)),"AC1",IF(ISNUMBER(SEARCH("AC2",[2]Table1!AE176)),"AC2",IF(ISNUMBER(SEARCH("Bon état",[2]Table1!AE176)),"EP",""))))</f>
        <v>EP</v>
      </c>
      <c r="P179" s="48"/>
      <c r="Q179" s="1"/>
      <c r="S179" s="1"/>
      <c r="T179" s="1"/>
      <c r="U179" s="1"/>
      <c r="V179" s="1"/>
    </row>
    <row r="180" spans="1:22">
      <c r="A180" s="43" t="str">
        <f>'[1]Exporter la feuille de calcul'!$A$2</f>
        <v>001L</v>
      </c>
      <c r="B180" t="e">
        <f>INDEX('[1]Exporter la feuille de calcul'!B$355:B$877,MATCH(INDEX('[1]Exporter la feuille de calcul'!C$355:C$877,MATCH(RIGHT(ChercheChaine(ChercheChaine([2]Table1!Q177,"([0-9]){3}[L]([0-9]){4}"),"([0-9]){3}[L]([0-9]){4}"),4),'[1]Exporter la feuille de calcul'!D$355:D$877,0),1),'[1]Exporter la feuille de calcul'!C$355:C$877,0),1)</f>
        <v>#N/A</v>
      </c>
      <c r="C180" s="43" t="str">
        <f>RIGHT(ChercheChaine(ChercheChaine([2]Table1!Q177,"([0-9]){3}[L]([0-9]){4}"),"([0-9]){3}[L]([0-9]){4}"),4)</f>
        <v/>
      </c>
      <c r="D180" s="43" t="str">
        <f>ChercheChaine([2]Table1!Q177,"([0-9]){3}[L]([0-9]){4}")</f>
        <v/>
      </c>
      <c r="E180" t="str">
        <f>[2]Table1!P177</f>
        <v>ST HERBLAIN</v>
      </c>
      <c r="F180" t="str">
        <f>[2]Table1!D177</f>
        <v>DAAT</v>
      </c>
      <c r="G180" s="48"/>
      <c r="H180" s="48"/>
      <c r="I180" s="42" t="str">
        <f>[2]Table1!G177</f>
        <v>05/07/2019</v>
      </c>
      <c r="J180" s="51" t="str">
        <f>MID([2]Table1!X177,FIND("-",[2]Table1!X177)+2,60)</f>
        <v>Cage d'escalier</v>
      </c>
      <c r="K180" t="str">
        <f>IF(ISNUMBER(SEARCH("Mur",[2]Table1!Z177)),"Mur",IF(ISNUMBER(SEARCH("Cloison",[2]Table1!Z177)),"Mur",IF(ISNUMBER(SEARCH("Sol",[2]Table1!Z177)),"Sol",IF(ISNUMBER(SEARCH("Plafond",[2]Table1!Z177)),"Plafond",IF(ISNUMBER(SEARCH("Evier",[2]Table1!Z177)),"Evier",IF(ISNUMBER(SEARCH("Colle de faïence",[2]Table1!Z177)),"Faïence",IF(ISNUMBER(SEARCH("Baignoire",[2]Table1!Z177)),"Baignoire",IF(ISNUMBER(SEARCH("porteurs",[2]Table1!Z177)),"Mur",IF(ISNUMBER(SEARCH("évier",[2]Table1!Z177)),"Evier",IF(ISNUMBER(SEARCH("portes",[2]Table1!Z177)),"Porte",IF(ISNUMBER(SEARCH("fenêtre",[2]Table1!Z177)),"Fenêtre","")))))))))))</f>
        <v>Mur</v>
      </c>
      <c r="L180" t="str">
        <f>IF(ISNUMBER(SEARCH("Présence",[2]Table1!AC177)),"Oui",IF(ISNUMBER(SEARCH("Absence",[2]Table1!AC177)),"Non",""))</f>
        <v>Oui</v>
      </c>
      <c r="M180" t="str">
        <f>[2]Table1!AA177</f>
        <v>Peinture décorative (pailletées, gouttelettes, …)</v>
      </c>
      <c r="N180" t="str">
        <f>IF(ISNUMBER(SEARCH("EP",[2]Table1!AE177)),"EP",IF(ISNUMBER(SEARCH("AC1",[2]Table1!AE177)),"AC1",IF(ISNUMBER(SEARCH("AC2",[2]Table1!AE177)),"AC2",IF(ISNUMBER(SEARCH("Bon état",[2]Table1!AE177)),"EP",""))))</f>
        <v>EP</v>
      </c>
      <c r="P180" s="48"/>
      <c r="Q180" s="1"/>
      <c r="S180" s="1"/>
      <c r="T180" s="1"/>
      <c r="U180" s="1"/>
      <c r="V180" s="1"/>
    </row>
    <row r="181" spans="1:22">
      <c r="A181" s="43" t="str">
        <f>'[1]Exporter la feuille de calcul'!$A$2</f>
        <v>001L</v>
      </c>
      <c r="B181" t="e">
        <f>INDEX('[1]Exporter la feuille de calcul'!B$355:B$877,MATCH(INDEX('[1]Exporter la feuille de calcul'!C$355:C$877,MATCH(RIGHT(ChercheChaine(ChercheChaine([2]Table1!Q178,"([0-9]){3}[L]([0-9]){4}"),"([0-9]){3}[L]([0-9]){4}"),4),'[1]Exporter la feuille de calcul'!D$355:D$877,0),1),'[1]Exporter la feuille de calcul'!C$355:C$877,0),1)</f>
        <v>#N/A</v>
      </c>
      <c r="C181" s="43" t="str">
        <f>RIGHT(ChercheChaine(ChercheChaine([2]Table1!Q178,"([0-9]){3}[L]([0-9]){4}"),"([0-9]){3}[L]([0-9]){4}"),4)</f>
        <v/>
      </c>
      <c r="D181" s="43" t="str">
        <f>ChercheChaine([2]Table1!Q178,"([0-9]){3}[L]([0-9]){4}")</f>
        <v/>
      </c>
      <c r="E181" t="str">
        <f>[2]Table1!P178</f>
        <v>ST HERBLAIN</v>
      </c>
      <c r="F181" t="str">
        <f>[2]Table1!D178</f>
        <v>DAAT</v>
      </c>
      <c r="G181" s="48"/>
      <c r="H181" s="48"/>
      <c r="I181" s="42" t="str">
        <f>[2]Table1!G178</f>
        <v>05/07/2019</v>
      </c>
      <c r="J181" s="51" t="str">
        <f>MID([2]Table1!X178,FIND("-",[2]Table1!X178)+2,60)</f>
        <v>Palier</v>
      </c>
      <c r="K181" t="str">
        <f>IF(ISNUMBER(SEARCH("Mur",[2]Table1!Z178)),"Mur",IF(ISNUMBER(SEARCH("Cloison",[2]Table1!Z178)),"Mur",IF(ISNUMBER(SEARCH("Sol",[2]Table1!Z178)),"Sol",IF(ISNUMBER(SEARCH("Plafond",[2]Table1!Z178)),"Plafond",IF(ISNUMBER(SEARCH("Evier",[2]Table1!Z178)),"Evier",IF(ISNUMBER(SEARCH("Colle de faïence",[2]Table1!Z178)),"Faïence",IF(ISNUMBER(SEARCH("Baignoire",[2]Table1!Z178)),"Baignoire",IF(ISNUMBER(SEARCH("porteurs",[2]Table1!Z178)),"Mur",IF(ISNUMBER(SEARCH("évier",[2]Table1!Z178)),"Evier",IF(ISNUMBER(SEARCH("portes",[2]Table1!Z178)),"Porte",IF(ISNUMBER(SEARCH("fenêtre",[2]Table1!Z178)),"Fenêtre","")))))))))))</f>
        <v>Mur</v>
      </c>
      <c r="L181" t="str">
        <f>IF(ISNUMBER(SEARCH("Présence",[2]Table1!AC178)),"Oui",IF(ISNUMBER(SEARCH("Absence",[2]Table1!AC178)),"Non",""))</f>
        <v>Oui</v>
      </c>
      <c r="M181" t="str">
        <f>[2]Table1!AA178</f>
        <v>Peinture décorative (pailletées, gouttelettes, …)</v>
      </c>
      <c r="N181" t="str">
        <f>IF(ISNUMBER(SEARCH("EP",[2]Table1!AE178)),"EP",IF(ISNUMBER(SEARCH("AC1",[2]Table1!AE178)),"AC1",IF(ISNUMBER(SEARCH("AC2",[2]Table1!AE178)),"AC2",IF(ISNUMBER(SEARCH("Bon état",[2]Table1!AE178)),"EP",""))))</f>
        <v>EP</v>
      </c>
      <c r="P181" s="48"/>
      <c r="Q181" s="1"/>
      <c r="S181" s="1"/>
      <c r="T181" s="1"/>
      <c r="U181" s="1"/>
      <c r="V181" s="1"/>
    </row>
    <row r="182" spans="1:22">
      <c r="A182" s="43" t="str">
        <f>'[1]Exporter la feuille de calcul'!$A$2</f>
        <v>001L</v>
      </c>
      <c r="B182" t="str">
        <f>INDEX('[1]Exporter la feuille de calcul'!B$355:B$877,MATCH(INDEX('[1]Exporter la feuille de calcul'!C$355:C$877,MATCH(RIGHT(ChercheChaine(ChercheChaine([2]Table1!Q179,"([0-9]){3}[L]([0-9]){4}"),"([0-9]){3}[L]([0-9]){4}"),4),'[1]Exporter la feuille de calcul'!D$355:D$877,0),1),'[1]Exporter la feuille de calcul'!C$355:C$877,0),1)</f>
        <v>04</v>
      </c>
      <c r="C182" s="43" t="str">
        <f>RIGHT(ChercheChaine(ChercheChaine([2]Table1!Q179,"([0-9]){3}[L]([0-9]){4}"),"([0-9]){3}[L]([0-9]){4}"),4)</f>
        <v>0976</v>
      </c>
      <c r="D182" s="43" t="str">
        <f>ChercheChaine([2]Table1!Q179,"([0-9]){3}[L]([0-9]){4}")</f>
        <v>007L0976</v>
      </c>
      <c r="E182" t="str">
        <f>[2]Table1!P179</f>
        <v>ST HERBLAIN</v>
      </c>
      <c r="F182" t="str">
        <f>[2]Table1!D179</f>
        <v>DAAT, DAPP</v>
      </c>
      <c r="G182" s="48"/>
      <c r="H182" s="48"/>
      <c r="I182" s="42" t="str">
        <f>[2]Table1!G179</f>
        <v>05/07/2019</v>
      </c>
      <c r="J182" s="51" t="str">
        <f>MID([2]Table1!X179,FIND("-",[2]Table1!X179)+2,60)</f>
        <v>Entrée</v>
      </c>
      <c r="K182" t="str">
        <f>IF(ISNUMBER(SEARCH("Mur",[2]Table1!Z179)),"Mur",IF(ISNUMBER(SEARCH("Cloison",[2]Table1!Z179)),"Mur",IF(ISNUMBER(SEARCH("Sol",[2]Table1!Z179)),"Sol",IF(ISNUMBER(SEARCH("Plafond",[2]Table1!Z179)),"Plafond",IF(ISNUMBER(SEARCH("Evier",[2]Table1!Z179)),"Evier",IF(ISNUMBER(SEARCH("Colle de faïence",[2]Table1!Z179)),"Faïence",IF(ISNUMBER(SEARCH("Baignoire",[2]Table1!Z179)),"Baignoire",IF(ISNUMBER(SEARCH("porteurs",[2]Table1!Z179)),"Mur",IF(ISNUMBER(SEARCH("évier",[2]Table1!Z179)),"Evier",IF(ISNUMBER(SEARCH("portes",[2]Table1!Z179)),"Porte",IF(ISNUMBER(SEARCH("fenêtre",[2]Table1!Z179)),"Fenêtre","")))))))))))</f>
        <v>Sol</v>
      </c>
      <c r="L182" t="str">
        <f>IF(ISNUMBER(SEARCH("Présence",[2]Table1!AC179)),"Oui",IF(ISNUMBER(SEARCH("Absence",[2]Table1!AC179)),"Non",""))</f>
        <v>Oui</v>
      </c>
      <c r="M182" t="str">
        <f>[2]Table1!AA179</f>
        <v>Ragréage+colle+Revetement souple</v>
      </c>
      <c r="N182" t="str">
        <f>IF(ISNUMBER(SEARCH("EP",[2]Table1!AE179)),"EP",IF(ISNUMBER(SEARCH("AC1",[2]Table1!AE179)),"AC1",IF(ISNUMBER(SEARCH("AC2",[2]Table1!AE179)),"AC2",IF(ISNUMBER(SEARCH("Bon état",[2]Table1!AE179)),"EP",""))))</f>
        <v>EP</v>
      </c>
      <c r="P182" s="48"/>
      <c r="Q182" s="1"/>
      <c r="S182" s="1"/>
      <c r="T182" s="1"/>
      <c r="U182" s="1"/>
      <c r="V182" s="1"/>
    </row>
    <row r="183" spans="1:22">
      <c r="A183" s="43" t="str">
        <f>'[1]Exporter la feuille de calcul'!$A$2</f>
        <v>001L</v>
      </c>
      <c r="B183" t="str">
        <f>INDEX('[1]Exporter la feuille de calcul'!B$355:B$877,MATCH(INDEX('[1]Exporter la feuille de calcul'!C$355:C$877,MATCH(RIGHT(ChercheChaine(ChercheChaine([2]Table1!Q180,"([0-9]){3}[L]([0-9]){4}"),"([0-9]){3}[L]([0-9]){4}"),4),'[1]Exporter la feuille de calcul'!D$355:D$877,0),1),'[1]Exporter la feuille de calcul'!C$355:C$877,0),1)</f>
        <v>04</v>
      </c>
      <c r="C183" s="43" t="str">
        <f>RIGHT(ChercheChaine(ChercheChaine([2]Table1!Q180,"([0-9]){3}[L]([0-9]){4}"),"([0-9]){3}[L]([0-9]){4}"),4)</f>
        <v>0976</v>
      </c>
      <c r="D183" s="43" t="str">
        <f>ChercheChaine([2]Table1!Q180,"([0-9]){3}[L]([0-9]){4}")</f>
        <v>007L0976</v>
      </c>
      <c r="E183" t="str">
        <f>[2]Table1!P180</f>
        <v>ST HERBLAIN</v>
      </c>
      <c r="F183" t="str">
        <f>[2]Table1!D180</f>
        <v>DAAT, DAPP</v>
      </c>
      <c r="G183" s="48"/>
      <c r="H183" s="48"/>
      <c r="I183" s="42" t="str">
        <f>[2]Table1!G180</f>
        <v>05/07/2019</v>
      </c>
      <c r="J183" s="51" t="str">
        <f>MID([2]Table1!X180,FIND("-",[2]Table1!X180)+2,60)</f>
        <v>Dégagement</v>
      </c>
      <c r="K183" t="str">
        <f>IF(ISNUMBER(SEARCH("Mur",[2]Table1!Z180)),"Mur",IF(ISNUMBER(SEARCH("Cloison",[2]Table1!Z180)),"Mur",IF(ISNUMBER(SEARCH("Sol",[2]Table1!Z180)),"Sol",IF(ISNUMBER(SEARCH("Plafond",[2]Table1!Z180)),"Plafond",IF(ISNUMBER(SEARCH("Evier",[2]Table1!Z180)),"Evier",IF(ISNUMBER(SEARCH("Colle de faïence",[2]Table1!Z180)),"Faïence",IF(ISNUMBER(SEARCH("Baignoire",[2]Table1!Z180)),"Baignoire",IF(ISNUMBER(SEARCH("porteurs",[2]Table1!Z180)),"Mur",IF(ISNUMBER(SEARCH("évier",[2]Table1!Z180)),"Evier",IF(ISNUMBER(SEARCH("portes",[2]Table1!Z180)),"Porte",IF(ISNUMBER(SEARCH("fenêtre",[2]Table1!Z180)),"Fenêtre","")))))))))))</f>
        <v>Sol</v>
      </c>
      <c r="L183" t="str">
        <f>IF(ISNUMBER(SEARCH("Présence",[2]Table1!AC180)),"Oui",IF(ISNUMBER(SEARCH("Absence",[2]Table1!AC180)),"Non",""))</f>
        <v>Oui</v>
      </c>
      <c r="M183" t="str">
        <f>[2]Table1!AA180</f>
        <v>Ragréage+colle+Revetement souple</v>
      </c>
      <c r="N183" t="str">
        <f>IF(ISNUMBER(SEARCH("EP",[2]Table1!AE180)),"EP",IF(ISNUMBER(SEARCH("AC1",[2]Table1!AE180)),"AC1",IF(ISNUMBER(SEARCH("AC2",[2]Table1!AE180)),"AC2",IF(ISNUMBER(SEARCH("Bon état",[2]Table1!AE180)),"EP",""))))</f>
        <v>EP</v>
      </c>
      <c r="P183" s="48"/>
      <c r="Q183" s="1"/>
      <c r="S183" s="1"/>
      <c r="T183" s="1"/>
      <c r="U183" s="1"/>
      <c r="V183" s="1"/>
    </row>
    <row r="184" spans="1:22">
      <c r="A184" s="43" t="str">
        <f>'[1]Exporter la feuille de calcul'!$A$2</f>
        <v>001L</v>
      </c>
      <c r="B184" t="str">
        <f>INDEX('[1]Exporter la feuille de calcul'!B$355:B$877,MATCH(INDEX('[1]Exporter la feuille de calcul'!C$355:C$877,MATCH(RIGHT(ChercheChaine(ChercheChaine([2]Table1!Q181,"([0-9]){3}[L]([0-9]){4}"),"([0-9]){3}[L]([0-9]){4}"),4),'[1]Exporter la feuille de calcul'!D$355:D$877,0),1),'[1]Exporter la feuille de calcul'!C$355:C$877,0),1)</f>
        <v>04</v>
      </c>
      <c r="C184" s="43" t="str">
        <f>RIGHT(ChercheChaine(ChercheChaine([2]Table1!Q181,"([0-9]){3}[L]([0-9]){4}"),"([0-9]){3}[L]([0-9]){4}"),4)</f>
        <v>0976</v>
      </c>
      <c r="D184" s="43" t="str">
        <f>ChercheChaine([2]Table1!Q181,"([0-9]){3}[L]([0-9]){4}")</f>
        <v>007L0976</v>
      </c>
      <c r="E184" t="str">
        <f>[2]Table1!P181</f>
        <v>ST HERBLAIN</v>
      </c>
      <c r="F184" t="str">
        <f>[2]Table1!D181</f>
        <v>DAAT, DAPP</v>
      </c>
      <c r="G184" s="48"/>
      <c r="H184" s="48"/>
      <c r="I184" s="42" t="str">
        <f>[2]Table1!G181</f>
        <v>05/07/2019</v>
      </c>
      <c r="J184" s="51" t="str">
        <f>MID([2]Table1!X181,FIND("-",[2]Table1!X181)+2,60)</f>
        <v>Debarras</v>
      </c>
      <c r="K184" t="str">
        <f>IF(ISNUMBER(SEARCH("Mur",[2]Table1!Z181)),"Mur",IF(ISNUMBER(SEARCH("Cloison",[2]Table1!Z181)),"Mur",IF(ISNUMBER(SEARCH("Sol",[2]Table1!Z181)),"Sol",IF(ISNUMBER(SEARCH("Plafond",[2]Table1!Z181)),"Plafond",IF(ISNUMBER(SEARCH("Evier",[2]Table1!Z181)),"Evier",IF(ISNUMBER(SEARCH("Colle de faïence",[2]Table1!Z181)),"Faïence",IF(ISNUMBER(SEARCH("Baignoire",[2]Table1!Z181)),"Baignoire",IF(ISNUMBER(SEARCH("porteurs",[2]Table1!Z181)),"Mur",IF(ISNUMBER(SEARCH("évier",[2]Table1!Z181)),"Evier",IF(ISNUMBER(SEARCH("portes",[2]Table1!Z181)),"Porte",IF(ISNUMBER(SEARCH("fenêtre",[2]Table1!Z181)),"Fenêtre","")))))))))))</f>
        <v>Sol</v>
      </c>
      <c r="L184" t="str">
        <f>IF(ISNUMBER(SEARCH("Présence",[2]Table1!AC181)),"Oui",IF(ISNUMBER(SEARCH("Absence",[2]Table1!AC181)),"Non",""))</f>
        <v>Oui</v>
      </c>
      <c r="M184" t="str">
        <f>[2]Table1!AA181</f>
        <v>Ragréage+colle+Revetement souple</v>
      </c>
      <c r="N184" t="str">
        <f>IF(ISNUMBER(SEARCH("EP",[2]Table1!AE181)),"EP",IF(ISNUMBER(SEARCH("AC1",[2]Table1!AE181)),"AC1",IF(ISNUMBER(SEARCH("AC2",[2]Table1!AE181)),"AC2",IF(ISNUMBER(SEARCH("Bon état",[2]Table1!AE181)),"EP",""))))</f>
        <v>EP</v>
      </c>
      <c r="P184" s="48"/>
      <c r="Q184" s="1"/>
      <c r="S184" s="1"/>
      <c r="T184" s="1"/>
      <c r="U184" s="1"/>
      <c r="V184" s="1"/>
    </row>
    <row r="185" spans="1:22">
      <c r="A185" s="43" t="str">
        <f>'[1]Exporter la feuille de calcul'!$A$2</f>
        <v>001L</v>
      </c>
      <c r="B185" t="str">
        <f>INDEX('[1]Exporter la feuille de calcul'!B$355:B$877,MATCH(INDEX('[1]Exporter la feuille de calcul'!C$355:C$877,MATCH(RIGHT(ChercheChaine(ChercheChaine([2]Table1!Q182,"([0-9]){3}[L]([0-9]){4}"),"([0-9]){3}[L]([0-9]){4}"),4),'[1]Exporter la feuille de calcul'!D$355:D$877,0),1),'[1]Exporter la feuille de calcul'!C$355:C$877,0),1)</f>
        <v>04</v>
      </c>
      <c r="C185" s="43" t="str">
        <f>RIGHT(ChercheChaine(ChercheChaine([2]Table1!Q182,"([0-9]){3}[L]([0-9]){4}"),"([0-9]){3}[L]([0-9]){4}"),4)</f>
        <v>0976</v>
      </c>
      <c r="D185" s="43" t="str">
        <f>ChercheChaine([2]Table1!Q182,"([0-9]){3}[L]([0-9]){4}")</f>
        <v>007L0976</v>
      </c>
      <c r="E185" t="str">
        <f>[2]Table1!P182</f>
        <v>ST HERBLAIN</v>
      </c>
      <c r="F185" t="str">
        <f>[2]Table1!D182</f>
        <v>DAAT, DAPP</v>
      </c>
      <c r="G185" s="48"/>
      <c r="H185" s="48"/>
      <c r="I185" s="42" t="str">
        <f>[2]Table1!G182</f>
        <v>05/07/2019</v>
      </c>
      <c r="J185" s="51" t="str">
        <f>MID([2]Table1!X182,FIND("-",[2]Table1!X182)+2,60)</f>
        <v>Chambre 1</v>
      </c>
      <c r="K185" t="str">
        <f>IF(ISNUMBER(SEARCH("Mur",[2]Table1!Z182)),"Mur",IF(ISNUMBER(SEARCH("Cloison",[2]Table1!Z182)),"Mur",IF(ISNUMBER(SEARCH("Sol",[2]Table1!Z182)),"Sol",IF(ISNUMBER(SEARCH("Plafond",[2]Table1!Z182)),"Plafond",IF(ISNUMBER(SEARCH("Evier",[2]Table1!Z182)),"Evier",IF(ISNUMBER(SEARCH("Colle de faïence",[2]Table1!Z182)),"Faïence",IF(ISNUMBER(SEARCH("Baignoire",[2]Table1!Z182)),"Baignoire",IF(ISNUMBER(SEARCH("porteurs",[2]Table1!Z182)),"Mur",IF(ISNUMBER(SEARCH("évier",[2]Table1!Z182)),"Evier",IF(ISNUMBER(SEARCH("portes",[2]Table1!Z182)),"Porte",IF(ISNUMBER(SEARCH("fenêtre",[2]Table1!Z182)),"Fenêtre","")))))))))))</f>
        <v>Sol</v>
      </c>
      <c r="L185" t="str">
        <f>IF(ISNUMBER(SEARCH("Présence",[2]Table1!AC182)),"Oui",IF(ISNUMBER(SEARCH("Absence",[2]Table1!AC182)),"Non",""))</f>
        <v>Oui</v>
      </c>
      <c r="M185" t="str">
        <f>[2]Table1!AA182</f>
        <v>Ragréage+colle+Revetement souple</v>
      </c>
      <c r="N185" t="str">
        <f>IF(ISNUMBER(SEARCH("EP",[2]Table1!AE182)),"EP",IF(ISNUMBER(SEARCH("AC1",[2]Table1!AE182)),"AC1",IF(ISNUMBER(SEARCH("AC2",[2]Table1!AE182)),"AC2",IF(ISNUMBER(SEARCH("Bon état",[2]Table1!AE182)),"EP",""))))</f>
        <v>EP</v>
      </c>
      <c r="P185" s="48"/>
      <c r="Q185" s="1"/>
      <c r="S185" s="1"/>
      <c r="T185" s="1"/>
      <c r="U185" s="1"/>
      <c r="V185" s="1"/>
    </row>
    <row r="186" spans="1:22">
      <c r="A186" s="43" t="str">
        <f>'[1]Exporter la feuille de calcul'!$A$2</f>
        <v>001L</v>
      </c>
      <c r="B186" t="str">
        <f>INDEX('[1]Exporter la feuille de calcul'!B$355:B$877,MATCH(INDEX('[1]Exporter la feuille de calcul'!C$355:C$877,MATCH(RIGHT(ChercheChaine(ChercheChaine([2]Table1!Q183,"([0-9]){3}[L]([0-9]){4}"),"([0-9]){3}[L]([0-9]){4}"),4),'[1]Exporter la feuille de calcul'!D$355:D$877,0),1),'[1]Exporter la feuille de calcul'!C$355:C$877,0),1)</f>
        <v>04</v>
      </c>
      <c r="C186" s="43" t="str">
        <f>RIGHT(ChercheChaine(ChercheChaine([2]Table1!Q183,"([0-9]){3}[L]([0-9]){4}"),"([0-9]){3}[L]([0-9]){4}"),4)</f>
        <v>0976</v>
      </c>
      <c r="D186" s="43" t="str">
        <f>ChercheChaine([2]Table1!Q183,"([0-9]){3}[L]([0-9]){4}")</f>
        <v>007L0976</v>
      </c>
      <c r="E186" t="str">
        <f>[2]Table1!P183</f>
        <v>ST HERBLAIN</v>
      </c>
      <c r="F186" t="str">
        <f>[2]Table1!D183</f>
        <v>DAAT, DAPP</v>
      </c>
      <c r="G186" s="48"/>
      <c r="H186" s="48"/>
      <c r="I186" s="42" t="str">
        <f>[2]Table1!G183</f>
        <v>05/07/2019</v>
      </c>
      <c r="J186" s="51" t="str">
        <f>MID([2]Table1!X183,FIND("-",[2]Table1!X183)+2,60)</f>
        <v>Chambre 2</v>
      </c>
      <c r="K186" t="str">
        <f>IF(ISNUMBER(SEARCH("Mur",[2]Table1!Z183)),"Mur",IF(ISNUMBER(SEARCH("Cloison",[2]Table1!Z183)),"Mur",IF(ISNUMBER(SEARCH("Sol",[2]Table1!Z183)),"Sol",IF(ISNUMBER(SEARCH("Plafond",[2]Table1!Z183)),"Plafond",IF(ISNUMBER(SEARCH("Evier",[2]Table1!Z183)),"Evier",IF(ISNUMBER(SEARCH("Colle de faïence",[2]Table1!Z183)),"Faïence",IF(ISNUMBER(SEARCH("Baignoire",[2]Table1!Z183)),"Baignoire",IF(ISNUMBER(SEARCH("porteurs",[2]Table1!Z183)),"Mur",IF(ISNUMBER(SEARCH("évier",[2]Table1!Z183)),"Evier",IF(ISNUMBER(SEARCH("portes",[2]Table1!Z183)),"Porte",IF(ISNUMBER(SEARCH("fenêtre",[2]Table1!Z183)),"Fenêtre","")))))))))))</f>
        <v>Sol</v>
      </c>
      <c r="L186" t="str">
        <f>IF(ISNUMBER(SEARCH("Présence",[2]Table1!AC183)),"Oui",IF(ISNUMBER(SEARCH("Absence",[2]Table1!AC183)),"Non",""))</f>
        <v>Oui</v>
      </c>
      <c r="M186" t="str">
        <f>[2]Table1!AA183</f>
        <v>Ragréage+colle+Revetement souple</v>
      </c>
      <c r="N186" t="str">
        <f>IF(ISNUMBER(SEARCH("EP",[2]Table1!AE183)),"EP",IF(ISNUMBER(SEARCH("AC1",[2]Table1!AE183)),"AC1",IF(ISNUMBER(SEARCH("AC2",[2]Table1!AE183)),"AC2",IF(ISNUMBER(SEARCH("Bon état",[2]Table1!AE183)),"EP",""))))</f>
        <v>EP</v>
      </c>
      <c r="P186" s="48"/>
      <c r="Q186" s="1"/>
      <c r="S186" s="1"/>
      <c r="T186" s="1"/>
      <c r="U186" s="1"/>
      <c r="V186" s="1"/>
    </row>
    <row r="187" spans="1:22">
      <c r="A187" s="43" t="str">
        <f>'[1]Exporter la feuille de calcul'!$A$2</f>
        <v>001L</v>
      </c>
      <c r="B187" t="str">
        <f>INDEX('[1]Exporter la feuille de calcul'!B$355:B$877,MATCH(INDEX('[1]Exporter la feuille de calcul'!C$355:C$877,MATCH(RIGHT(ChercheChaine(ChercheChaine([2]Table1!Q184,"([0-9]){3}[L]([0-9]){4}"),"([0-9]){3}[L]([0-9]){4}"),4),'[1]Exporter la feuille de calcul'!D$355:D$877,0),1),'[1]Exporter la feuille de calcul'!C$355:C$877,0),1)</f>
        <v>04</v>
      </c>
      <c r="C187" s="43" t="str">
        <f>RIGHT(ChercheChaine(ChercheChaine([2]Table1!Q184,"([0-9]){3}[L]([0-9]){4}"),"([0-9]){3}[L]([0-9]){4}"),4)</f>
        <v>0976</v>
      </c>
      <c r="D187" s="43" t="str">
        <f>ChercheChaine([2]Table1!Q184,"([0-9]){3}[L]([0-9]){4}")</f>
        <v>007L0976</v>
      </c>
      <c r="E187" t="str">
        <f>[2]Table1!P184</f>
        <v>ST HERBLAIN</v>
      </c>
      <c r="F187" t="str">
        <f>[2]Table1!D184</f>
        <v>DAAT, DAPP</v>
      </c>
      <c r="G187" s="48"/>
      <c r="H187" s="48"/>
      <c r="I187" s="42" t="str">
        <f>[2]Table1!G184</f>
        <v>05/07/2019</v>
      </c>
      <c r="J187" s="51" t="str">
        <f>MID([2]Table1!X184,FIND("-",[2]Table1!X184)+2,60)</f>
        <v>Salle de bain</v>
      </c>
      <c r="K187" t="str">
        <f>IF(ISNUMBER(SEARCH("Mur",[2]Table1!Z184)),"Mur",IF(ISNUMBER(SEARCH("Cloison",[2]Table1!Z184)),"Mur",IF(ISNUMBER(SEARCH("Sol",[2]Table1!Z184)),"Sol",IF(ISNUMBER(SEARCH("Plafond",[2]Table1!Z184)),"Plafond",IF(ISNUMBER(SEARCH("Evier",[2]Table1!Z184)),"Evier",IF(ISNUMBER(SEARCH("Colle de faïence",[2]Table1!Z184)),"Faïence",IF(ISNUMBER(SEARCH("Baignoire",[2]Table1!Z184)),"Baignoire",IF(ISNUMBER(SEARCH("porteurs",[2]Table1!Z184)),"Mur",IF(ISNUMBER(SEARCH("évier",[2]Table1!Z184)),"Evier",IF(ISNUMBER(SEARCH("portes",[2]Table1!Z184)),"Porte",IF(ISNUMBER(SEARCH("fenêtre",[2]Table1!Z184)),"Fenêtre","")))))))))))</f>
        <v>Sol</v>
      </c>
      <c r="L187" t="str">
        <f>IF(ISNUMBER(SEARCH("Présence",[2]Table1!AC184)),"Oui",IF(ISNUMBER(SEARCH("Absence",[2]Table1!AC184)),"Non",""))</f>
        <v>Oui</v>
      </c>
      <c r="M187" t="str">
        <f>[2]Table1!AA184</f>
        <v>Ragréage+colle+Revetement souple</v>
      </c>
      <c r="N187" t="str">
        <f>IF(ISNUMBER(SEARCH("EP",[2]Table1!AE184)),"EP",IF(ISNUMBER(SEARCH("AC1",[2]Table1!AE184)),"AC1",IF(ISNUMBER(SEARCH("AC2",[2]Table1!AE184)),"AC2",IF(ISNUMBER(SEARCH("Bon état",[2]Table1!AE184)),"EP",""))))</f>
        <v>EP</v>
      </c>
      <c r="P187" s="48"/>
      <c r="Q187" s="1"/>
      <c r="S187" s="1"/>
      <c r="T187" s="1"/>
      <c r="U187" s="1"/>
      <c r="V187" s="1"/>
    </row>
    <row r="188" spans="1:22">
      <c r="A188" s="43" t="str">
        <f>'[1]Exporter la feuille de calcul'!$A$2</f>
        <v>001L</v>
      </c>
      <c r="B188" t="str">
        <f>INDEX('[1]Exporter la feuille de calcul'!B$355:B$877,MATCH(INDEX('[1]Exporter la feuille de calcul'!C$355:C$877,MATCH(RIGHT(ChercheChaine(ChercheChaine([2]Table1!Q185,"([0-9]){3}[L]([0-9]){4}"),"([0-9]){3}[L]([0-9]){4}"),4),'[1]Exporter la feuille de calcul'!D$355:D$877,0),1),'[1]Exporter la feuille de calcul'!C$355:C$877,0),1)</f>
        <v>04</v>
      </c>
      <c r="C188" s="43" t="str">
        <f>RIGHT(ChercheChaine(ChercheChaine([2]Table1!Q185,"([0-9]){3}[L]([0-9]){4}"),"([0-9]){3}[L]([0-9]){4}"),4)</f>
        <v>0976</v>
      </c>
      <c r="D188" s="43" t="str">
        <f>ChercheChaine([2]Table1!Q185,"([0-9]){3}[L]([0-9]){4}")</f>
        <v>007L0976</v>
      </c>
      <c r="E188" t="str">
        <f>[2]Table1!P185</f>
        <v>ST HERBLAIN</v>
      </c>
      <c r="F188" t="str">
        <f>[2]Table1!D185</f>
        <v>DAAT, DAPP</v>
      </c>
      <c r="G188" s="48"/>
      <c r="H188" s="48"/>
      <c r="I188" s="42" t="str">
        <f>[2]Table1!G185</f>
        <v>05/07/2019</v>
      </c>
      <c r="J188" s="51" t="str">
        <f>MID([2]Table1!X185,FIND("-",[2]Table1!X185)+2,60)</f>
        <v>WC</v>
      </c>
      <c r="K188" t="str">
        <f>IF(ISNUMBER(SEARCH("Mur",[2]Table1!Z185)),"Mur",IF(ISNUMBER(SEARCH("Cloison",[2]Table1!Z185)),"Mur",IF(ISNUMBER(SEARCH("Sol",[2]Table1!Z185)),"Sol",IF(ISNUMBER(SEARCH("Plafond",[2]Table1!Z185)),"Plafond",IF(ISNUMBER(SEARCH("Evier",[2]Table1!Z185)),"Evier",IF(ISNUMBER(SEARCH("Colle de faïence",[2]Table1!Z185)),"Faïence",IF(ISNUMBER(SEARCH("Baignoire",[2]Table1!Z185)),"Baignoire",IF(ISNUMBER(SEARCH("porteurs",[2]Table1!Z185)),"Mur",IF(ISNUMBER(SEARCH("évier",[2]Table1!Z185)),"Evier",IF(ISNUMBER(SEARCH("portes",[2]Table1!Z185)),"Porte",IF(ISNUMBER(SEARCH("fenêtre",[2]Table1!Z185)),"Fenêtre","")))))))))))</f>
        <v>Sol</v>
      </c>
      <c r="L188" t="str">
        <f>IF(ISNUMBER(SEARCH("Présence",[2]Table1!AC185)),"Oui",IF(ISNUMBER(SEARCH("Absence",[2]Table1!AC185)),"Non",""))</f>
        <v>Oui</v>
      </c>
      <c r="M188" t="str">
        <f>[2]Table1!AA185</f>
        <v>Ragréage+colle+Revetement souple</v>
      </c>
      <c r="N188" t="str">
        <f>IF(ISNUMBER(SEARCH("EP",[2]Table1!AE185)),"EP",IF(ISNUMBER(SEARCH("AC1",[2]Table1!AE185)),"AC1",IF(ISNUMBER(SEARCH("AC2",[2]Table1!AE185)),"AC2",IF(ISNUMBER(SEARCH("Bon état",[2]Table1!AE185)),"EP",""))))</f>
        <v>EP</v>
      </c>
      <c r="P188" s="48"/>
      <c r="Q188" s="1"/>
      <c r="S188" s="1"/>
      <c r="T188" s="1"/>
      <c r="U188" s="1"/>
      <c r="V188" s="1"/>
    </row>
    <row r="189" spans="1:22">
      <c r="A189" s="43" t="str">
        <f>'[1]Exporter la feuille de calcul'!$A$2</f>
        <v>001L</v>
      </c>
      <c r="B189" t="str">
        <f>INDEX('[1]Exporter la feuille de calcul'!B$355:B$877,MATCH(INDEX('[1]Exporter la feuille de calcul'!C$355:C$877,MATCH(RIGHT(ChercheChaine(ChercheChaine([2]Table1!Q186,"([0-9]){3}[L]([0-9]){4}"),"([0-9]){3}[L]([0-9]){4}"),4),'[1]Exporter la feuille de calcul'!D$355:D$877,0),1),'[1]Exporter la feuille de calcul'!C$355:C$877,0),1)</f>
        <v>04</v>
      </c>
      <c r="C189" s="43" t="str">
        <f>RIGHT(ChercheChaine(ChercheChaine([2]Table1!Q186,"([0-9]){3}[L]([0-9]){4}"),"([0-9]){3}[L]([0-9]){4}"),4)</f>
        <v>0976</v>
      </c>
      <c r="D189" s="43" t="str">
        <f>ChercheChaine([2]Table1!Q186,"([0-9]){3}[L]([0-9]){4}")</f>
        <v>007L0976</v>
      </c>
      <c r="E189" t="str">
        <f>[2]Table1!P186</f>
        <v>ST HERBLAIN</v>
      </c>
      <c r="F189" t="str">
        <f>[2]Table1!D186</f>
        <v>DAAT, DAPP</v>
      </c>
      <c r="G189" s="48"/>
      <c r="H189" s="48"/>
      <c r="I189" s="42" t="str">
        <f>[2]Table1!G186</f>
        <v>05/07/2019</v>
      </c>
      <c r="J189" s="51" t="str">
        <f>MID([2]Table1!X186,FIND("-",[2]Table1!X186)+2,60)</f>
        <v>Cuisine</v>
      </c>
      <c r="K189" t="str">
        <f>IF(ISNUMBER(SEARCH("Mur",[2]Table1!Z186)),"Mur",IF(ISNUMBER(SEARCH("Cloison",[2]Table1!Z186)),"Mur",IF(ISNUMBER(SEARCH("Sol",[2]Table1!Z186)),"Sol",IF(ISNUMBER(SEARCH("Plafond",[2]Table1!Z186)),"Plafond",IF(ISNUMBER(SEARCH("Evier",[2]Table1!Z186)),"Evier",IF(ISNUMBER(SEARCH("Colle de faïence",[2]Table1!Z186)),"Faïence",IF(ISNUMBER(SEARCH("Baignoire",[2]Table1!Z186)),"Baignoire",IF(ISNUMBER(SEARCH("porteurs",[2]Table1!Z186)),"Mur",IF(ISNUMBER(SEARCH("évier",[2]Table1!Z186)),"Evier",IF(ISNUMBER(SEARCH("portes",[2]Table1!Z186)),"Porte",IF(ISNUMBER(SEARCH("fenêtre",[2]Table1!Z186)),"Fenêtre","")))))))))))</f>
        <v>Sol</v>
      </c>
      <c r="L189" t="str">
        <f>IF(ISNUMBER(SEARCH("Présence",[2]Table1!AC186)),"Oui",IF(ISNUMBER(SEARCH("Absence",[2]Table1!AC186)),"Non",""))</f>
        <v>Oui</v>
      </c>
      <c r="M189" t="str">
        <f>[2]Table1!AA186</f>
        <v>Ragréage+colle+Revetement souple</v>
      </c>
      <c r="N189" t="str">
        <f>IF(ISNUMBER(SEARCH("EP",[2]Table1!AE186)),"EP",IF(ISNUMBER(SEARCH("AC1",[2]Table1!AE186)),"AC1",IF(ISNUMBER(SEARCH("AC2",[2]Table1!AE186)),"AC2",IF(ISNUMBER(SEARCH("Bon état",[2]Table1!AE186)),"EP",""))))</f>
        <v>EP</v>
      </c>
      <c r="P189" s="48"/>
      <c r="Q189" s="1"/>
      <c r="S189" s="1"/>
      <c r="T189" s="1"/>
      <c r="U189" s="1"/>
      <c r="V189" s="1"/>
    </row>
    <row r="190" spans="1:22">
      <c r="A190" s="43" t="str">
        <f>'[1]Exporter la feuille de calcul'!$A$2</f>
        <v>001L</v>
      </c>
      <c r="B190" t="str">
        <f>INDEX('[1]Exporter la feuille de calcul'!B$355:B$877,MATCH(INDEX('[1]Exporter la feuille de calcul'!C$355:C$877,MATCH(RIGHT(ChercheChaine(ChercheChaine([2]Table1!Q187,"([0-9]){3}[L]([0-9]){4}"),"([0-9]){3}[L]([0-9]){4}"),4),'[1]Exporter la feuille de calcul'!D$355:D$877,0),1),'[1]Exporter la feuille de calcul'!C$355:C$877,0),1)</f>
        <v>04</v>
      </c>
      <c r="C190" s="43" t="str">
        <f>RIGHT(ChercheChaine(ChercheChaine([2]Table1!Q187,"([0-9]){3}[L]([0-9]){4}"),"([0-9]){3}[L]([0-9]){4}"),4)</f>
        <v>0976</v>
      </c>
      <c r="D190" s="43" t="str">
        <f>ChercheChaine([2]Table1!Q187,"([0-9]){3}[L]([0-9]){4}")</f>
        <v>007L0976</v>
      </c>
      <c r="E190" t="str">
        <f>[2]Table1!P187</f>
        <v>ST HERBLAIN</v>
      </c>
      <c r="F190" t="str">
        <f>[2]Table1!D187</f>
        <v>DAAT, DAPP</v>
      </c>
      <c r="G190" s="48"/>
      <c r="H190" s="48"/>
      <c r="I190" s="42" t="str">
        <f>[2]Table1!G187</f>
        <v>05/07/2019</v>
      </c>
      <c r="J190" s="51" t="str">
        <f>MID([2]Table1!X187,FIND("-",[2]Table1!X187)+2,60)</f>
        <v>Salon</v>
      </c>
      <c r="K190" t="str">
        <f>IF(ISNUMBER(SEARCH("Mur",[2]Table1!Z187)),"Mur",IF(ISNUMBER(SEARCH("Cloison",[2]Table1!Z187)),"Mur",IF(ISNUMBER(SEARCH("Sol",[2]Table1!Z187)),"Sol",IF(ISNUMBER(SEARCH("Plafond",[2]Table1!Z187)),"Plafond",IF(ISNUMBER(SEARCH("Evier",[2]Table1!Z187)),"Evier",IF(ISNUMBER(SEARCH("Colle de faïence",[2]Table1!Z187)),"Faïence",IF(ISNUMBER(SEARCH("Baignoire",[2]Table1!Z187)),"Baignoire",IF(ISNUMBER(SEARCH("porteurs",[2]Table1!Z187)),"Mur",IF(ISNUMBER(SEARCH("évier",[2]Table1!Z187)),"Evier",IF(ISNUMBER(SEARCH("portes",[2]Table1!Z187)),"Porte",IF(ISNUMBER(SEARCH("fenêtre",[2]Table1!Z187)),"Fenêtre","")))))))))))</f>
        <v>Sol</v>
      </c>
      <c r="L190" t="str">
        <f>IF(ISNUMBER(SEARCH("Présence",[2]Table1!AC187)),"Oui",IF(ISNUMBER(SEARCH("Absence",[2]Table1!AC187)),"Non",""))</f>
        <v>Oui</v>
      </c>
      <c r="M190" t="str">
        <f>[2]Table1!AA187</f>
        <v>Ragréage+colle+Revetement souple</v>
      </c>
      <c r="N190" t="str">
        <f>IF(ISNUMBER(SEARCH("EP",[2]Table1!AE187)),"EP",IF(ISNUMBER(SEARCH("AC1",[2]Table1!AE187)),"AC1",IF(ISNUMBER(SEARCH("AC2",[2]Table1!AE187)),"AC2",IF(ISNUMBER(SEARCH("Bon état",[2]Table1!AE187)),"EP",""))))</f>
        <v>EP</v>
      </c>
      <c r="P190" s="48"/>
      <c r="Q190" s="1"/>
      <c r="S190" s="1"/>
      <c r="T190" s="1"/>
      <c r="U190" s="1"/>
      <c r="V190" s="1"/>
    </row>
    <row r="191" spans="1:22">
      <c r="A191" s="43" t="str">
        <f>'[1]Exporter la feuille de calcul'!$A$2</f>
        <v>001L</v>
      </c>
      <c r="B191" t="str">
        <f>INDEX('[1]Exporter la feuille de calcul'!B$355:B$877,MATCH(INDEX('[1]Exporter la feuille de calcul'!C$355:C$877,MATCH(RIGHT(ChercheChaine(ChercheChaine([2]Table1!Q188,"([0-9]){3}[L]([0-9]){4}"),"([0-9]){3}[L]([0-9]){4}"),4),'[1]Exporter la feuille de calcul'!D$355:D$877,0),1),'[1]Exporter la feuille de calcul'!C$355:C$877,0),1)</f>
        <v>04</v>
      </c>
      <c r="C191" s="43" t="str">
        <f>RIGHT(ChercheChaine(ChercheChaine([2]Table1!Q188,"([0-9]){3}[L]([0-9]){4}"),"([0-9]){3}[L]([0-9]){4}"),4)</f>
        <v>0976</v>
      </c>
      <c r="D191" s="43" t="str">
        <f>ChercheChaine([2]Table1!Q188,"([0-9]){3}[L]([0-9]){4}")</f>
        <v>007L0976</v>
      </c>
      <c r="E191" t="str">
        <f>[2]Table1!P188</f>
        <v>ST HERBLAIN</v>
      </c>
      <c r="F191" t="str">
        <f>[2]Table1!D188</f>
        <v>DAAT, DAPP</v>
      </c>
      <c r="G191" s="48"/>
      <c r="H191" s="48"/>
      <c r="I191" s="42" t="str">
        <f>[2]Table1!G188</f>
        <v>05/07/2019</v>
      </c>
      <c r="J191" s="51" t="str">
        <f>MID([2]Table1!X188,FIND("-",[2]Table1!X188)+2,60)</f>
        <v>Chambre 3</v>
      </c>
      <c r="K191" t="str">
        <f>IF(ISNUMBER(SEARCH("Mur",[2]Table1!Z188)),"Mur",IF(ISNUMBER(SEARCH("Cloison",[2]Table1!Z188)),"Mur",IF(ISNUMBER(SEARCH("Sol",[2]Table1!Z188)),"Sol",IF(ISNUMBER(SEARCH("Plafond",[2]Table1!Z188)),"Plafond",IF(ISNUMBER(SEARCH("Evier",[2]Table1!Z188)),"Evier",IF(ISNUMBER(SEARCH("Colle de faïence",[2]Table1!Z188)),"Faïence",IF(ISNUMBER(SEARCH("Baignoire",[2]Table1!Z188)),"Baignoire",IF(ISNUMBER(SEARCH("porteurs",[2]Table1!Z188)),"Mur",IF(ISNUMBER(SEARCH("évier",[2]Table1!Z188)),"Evier",IF(ISNUMBER(SEARCH("portes",[2]Table1!Z188)),"Porte",IF(ISNUMBER(SEARCH("fenêtre",[2]Table1!Z188)),"Fenêtre","")))))))))))</f>
        <v>Sol</v>
      </c>
      <c r="L191" t="str">
        <f>IF(ISNUMBER(SEARCH("Présence",[2]Table1!AC188)),"Oui",IF(ISNUMBER(SEARCH("Absence",[2]Table1!AC188)),"Non",""))</f>
        <v>Oui</v>
      </c>
      <c r="M191" t="str">
        <f>[2]Table1!AA188</f>
        <v>Ragréage+colle+Revetement souple</v>
      </c>
      <c r="N191" t="str">
        <f>IF(ISNUMBER(SEARCH("EP",[2]Table1!AE188)),"EP",IF(ISNUMBER(SEARCH("AC1",[2]Table1!AE188)),"AC1",IF(ISNUMBER(SEARCH("AC2",[2]Table1!AE188)),"AC2",IF(ISNUMBER(SEARCH("Bon état",[2]Table1!AE188)),"EP",""))))</f>
        <v>EP</v>
      </c>
      <c r="P191" s="48"/>
      <c r="Q191" s="1"/>
      <c r="S191" s="1"/>
      <c r="T191" s="1"/>
      <c r="U191" s="1"/>
      <c r="V191" s="1"/>
    </row>
    <row r="192" spans="1:22">
      <c r="A192" s="43" t="str">
        <f>'[1]Exporter la feuille de calcul'!$A$2</f>
        <v>001L</v>
      </c>
      <c r="B192" t="str">
        <f>INDEX('[1]Exporter la feuille de calcul'!B$355:B$877,MATCH(INDEX('[1]Exporter la feuille de calcul'!C$355:C$877,MATCH(RIGHT(ChercheChaine(ChercheChaine([2]Table1!Q189,"([0-9]){3}[L]([0-9]){4}"),"([0-9]){3}[L]([0-9]){4}"),4),'[1]Exporter la feuille de calcul'!D$355:D$877,0),1),'[1]Exporter la feuille de calcul'!C$355:C$877,0),1)</f>
        <v>04</v>
      </c>
      <c r="C192" s="43" t="str">
        <f>RIGHT(ChercheChaine(ChercheChaine([2]Table1!Q189,"([0-9]){3}[L]([0-9]){4}"),"([0-9]){3}[L]([0-9]){4}"),4)</f>
        <v>0976</v>
      </c>
      <c r="D192" s="43" t="str">
        <f>ChercheChaine([2]Table1!Q189,"([0-9]){3}[L]([0-9]){4}")</f>
        <v>007L0976</v>
      </c>
      <c r="E192" t="str">
        <f>[2]Table1!P189</f>
        <v>ST HERBLAIN</v>
      </c>
      <c r="F192" t="str">
        <f>[2]Table1!D189</f>
        <v>DAAT, DAPP</v>
      </c>
      <c r="G192" s="48"/>
      <c r="H192" s="48"/>
      <c r="I192" s="42" t="str">
        <f>[2]Table1!G189</f>
        <v>05/07/2019</v>
      </c>
      <c r="J192" s="51" t="str">
        <f>MID([2]Table1!X189,FIND("-",[2]Table1!X189)+2,60)</f>
        <v>Entrée</v>
      </c>
      <c r="K192" t="str">
        <f>IF(ISNUMBER(SEARCH("Mur",[2]Table1!Z189)),"Mur",IF(ISNUMBER(SEARCH("Cloison",[2]Table1!Z189)),"Mur",IF(ISNUMBER(SEARCH("Sol",[2]Table1!Z189)),"Sol",IF(ISNUMBER(SEARCH("Plafond",[2]Table1!Z189)),"Plafond",IF(ISNUMBER(SEARCH("Evier",[2]Table1!Z189)),"Evier",IF(ISNUMBER(SEARCH("Colle de faïence",[2]Table1!Z189)),"Faïence",IF(ISNUMBER(SEARCH("Baignoire",[2]Table1!Z189)),"Baignoire",IF(ISNUMBER(SEARCH("porteurs",[2]Table1!Z189)),"Mur",IF(ISNUMBER(SEARCH("évier",[2]Table1!Z189)),"Evier",IF(ISNUMBER(SEARCH("portes",[2]Table1!Z189)),"Porte",IF(ISNUMBER(SEARCH("fenêtre",[2]Table1!Z189)),"Fenêtre","")))))))))))</f>
        <v>Mur</v>
      </c>
      <c r="L192" t="str">
        <f>IF(ISNUMBER(SEARCH("Présence",[2]Table1!AC189)),"Oui",IF(ISNUMBER(SEARCH("Absence",[2]Table1!AC189)),"Non",""))</f>
        <v>Oui</v>
      </c>
      <c r="M192" t="str">
        <f>[2]Table1!AA189</f>
        <v>Enduit à base de plâtre ou ciment projetés, lissés ou talochés</v>
      </c>
      <c r="N192" t="str">
        <f>IF(ISNUMBER(SEARCH("EP",[2]Table1!AE189)),"EP",IF(ISNUMBER(SEARCH("AC1",[2]Table1!AE189)),"AC1",IF(ISNUMBER(SEARCH("AC2",[2]Table1!AE189)),"AC2",IF(ISNUMBER(SEARCH("Bon état",[2]Table1!AE189)),"EP",""))))</f>
        <v>EP</v>
      </c>
      <c r="P192" s="48"/>
      <c r="Q192" s="1"/>
      <c r="S192" s="1"/>
      <c r="T192" s="1"/>
      <c r="U192" s="1"/>
      <c r="V192" s="1"/>
    </row>
    <row r="193" spans="1:22">
      <c r="A193" s="43" t="str">
        <f>'[1]Exporter la feuille de calcul'!$A$2</f>
        <v>001L</v>
      </c>
      <c r="B193" t="str">
        <f>INDEX('[1]Exporter la feuille de calcul'!B$355:B$877,MATCH(INDEX('[1]Exporter la feuille de calcul'!C$355:C$877,MATCH(RIGHT(ChercheChaine(ChercheChaine([2]Table1!Q190,"([0-9]){3}[L]([0-9]){4}"),"([0-9]){3}[L]([0-9]){4}"),4),'[1]Exporter la feuille de calcul'!D$355:D$877,0),1),'[1]Exporter la feuille de calcul'!C$355:C$877,0),1)</f>
        <v>04</v>
      </c>
      <c r="C193" s="43" t="str">
        <f>RIGHT(ChercheChaine(ChercheChaine([2]Table1!Q190,"([0-9]){3}[L]([0-9]){4}"),"([0-9]){3}[L]([0-9]){4}"),4)</f>
        <v>0976</v>
      </c>
      <c r="D193" s="43" t="str">
        <f>ChercheChaine([2]Table1!Q190,"([0-9]){3}[L]([0-9]){4}")</f>
        <v>007L0976</v>
      </c>
      <c r="E193" t="str">
        <f>[2]Table1!P190</f>
        <v>ST HERBLAIN</v>
      </c>
      <c r="F193" t="str">
        <f>[2]Table1!D190</f>
        <v>DAAT, DAPP</v>
      </c>
      <c r="G193" s="48"/>
      <c r="H193" s="48"/>
      <c r="I193" s="42" t="str">
        <f>[2]Table1!G190</f>
        <v>05/07/2019</v>
      </c>
      <c r="J193" s="51" t="str">
        <f>MID([2]Table1!X190,FIND("-",[2]Table1!X190)+2,60)</f>
        <v>Dégagement</v>
      </c>
      <c r="K193" t="str">
        <f>IF(ISNUMBER(SEARCH("Mur",[2]Table1!Z190)),"Mur",IF(ISNUMBER(SEARCH("Cloison",[2]Table1!Z190)),"Mur",IF(ISNUMBER(SEARCH("Sol",[2]Table1!Z190)),"Sol",IF(ISNUMBER(SEARCH("Plafond",[2]Table1!Z190)),"Plafond",IF(ISNUMBER(SEARCH("Evier",[2]Table1!Z190)),"Evier",IF(ISNUMBER(SEARCH("Colle de faïence",[2]Table1!Z190)),"Faïence",IF(ISNUMBER(SEARCH("Baignoire",[2]Table1!Z190)),"Baignoire",IF(ISNUMBER(SEARCH("porteurs",[2]Table1!Z190)),"Mur",IF(ISNUMBER(SEARCH("évier",[2]Table1!Z190)),"Evier",IF(ISNUMBER(SEARCH("portes",[2]Table1!Z190)),"Porte",IF(ISNUMBER(SEARCH("fenêtre",[2]Table1!Z190)),"Fenêtre","")))))))))))</f>
        <v>Mur</v>
      </c>
      <c r="L193" t="str">
        <f>IF(ISNUMBER(SEARCH("Présence",[2]Table1!AC190)),"Oui",IF(ISNUMBER(SEARCH("Absence",[2]Table1!AC190)),"Non",""))</f>
        <v>Oui</v>
      </c>
      <c r="M193" t="str">
        <f>[2]Table1!AA190</f>
        <v>Enduit à base de plâtre ou ciment projetés, lissés ou talochés</v>
      </c>
      <c r="N193" t="str">
        <f>IF(ISNUMBER(SEARCH("EP",[2]Table1!AE190)),"EP",IF(ISNUMBER(SEARCH("AC1",[2]Table1!AE190)),"AC1",IF(ISNUMBER(SEARCH("AC2",[2]Table1!AE190)),"AC2",IF(ISNUMBER(SEARCH("Bon état",[2]Table1!AE190)),"EP",""))))</f>
        <v>EP</v>
      </c>
      <c r="P193" s="48"/>
      <c r="Q193" s="1"/>
      <c r="S193" s="1"/>
      <c r="T193" s="1"/>
      <c r="U193" s="1"/>
      <c r="V193" s="1"/>
    </row>
    <row r="194" spans="1:22">
      <c r="A194" s="43" t="str">
        <f>'[1]Exporter la feuille de calcul'!$A$2</f>
        <v>001L</v>
      </c>
      <c r="B194" t="str">
        <f>INDEX('[1]Exporter la feuille de calcul'!B$355:B$877,MATCH(INDEX('[1]Exporter la feuille de calcul'!C$355:C$877,MATCH(RIGHT(ChercheChaine(ChercheChaine([2]Table1!Q191,"([0-9]){3}[L]([0-9]){4}"),"([0-9]){3}[L]([0-9]){4}"),4),'[1]Exporter la feuille de calcul'!D$355:D$877,0),1),'[1]Exporter la feuille de calcul'!C$355:C$877,0),1)</f>
        <v>04</v>
      </c>
      <c r="C194" s="43" t="str">
        <f>RIGHT(ChercheChaine(ChercheChaine([2]Table1!Q191,"([0-9]){3}[L]([0-9]){4}"),"([0-9]){3}[L]([0-9]){4}"),4)</f>
        <v>0976</v>
      </c>
      <c r="D194" s="43" t="str">
        <f>ChercheChaine([2]Table1!Q191,"([0-9]){3}[L]([0-9]){4}")</f>
        <v>007L0976</v>
      </c>
      <c r="E194" t="str">
        <f>[2]Table1!P191</f>
        <v>ST HERBLAIN</v>
      </c>
      <c r="F194" t="str">
        <f>[2]Table1!D191</f>
        <v>DAAT, DAPP</v>
      </c>
      <c r="G194" s="48"/>
      <c r="H194" s="48"/>
      <c r="I194" s="42" t="str">
        <f>[2]Table1!G191</f>
        <v>05/07/2019</v>
      </c>
      <c r="J194" s="51" t="str">
        <f>MID([2]Table1!X191,FIND("-",[2]Table1!X191)+2,60)</f>
        <v>Debarras</v>
      </c>
      <c r="K194" t="str">
        <f>IF(ISNUMBER(SEARCH("Mur",[2]Table1!Z191)),"Mur",IF(ISNUMBER(SEARCH("Cloison",[2]Table1!Z191)),"Mur",IF(ISNUMBER(SEARCH("Sol",[2]Table1!Z191)),"Sol",IF(ISNUMBER(SEARCH("Plafond",[2]Table1!Z191)),"Plafond",IF(ISNUMBER(SEARCH("Evier",[2]Table1!Z191)),"Evier",IF(ISNUMBER(SEARCH("Colle de faïence",[2]Table1!Z191)),"Faïence",IF(ISNUMBER(SEARCH("Baignoire",[2]Table1!Z191)),"Baignoire",IF(ISNUMBER(SEARCH("porteurs",[2]Table1!Z191)),"Mur",IF(ISNUMBER(SEARCH("évier",[2]Table1!Z191)),"Evier",IF(ISNUMBER(SEARCH("portes",[2]Table1!Z191)),"Porte",IF(ISNUMBER(SEARCH("fenêtre",[2]Table1!Z191)),"Fenêtre","")))))))))))</f>
        <v>Mur</v>
      </c>
      <c r="L194" t="str">
        <f>IF(ISNUMBER(SEARCH("Présence",[2]Table1!AC191)),"Oui",IF(ISNUMBER(SEARCH("Absence",[2]Table1!AC191)),"Non",""))</f>
        <v>Oui</v>
      </c>
      <c r="M194" t="str">
        <f>[2]Table1!AA191</f>
        <v>Enduit à base de plâtre ou ciment projetés, lissés ou talochés</v>
      </c>
      <c r="N194" t="str">
        <f>IF(ISNUMBER(SEARCH("EP",[2]Table1!AE191)),"EP",IF(ISNUMBER(SEARCH("AC1",[2]Table1!AE191)),"AC1",IF(ISNUMBER(SEARCH("AC2",[2]Table1!AE191)),"AC2",IF(ISNUMBER(SEARCH("Bon état",[2]Table1!AE191)),"EP",""))))</f>
        <v>EP</v>
      </c>
      <c r="P194" s="48"/>
      <c r="Q194" s="1"/>
      <c r="S194" s="1"/>
      <c r="T194" s="1"/>
      <c r="U194" s="1"/>
      <c r="V194" s="1"/>
    </row>
    <row r="195" spans="1:22">
      <c r="A195" s="43" t="str">
        <f>'[1]Exporter la feuille de calcul'!$A$2</f>
        <v>001L</v>
      </c>
      <c r="B195" t="str">
        <f>INDEX('[1]Exporter la feuille de calcul'!B$355:B$877,MATCH(INDEX('[1]Exporter la feuille de calcul'!C$355:C$877,MATCH(RIGHT(ChercheChaine(ChercheChaine([2]Table1!Q192,"([0-9]){3}[L]([0-9]){4}"),"([0-9]){3}[L]([0-9]){4}"),4),'[1]Exporter la feuille de calcul'!D$355:D$877,0),1),'[1]Exporter la feuille de calcul'!C$355:C$877,0),1)</f>
        <v>04</v>
      </c>
      <c r="C195" s="43" t="str">
        <f>RIGHT(ChercheChaine(ChercheChaine([2]Table1!Q192,"([0-9]){3}[L]([0-9]){4}"),"([0-9]){3}[L]([0-9]){4}"),4)</f>
        <v>0976</v>
      </c>
      <c r="D195" s="43" t="str">
        <f>ChercheChaine([2]Table1!Q192,"([0-9]){3}[L]([0-9]){4}")</f>
        <v>007L0976</v>
      </c>
      <c r="E195" t="str">
        <f>[2]Table1!P192</f>
        <v>ST HERBLAIN</v>
      </c>
      <c r="F195" t="str">
        <f>[2]Table1!D192</f>
        <v>DAAT, DAPP</v>
      </c>
      <c r="G195" s="48"/>
      <c r="H195" s="48"/>
      <c r="I195" s="42" t="str">
        <f>[2]Table1!G192</f>
        <v>05/07/2019</v>
      </c>
      <c r="J195" s="51" t="str">
        <f>MID([2]Table1!X192,FIND("-",[2]Table1!X192)+2,60)</f>
        <v>Chambre 1</v>
      </c>
      <c r="K195" t="str">
        <f>IF(ISNUMBER(SEARCH("Mur",[2]Table1!Z192)),"Mur",IF(ISNUMBER(SEARCH("Cloison",[2]Table1!Z192)),"Mur",IF(ISNUMBER(SEARCH("Sol",[2]Table1!Z192)),"Sol",IF(ISNUMBER(SEARCH("Plafond",[2]Table1!Z192)),"Plafond",IF(ISNUMBER(SEARCH("Evier",[2]Table1!Z192)),"Evier",IF(ISNUMBER(SEARCH("Colle de faïence",[2]Table1!Z192)),"Faïence",IF(ISNUMBER(SEARCH("Baignoire",[2]Table1!Z192)),"Baignoire",IF(ISNUMBER(SEARCH("porteurs",[2]Table1!Z192)),"Mur",IF(ISNUMBER(SEARCH("évier",[2]Table1!Z192)),"Evier",IF(ISNUMBER(SEARCH("portes",[2]Table1!Z192)),"Porte",IF(ISNUMBER(SEARCH("fenêtre",[2]Table1!Z192)),"Fenêtre","")))))))))))</f>
        <v>Mur</v>
      </c>
      <c r="L195" t="str">
        <f>IF(ISNUMBER(SEARCH("Présence",[2]Table1!AC192)),"Oui",IF(ISNUMBER(SEARCH("Absence",[2]Table1!AC192)),"Non",""))</f>
        <v>Oui</v>
      </c>
      <c r="M195" t="str">
        <f>[2]Table1!AA192</f>
        <v>Enduit à base de plâtre ou ciment projetés, lissés ou talochés</v>
      </c>
      <c r="N195" t="str">
        <f>IF(ISNUMBER(SEARCH("EP",[2]Table1!AE192)),"EP",IF(ISNUMBER(SEARCH("AC1",[2]Table1!AE192)),"AC1",IF(ISNUMBER(SEARCH("AC2",[2]Table1!AE192)),"AC2",IF(ISNUMBER(SEARCH("Bon état",[2]Table1!AE192)),"EP",""))))</f>
        <v>EP</v>
      </c>
      <c r="P195" s="48"/>
      <c r="Q195" s="1"/>
      <c r="S195" s="1"/>
      <c r="T195" s="1"/>
      <c r="U195" s="1"/>
      <c r="V195" s="1"/>
    </row>
    <row r="196" spans="1:22">
      <c r="A196" s="43" t="str">
        <f>'[1]Exporter la feuille de calcul'!$A$2</f>
        <v>001L</v>
      </c>
      <c r="B196" t="str">
        <f>INDEX('[1]Exporter la feuille de calcul'!B$355:B$877,MATCH(INDEX('[1]Exporter la feuille de calcul'!C$355:C$877,MATCH(RIGHT(ChercheChaine(ChercheChaine([2]Table1!Q193,"([0-9]){3}[L]([0-9]){4}"),"([0-9]){3}[L]([0-9]){4}"),4),'[1]Exporter la feuille de calcul'!D$355:D$877,0),1),'[1]Exporter la feuille de calcul'!C$355:C$877,0),1)</f>
        <v>04</v>
      </c>
      <c r="C196" s="43" t="str">
        <f>RIGHT(ChercheChaine(ChercheChaine([2]Table1!Q193,"([0-9]){3}[L]([0-9]){4}"),"([0-9]){3}[L]([0-9]){4}"),4)</f>
        <v>0976</v>
      </c>
      <c r="D196" s="43" t="str">
        <f>ChercheChaine([2]Table1!Q193,"([0-9]){3}[L]([0-9]){4}")</f>
        <v>007L0976</v>
      </c>
      <c r="E196" t="str">
        <f>[2]Table1!P193</f>
        <v>ST HERBLAIN</v>
      </c>
      <c r="F196" t="str">
        <f>[2]Table1!D193</f>
        <v>DAAT, DAPP</v>
      </c>
      <c r="G196" s="48"/>
      <c r="H196" s="48"/>
      <c r="I196" s="42" t="str">
        <f>[2]Table1!G193</f>
        <v>05/07/2019</v>
      </c>
      <c r="J196" s="51" t="str">
        <f>MID([2]Table1!X193,FIND("-",[2]Table1!X193)+2,60)</f>
        <v>Chambre 2</v>
      </c>
      <c r="K196" t="str">
        <f>IF(ISNUMBER(SEARCH("Mur",[2]Table1!Z193)),"Mur",IF(ISNUMBER(SEARCH("Cloison",[2]Table1!Z193)),"Mur",IF(ISNUMBER(SEARCH("Sol",[2]Table1!Z193)),"Sol",IF(ISNUMBER(SEARCH("Plafond",[2]Table1!Z193)),"Plafond",IF(ISNUMBER(SEARCH("Evier",[2]Table1!Z193)),"Evier",IF(ISNUMBER(SEARCH("Colle de faïence",[2]Table1!Z193)),"Faïence",IF(ISNUMBER(SEARCH("Baignoire",[2]Table1!Z193)),"Baignoire",IF(ISNUMBER(SEARCH("porteurs",[2]Table1!Z193)),"Mur",IF(ISNUMBER(SEARCH("évier",[2]Table1!Z193)),"Evier",IF(ISNUMBER(SEARCH("portes",[2]Table1!Z193)),"Porte",IF(ISNUMBER(SEARCH("fenêtre",[2]Table1!Z193)),"Fenêtre","")))))))))))</f>
        <v>Mur</v>
      </c>
      <c r="L196" t="str">
        <f>IF(ISNUMBER(SEARCH("Présence",[2]Table1!AC193)),"Oui",IF(ISNUMBER(SEARCH("Absence",[2]Table1!AC193)),"Non",""))</f>
        <v>Oui</v>
      </c>
      <c r="M196" t="str">
        <f>[2]Table1!AA193</f>
        <v>Enduit à base de plâtre ou ciment projetés, lissés ou talochés</v>
      </c>
      <c r="N196" t="str">
        <f>IF(ISNUMBER(SEARCH("EP",[2]Table1!AE193)),"EP",IF(ISNUMBER(SEARCH("AC1",[2]Table1!AE193)),"AC1",IF(ISNUMBER(SEARCH("AC2",[2]Table1!AE193)),"AC2",IF(ISNUMBER(SEARCH("Bon état",[2]Table1!AE193)),"EP",""))))</f>
        <v>EP</v>
      </c>
      <c r="P196" s="48"/>
      <c r="Q196" s="1"/>
      <c r="S196" s="1"/>
      <c r="T196" s="1"/>
      <c r="U196" s="1"/>
      <c r="V196" s="1"/>
    </row>
    <row r="197" spans="1:22">
      <c r="A197" s="43" t="str">
        <f>'[1]Exporter la feuille de calcul'!$A$2</f>
        <v>001L</v>
      </c>
      <c r="B197" t="str">
        <f>INDEX('[1]Exporter la feuille de calcul'!B$355:B$877,MATCH(INDEX('[1]Exporter la feuille de calcul'!C$355:C$877,MATCH(RIGHT(ChercheChaine(ChercheChaine([2]Table1!Q194,"([0-9]){3}[L]([0-9]){4}"),"([0-9]){3}[L]([0-9]){4}"),4),'[1]Exporter la feuille de calcul'!D$355:D$877,0),1),'[1]Exporter la feuille de calcul'!C$355:C$877,0),1)</f>
        <v>04</v>
      </c>
      <c r="C197" s="43" t="str">
        <f>RIGHT(ChercheChaine(ChercheChaine([2]Table1!Q194,"([0-9]){3}[L]([0-9]){4}"),"([0-9]){3}[L]([0-9]){4}"),4)</f>
        <v>0976</v>
      </c>
      <c r="D197" s="43" t="str">
        <f>ChercheChaine([2]Table1!Q194,"([0-9]){3}[L]([0-9]){4}")</f>
        <v>007L0976</v>
      </c>
      <c r="E197" t="str">
        <f>[2]Table1!P194</f>
        <v>ST HERBLAIN</v>
      </c>
      <c r="F197" t="str">
        <f>[2]Table1!D194</f>
        <v>DAAT, DAPP</v>
      </c>
      <c r="G197" s="48"/>
      <c r="H197" s="48"/>
      <c r="I197" s="42" t="str">
        <f>[2]Table1!G194</f>
        <v>05/07/2019</v>
      </c>
      <c r="J197" s="51" t="str">
        <f>MID([2]Table1!X194,FIND("-",[2]Table1!X194)+2,60)</f>
        <v>Salle de bain</v>
      </c>
      <c r="K197" t="str">
        <f>IF(ISNUMBER(SEARCH("Mur",[2]Table1!Z194)),"Mur",IF(ISNUMBER(SEARCH("Cloison",[2]Table1!Z194)),"Mur",IF(ISNUMBER(SEARCH("Sol",[2]Table1!Z194)),"Sol",IF(ISNUMBER(SEARCH("Plafond",[2]Table1!Z194)),"Plafond",IF(ISNUMBER(SEARCH("Evier",[2]Table1!Z194)),"Evier",IF(ISNUMBER(SEARCH("Colle de faïence",[2]Table1!Z194)),"Faïence",IF(ISNUMBER(SEARCH("Baignoire",[2]Table1!Z194)),"Baignoire",IF(ISNUMBER(SEARCH("porteurs",[2]Table1!Z194)),"Mur",IF(ISNUMBER(SEARCH("évier",[2]Table1!Z194)),"Evier",IF(ISNUMBER(SEARCH("portes",[2]Table1!Z194)),"Porte",IF(ISNUMBER(SEARCH("fenêtre",[2]Table1!Z194)),"Fenêtre","")))))))))))</f>
        <v>Mur</v>
      </c>
      <c r="L197" t="str">
        <f>IF(ISNUMBER(SEARCH("Présence",[2]Table1!AC194)),"Oui",IF(ISNUMBER(SEARCH("Absence",[2]Table1!AC194)),"Non",""))</f>
        <v>Oui</v>
      </c>
      <c r="M197" t="str">
        <f>[2]Table1!AA194</f>
        <v>Enduit à base de plâtre ou ciment projetés, lissés ou talochés</v>
      </c>
      <c r="N197" t="str">
        <f>IF(ISNUMBER(SEARCH("EP",[2]Table1!AE194)),"EP",IF(ISNUMBER(SEARCH("AC1",[2]Table1!AE194)),"AC1",IF(ISNUMBER(SEARCH("AC2",[2]Table1!AE194)),"AC2",IF(ISNUMBER(SEARCH("Bon état",[2]Table1!AE194)),"EP",""))))</f>
        <v>EP</v>
      </c>
      <c r="P197" s="48"/>
      <c r="Q197" s="1"/>
      <c r="S197" s="1"/>
      <c r="T197" s="1"/>
      <c r="U197" s="1"/>
      <c r="V197" s="1"/>
    </row>
    <row r="198" spans="1:22">
      <c r="A198" s="43" t="str">
        <f>'[1]Exporter la feuille de calcul'!$A$2</f>
        <v>001L</v>
      </c>
      <c r="B198" t="str">
        <f>INDEX('[1]Exporter la feuille de calcul'!B$355:B$877,MATCH(INDEX('[1]Exporter la feuille de calcul'!C$355:C$877,MATCH(RIGHT(ChercheChaine(ChercheChaine([2]Table1!Q195,"([0-9]){3}[L]([0-9]){4}"),"([0-9]){3}[L]([0-9]){4}"),4),'[1]Exporter la feuille de calcul'!D$355:D$877,0),1),'[1]Exporter la feuille de calcul'!C$355:C$877,0),1)</f>
        <v>04</v>
      </c>
      <c r="C198" s="43" t="str">
        <f>RIGHT(ChercheChaine(ChercheChaine([2]Table1!Q195,"([0-9]){3}[L]([0-9]){4}"),"([0-9]){3}[L]([0-9]){4}"),4)</f>
        <v>0976</v>
      </c>
      <c r="D198" s="43" t="str">
        <f>ChercheChaine([2]Table1!Q195,"([0-9]){3}[L]([0-9]){4}")</f>
        <v>007L0976</v>
      </c>
      <c r="E198" t="str">
        <f>[2]Table1!P195</f>
        <v>ST HERBLAIN</v>
      </c>
      <c r="F198" t="str">
        <f>[2]Table1!D195</f>
        <v>DAAT, DAPP</v>
      </c>
      <c r="G198" s="48"/>
      <c r="H198" s="48"/>
      <c r="I198" s="42" t="str">
        <f>[2]Table1!G195</f>
        <v>05/07/2019</v>
      </c>
      <c r="J198" s="51" t="str">
        <f>MID([2]Table1!X195,FIND("-",[2]Table1!X195)+2,60)</f>
        <v>WC</v>
      </c>
      <c r="K198" t="str">
        <f>IF(ISNUMBER(SEARCH("Mur",[2]Table1!Z195)),"Mur",IF(ISNUMBER(SEARCH("Cloison",[2]Table1!Z195)),"Mur",IF(ISNUMBER(SEARCH("Sol",[2]Table1!Z195)),"Sol",IF(ISNUMBER(SEARCH("Plafond",[2]Table1!Z195)),"Plafond",IF(ISNUMBER(SEARCH("Evier",[2]Table1!Z195)),"Evier",IF(ISNUMBER(SEARCH("Colle de faïence",[2]Table1!Z195)),"Faïence",IF(ISNUMBER(SEARCH("Baignoire",[2]Table1!Z195)),"Baignoire",IF(ISNUMBER(SEARCH("porteurs",[2]Table1!Z195)),"Mur",IF(ISNUMBER(SEARCH("évier",[2]Table1!Z195)),"Evier",IF(ISNUMBER(SEARCH("portes",[2]Table1!Z195)),"Porte",IF(ISNUMBER(SEARCH("fenêtre",[2]Table1!Z195)),"Fenêtre","")))))))))))</f>
        <v>Mur</v>
      </c>
      <c r="L198" t="str">
        <f>IF(ISNUMBER(SEARCH("Présence",[2]Table1!AC195)),"Oui",IF(ISNUMBER(SEARCH("Absence",[2]Table1!AC195)),"Non",""))</f>
        <v>Oui</v>
      </c>
      <c r="M198" t="str">
        <f>[2]Table1!AA195</f>
        <v>Enduit à base de plâtre ou ciment projetés, lissés ou talochés</v>
      </c>
      <c r="N198" t="str">
        <f>IF(ISNUMBER(SEARCH("EP",[2]Table1!AE195)),"EP",IF(ISNUMBER(SEARCH("AC1",[2]Table1!AE195)),"AC1",IF(ISNUMBER(SEARCH("AC2",[2]Table1!AE195)),"AC2",IF(ISNUMBER(SEARCH("Bon état",[2]Table1!AE195)),"EP",""))))</f>
        <v>EP</v>
      </c>
      <c r="P198" s="48"/>
      <c r="Q198" s="1"/>
      <c r="S198" s="1"/>
      <c r="T198" s="1"/>
      <c r="U198" s="1"/>
      <c r="V198" s="1"/>
    </row>
    <row r="199" spans="1:22">
      <c r="A199" s="43" t="str">
        <f>'[1]Exporter la feuille de calcul'!$A$2</f>
        <v>001L</v>
      </c>
      <c r="B199" t="str">
        <f>INDEX('[1]Exporter la feuille de calcul'!B$355:B$877,MATCH(INDEX('[1]Exporter la feuille de calcul'!C$355:C$877,MATCH(RIGHT(ChercheChaine(ChercheChaine([2]Table1!Q196,"([0-9]){3}[L]([0-9]){4}"),"([0-9]){3}[L]([0-9]){4}"),4),'[1]Exporter la feuille de calcul'!D$355:D$877,0),1),'[1]Exporter la feuille de calcul'!C$355:C$877,0),1)</f>
        <v>04</v>
      </c>
      <c r="C199" s="43" t="str">
        <f>RIGHT(ChercheChaine(ChercheChaine([2]Table1!Q196,"([0-9]){3}[L]([0-9]){4}"),"([0-9]){3}[L]([0-9]){4}"),4)</f>
        <v>0976</v>
      </c>
      <c r="D199" s="43" t="str">
        <f>ChercheChaine([2]Table1!Q196,"([0-9]){3}[L]([0-9]){4}")</f>
        <v>007L0976</v>
      </c>
      <c r="E199" t="str">
        <f>[2]Table1!P196</f>
        <v>ST HERBLAIN</v>
      </c>
      <c r="F199" t="str">
        <f>[2]Table1!D196</f>
        <v>DAAT, DAPP</v>
      </c>
      <c r="G199" s="48"/>
      <c r="H199" s="48"/>
      <c r="I199" s="42" t="str">
        <f>[2]Table1!G196</f>
        <v>05/07/2019</v>
      </c>
      <c r="J199" s="51" t="str">
        <f>MID([2]Table1!X196,FIND("-",[2]Table1!X196)+2,60)</f>
        <v>Cuisine</v>
      </c>
      <c r="K199" t="str">
        <f>IF(ISNUMBER(SEARCH("Mur",[2]Table1!Z196)),"Mur",IF(ISNUMBER(SEARCH("Cloison",[2]Table1!Z196)),"Mur",IF(ISNUMBER(SEARCH("Sol",[2]Table1!Z196)),"Sol",IF(ISNUMBER(SEARCH("Plafond",[2]Table1!Z196)),"Plafond",IF(ISNUMBER(SEARCH("Evier",[2]Table1!Z196)),"Evier",IF(ISNUMBER(SEARCH("Colle de faïence",[2]Table1!Z196)),"Faïence",IF(ISNUMBER(SEARCH("Baignoire",[2]Table1!Z196)),"Baignoire",IF(ISNUMBER(SEARCH("porteurs",[2]Table1!Z196)),"Mur",IF(ISNUMBER(SEARCH("évier",[2]Table1!Z196)),"Evier",IF(ISNUMBER(SEARCH("portes",[2]Table1!Z196)),"Porte",IF(ISNUMBER(SEARCH("fenêtre",[2]Table1!Z196)),"Fenêtre","")))))))))))</f>
        <v>Mur</v>
      </c>
      <c r="L199" t="str">
        <f>IF(ISNUMBER(SEARCH("Présence",[2]Table1!AC196)),"Oui",IF(ISNUMBER(SEARCH("Absence",[2]Table1!AC196)),"Non",""))</f>
        <v>Oui</v>
      </c>
      <c r="M199" t="str">
        <f>[2]Table1!AA196</f>
        <v>Enduit à base de plâtre ou ciment projetés, lissés ou talochés</v>
      </c>
      <c r="N199" t="str">
        <f>IF(ISNUMBER(SEARCH("EP",[2]Table1!AE196)),"EP",IF(ISNUMBER(SEARCH("AC1",[2]Table1!AE196)),"AC1",IF(ISNUMBER(SEARCH("AC2",[2]Table1!AE196)),"AC2",IF(ISNUMBER(SEARCH("Bon état",[2]Table1!AE196)),"EP",""))))</f>
        <v>EP</v>
      </c>
      <c r="P199" s="48"/>
      <c r="Q199" s="1"/>
      <c r="S199" s="1"/>
      <c r="T199" s="1"/>
      <c r="U199" s="1"/>
      <c r="V199" s="1"/>
    </row>
    <row r="200" spans="1:22">
      <c r="A200" s="43" t="str">
        <f>'[1]Exporter la feuille de calcul'!$A$2</f>
        <v>001L</v>
      </c>
      <c r="B200" t="str">
        <f>INDEX('[1]Exporter la feuille de calcul'!B$355:B$877,MATCH(INDEX('[1]Exporter la feuille de calcul'!C$355:C$877,MATCH(RIGHT(ChercheChaine(ChercheChaine([2]Table1!Q197,"([0-9]){3}[L]([0-9]){4}"),"([0-9]){3}[L]([0-9]){4}"),4),'[1]Exporter la feuille de calcul'!D$355:D$877,0),1),'[1]Exporter la feuille de calcul'!C$355:C$877,0),1)</f>
        <v>04</v>
      </c>
      <c r="C200" s="43" t="str">
        <f>RIGHT(ChercheChaine(ChercheChaine([2]Table1!Q197,"([0-9]){3}[L]([0-9]){4}"),"([0-9]){3}[L]([0-9]){4}"),4)</f>
        <v>0976</v>
      </c>
      <c r="D200" s="43" t="str">
        <f>ChercheChaine([2]Table1!Q197,"([0-9]){3}[L]([0-9]){4}")</f>
        <v>007L0976</v>
      </c>
      <c r="E200" t="str">
        <f>[2]Table1!P197</f>
        <v>ST HERBLAIN</v>
      </c>
      <c r="F200" t="str">
        <f>[2]Table1!D197</f>
        <v>DAAT, DAPP</v>
      </c>
      <c r="G200" s="48"/>
      <c r="H200" s="48"/>
      <c r="I200" s="42" t="str">
        <f>[2]Table1!G197</f>
        <v>05/07/2019</v>
      </c>
      <c r="J200" s="51" t="str">
        <f>MID([2]Table1!X197,FIND("-",[2]Table1!X197)+2,60)</f>
        <v>Salon</v>
      </c>
      <c r="K200" t="str">
        <f>IF(ISNUMBER(SEARCH("Mur",[2]Table1!Z197)),"Mur",IF(ISNUMBER(SEARCH("Cloison",[2]Table1!Z197)),"Mur",IF(ISNUMBER(SEARCH("Sol",[2]Table1!Z197)),"Sol",IF(ISNUMBER(SEARCH("Plafond",[2]Table1!Z197)),"Plafond",IF(ISNUMBER(SEARCH("Evier",[2]Table1!Z197)),"Evier",IF(ISNUMBER(SEARCH("Colle de faïence",[2]Table1!Z197)),"Faïence",IF(ISNUMBER(SEARCH("Baignoire",[2]Table1!Z197)),"Baignoire",IF(ISNUMBER(SEARCH("porteurs",[2]Table1!Z197)),"Mur",IF(ISNUMBER(SEARCH("évier",[2]Table1!Z197)),"Evier",IF(ISNUMBER(SEARCH("portes",[2]Table1!Z197)),"Porte",IF(ISNUMBER(SEARCH("fenêtre",[2]Table1!Z197)),"Fenêtre","")))))))))))</f>
        <v>Mur</v>
      </c>
      <c r="L200" t="str">
        <f>IF(ISNUMBER(SEARCH("Présence",[2]Table1!AC197)),"Oui",IF(ISNUMBER(SEARCH("Absence",[2]Table1!AC197)),"Non",""))</f>
        <v>Oui</v>
      </c>
      <c r="M200" t="str">
        <f>[2]Table1!AA197</f>
        <v>Enduit à base de plâtre ou ciment projetés, lissés ou talochés</v>
      </c>
      <c r="N200" t="str">
        <f>IF(ISNUMBER(SEARCH("EP",[2]Table1!AE197)),"EP",IF(ISNUMBER(SEARCH("AC1",[2]Table1!AE197)),"AC1",IF(ISNUMBER(SEARCH("AC2",[2]Table1!AE197)),"AC2",IF(ISNUMBER(SEARCH("Bon état",[2]Table1!AE197)),"EP",""))))</f>
        <v>EP</v>
      </c>
      <c r="P200" s="48"/>
      <c r="Q200" s="1"/>
      <c r="S200" s="1"/>
      <c r="T200" s="1"/>
      <c r="U200" s="1"/>
      <c r="V200" s="1"/>
    </row>
    <row r="201" spans="1:22">
      <c r="A201" s="43" t="str">
        <f>'[1]Exporter la feuille de calcul'!$A$2</f>
        <v>001L</v>
      </c>
      <c r="B201" t="str">
        <f>INDEX('[1]Exporter la feuille de calcul'!B$355:B$877,MATCH(INDEX('[1]Exporter la feuille de calcul'!C$355:C$877,MATCH(RIGHT(ChercheChaine(ChercheChaine([2]Table1!Q198,"([0-9]){3}[L]([0-9]){4}"),"([0-9]){3}[L]([0-9]){4}"),4),'[1]Exporter la feuille de calcul'!D$355:D$877,0),1),'[1]Exporter la feuille de calcul'!C$355:C$877,0),1)</f>
        <v>04</v>
      </c>
      <c r="C201" s="43" t="str">
        <f>RIGHT(ChercheChaine(ChercheChaine([2]Table1!Q198,"([0-9]){3}[L]([0-9]){4}"),"([0-9]){3}[L]([0-9]){4}"),4)</f>
        <v>0976</v>
      </c>
      <c r="D201" s="43" t="str">
        <f>ChercheChaine([2]Table1!Q198,"([0-9]){3}[L]([0-9]){4}")</f>
        <v>007L0976</v>
      </c>
      <c r="E201" t="str">
        <f>[2]Table1!P198</f>
        <v>ST HERBLAIN</v>
      </c>
      <c r="F201" t="str">
        <f>[2]Table1!D198</f>
        <v>DAAT, DAPP</v>
      </c>
      <c r="G201" s="48"/>
      <c r="H201" s="48"/>
      <c r="I201" s="42" t="str">
        <f>[2]Table1!G198</f>
        <v>05/07/2019</v>
      </c>
      <c r="J201" s="51" t="str">
        <f>MID([2]Table1!X198,FIND("-",[2]Table1!X198)+2,60)</f>
        <v>Chambre 3</v>
      </c>
      <c r="K201" t="str">
        <f>IF(ISNUMBER(SEARCH("Mur",[2]Table1!Z198)),"Mur",IF(ISNUMBER(SEARCH("Cloison",[2]Table1!Z198)),"Mur",IF(ISNUMBER(SEARCH("Sol",[2]Table1!Z198)),"Sol",IF(ISNUMBER(SEARCH("Plafond",[2]Table1!Z198)),"Plafond",IF(ISNUMBER(SEARCH("Evier",[2]Table1!Z198)),"Evier",IF(ISNUMBER(SEARCH("Colle de faïence",[2]Table1!Z198)),"Faïence",IF(ISNUMBER(SEARCH("Baignoire",[2]Table1!Z198)),"Baignoire",IF(ISNUMBER(SEARCH("porteurs",[2]Table1!Z198)),"Mur",IF(ISNUMBER(SEARCH("évier",[2]Table1!Z198)),"Evier",IF(ISNUMBER(SEARCH("portes",[2]Table1!Z198)),"Porte",IF(ISNUMBER(SEARCH("fenêtre",[2]Table1!Z198)),"Fenêtre","")))))))))))</f>
        <v>Mur</v>
      </c>
      <c r="L201" t="str">
        <f>IF(ISNUMBER(SEARCH("Présence",[2]Table1!AC198)),"Oui",IF(ISNUMBER(SEARCH("Absence",[2]Table1!AC198)),"Non",""))</f>
        <v>Oui</v>
      </c>
      <c r="M201" t="str">
        <f>[2]Table1!AA198</f>
        <v>Enduit à base de plâtre ou ciment projetés, lissés ou talochés</v>
      </c>
      <c r="N201" t="str">
        <f>IF(ISNUMBER(SEARCH("EP",[2]Table1!AE198)),"EP",IF(ISNUMBER(SEARCH("AC1",[2]Table1!AE198)),"AC1",IF(ISNUMBER(SEARCH("AC2",[2]Table1!AE198)),"AC2",IF(ISNUMBER(SEARCH("Bon état",[2]Table1!AE198)),"EP",""))))</f>
        <v>EP</v>
      </c>
      <c r="P201" s="48"/>
      <c r="Q201" s="1"/>
      <c r="S201" s="1"/>
      <c r="T201" s="1"/>
      <c r="U201" s="1"/>
      <c r="V201" s="1"/>
    </row>
    <row r="202" spans="1:22">
      <c r="A202" s="43" t="str">
        <f>'[1]Exporter la feuille de calcul'!$A$2</f>
        <v>001L</v>
      </c>
      <c r="B202" t="str">
        <f>INDEX('[1]Exporter la feuille de calcul'!B$355:B$877,MATCH(INDEX('[1]Exporter la feuille de calcul'!C$355:C$877,MATCH(RIGHT(ChercheChaine(ChercheChaine([2]Table1!Q199,"([0-9]){3}[L]([0-9]){4}"),"([0-9]){3}[L]([0-9]){4}"),4),'[1]Exporter la feuille de calcul'!D$355:D$877,0),1),'[1]Exporter la feuille de calcul'!C$355:C$877,0),1)</f>
        <v>04</v>
      </c>
      <c r="C202" s="43" t="str">
        <f>RIGHT(ChercheChaine(ChercheChaine([2]Table1!Q199,"([0-9]){3}[L]([0-9]){4}"),"([0-9]){3}[L]([0-9]){4}"),4)</f>
        <v>0976</v>
      </c>
      <c r="D202" s="43" t="str">
        <f>ChercheChaine([2]Table1!Q199,"([0-9]){3}[L]([0-9]){4}")</f>
        <v>007L0976</v>
      </c>
      <c r="E202" t="str">
        <f>[2]Table1!P199</f>
        <v>ST HERBLAIN</v>
      </c>
      <c r="F202" t="str">
        <f>[2]Table1!D199</f>
        <v>DAAT, DAPP</v>
      </c>
      <c r="G202" s="48"/>
      <c r="H202" s="48"/>
      <c r="I202" s="42" t="str">
        <f>[2]Table1!G199</f>
        <v>05/07/2019</v>
      </c>
      <c r="J202" s="51" t="str">
        <f>MID([2]Table1!X199,FIND("-",[2]Table1!X199)+2,60)</f>
        <v>Entrée</v>
      </c>
      <c r="K202" t="str">
        <f>IF(ISNUMBER(SEARCH("Mur",[2]Table1!Z199)),"Mur",IF(ISNUMBER(SEARCH("Cloison",[2]Table1!Z199)),"Mur",IF(ISNUMBER(SEARCH("Sol",[2]Table1!Z199)),"Sol",IF(ISNUMBER(SEARCH("Plafond",[2]Table1!Z199)),"Plafond",IF(ISNUMBER(SEARCH("Evier",[2]Table1!Z199)),"Evier",IF(ISNUMBER(SEARCH("Colle de faïence",[2]Table1!Z199)),"Faïence",IF(ISNUMBER(SEARCH("Baignoire",[2]Table1!Z199)),"Baignoire",IF(ISNUMBER(SEARCH("porteurs",[2]Table1!Z199)),"Mur",IF(ISNUMBER(SEARCH("évier",[2]Table1!Z199)),"Evier",IF(ISNUMBER(SEARCH("portes",[2]Table1!Z199)),"Porte",IF(ISNUMBER(SEARCH("fenêtre",[2]Table1!Z199)),"Fenêtre","")))))))))))</f>
        <v>Mur</v>
      </c>
      <c r="L202" t="str">
        <f>IF(ISNUMBER(SEARCH("Présence",[2]Table1!AC199)),"Oui",IF(ISNUMBER(SEARCH("Absence",[2]Table1!AC199)),"Non",""))</f>
        <v>Oui</v>
      </c>
      <c r="M202" t="str">
        <f>[2]Table1!AA199</f>
        <v>Enduit à base de plâtre lissé ou taloché</v>
      </c>
      <c r="N202" t="str">
        <f>IF(ISNUMBER(SEARCH("EP",[2]Table1!AE199)),"EP",IF(ISNUMBER(SEARCH("AC1",[2]Table1!AE199)),"AC1",IF(ISNUMBER(SEARCH("AC2",[2]Table1!AE199)),"AC2",IF(ISNUMBER(SEARCH("Bon état",[2]Table1!AE199)),"EP",""))))</f>
        <v>EP</v>
      </c>
      <c r="P202" s="48"/>
      <c r="Q202" s="1"/>
      <c r="S202" s="1"/>
      <c r="T202" s="1"/>
      <c r="U202" s="1"/>
      <c r="V202" s="1"/>
    </row>
    <row r="203" spans="1:22">
      <c r="A203" s="43" t="str">
        <f>'[1]Exporter la feuille de calcul'!$A$2</f>
        <v>001L</v>
      </c>
      <c r="B203" t="str">
        <f>INDEX('[1]Exporter la feuille de calcul'!B$355:B$877,MATCH(INDEX('[1]Exporter la feuille de calcul'!C$355:C$877,MATCH(RIGHT(ChercheChaine(ChercheChaine([2]Table1!Q200,"([0-9]){3}[L]([0-9]){4}"),"([0-9]){3}[L]([0-9]){4}"),4),'[1]Exporter la feuille de calcul'!D$355:D$877,0),1),'[1]Exporter la feuille de calcul'!C$355:C$877,0),1)</f>
        <v>04</v>
      </c>
      <c r="C203" s="43" t="str">
        <f>RIGHT(ChercheChaine(ChercheChaine([2]Table1!Q200,"([0-9]){3}[L]([0-9]){4}"),"([0-9]){3}[L]([0-9]){4}"),4)</f>
        <v>0976</v>
      </c>
      <c r="D203" s="43" t="str">
        <f>ChercheChaine([2]Table1!Q200,"([0-9]){3}[L]([0-9]){4}")</f>
        <v>007L0976</v>
      </c>
      <c r="E203" t="str">
        <f>[2]Table1!P200</f>
        <v>ST HERBLAIN</v>
      </c>
      <c r="F203" t="str">
        <f>[2]Table1!D200</f>
        <v>DAAT, DAPP</v>
      </c>
      <c r="G203" s="48"/>
      <c r="H203" s="48"/>
      <c r="I203" s="42" t="str">
        <f>[2]Table1!G200</f>
        <v>05/07/2019</v>
      </c>
      <c r="J203" s="51" t="str">
        <f>MID([2]Table1!X200,FIND("-",[2]Table1!X200)+2,60)</f>
        <v>Dégagement</v>
      </c>
      <c r="K203" t="str">
        <f>IF(ISNUMBER(SEARCH("Mur",[2]Table1!Z200)),"Mur",IF(ISNUMBER(SEARCH("Cloison",[2]Table1!Z200)),"Mur",IF(ISNUMBER(SEARCH("Sol",[2]Table1!Z200)),"Sol",IF(ISNUMBER(SEARCH("Plafond",[2]Table1!Z200)),"Plafond",IF(ISNUMBER(SEARCH("Evier",[2]Table1!Z200)),"Evier",IF(ISNUMBER(SEARCH("Colle de faïence",[2]Table1!Z200)),"Faïence",IF(ISNUMBER(SEARCH("Baignoire",[2]Table1!Z200)),"Baignoire",IF(ISNUMBER(SEARCH("porteurs",[2]Table1!Z200)),"Mur",IF(ISNUMBER(SEARCH("évier",[2]Table1!Z200)),"Evier",IF(ISNUMBER(SEARCH("portes",[2]Table1!Z200)),"Porte",IF(ISNUMBER(SEARCH("fenêtre",[2]Table1!Z200)),"Fenêtre","")))))))))))</f>
        <v>Mur</v>
      </c>
      <c r="L203" t="str">
        <f>IF(ISNUMBER(SEARCH("Présence",[2]Table1!AC200)),"Oui",IF(ISNUMBER(SEARCH("Absence",[2]Table1!AC200)),"Non",""))</f>
        <v>Oui</v>
      </c>
      <c r="M203" t="str">
        <f>[2]Table1!AA200</f>
        <v>Enduit à base de plâtre lissé ou taloché</v>
      </c>
      <c r="N203" t="str">
        <f>IF(ISNUMBER(SEARCH("EP",[2]Table1!AE200)),"EP",IF(ISNUMBER(SEARCH("AC1",[2]Table1!AE200)),"AC1",IF(ISNUMBER(SEARCH("AC2",[2]Table1!AE200)),"AC2",IF(ISNUMBER(SEARCH("Bon état",[2]Table1!AE200)),"EP",""))))</f>
        <v>EP</v>
      </c>
      <c r="P203" s="48"/>
      <c r="Q203" s="1"/>
      <c r="S203" s="1"/>
      <c r="T203" s="1"/>
      <c r="U203" s="1"/>
      <c r="V203" s="1"/>
    </row>
    <row r="204" spans="1:22">
      <c r="A204" s="43" t="str">
        <f>'[1]Exporter la feuille de calcul'!$A$2</f>
        <v>001L</v>
      </c>
      <c r="B204" t="str">
        <f>INDEX('[1]Exporter la feuille de calcul'!B$355:B$877,MATCH(INDEX('[1]Exporter la feuille de calcul'!C$355:C$877,MATCH(RIGHT(ChercheChaine(ChercheChaine([2]Table1!Q201,"([0-9]){3}[L]([0-9]){4}"),"([0-9]){3}[L]([0-9]){4}"),4),'[1]Exporter la feuille de calcul'!D$355:D$877,0),1),'[1]Exporter la feuille de calcul'!C$355:C$877,0),1)</f>
        <v>04</v>
      </c>
      <c r="C204" s="43" t="str">
        <f>RIGHT(ChercheChaine(ChercheChaine([2]Table1!Q201,"([0-9]){3}[L]([0-9]){4}"),"([0-9]){3}[L]([0-9]){4}"),4)</f>
        <v>0976</v>
      </c>
      <c r="D204" s="43" t="str">
        <f>ChercheChaine([2]Table1!Q201,"([0-9]){3}[L]([0-9]){4}")</f>
        <v>007L0976</v>
      </c>
      <c r="E204" t="str">
        <f>[2]Table1!P201</f>
        <v>ST HERBLAIN</v>
      </c>
      <c r="F204" t="str">
        <f>[2]Table1!D201</f>
        <v>DAAT, DAPP</v>
      </c>
      <c r="G204" s="48"/>
      <c r="H204" s="48"/>
      <c r="I204" s="42" t="str">
        <f>[2]Table1!G201</f>
        <v>05/07/2019</v>
      </c>
      <c r="J204" s="51" t="str">
        <f>MID([2]Table1!X201,FIND("-",[2]Table1!X201)+2,60)</f>
        <v>Debarras</v>
      </c>
      <c r="K204" t="str">
        <f>IF(ISNUMBER(SEARCH("Mur",[2]Table1!Z201)),"Mur",IF(ISNUMBER(SEARCH("Cloison",[2]Table1!Z201)),"Mur",IF(ISNUMBER(SEARCH("Sol",[2]Table1!Z201)),"Sol",IF(ISNUMBER(SEARCH("Plafond",[2]Table1!Z201)),"Plafond",IF(ISNUMBER(SEARCH("Evier",[2]Table1!Z201)),"Evier",IF(ISNUMBER(SEARCH("Colle de faïence",[2]Table1!Z201)),"Faïence",IF(ISNUMBER(SEARCH("Baignoire",[2]Table1!Z201)),"Baignoire",IF(ISNUMBER(SEARCH("porteurs",[2]Table1!Z201)),"Mur",IF(ISNUMBER(SEARCH("évier",[2]Table1!Z201)),"Evier",IF(ISNUMBER(SEARCH("portes",[2]Table1!Z201)),"Porte",IF(ISNUMBER(SEARCH("fenêtre",[2]Table1!Z201)),"Fenêtre","")))))))))))</f>
        <v>Mur</v>
      </c>
      <c r="L204" t="str">
        <f>IF(ISNUMBER(SEARCH("Présence",[2]Table1!AC201)),"Oui",IF(ISNUMBER(SEARCH("Absence",[2]Table1!AC201)),"Non",""))</f>
        <v>Oui</v>
      </c>
      <c r="M204" t="str">
        <f>[2]Table1!AA201</f>
        <v>Enduit à base de plâtre lissé ou taloché</v>
      </c>
      <c r="N204" t="str">
        <f>IF(ISNUMBER(SEARCH("EP",[2]Table1!AE201)),"EP",IF(ISNUMBER(SEARCH("AC1",[2]Table1!AE201)),"AC1",IF(ISNUMBER(SEARCH("AC2",[2]Table1!AE201)),"AC2",IF(ISNUMBER(SEARCH("Bon état",[2]Table1!AE201)),"EP",""))))</f>
        <v>EP</v>
      </c>
      <c r="P204" s="48"/>
      <c r="Q204" s="1"/>
      <c r="S204" s="1"/>
      <c r="T204" s="1"/>
      <c r="U204" s="1"/>
      <c r="V204" s="1"/>
    </row>
    <row r="205" spans="1:22">
      <c r="A205" s="43" t="str">
        <f>'[1]Exporter la feuille de calcul'!$A$2</f>
        <v>001L</v>
      </c>
      <c r="B205" t="str">
        <f>INDEX('[1]Exporter la feuille de calcul'!B$355:B$877,MATCH(INDEX('[1]Exporter la feuille de calcul'!C$355:C$877,MATCH(RIGHT(ChercheChaine(ChercheChaine([2]Table1!Q202,"([0-9]){3}[L]([0-9]){4}"),"([0-9]){3}[L]([0-9]){4}"),4),'[1]Exporter la feuille de calcul'!D$355:D$877,0),1),'[1]Exporter la feuille de calcul'!C$355:C$877,0),1)</f>
        <v>04</v>
      </c>
      <c r="C205" s="43" t="str">
        <f>RIGHT(ChercheChaine(ChercheChaine([2]Table1!Q202,"([0-9]){3}[L]([0-9]){4}"),"([0-9]){3}[L]([0-9]){4}"),4)</f>
        <v>0976</v>
      </c>
      <c r="D205" s="43" t="str">
        <f>ChercheChaine([2]Table1!Q202,"([0-9]){3}[L]([0-9]){4}")</f>
        <v>007L0976</v>
      </c>
      <c r="E205" t="str">
        <f>[2]Table1!P202</f>
        <v>ST HERBLAIN</v>
      </c>
      <c r="F205" t="str">
        <f>[2]Table1!D202</f>
        <v>DAAT, DAPP</v>
      </c>
      <c r="G205" s="48"/>
      <c r="H205" s="48"/>
      <c r="I205" s="42" t="str">
        <f>[2]Table1!G202</f>
        <v>05/07/2019</v>
      </c>
      <c r="J205" s="51" t="str">
        <f>MID([2]Table1!X202,FIND("-",[2]Table1!X202)+2,60)</f>
        <v>Chambre 1</v>
      </c>
      <c r="K205" t="str">
        <f>IF(ISNUMBER(SEARCH("Mur",[2]Table1!Z202)),"Mur",IF(ISNUMBER(SEARCH("Cloison",[2]Table1!Z202)),"Mur",IF(ISNUMBER(SEARCH("Sol",[2]Table1!Z202)),"Sol",IF(ISNUMBER(SEARCH("Plafond",[2]Table1!Z202)),"Plafond",IF(ISNUMBER(SEARCH("Evier",[2]Table1!Z202)),"Evier",IF(ISNUMBER(SEARCH("Colle de faïence",[2]Table1!Z202)),"Faïence",IF(ISNUMBER(SEARCH("Baignoire",[2]Table1!Z202)),"Baignoire",IF(ISNUMBER(SEARCH("porteurs",[2]Table1!Z202)),"Mur",IF(ISNUMBER(SEARCH("évier",[2]Table1!Z202)),"Evier",IF(ISNUMBER(SEARCH("portes",[2]Table1!Z202)),"Porte",IF(ISNUMBER(SEARCH("fenêtre",[2]Table1!Z202)),"Fenêtre","")))))))))))</f>
        <v>Mur</v>
      </c>
      <c r="L205" t="str">
        <f>IF(ISNUMBER(SEARCH("Présence",[2]Table1!AC202)),"Oui",IF(ISNUMBER(SEARCH("Absence",[2]Table1!AC202)),"Non",""))</f>
        <v>Oui</v>
      </c>
      <c r="M205" t="str">
        <f>[2]Table1!AA202</f>
        <v>Enduit à base de plâtre lissé ou taloché</v>
      </c>
      <c r="N205" t="str">
        <f>IF(ISNUMBER(SEARCH("EP",[2]Table1!AE202)),"EP",IF(ISNUMBER(SEARCH("AC1",[2]Table1!AE202)),"AC1",IF(ISNUMBER(SEARCH("AC2",[2]Table1!AE202)),"AC2",IF(ISNUMBER(SEARCH("Bon état",[2]Table1!AE202)),"EP",""))))</f>
        <v>EP</v>
      </c>
      <c r="P205" s="48"/>
      <c r="Q205" s="1"/>
      <c r="S205" s="1"/>
      <c r="T205" s="1"/>
      <c r="U205" s="1"/>
      <c r="V205" s="1"/>
    </row>
    <row r="206" spans="1:22">
      <c r="A206" s="43" t="str">
        <f>'[1]Exporter la feuille de calcul'!$A$2</f>
        <v>001L</v>
      </c>
      <c r="B206" t="str">
        <f>INDEX('[1]Exporter la feuille de calcul'!B$355:B$877,MATCH(INDEX('[1]Exporter la feuille de calcul'!C$355:C$877,MATCH(RIGHT(ChercheChaine(ChercheChaine([2]Table1!Q203,"([0-9]){3}[L]([0-9]){4}"),"([0-9]){3}[L]([0-9]){4}"),4),'[1]Exporter la feuille de calcul'!D$355:D$877,0),1),'[1]Exporter la feuille de calcul'!C$355:C$877,0),1)</f>
        <v>04</v>
      </c>
      <c r="C206" s="43" t="str">
        <f>RIGHT(ChercheChaine(ChercheChaine([2]Table1!Q203,"([0-9]){3}[L]([0-9]){4}"),"([0-9]){3}[L]([0-9]){4}"),4)</f>
        <v>0976</v>
      </c>
      <c r="D206" s="43" t="str">
        <f>ChercheChaine([2]Table1!Q203,"([0-9]){3}[L]([0-9]){4}")</f>
        <v>007L0976</v>
      </c>
      <c r="E206" t="str">
        <f>[2]Table1!P203</f>
        <v>ST HERBLAIN</v>
      </c>
      <c r="F206" t="str">
        <f>[2]Table1!D203</f>
        <v>DAAT, DAPP</v>
      </c>
      <c r="G206" s="48"/>
      <c r="H206" s="48"/>
      <c r="I206" s="42" t="str">
        <f>[2]Table1!G203</f>
        <v>05/07/2019</v>
      </c>
      <c r="J206" s="51" t="str">
        <f>MID([2]Table1!X203,FIND("-",[2]Table1!X203)+2,60)</f>
        <v>Chambre 2</v>
      </c>
      <c r="K206" t="str">
        <f>IF(ISNUMBER(SEARCH("Mur",[2]Table1!Z203)),"Mur",IF(ISNUMBER(SEARCH("Cloison",[2]Table1!Z203)),"Mur",IF(ISNUMBER(SEARCH("Sol",[2]Table1!Z203)),"Sol",IF(ISNUMBER(SEARCH("Plafond",[2]Table1!Z203)),"Plafond",IF(ISNUMBER(SEARCH("Evier",[2]Table1!Z203)),"Evier",IF(ISNUMBER(SEARCH("Colle de faïence",[2]Table1!Z203)),"Faïence",IF(ISNUMBER(SEARCH("Baignoire",[2]Table1!Z203)),"Baignoire",IF(ISNUMBER(SEARCH("porteurs",[2]Table1!Z203)),"Mur",IF(ISNUMBER(SEARCH("évier",[2]Table1!Z203)),"Evier",IF(ISNUMBER(SEARCH("portes",[2]Table1!Z203)),"Porte",IF(ISNUMBER(SEARCH("fenêtre",[2]Table1!Z203)),"Fenêtre","")))))))))))</f>
        <v>Mur</v>
      </c>
      <c r="L206" t="str">
        <f>IF(ISNUMBER(SEARCH("Présence",[2]Table1!AC203)),"Oui",IF(ISNUMBER(SEARCH("Absence",[2]Table1!AC203)),"Non",""))</f>
        <v>Oui</v>
      </c>
      <c r="M206" t="str">
        <f>[2]Table1!AA203</f>
        <v>Enduit à base de plâtre lissé ou taloché</v>
      </c>
      <c r="N206" t="str">
        <f>IF(ISNUMBER(SEARCH("EP",[2]Table1!AE203)),"EP",IF(ISNUMBER(SEARCH("AC1",[2]Table1!AE203)),"AC1",IF(ISNUMBER(SEARCH("AC2",[2]Table1!AE203)),"AC2",IF(ISNUMBER(SEARCH("Bon état",[2]Table1!AE203)),"EP",""))))</f>
        <v>EP</v>
      </c>
      <c r="P206" s="48"/>
      <c r="Q206" s="1"/>
      <c r="S206" s="1"/>
      <c r="T206" s="1"/>
      <c r="U206" s="1"/>
      <c r="V206" s="1"/>
    </row>
    <row r="207" spans="1:22">
      <c r="A207" s="43" t="str">
        <f>'[1]Exporter la feuille de calcul'!$A$2</f>
        <v>001L</v>
      </c>
      <c r="B207" t="str">
        <f>INDEX('[1]Exporter la feuille de calcul'!B$355:B$877,MATCH(INDEX('[1]Exporter la feuille de calcul'!C$355:C$877,MATCH(RIGHT(ChercheChaine(ChercheChaine([2]Table1!Q204,"([0-9]){3}[L]([0-9]){4}"),"([0-9]){3}[L]([0-9]){4}"),4),'[1]Exporter la feuille de calcul'!D$355:D$877,0),1),'[1]Exporter la feuille de calcul'!C$355:C$877,0),1)</f>
        <v>04</v>
      </c>
      <c r="C207" s="43" t="str">
        <f>RIGHT(ChercheChaine(ChercheChaine([2]Table1!Q204,"([0-9]){3}[L]([0-9]){4}"),"([0-9]){3}[L]([0-9]){4}"),4)</f>
        <v>0976</v>
      </c>
      <c r="D207" s="43" t="str">
        <f>ChercheChaine([2]Table1!Q204,"([0-9]){3}[L]([0-9]){4}")</f>
        <v>007L0976</v>
      </c>
      <c r="E207" t="str">
        <f>[2]Table1!P204</f>
        <v>ST HERBLAIN</v>
      </c>
      <c r="F207" t="str">
        <f>[2]Table1!D204</f>
        <v>DAAT, DAPP</v>
      </c>
      <c r="G207" s="48"/>
      <c r="H207" s="48"/>
      <c r="I207" s="42" t="str">
        <f>[2]Table1!G204</f>
        <v>05/07/2019</v>
      </c>
      <c r="J207" s="51" t="str">
        <f>MID([2]Table1!X204,FIND("-",[2]Table1!X204)+2,60)</f>
        <v>Salle de bain</v>
      </c>
      <c r="K207" t="str">
        <f>IF(ISNUMBER(SEARCH("Mur",[2]Table1!Z204)),"Mur",IF(ISNUMBER(SEARCH("Cloison",[2]Table1!Z204)),"Mur",IF(ISNUMBER(SEARCH("Sol",[2]Table1!Z204)),"Sol",IF(ISNUMBER(SEARCH("Plafond",[2]Table1!Z204)),"Plafond",IF(ISNUMBER(SEARCH("Evier",[2]Table1!Z204)),"Evier",IF(ISNUMBER(SEARCH("Colle de faïence",[2]Table1!Z204)),"Faïence",IF(ISNUMBER(SEARCH("Baignoire",[2]Table1!Z204)),"Baignoire",IF(ISNUMBER(SEARCH("porteurs",[2]Table1!Z204)),"Mur",IF(ISNUMBER(SEARCH("évier",[2]Table1!Z204)),"Evier",IF(ISNUMBER(SEARCH("portes",[2]Table1!Z204)),"Porte",IF(ISNUMBER(SEARCH("fenêtre",[2]Table1!Z204)),"Fenêtre","")))))))))))</f>
        <v>Mur</v>
      </c>
      <c r="L207" t="str">
        <f>IF(ISNUMBER(SEARCH("Présence",[2]Table1!AC204)),"Oui",IF(ISNUMBER(SEARCH("Absence",[2]Table1!AC204)),"Non",""))</f>
        <v>Oui</v>
      </c>
      <c r="M207" t="str">
        <f>[2]Table1!AA204</f>
        <v>Enduit à base de plâtre lissé ou taloché</v>
      </c>
      <c r="N207" t="str">
        <f>IF(ISNUMBER(SEARCH("EP",[2]Table1!AE204)),"EP",IF(ISNUMBER(SEARCH("AC1",[2]Table1!AE204)),"AC1",IF(ISNUMBER(SEARCH("AC2",[2]Table1!AE204)),"AC2",IF(ISNUMBER(SEARCH("Bon état",[2]Table1!AE204)),"EP",""))))</f>
        <v>EP</v>
      </c>
      <c r="P207" s="48"/>
      <c r="Q207" s="1"/>
      <c r="S207" s="1"/>
      <c r="T207" s="1"/>
      <c r="U207" s="1"/>
      <c r="V207" s="1"/>
    </row>
    <row r="208" spans="1:22">
      <c r="A208" s="43" t="str">
        <f>'[1]Exporter la feuille de calcul'!$A$2</f>
        <v>001L</v>
      </c>
      <c r="B208" t="str">
        <f>INDEX('[1]Exporter la feuille de calcul'!B$355:B$877,MATCH(INDEX('[1]Exporter la feuille de calcul'!C$355:C$877,MATCH(RIGHT(ChercheChaine(ChercheChaine([2]Table1!Q205,"([0-9]){3}[L]([0-9]){4}"),"([0-9]){3}[L]([0-9]){4}"),4),'[1]Exporter la feuille de calcul'!D$355:D$877,0),1),'[1]Exporter la feuille de calcul'!C$355:C$877,0),1)</f>
        <v>04</v>
      </c>
      <c r="C208" s="43" t="str">
        <f>RIGHT(ChercheChaine(ChercheChaine([2]Table1!Q205,"([0-9]){3}[L]([0-9]){4}"),"([0-9]){3}[L]([0-9]){4}"),4)</f>
        <v>0976</v>
      </c>
      <c r="D208" s="43" t="str">
        <f>ChercheChaine([2]Table1!Q205,"([0-9]){3}[L]([0-9]){4}")</f>
        <v>007L0976</v>
      </c>
      <c r="E208" t="str">
        <f>[2]Table1!P205</f>
        <v>ST HERBLAIN</v>
      </c>
      <c r="F208" t="str">
        <f>[2]Table1!D205</f>
        <v>DAAT, DAPP</v>
      </c>
      <c r="G208" s="48"/>
      <c r="H208" s="48"/>
      <c r="I208" s="42" t="str">
        <f>[2]Table1!G205</f>
        <v>05/07/2019</v>
      </c>
      <c r="J208" s="51" t="str">
        <f>MID([2]Table1!X205,FIND("-",[2]Table1!X205)+2,60)</f>
        <v>WC</v>
      </c>
      <c r="K208" t="str">
        <f>IF(ISNUMBER(SEARCH("Mur",[2]Table1!Z205)),"Mur",IF(ISNUMBER(SEARCH("Cloison",[2]Table1!Z205)),"Mur",IF(ISNUMBER(SEARCH("Sol",[2]Table1!Z205)),"Sol",IF(ISNUMBER(SEARCH("Plafond",[2]Table1!Z205)),"Plafond",IF(ISNUMBER(SEARCH("Evier",[2]Table1!Z205)),"Evier",IF(ISNUMBER(SEARCH("Colle de faïence",[2]Table1!Z205)),"Faïence",IF(ISNUMBER(SEARCH("Baignoire",[2]Table1!Z205)),"Baignoire",IF(ISNUMBER(SEARCH("porteurs",[2]Table1!Z205)),"Mur",IF(ISNUMBER(SEARCH("évier",[2]Table1!Z205)),"Evier",IF(ISNUMBER(SEARCH("portes",[2]Table1!Z205)),"Porte",IF(ISNUMBER(SEARCH("fenêtre",[2]Table1!Z205)),"Fenêtre","")))))))))))</f>
        <v>Mur</v>
      </c>
      <c r="L208" t="str">
        <f>IF(ISNUMBER(SEARCH("Présence",[2]Table1!AC205)),"Oui",IF(ISNUMBER(SEARCH("Absence",[2]Table1!AC205)),"Non",""))</f>
        <v>Oui</v>
      </c>
      <c r="M208" t="str">
        <f>[2]Table1!AA205</f>
        <v>Enduit à base de plâtre lissé ou taloché</v>
      </c>
      <c r="N208" t="str">
        <f>IF(ISNUMBER(SEARCH("EP",[2]Table1!AE205)),"EP",IF(ISNUMBER(SEARCH("AC1",[2]Table1!AE205)),"AC1",IF(ISNUMBER(SEARCH("AC2",[2]Table1!AE205)),"AC2",IF(ISNUMBER(SEARCH("Bon état",[2]Table1!AE205)),"EP",""))))</f>
        <v>EP</v>
      </c>
      <c r="P208" s="48"/>
      <c r="Q208" s="1"/>
      <c r="S208" s="1"/>
      <c r="T208" s="1"/>
      <c r="U208" s="1"/>
      <c r="V208" s="1"/>
    </row>
    <row r="209" spans="1:22">
      <c r="A209" s="43" t="str">
        <f>'[1]Exporter la feuille de calcul'!$A$2</f>
        <v>001L</v>
      </c>
      <c r="B209" t="str">
        <f>INDEX('[1]Exporter la feuille de calcul'!B$355:B$877,MATCH(INDEX('[1]Exporter la feuille de calcul'!C$355:C$877,MATCH(RIGHT(ChercheChaine(ChercheChaine([2]Table1!Q206,"([0-9]){3}[L]([0-9]){4}"),"([0-9]){3}[L]([0-9]){4}"),4),'[1]Exporter la feuille de calcul'!D$355:D$877,0),1),'[1]Exporter la feuille de calcul'!C$355:C$877,0),1)</f>
        <v>04</v>
      </c>
      <c r="C209" s="43" t="str">
        <f>RIGHT(ChercheChaine(ChercheChaine([2]Table1!Q206,"([0-9]){3}[L]([0-9]){4}"),"([0-9]){3}[L]([0-9]){4}"),4)</f>
        <v>0976</v>
      </c>
      <c r="D209" s="43" t="str">
        <f>ChercheChaine([2]Table1!Q206,"([0-9]){3}[L]([0-9]){4}")</f>
        <v>007L0976</v>
      </c>
      <c r="E209" t="str">
        <f>[2]Table1!P206</f>
        <v>ST HERBLAIN</v>
      </c>
      <c r="F209" t="str">
        <f>[2]Table1!D206</f>
        <v>DAAT, DAPP</v>
      </c>
      <c r="G209" s="48"/>
      <c r="H209" s="48"/>
      <c r="I209" s="42" t="str">
        <f>[2]Table1!G206</f>
        <v>05/07/2019</v>
      </c>
      <c r="J209" s="51" t="str">
        <f>MID([2]Table1!X206,FIND("-",[2]Table1!X206)+2,60)</f>
        <v>Cuisine</v>
      </c>
      <c r="K209" t="str">
        <f>IF(ISNUMBER(SEARCH("Mur",[2]Table1!Z206)),"Mur",IF(ISNUMBER(SEARCH("Cloison",[2]Table1!Z206)),"Mur",IF(ISNUMBER(SEARCH("Sol",[2]Table1!Z206)),"Sol",IF(ISNUMBER(SEARCH("Plafond",[2]Table1!Z206)),"Plafond",IF(ISNUMBER(SEARCH("Evier",[2]Table1!Z206)),"Evier",IF(ISNUMBER(SEARCH("Colle de faïence",[2]Table1!Z206)),"Faïence",IF(ISNUMBER(SEARCH("Baignoire",[2]Table1!Z206)),"Baignoire",IF(ISNUMBER(SEARCH("porteurs",[2]Table1!Z206)),"Mur",IF(ISNUMBER(SEARCH("évier",[2]Table1!Z206)),"Evier",IF(ISNUMBER(SEARCH("portes",[2]Table1!Z206)),"Porte",IF(ISNUMBER(SEARCH("fenêtre",[2]Table1!Z206)),"Fenêtre","")))))))))))</f>
        <v>Mur</v>
      </c>
      <c r="L209" t="str">
        <f>IF(ISNUMBER(SEARCH("Présence",[2]Table1!AC206)),"Oui",IF(ISNUMBER(SEARCH("Absence",[2]Table1!AC206)),"Non",""))</f>
        <v>Oui</v>
      </c>
      <c r="M209" t="str">
        <f>[2]Table1!AA206</f>
        <v>Enduit à base de plâtre lissé ou taloché</v>
      </c>
      <c r="N209" t="str">
        <f>IF(ISNUMBER(SEARCH("EP",[2]Table1!AE206)),"EP",IF(ISNUMBER(SEARCH("AC1",[2]Table1!AE206)),"AC1",IF(ISNUMBER(SEARCH("AC2",[2]Table1!AE206)),"AC2",IF(ISNUMBER(SEARCH("Bon état",[2]Table1!AE206)),"EP",""))))</f>
        <v>EP</v>
      </c>
      <c r="P209" s="48"/>
      <c r="Q209" s="1"/>
      <c r="S209" s="1"/>
      <c r="T209" s="1"/>
      <c r="U209" s="1"/>
      <c r="V209" s="1"/>
    </row>
    <row r="210" spans="1:22">
      <c r="A210" s="43" t="str">
        <f>'[1]Exporter la feuille de calcul'!$A$2</f>
        <v>001L</v>
      </c>
      <c r="B210" t="str">
        <f>INDEX('[1]Exporter la feuille de calcul'!B$355:B$877,MATCH(INDEX('[1]Exporter la feuille de calcul'!C$355:C$877,MATCH(RIGHT(ChercheChaine(ChercheChaine([2]Table1!Q207,"([0-9]){3}[L]([0-9]){4}"),"([0-9]){3}[L]([0-9]){4}"),4),'[1]Exporter la feuille de calcul'!D$355:D$877,0),1),'[1]Exporter la feuille de calcul'!C$355:C$877,0),1)</f>
        <v>04</v>
      </c>
      <c r="C210" s="43" t="str">
        <f>RIGHT(ChercheChaine(ChercheChaine([2]Table1!Q207,"([0-9]){3}[L]([0-9]){4}"),"([0-9]){3}[L]([0-9]){4}"),4)</f>
        <v>0976</v>
      </c>
      <c r="D210" s="43" t="str">
        <f>ChercheChaine([2]Table1!Q207,"([0-9]){3}[L]([0-9]){4}")</f>
        <v>007L0976</v>
      </c>
      <c r="E210" t="str">
        <f>[2]Table1!P207</f>
        <v>ST HERBLAIN</v>
      </c>
      <c r="F210" t="str">
        <f>[2]Table1!D207</f>
        <v>DAAT, DAPP</v>
      </c>
      <c r="G210" s="48"/>
      <c r="H210" s="48"/>
      <c r="I210" s="42" t="str">
        <f>[2]Table1!G207</f>
        <v>05/07/2019</v>
      </c>
      <c r="J210" s="51" t="str">
        <f>MID([2]Table1!X207,FIND("-",[2]Table1!X207)+2,60)</f>
        <v>Salon</v>
      </c>
      <c r="K210" t="str">
        <f>IF(ISNUMBER(SEARCH("Mur",[2]Table1!Z207)),"Mur",IF(ISNUMBER(SEARCH("Cloison",[2]Table1!Z207)),"Mur",IF(ISNUMBER(SEARCH("Sol",[2]Table1!Z207)),"Sol",IF(ISNUMBER(SEARCH("Plafond",[2]Table1!Z207)),"Plafond",IF(ISNUMBER(SEARCH("Evier",[2]Table1!Z207)),"Evier",IF(ISNUMBER(SEARCH("Colle de faïence",[2]Table1!Z207)),"Faïence",IF(ISNUMBER(SEARCH("Baignoire",[2]Table1!Z207)),"Baignoire",IF(ISNUMBER(SEARCH("porteurs",[2]Table1!Z207)),"Mur",IF(ISNUMBER(SEARCH("évier",[2]Table1!Z207)),"Evier",IF(ISNUMBER(SEARCH("portes",[2]Table1!Z207)),"Porte",IF(ISNUMBER(SEARCH("fenêtre",[2]Table1!Z207)),"Fenêtre","")))))))))))</f>
        <v>Mur</v>
      </c>
      <c r="L210" t="str">
        <f>IF(ISNUMBER(SEARCH("Présence",[2]Table1!AC207)),"Oui",IF(ISNUMBER(SEARCH("Absence",[2]Table1!AC207)),"Non",""))</f>
        <v>Oui</v>
      </c>
      <c r="M210" t="str">
        <f>[2]Table1!AA207</f>
        <v>Enduit à base de plâtre lissé ou taloché</v>
      </c>
      <c r="N210" t="str">
        <f>IF(ISNUMBER(SEARCH("EP",[2]Table1!AE207)),"EP",IF(ISNUMBER(SEARCH("AC1",[2]Table1!AE207)),"AC1",IF(ISNUMBER(SEARCH("AC2",[2]Table1!AE207)),"AC2",IF(ISNUMBER(SEARCH("Bon état",[2]Table1!AE207)),"EP",""))))</f>
        <v>EP</v>
      </c>
      <c r="P210" s="48"/>
      <c r="Q210" s="1"/>
      <c r="S210" s="1"/>
      <c r="T210" s="1"/>
      <c r="U210" s="1"/>
      <c r="V210" s="1"/>
    </row>
    <row r="211" spans="1:22">
      <c r="A211" s="43" t="str">
        <f>'[1]Exporter la feuille de calcul'!$A$2</f>
        <v>001L</v>
      </c>
      <c r="B211" t="str">
        <f>INDEX('[1]Exporter la feuille de calcul'!B$355:B$877,MATCH(INDEX('[1]Exporter la feuille de calcul'!C$355:C$877,MATCH(RIGHT(ChercheChaine(ChercheChaine([2]Table1!Q208,"([0-9]){3}[L]([0-9]){4}"),"([0-9]){3}[L]([0-9]){4}"),4),'[1]Exporter la feuille de calcul'!D$355:D$877,0),1),'[1]Exporter la feuille de calcul'!C$355:C$877,0),1)</f>
        <v>04</v>
      </c>
      <c r="C211" s="43" t="str">
        <f>RIGHT(ChercheChaine(ChercheChaine([2]Table1!Q208,"([0-9]){3}[L]([0-9]){4}"),"([0-9]){3}[L]([0-9]){4}"),4)</f>
        <v>0976</v>
      </c>
      <c r="D211" s="43" t="str">
        <f>ChercheChaine([2]Table1!Q208,"([0-9]){3}[L]([0-9]){4}")</f>
        <v>007L0976</v>
      </c>
      <c r="E211" t="str">
        <f>[2]Table1!P208</f>
        <v>ST HERBLAIN</v>
      </c>
      <c r="F211" t="str">
        <f>[2]Table1!D208</f>
        <v>DAAT, DAPP</v>
      </c>
      <c r="G211" s="48"/>
      <c r="H211" s="48"/>
      <c r="I211" s="42" t="str">
        <f>[2]Table1!G208</f>
        <v>05/07/2019</v>
      </c>
      <c r="J211" s="51" t="str">
        <f>MID([2]Table1!X208,FIND("-",[2]Table1!X208)+2,60)</f>
        <v>Chambre 3</v>
      </c>
      <c r="K211" t="str">
        <f>IF(ISNUMBER(SEARCH("Mur",[2]Table1!Z208)),"Mur",IF(ISNUMBER(SEARCH("Cloison",[2]Table1!Z208)),"Mur",IF(ISNUMBER(SEARCH("Sol",[2]Table1!Z208)),"Sol",IF(ISNUMBER(SEARCH("Plafond",[2]Table1!Z208)),"Plafond",IF(ISNUMBER(SEARCH("Evier",[2]Table1!Z208)),"Evier",IF(ISNUMBER(SEARCH("Colle de faïence",[2]Table1!Z208)),"Faïence",IF(ISNUMBER(SEARCH("Baignoire",[2]Table1!Z208)),"Baignoire",IF(ISNUMBER(SEARCH("porteurs",[2]Table1!Z208)),"Mur",IF(ISNUMBER(SEARCH("évier",[2]Table1!Z208)),"Evier",IF(ISNUMBER(SEARCH("portes",[2]Table1!Z208)),"Porte",IF(ISNUMBER(SEARCH("fenêtre",[2]Table1!Z208)),"Fenêtre","")))))))))))</f>
        <v>Mur</v>
      </c>
      <c r="L211" t="str">
        <f>IF(ISNUMBER(SEARCH("Présence",[2]Table1!AC208)),"Oui",IF(ISNUMBER(SEARCH("Absence",[2]Table1!AC208)),"Non",""))</f>
        <v>Oui</v>
      </c>
      <c r="M211" t="str">
        <f>[2]Table1!AA208</f>
        <v>Enduit à base de plâtre lissé ou taloché</v>
      </c>
      <c r="N211" t="str">
        <f>IF(ISNUMBER(SEARCH("EP",[2]Table1!AE208)),"EP",IF(ISNUMBER(SEARCH("AC1",[2]Table1!AE208)),"AC1",IF(ISNUMBER(SEARCH("AC2",[2]Table1!AE208)),"AC2",IF(ISNUMBER(SEARCH("Bon état",[2]Table1!AE208)),"EP",""))))</f>
        <v>EP</v>
      </c>
      <c r="P211" s="48"/>
      <c r="Q211" s="1"/>
      <c r="S211" s="1"/>
      <c r="T211" s="1"/>
      <c r="U211" s="1"/>
      <c r="V211" s="1"/>
    </row>
    <row r="212" spans="1:22">
      <c r="A212" s="43" t="str">
        <f>'[1]Exporter la feuille de calcul'!$A$2</f>
        <v>001L</v>
      </c>
      <c r="B212" t="str">
        <f>INDEX('[1]Exporter la feuille de calcul'!B$355:B$877,MATCH(INDEX('[1]Exporter la feuille de calcul'!C$355:C$877,MATCH(RIGHT(ChercheChaine(ChercheChaine([2]Table1!Q209,"([0-9]){3}[L]([0-9]){4}"),"([0-9]){3}[L]([0-9]){4}"),4),'[1]Exporter la feuille de calcul'!D$355:D$877,0),1),'[1]Exporter la feuille de calcul'!C$355:C$877,0),1)</f>
        <v>04</v>
      </c>
      <c r="C212" s="43" t="str">
        <f>RIGHT(ChercheChaine(ChercheChaine([2]Table1!Q209,"([0-9]){3}[L]([0-9]){4}"),"([0-9]){3}[L]([0-9]){4}"),4)</f>
        <v>0976</v>
      </c>
      <c r="D212" s="43" t="str">
        <f>ChercheChaine([2]Table1!Q209,"([0-9]){3}[L]([0-9]){4}")</f>
        <v>007L0976</v>
      </c>
      <c r="E212" t="str">
        <f>[2]Table1!P209</f>
        <v>ST HERBLAIN</v>
      </c>
      <c r="F212" t="str">
        <f>[2]Table1!D209</f>
        <v>DAAT, DAPP</v>
      </c>
      <c r="G212" s="48"/>
      <c r="H212" s="48"/>
      <c r="I212" s="42" t="str">
        <f>[2]Table1!G209</f>
        <v>05/07/2019</v>
      </c>
      <c r="J212" s="51" t="str">
        <f>MID([2]Table1!X209,FIND("-",[2]Table1!X209)+2,60)</f>
        <v>Entrée</v>
      </c>
      <c r="K212" t="str">
        <f>IF(ISNUMBER(SEARCH("Mur",[2]Table1!Z209)),"Mur",IF(ISNUMBER(SEARCH("Cloison",[2]Table1!Z209)),"Mur",IF(ISNUMBER(SEARCH("Sol",[2]Table1!Z209)),"Sol",IF(ISNUMBER(SEARCH("Plafond",[2]Table1!Z209)),"Plafond",IF(ISNUMBER(SEARCH("Evier",[2]Table1!Z209)),"Evier",IF(ISNUMBER(SEARCH("Colle de faïence",[2]Table1!Z209)),"Faïence",IF(ISNUMBER(SEARCH("Baignoire",[2]Table1!Z209)),"Baignoire",IF(ISNUMBER(SEARCH("porteurs",[2]Table1!Z209)),"Mur",IF(ISNUMBER(SEARCH("évier",[2]Table1!Z209)),"Evier",IF(ISNUMBER(SEARCH("portes",[2]Table1!Z209)),"Porte",IF(ISNUMBER(SEARCH("fenêtre",[2]Table1!Z209)),"Fenêtre","")))))))))))</f>
        <v>Plafond</v>
      </c>
      <c r="L212" t="str">
        <f>IF(ISNUMBER(SEARCH("Présence",[2]Table1!AC209)),"Oui",IF(ISNUMBER(SEARCH("Absence",[2]Table1!AC209)),"Non",""))</f>
        <v>Oui</v>
      </c>
      <c r="M212" t="str">
        <f>[2]Table1!AA209</f>
        <v>Enduit à base de plâtre lissé ou taloché</v>
      </c>
      <c r="N212" t="str">
        <f>IF(ISNUMBER(SEARCH("EP",[2]Table1!AE209)),"EP",IF(ISNUMBER(SEARCH("AC1",[2]Table1!AE209)),"AC1",IF(ISNUMBER(SEARCH("AC2",[2]Table1!AE209)),"AC2",IF(ISNUMBER(SEARCH("Bon état",[2]Table1!AE209)),"EP",""))))</f>
        <v>EP</v>
      </c>
      <c r="P212" s="48"/>
      <c r="Q212" s="1"/>
      <c r="S212" s="1"/>
      <c r="T212" s="1"/>
      <c r="U212" s="1"/>
      <c r="V212" s="1"/>
    </row>
    <row r="213" spans="1:22">
      <c r="A213" s="43" t="str">
        <f>'[1]Exporter la feuille de calcul'!$A$2</f>
        <v>001L</v>
      </c>
      <c r="B213" t="str">
        <f>INDEX('[1]Exporter la feuille de calcul'!B$355:B$877,MATCH(INDEX('[1]Exporter la feuille de calcul'!C$355:C$877,MATCH(RIGHT(ChercheChaine(ChercheChaine([2]Table1!Q210,"([0-9]){3}[L]([0-9]){4}"),"([0-9]){3}[L]([0-9]){4}"),4),'[1]Exporter la feuille de calcul'!D$355:D$877,0),1),'[1]Exporter la feuille de calcul'!C$355:C$877,0),1)</f>
        <v>04</v>
      </c>
      <c r="C213" s="43" t="str">
        <f>RIGHT(ChercheChaine(ChercheChaine([2]Table1!Q210,"([0-9]){3}[L]([0-9]){4}"),"([0-9]){3}[L]([0-9]){4}"),4)</f>
        <v>0976</v>
      </c>
      <c r="D213" s="43" t="str">
        <f>ChercheChaine([2]Table1!Q210,"([0-9]){3}[L]([0-9]){4}")</f>
        <v>007L0976</v>
      </c>
      <c r="E213" t="str">
        <f>[2]Table1!P210</f>
        <v>ST HERBLAIN</v>
      </c>
      <c r="F213" t="str">
        <f>[2]Table1!D210</f>
        <v>DAAT, DAPP</v>
      </c>
      <c r="G213" s="48"/>
      <c r="H213" s="48"/>
      <c r="I213" s="42" t="str">
        <f>[2]Table1!G210</f>
        <v>05/07/2019</v>
      </c>
      <c r="J213" s="51" t="str">
        <f>MID([2]Table1!X210,FIND("-",[2]Table1!X210)+2,60)</f>
        <v>Dégagement</v>
      </c>
      <c r="K213" t="str">
        <f>IF(ISNUMBER(SEARCH("Mur",[2]Table1!Z210)),"Mur",IF(ISNUMBER(SEARCH("Cloison",[2]Table1!Z210)),"Mur",IF(ISNUMBER(SEARCH("Sol",[2]Table1!Z210)),"Sol",IF(ISNUMBER(SEARCH("Plafond",[2]Table1!Z210)),"Plafond",IF(ISNUMBER(SEARCH("Evier",[2]Table1!Z210)),"Evier",IF(ISNUMBER(SEARCH("Colle de faïence",[2]Table1!Z210)),"Faïence",IF(ISNUMBER(SEARCH("Baignoire",[2]Table1!Z210)),"Baignoire",IF(ISNUMBER(SEARCH("porteurs",[2]Table1!Z210)),"Mur",IF(ISNUMBER(SEARCH("évier",[2]Table1!Z210)),"Evier",IF(ISNUMBER(SEARCH("portes",[2]Table1!Z210)),"Porte",IF(ISNUMBER(SEARCH("fenêtre",[2]Table1!Z210)),"Fenêtre","")))))))))))</f>
        <v>Plafond</v>
      </c>
      <c r="L213" t="str">
        <f>IF(ISNUMBER(SEARCH("Présence",[2]Table1!AC210)),"Oui",IF(ISNUMBER(SEARCH("Absence",[2]Table1!AC210)),"Non",""))</f>
        <v>Oui</v>
      </c>
      <c r="M213" t="str">
        <f>[2]Table1!AA210</f>
        <v>Enduit à base de plâtre lissé ou taloché</v>
      </c>
      <c r="N213" t="str">
        <f>IF(ISNUMBER(SEARCH("EP",[2]Table1!AE210)),"EP",IF(ISNUMBER(SEARCH("AC1",[2]Table1!AE210)),"AC1",IF(ISNUMBER(SEARCH("AC2",[2]Table1!AE210)),"AC2",IF(ISNUMBER(SEARCH("Bon état",[2]Table1!AE210)),"EP",""))))</f>
        <v>EP</v>
      </c>
      <c r="P213" s="48"/>
      <c r="Q213" s="1"/>
      <c r="S213" s="1"/>
      <c r="T213" s="1"/>
      <c r="U213" s="1"/>
      <c r="V213" s="1"/>
    </row>
    <row r="214" spans="1:22">
      <c r="A214" s="43" t="str">
        <f>'[1]Exporter la feuille de calcul'!$A$2</f>
        <v>001L</v>
      </c>
      <c r="B214" t="str">
        <f>INDEX('[1]Exporter la feuille de calcul'!B$355:B$877,MATCH(INDEX('[1]Exporter la feuille de calcul'!C$355:C$877,MATCH(RIGHT(ChercheChaine(ChercheChaine([2]Table1!Q211,"([0-9]){3}[L]([0-9]){4}"),"([0-9]){3}[L]([0-9]){4}"),4),'[1]Exporter la feuille de calcul'!D$355:D$877,0),1),'[1]Exporter la feuille de calcul'!C$355:C$877,0),1)</f>
        <v>04</v>
      </c>
      <c r="C214" s="43" t="str">
        <f>RIGHT(ChercheChaine(ChercheChaine([2]Table1!Q211,"([0-9]){3}[L]([0-9]){4}"),"([0-9]){3}[L]([0-9]){4}"),4)</f>
        <v>0976</v>
      </c>
      <c r="D214" s="43" t="str">
        <f>ChercheChaine([2]Table1!Q211,"([0-9]){3}[L]([0-9]){4}")</f>
        <v>007L0976</v>
      </c>
      <c r="E214" t="str">
        <f>[2]Table1!P211</f>
        <v>ST HERBLAIN</v>
      </c>
      <c r="F214" t="str">
        <f>[2]Table1!D211</f>
        <v>DAAT, DAPP</v>
      </c>
      <c r="G214" s="48"/>
      <c r="H214" s="48"/>
      <c r="I214" s="42" t="str">
        <f>[2]Table1!G211</f>
        <v>05/07/2019</v>
      </c>
      <c r="J214" s="51" t="str">
        <f>MID([2]Table1!X211,FIND("-",[2]Table1!X211)+2,60)</f>
        <v>Debarras</v>
      </c>
      <c r="K214" t="str">
        <f>IF(ISNUMBER(SEARCH("Mur",[2]Table1!Z211)),"Mur",IF(ISNUMBER(SEARCH("Cloison",[2]Table1!Z211)),"Mur",IF(ISNUMBER(SEARCH("Sol",[2]Table1!Z211)),"Sol",IF(ISNUMBER(SEARCH("Plafond",[2]Table1!Z211)),"Plafond",IF(ISNUMBER(SEARCH("Evier",[2]Table1!Z211)),"Evier",IF(ISNUMBER(SEARCH("Colle de faïence",[2]Table1!Z211)),"Faïence",IF(ISNUMBER(SEARCH("Baignoire",[2]Table1!Z211)),"Baignoire",IF(ISNUMBER(SEARCH("porteurs",[2]Table1!Z211)),"Mur",IF(ISNUMBER(SEARCH("évier",[2]Table1!Z211)),"Evier",IF(ISNUMBER(SEARCH("portes",[2]Table1!Z211)),"Porte",IF(ISNUMBER(SEARCH("fenêtre",[2]Table1!Z211)),"Fenêtre","")))))))))))</f>
        <v>Plafond</v>
      </c>
      <c r="L214" t="str">
        <f>IF(ISNUMBER(SEARCH("Présence",[2]Table1!AC211)),"Oui",IF(ISNUMBER(SEARCH("Absence",[2]Table1!AC211)),"Non",""))</f>
        <v>Oui</v>
      </c>
      <c r="M214" t="str">
        <f>[2]Table1!AA211</f>
        <v>Enduit à base de plâtre lissé ou taloché</v>
      </c>
      <c r="N214" t="str">
        <f>IF(ISNUMBER(SEARCH("EP",[2]Table1!AE211)),"EP",IF(ISNUMBER(SEARCH("AC1",[2]Table1!AE211)),"AC1",IF(ISNUMBER(SEARCH("AC2",[2]Table1!AE211)),"AC2",IF(ISNUMBER(SEARCH("Bon état",[2]Table1!AE211)),"EP",""))))</f>
        <v>EP</v>
      </c>
      <c r="P214" s="48"/>
      <c r="Q214" s="1"/>
      <c r="S214" s="1"/>
      <c r="T214" s="1"/>
      <c r="U214" s="1"/>
      <c r="V214" s="1"/>
    </row>
    <row r="215" spans="1:22">
      <c r="A215" s="43" t="str">
        <f>'[1]Exporter la feuille de calcul'!$A$2</f>
        <v>001L</v>
      </c>
      <c r="B215" t="str">
        <f>INDEX('[1]Exporter la feuille de calcul'!B$355:B$877,MATCH(INDEX('[1]Exporter la feuille de calcul'!C$355:C$877,MATCH(RIGHT(ChercheChaine(ChercheChaine([2]Table1!Q212,"([0-9]){3}[L]([0-9]){4}"),"([0-9]){3}[L]([0-9]){4}"),4),'[1]Exporter la feuille de calcul'!D$355:D$877,0),1),'[1]Exporter la feuille de calcul'!C$355:C$877,0),1)</f>
        <v>04</v>
      </c>
      <c r="C215" s="43" t="str">
        <f>RIGHT(ChercheChaine(ChercheChaine([2]Table1!Q212,"([0-9]){3}[L]([0-9]){4}"),"([0-9]){3}[L]([0-9]){4}"),4)</f>
        <v>0976</v>
      </c>
      <c r="D215" s="43" t="str">
        <f>ChercheChaine([2]Table1!Q212,"([0-9]){3}[L]([0-9]){4}")</f>
        <v>007L0976</v>
      </c>
      <c r="E215" t="str">
        <f>[2]Table1!P212</f>
        <v>ST HERBLAIN</v>
      </c>
      <c r="F215" t="str">
        <f>[2]Table1!D212</f>
        <v>DAAT, DAPP</v>
      </c>
      <c r="G215" s="48"/>
      <c r="H215" s="48"/>
      <c r="I215" s="42" t="str">
        <f>[2]Table1!G212</f>
        <v>05/07/2019</v>
      </c>
      <c r="J215" s="51" t="str">
        <f>MID([2]Table1!X212,FIND("-",[2]Table1!X212)+2,60)</f>
        <v>Chambre 1</v>
      </c>
      <c r="K215" t="str">
        <f>IF(ISNUMBER(SEARCH("Mur",[2]Table1!Z212)),"Mur",IF(ISNUMBER(SEARCH("Cloison",[2]Table1!Z212)),"Mur",IF(ISNUMBER(SEARCH("Sol",[2]Table1!Z212)),"Sol",IF(ISNUMBER(SEARCH("Plafond",[2]Table1!Z212)),"Plafond",IF(ISNUMBER(SEARCH("Evier",[2]Table1!Z212)),"Evier",IF(ISNUMBER(SEARCH("Colle de faïence",[2]Table1!Z212)),"Faïence",IF(ISNUMBER(SEARCH("Baignoire",[2]Table1!Z212)),"Baignoire",IF(ISNUMBER(SEARCH("porteurs",[2]Table1!Z212)),"Mur",IF(ISNUMBER(SEARCH("évier",[2]Table1!Z212)),"Evier",IF(ISNUMBER(SEARCH("portes",[2]Table1!Z212)),"Porte",IF(ISNUMBER(SEARCH("fenêtre",[2]Table1!Z212)),"Fenêtre","")))))))))))</f>
        <v>Plafond</v>
      </c>
      <c r="L215" t="str">
        <f>IF(ISNUMBER(SEARCH("Présence",[2]Table1!AC212)),"Oui",IF(ISNUMBER(SEARCH("Absence",[2]Table1!AC212)),"Non",""))</f>
        <v>Oui</v>
      </c>
      <c r="M215" t="str">
        <f>[2]Table1!AA212</f>
        <v>Enduit à base de plâtre lissé ou taloché</v>
      </c>
      <c r="N215" t="str">
        <f>IF(ISNUMBER(SEARCH("EP",[2]Table1!AE212)),"EP",IF(ISNUMBER(SEARCH("AC1",[2]Table1!AE212)),"AC1",IF(ISNUMBER(SEARCH("AC2",[2]Table1!AE212)),"AC2",IF(ISNUMBER(SEARCH("Bon état",[2]Table1!AE212)),"EP",""))))</f>
        <v>EP</v>
      </c>
      <c r="P215" s="48"/>
      <c r="Q215" s="1"/>
      <c r="S215" s="1"/>
      <c r="T215" s="1"/>
      <c r="U215" s="1"/>
      <c r="V215" s="1"/>
    </row>
    <row r="216" spans="1:22">
      <c r="A216" s="43" t="str">
        <f>'[1]Exporter la feuille de calcul'!$A$2</f>
        <v>001L</v>
      </c>
      <c r="B216" t="str">
        <f>INDEX('[1]Exporter la feuille de calcul'!B$355:B$877,MATCH(INDEX('[1]Exporter la feuille de calcul'!C$355:C$877,MATCH(RIGHT(ChercheChaine(ChercheChaine([2]Table1!Q213,"([0-9]){3}[L]([0-9]){4}"),"([0-9]){3}[L]([0-9]){4}"),4),'[1]Exporter la feuille de calcul'!D$355:D$877,0),1),'[1]Exporter la feuille de calcul'!C$355:C$877,0),1)</f>
        <v>04</v>
      </c>
      <c r="C216" s="43" t="str">
        <f>RIGHT(ChercheChaine(ChercheChaine([2]Table1!Q213,"([0-9]){3}[L]([0-9]){4}"),"([0-9]){3}[L]([0-9]){4}"),4)</f>
        <v>0976</v>
      </c>
      <c r="D216" s="43" t="str">
        <f>ChercheChaine([2]Table1!Q213,"([0-9]){3}[L]([0-9]){4}")</f>
        <v>007L0976</v>
      </c>
      <c r="E216" t="str">
        <f>[2]Table1!P213</f>
        <v>ST HERBLAIN</v>
      </c>
      <c r="F216" t="str">
        <f>[2]Table1!D213</f>
        <v>DAAT, DAPP</v>
      </c>
      <c r="G216" s="48"/>
      <c r="H216" s="48"/>
      <c r="I216" s="42" t="str">
        <f>[2]Table1!G213</f>
        <v>05/07/2019</v>
      </c>
      <c r="J216" s="51" t="str">
        <f>MID([2]Table1!X213,FIND("-",[2]Table1!X213)+2,60)</f>
        <v>Chambre 2</v>
      </c>
      <c r="K216" t="str">
        <f>IF(ISNUMBER(SEARCH("Mur",[2]Table1!Z213)),"Mur",IF(ISNUMBER(SEARCH("Cloison",[2]Table1!Z213)),"Mur",IF(ISNUMBER(SEARCH("Sol",[2]Table1!Z213)),"Sol",IF(ISNUMBER(SEARCH("Plafond",[2]Table1!Z213)),"Plafond",IF(ISNUMBER(SEARCH("Evier",[2]Table1!Z213)),"Evier",IF(ISNUMBER(SEARCH("Colle de faïence",[2]Table1!Z213)),"Faïence",IF(ISNUMBER(SEARCH("Baignoire",[2]Table1!Z213)),"Baignoire",IF(ISNUMBER(SEARCH("porteurs",[2]Table1!Z213)),"Mur",IF(ISNUMBER(SEARCH("évier",[2]Table1!Z213)),"Evier",IF(ISNUMBER(SEARCH("portes",[2]Table1!Z213)),"Porte",IF(ISNUMBER(SEARCH("fenêtre",[2]Table1!Z213)),"Fenêtre","")))))))))))</f>
        <v>Plafond</v>
      </c>
      <c r="L216" t="str">
        <f>IF(ISNUMBER(SEARCH("Présence",[2]Table1!AC213)),"Oui",IF(ISNUMBER(SEARCH("Absence",[2]Table1!AC213)),"Non",""))</f>
        <v>Oui</v>
      </c>
      <c r="M216" t="str">
        <f>[2]Table1!AA213</f>
        <v>Enduit à base de plâtre lissé ou taloché</v>
      </c>
      <c r="N216" t="str">
        <f>IF(ISNUMBER(SEARCH("EP",[2]Table1!AE213)),"EP",IF(ISNUMBER(SEARCH("AC1",[2]Table1!AE213)),"AC1",IF(ISNUMBER(SEARCH("AC2",[2]Table1!AE213)),"AC2",IF(ISNUMBER(SEARCH("Bon état",[2]Table1!AE213)),"EP",""))))</f>
        <v>EP</v>
      </c>
      <c r="P216" s="48"/>
      <c r="Q216" s="1"/>
      <c r="S216" s="1"/>
      <c r="T216" s="1"/>
      <c r="U216" s="1"/>
      <c r="V216" s="1"/>
    </row>
    <row r="217" spans="1:22">
      <c r="A217" s="43" t="str">
        <f>'[1]Exporter la feuille de calcul'!$A$2</f>
        <v>001L</v>
      </c>
      <c r="B217" t="str">
        <f>INDEX('[1]Exporter la feuille de calcul'!B$355:B$877,MATCH(INDEX('[1]Exporter la feuille de calcul'!C$355:C$877,MATCH(RIGHT(ChercheChaine(ChercheChaine([2]Table1!Q214,"([0-9]){3}[L]([0-9]){4}"),"([0-9]){3}[L]([0-9]){4}"),4),'[1]Exporter la feuille de calcul'!D$355:D$877,0),1),'[1]Exporter la feuille de calcul'!C$355:C$877,0),1)</f>
        <v>04</v>
      </c>
      <c r="C217" s="43" t="str">
        <f>RIGHT(ChercheChaine(ChercheChaine([2]Table1!Q214,"([0-9]){3}[L]([0-9]){4}"),"([0-9]){3}[L]([0-9]){4}"),4)</f>
        <v>0976</v>
      </c>
      <c r="D217" s="43" t="str">
        <f>ChercheChaine([2]Table1!Q214,"([0-9]){3}[L]([0-9]){4}")</f>
        <v>007L0976</v>
      </c>
      <c r="E217" t="str">
        <f>[2]Table1!P214</f>
        <v>ST HERBLAIN</v>
      </c>
      <c r="F217" t="str">
        <f>[2]Table1!D214</f>
        <v>DAAT, DAPP</v>
      </c>
      <c r="G217" s="48"/>
      <c r="H217" s="48"/>
      <c r="I217" s="42" t="str">
        <f>[2]Table1!G214</f>
        <v>05/07/2019</v>
      </c>
      <c r="J217" s="51" t="str">
        <f>MID([2]Table1!X214,FIND("-",[2]Table1!X214)+2,60)</f>
        <v>Salle de bain</v>
      </c>
      <c r="K217" t="str">
        <f>IF(ISNUMBER(SEARCH("Mur",[2]Table1!Z214)),"Mur",IF(ISNUMBER(SEARCH("Cloison",[2]Table1!Z214)),"Mur",IF(ISNUMBER(SEARCH("Sol",[2]Table1!Z214)),"Sol",IF(ISNUMBER(SEARCH("Plafond",[2]Table1!Z214)),"Plafond",IF(ISNUMBER(SEARCH("Evier",[2]Table1!Z214)),"Evier",IF(ISNUMBER(SEARCH("Colle de faïence",[2]Table1!Z214)),"Faïence",IF(ISNUMBER(SEARCH("Baignoire",[2]Table1!Z214)),"Baignoire",IF(ISNUMBER(SEARCH("porteurs",[2]Table1!Z214)),"Mur",IF(ISNUMBER(SEARCH("évier",[2]Table1!Z214)),"Evier",IF(ISNUMBER(SEARCH("portes",[2]Table1!Z214)),"Porte",IF(ISNUMBER(SEARCH("fenêtre",[2]Table1!Z214)),"Fenêtre","")))))))))))</f>
        <v>Plafond</v>
      </c>
      <c r="L217" t="str">
        <f>IF(ISNUMBER(SEARCH("Présence",[2]Table1!AC214)),"Oui",IF(ISNUMBER(SEARCH("Absence",[2]Table1!AC214)),"Non",""))</f>
        <v>Oui</v>
      </c>
      <c r="M217" t="str">
        <f>[2]Table1!AA214</f>
        <v>Enduit à base de plâtre lissé ou taloché</v>
      </c>
      <c r="N217" t="str">
        <f>IF(ISNUMBER(SEARCH("EP",[2]Table1!AE214)),"EP",IF(ISNUMBER(SEARCH("AC1",[2]Table1!AE214)),"AC1",IF(ISNUMBER(SEARCH("AC2",[2]Table1!AE214)),"AC2",IF(ISNUMBER(SEARCH("Bon état",[2]Table1!AE214)),"EP",""))))</f>
        <v>EP</v>
      </c>
      <c r="P217" s="48"/>
      <c r="Q217" s="1"/>
      <c r="S217" s="1"/>
      <c r="T217" s="1"/>
      <c r="U217" s="1"/>
      <c r="V217" s="1"/>
    </row>
    <row r="218" spans="1:22">
      <c r="A218" s="43" t="str">
        <f>'[1]Exporter la feuille de calcul'!$A$2</f>
        <v>001L</v>
      </c>
      <c r="B218" t="str">
        <f>INDEX('[1]Exporter la feuille de calcul'!B$355:B$877,MATCH(INDEX('[1]Exporter la feuille de calcul'!C$355:C$877,MATCH(RIGHT(ChercheChaine(ChercheChaine([2]Table1!Q215,"([0-9]){3}[L]([0-9]){4}"),"([0-9]){3}[L]([0-9]){4}"),4),'[1]Exporter la feuille de calcul'!D$355:D$877,0),1),'[1]Exporter la feuille de calcul'!C$355:C$877,0),1)</f>
        <v>04</v>
      </c>
      <c r="C218" s="43" t="str">
        <f>RIGHT(ChercheChaine(ChercheChaine([2]Table1!Q215,"([0-9]){3}[L]([0-9]){4}"),"([0-9]){3}[L]([0-9]){4}"),4)</f>
        <v>0976</v>
      </c>
      <c r="D218" s="43" t="str">
        <f>ChercheChaine([2]Table1!Q215,"([0-9]){3}[L]([0-9]){4}")</f>
        <v>007L0976</v>
      </c>
      <c r="E218" t="str">
        <f>[2]Table1!P215</f>
        <v>ST HERBLAIN</v>
      </c>
      <c r="F218" t="str">
        <f>[2]Table1!D215</f>
        <v>DAAT, DAPP</v>
      </c>
      <c r="G218" s="48"/>
      <c r="H218" s="48"/>
      <c r="I218" s="42" t="str">
        <f>[2]Table1!G215</f>
        <v>05/07/2019</v>
      </c>
      <c r="J218" s="51" t="str">
        <f>MID([2]Table1!X215,FIND("-",[2]Table1!X215)+2,60)</f>
        <v>WC</v>
      </c>
      <c r="K218" t="str">
        <f>IF(ISNUMBER(SEARCH("Mur",[2]Table1!Z215)),"Mur",IF(ISNUMBER(SEARCH("Cloison",[2]Table1!Z215)),"Mur",IF(ISNUMBER(SEARCH("Sol",[2]Table1!Z215)),"Sol",IF(ISNUMBER(SEARCH("Plafond",[2]Table1!Z215)),"Plafond",IF(ISNUMBER(SEARCH("Evier",[2]Table1!Z215)),"Evier",IF(ISNUMBER(SEARCH("Colle de faïence",[2]Table1!Z215)),"Faïence",IF(ISNUMBER(SEARCH("Baignoire",[2]Table1!Z215)),"Baignoire",IF(ISNUMBER(SEARCH("porteurs",[2]Table1!Z215)),"Mur",IF(ISNUMBER(SEARCH("évier",[2]Table1!Z215)),"Evier",IF(ISNUMBER(SEARCH("portes",[2]Table1!Z215)),"Porte",IF(ISNUMBER(SEARCH("fenêtre",[2]Table1!Z215)),"Fenêtre","")))))))))))</f>
        <v>Plafond</v>
      </c>
      <c r="L218" t="str">
        <f>IF(ISNUMBER(SEARCH("Présence",[2]Table1!AC215)),"Oui",IF(ISNUMBER(SEARCH("Absence",[2]Table1!AC215)),"Non",""))</f>
        <v>Oui</v>
      </c>
      <c r="M218" t="str">
        <f>[2]Table1!AA215</f>
        <v>Enduit à base de plâtre lissé ou taloché</v>
      </c>
      <c r="N218" t="str">
        <f>IF(ISNUMBER(SEARCH("EP",[2]Table1!AE215)),"EP",IF(ISNUMBER(SEARCH("AC1",[2]Table1!AE215)),"AC1",IF(ISNUMBER(SEARCH("AC2",[2]Table1!AE215)),"AC2",IF(ISNUMBER(SEARCH("Bon état",[2]Table1!AE215)),"EP",""))))</f>
        <v>EP</v>
      </c>
      <c r="P218" s="48"/>
      <c r="Q218" s="1"/>
      <c r="S218" s="1"/>
      <c r="T218" s="1"/>
      <c r="U218" s="1"/>
      <c r="V218" s="1"/>
    </row>
    <row r="219" spans="1:22">
      <c r="A219" s="43" t="str">
        <f>'[1]Exporter la feuille de calcul'!$A$2</f>
        <v>001L</v>
      </c>
      <c r="B219" t="str">
        <f>INDEX('[1]Exporter la feuille de calcul'!B$355:B$877,MATCH(INDEX('[1]Exporter la feuille de calcul'!C$355:C$877,MATCH(RIGHT(ChercheChaine(ChercheChaine([2]Table1!Q216,"([0-9]){3}[L]([0-9]){4}"),"([0-9]){3}[L]([0-9]){4}"),4),'[1]Exporter la feuille de calcul'!D$355:D$877,0),1),'[1]Exporter la feuille de calcul'!C$355:C$877,0),1)</f>
        <v>04</v>
      </c>
      <c r="C219" s="43" t="str">
        <f>RIGHT(ChercheChaine(ChercheChaine([2]Table1!Q216,"([0-9]){3}[L]([0-9]){4}"),"([0-9]){3}[L]([0-9]){4}"),4)</f>
        <v>0976</v>
      </c>
      <c r="D219" s="43" t="str">
        <f>ChercheChaine([2]Table1!Q216,"([0-9]){3}[L]([0-9]){4}")</f>
        <v>007L0976</v>
      </c>
      <c r="E219" t="str">
        <f>[2]Table1!P216</f>
        <v>ST HERBLAIN</v>
      </c>
      <c r="F219" t="str">
        <f>[2]Table1!D216</f>
        <v>DAAT, DAPP</v>
      </c>
      <c r="G219" s="48"/>
      <c r="H219" s="48"/>
      <c r="I219" s="42" t="str">
        <f>[2]Table1!G216</f>
        <v>05/07/2019</v>
      </c>
      <c r="J219" s="51" t="str">
        <f>MID([2]Table1!X216,FIND("-",[2]Table1!X216)+2,60)</f>
        <v>Cuisine</v>
      </c>
      <c r="K219" t="str">
        <f>IF(ISNUMBER(SEARCH("Mur",[2]Table1!Z216)),"Mur",IF(ISNUMBER(SEARCH("Cloison",[2]Table1!Z216)),"Mur",IF(ISNUMBER(SEARCH("Sol",[2]Table1!Z216)),"Sol",IF(ISNUMBER(SEARCH("Plafond",[2]Table1!Z216)),"Plafond",IF(ISNUMBER(SEARCH("Evier",[2]Table1!Z216)),"Evier",IF(ISNUMBER(SEARCH("Colle de faïence",[2]Table1!Z216)),"Faïence",IF(ISNUMBER(SEARCH("Baignoire",[2]Table1!Z216)),"Baignoire",IF(ISNUMBER(SEARCH("porteurs",[2]Table1!Z216)),"Mur",IF(ISNUMBER(SEARCH("évier",[2]Table1!Z216)),"Evier",IF(ISNUMBER(SEARCH("portes",[2]Table1!Z216)),"Porte",IF(ISNUMBER(SEARCH("fenêtre",[2]Table1!Z216)),"Fenêtre","")))))))))))</f>
        <v>Plafond</v>
      </c>
      <c r="L219" t="str">
        <f>IF(ISNUMBER(SEARCH("Présence",[2]Table1!AC216)),"Oui",IF(ISNUMBER(SEARCH("Absence",[2]Table1!AC216)),"Non",""))</f>
        <v>Oui</v>
      </c>
      <c r="M219" t="str">
        <f>[2]Table1!AA216</f>
        <v>Enduit à base de plâtre lissé ou taloché</v>
      </c>
      <c r="N219" t="str">
        <f>IF(ISNUMBER(SEARCH("EP",[2]Table1!AE216)),"EP",IF(ISNUMBER(SEARCH("AC1",[2]Table1!AE216)),"AC1",IF(ISNUMBER(SEARCH("AC2",[2]Table1!AE216)),"AC2",IF(ISNUMBER(SEARCH("Bon état",[2]Table1!AE216)),"EP",""))))</f>
        <v>EP</v>
      </c>
      <c r="P219" s="48"/>
      <c r="Q219" s="1"/>
      <c r="S219" s="1"/>
      <c r="T219" s="1"/>
      <c r="U219" s="1"/>
      <c r="V219" s="1"/>
    </row>
    <row r="220" spans="1:22">
      <c r="A220" s="43" t="str">
        <f>'[1]Exporter la feuille de calcul'!$A$2</f>
        <v>001L</v>
      </c>
      <c r="B220" t="str">
        <f>INDEX('[1]Exporter la feuille de calcul'!B$355:B$877,MATCH(INDEX('[1]Exporter la feuille de calcul'!C$355:C$877,MATCH(RIGHT(ChercheChaine(ChercheChaine([2]Table1!Q217,"([0-9]){3}[L]([0-9]){4}"),"([0-9]){3}[L]([0-9]){4}"),4),'[1]Exporter la feuille de calcul'!D$355:D$877,0),1),'[1]Exporter la feuille de calcul'!C$355:C$877,0),1)</f>
        <v>04</v>
      </c>
      <c r="C220" s="43" t="str">
        <f>RIGHT(ChercheChaine(ChercheChaine([2]Table1!Q217,"([0-9]){3}[L]([0-9]){4}"),"([0-9]){3}[L]([0-9]){4}"),4)</f>
        <v>0976</v>
      </c>
      <c r="D220" s="43" t="str">
        <f>ChercheChaine([2]Table1!Q217,"([0-9]){3}[L]([0-9]){4}")</f>
        <v>007L0976</v>
      </c>
      <c r="E220" t="str">
        <f>[2]Table1!P217</f>
        <v>ST HERBLAIN</v>
      </c>
      <c r="F220" t="str">
        <f>[2]Table1!D217</f>
        <v>DAAT, DAPP</v>
      </c>
      <c r="G220" s="48"/>
      <c r="H220" s="48"/>
      <c r="I220" s="42" t="str">
        <f>[2]Table1!G217</f>
        <v>05/07/2019</v>
      </c>
      <c r="J220" s="51" t="str">
        <f>MID([2]Table1!X217,FIND("-",[2]Table1!X217)+2,60)</f>
        <v>Salon</v>
      </c>
      <c r="K220" t="str">
        <f>IF(ISNUMBER(SEARCH("Mur",[2]Table1!Z217)),"Mur",IF(ISNUMBER(SEARCH("Cloison",[2]Table1!Z217)),"Mur",IF(ISNUMBER(SEARCH("Sol",[2]Table1!Z217)),"Sol",IF(ISNUMBER(SEARCH("Plafond",[2]Table1!Z217)),"Plafond",IF(ISNUMBER(SEARCH("Evier",[2]Table1!Z217)),"Evier",IF(ISNUMBER(SEARCH("Colle de faïence",[2]Table1!Z217)),"Faïence",IF(ISNUMBER(SEARCH("Baignoire",[2]Table1!Z217)),"Baignoire",IF(ISNUMBER(SEARCH("porteurs",[2]Table1!Z217)),"Mur",IF(ISNUMBER(SEARCH("évier",[2]Table1!Z217)),"Evier",IF(ISNUMBER(SEARCH("portes",[2]Table1!Z217)),"Porte",IF(ISNUMBER(SEARCH("fenêtre",[2]Table1!Z217)),"Fenêtre","")))))))))))</f>
        <v>Plafond</v>
      </c>
      <c r="L220" t="str">
        <f>IF(ISNUMBER(SEARCH("Présence",[2]Table1!AC217)),"Oui",IF(ISNUMBER(SEARCH("Absence",[2]Table1!AC217)),"Non",""))</f>
        <v>Oui</v>
      </c>
      <c r="M220" t="str">
        <f>[2]Table1!AA217</f>
        <v>Enduit à base de plâtre lissé ou taloché</v>
      </c>
      <c r="N220" t="str">
        <f>IF(ISNUMBER(SEARCH("EP",[2]Table1!AE217)),"EP",IF(ISNUMBER(SEARCH("AC1",[2]Table1!AE217)),"AC1",IF(ISNUMBER(SEARCH("AC2",[2]Table1!AE217)),"AC2",IF(ISNUMBER(SEARCH("Bon état",[2]Table1!AE217)),"EP",""))))</f>
        <v>EP</v>
      </c>
      <c r="P220" s="48"/>
      <c r="Q220" s="1"/>
      <c r="S220" s="1"/>
      <c r="T220" s="1"/>
      <c r="U220" s="1"/>
      <c r="V220" s="1"/>
    </row>
    <row r="221" spans="1:22">
      <c r="A221" s="43" t="str">
        <f>'[1]Exporter la feuille de calcul'!$A$2</f>
        <v>001L</v>
      </c>
      <c r="B221" t="str">
        <f>INDEX('[1]Exporter la feuille de calcul'!B$355:B$877,MATCH(INDEX('[1]Exporter la feuille de calcul'!C$355:C$877,MATCH(RIGHT(ChercheChaine(ChercheChaine([2]Table1!Q218,"([0-9]){3}[L]([0-9]){4}"),"([0-9]){3}[L]([0-9]){4}"),4),'[1]Exporter la feuille de calcul'!D$355:D$877,0),1),'[1]Exporter la feuille de calcul'!C$355:C$877,0),1)</f>
        <v>04</v>
      </c>
      <c r="C221" s="43" t="str">
        <f>RIGHT(ChercheChaine(ChercheChaine([2]Table1!Q218,"([0-9]){3}[L]([0-9]){4}"),"([0-9]){3}[L]([0-9]){4}"),4)</f>
        <v>0976</v>
      </c>
      <c r="D221" s="43" t="str">
        <f>ChercheChaine([2]Table1!Q218,"([0-9]){3}[L]([0-9]){4}")</f>
        <v>007L0976</v>
      </c>
      <c r="E221" t="str">
        <f>[2]Table1!P218</f>
        <v>ST HERBLAIN</v>
      </c>
      <c r="F221" t="str">
        <f>[2]Table1!D218</f>
        <v>DAAT, DAPP</v>
      </c>
      <c r="G221" s="48"/>
      <c r="H221" s="48"/>
      <c r="I221" s="42" t="str">
        <f>[2]Table1!G218</f>
        <v>05/07/2019</v>
      </c>
      <c r="J221" s="51" t="str">
        <f>MID([2]Table1!X218,FIND("-",[2]Table1!X218)+2,60)</f>
        <v>Chambre 3</v>
      </c>
      <c r="K221" t="str">
        <f>IF(ISNUMBER(SEARCH("Mur",[2]Table1!Z218)),"Mur",IF(ISNUMBER(SEARCH("Cloison",[2]Table1!Z218)),"Mur",IF(ISNUMBER(SEARCH("Sol",[2]Table1!Z218)),"Sol",IF(ISNUMBER(SEARCH("Plafond",[2]Table1!Z218)),"Plafond",IF(ISNUMBER(SEARCH("Evier",[2]Table1!Z218)),"Evier",IF(ISNUMBER(SEARCH("Colle de faïence",[2]Table1!Z218)),"Faïence",IF(ISNUMBER(SEARCH("Baignoire",[2]Table1!Z218)),"Baignoire",IF(ISNUMBER(SEARCH("porteurs",[2]Table1!Z218)),"Mur",IF(ISNUMBER(SEARCH("évier",[2]Table1!Z218)),"Evier",IF(ISNUMBER(SEARCH("portes",[2]Table1!Z218)),"Porte",IF(ISNUMBER(SEARCH("fenêtre",[2]Table1!Z218)),"Fenêtre","")))))))))))</f>
        <v>Plafond</v>
      </c>
      <c r="L221" t="str">
        <f>IF(ISNUMBER(SEARCH("Présence",[2]Table1!AC218)),"Oui",IF(ISNUMBER(SEARCH("Absence",[2]Table1!AC218)),"Non",""))</f>
        <v>Oui</v>
      </c>
      <c r="M221" t="str">
        <f>[2]Table1!AA218</f>
        <v>Enduit à base de plâtre lissé ou taloché</v>
      </c>
      <c r="N221" t="str">
        <f>IF(ISNUMBER(SEARCH("EP",[2]Table1!AE218)),"EP",IF(ISNUMBER(SEARCH("AC1",[2]Table1!AE218)),"AC1",IF(ISNUMBER(SEARCH("AC2",[2]Table1!AE218)),"AC2",IF(ISNUMBER(SEARCH("Bon état",[2]Table1!AE218)),"EP",""))))</f>
        <v>EP</v>
      </c>
      <c r="P221" s="48"/>
      <c r="Q221" s="1"/>
      <c r="S221" s="1"/>
      <c r="T221" s="1"/>
      <c r="U221" s="1"/>
      <c r="V221" s="1"/>
    </row>
    <row r="222" spans="1:22">
      <c r="A222" s="43" t="str">
        <f>'[1]Exporter la feuille de calcul'!$A$2</f>
        <v>001L</v>
      </c>
      <c r="B222" t="str">
        <f>INDEX('[1]Exporter la feuille de calcul'!B$355:B$877,MATCH(INDEX('[1]Exporter la feuille de calcul'!C$355:C$877,MATCH(RIGHT(ChercheChaine(ChercheChaine([2]Table1!Q219,"([0-9]){3}[L]([0-9]){4}"),"([0-9]){3}[L]([0-9]){4}"),4),'[1]Exporter la feuille de calcul'!D$355:D$877,0),1),'[1]Exporter la feuille de calcul'!C$355:C$877,0),1)</f>
        <v>04</v>
      </c>
      <c r="C222" s="43" t="str">
        <f>RIGHT(ChercheChaine(ChercheChaine([2]Table1!Q219,"([0-9]){3}[L]([0-9]){4}"),"([0-9]){3}[L]([0-9]){4}"),4)</f>
        <v>0976</v>
      </c>
      <c r="D222" s="43" t="str">
        <f>ChercheChaine([2]Table1!Q219,"([0-9]){3}[L]([0-9]){4}")</f>
        <v>007L0976</v>
      </c>
      <c r="E222" t="str">
        <f>[2]Table1!P219</f>
        <v>ST HERBLAIN</v>
      </c>
      <c r="F222" t="str">
        <f>[2]Table1!D219</f>
        <v>DAAT, DAPP</v>
      </c>
      <c r="G222" s="48"/>
      <c r="H222" s="48"/>
      <c r="I222" s="42" t="str">
        <f>[2]Table1!G219</f>
        <v>05/07/2019</v>
      </c>
      <c r="J222" s="51" t="str">
        <f>MID([2]Table1!X219,FIND("-",[2]Table1!X219)+2,60)</f>
        <v>Cuisine</v>
      </c>
      <c r="K222" t="str">
        <f>IF(ISNUMBER(SEARCH("Mur",[2]Table1!Z219)),"Mur",IF(ISNUMBER(SEARCH("Cloison",[2]Table1!Z219)),"Mur",IF(ISNUMBER(SEARCH("Sol",[2]Table1!Z219)),"Sol",IF(ISNUMBER(SEARCH("Plafond",[2]Table1!Z219)),"Plafond",IF(ISNUMBER(SEARCH("Evier",[2]Table1!Z219)),"Evier",IF(ISNUMBER(SEARCH("Colle de faïence",[2]Table1!Z219)),"Faïence",IF(ISNUMBER(SEARCH("Baignoire",[2]Table1!Z219)),"Baignoire",IF(ISNUMBER(SEARCH("porteurs",[2]Table1!Z219)),"Mur",IF(ISNUMBER(SEARCH("évier",[2]Table1!Z219)),"Evier",IF(ISNUMBER(SEARCH("portes",[2]Table1!Z219)),"Porte",IF(ISNUMBER(SEARCH("fenêtre",[2]Table1!Z219)),"Fenêtre","")))))))))))</f>
        <v>Evier</v>
      </c>
      <c r="L222" t="str">
        <f>IF(ISNUMBER(SEARCH("Présence",[2]Table1!AC219)),"Oui",IF(ISNUMBER(SEARCH("Absence",[2]Table1!AC219)),"Non",""))</f>
        <v>Non</v>
      </c>
      <c r="M222" t="str">
        <f>[2]Table1!AA219</f>
        <v>Plaque souple bitumineuse antivibratile</v>
      </c>
      <c r="N222" t="str">
        <f>IF(ISNUMBER(SEARCH("EP",[2]Table1!AE219)),"EP",IF(ISNUMBER(SEARCH("AC1",[2]Table1!AE219)),"AC1",IF(ISNUMBER(SEARCH("AC2",[2]Table1!AE219)),"AC2",IF(ISNUMBER(SEARCH("Bon état",[2]Table1!AE219)),"EP",""))))</f>
        <v/>
      </c>
      <c r="P222" s="48"/>
      <c r="Q222" s="1"/>
      <c r="S222" s="1"/>
      <c r="T222" s="1"/>
      <c r="U222" s="1"/>
      <c r="V222" s="1"/>
    </row>
    <row r="223" spans="1:22">
      <c r="A223" s="43" t="str">
        <f>'[1]Exporter la feuille de calcul'!$A$2</f>
        <v>001L</v>
      </c>
      <c r="B223" t="str">
        <f>INDEX('[1]Exporter la feuille de calcul'!B$355:B$877,MATCH(INDEX('[1]Exporter la feuille de calcul'!C$355:C$877,MATCH(RIGHT(ChercheChaine(ChercheChaine([2]Table1!Q220,"([0-9]){3}[L]([0-9]){4}"),"([0-9]){3}[L]([0-9]){4}"),4),'[1]Exporter la feuille de calcul'!D$355:D$877,0),1),'[1]Exporter la feuille de calcul'!C$355:C$877,0),1)</f>
        <v>04</v>
      </c>
      <c r="C223" s="43" t="str">
        <f>RIGHT(ChercheChaine(ChercheChaine([2]Table1!Q220,"([0-9]){3}[L]([0-9]){4}"),"([0-9]){3}[L]([0-9]){4}"),4)</f>
        <v>0899</v>
      </c>
      <c r="D223" s="43" t="str">
        <f>ChercheChaine([2]Table1!Q220,"([0-9]){3}[L]([0-9]){4}")</f>
        <v>007L0899</v>
      </c>
      <c r="E223" t="str">
        <f>[2]Table1!P220</f>
        <v>ST HERBLAIN</v>
      </c>
      <c r="F223" t="str">
        <f>[2]Table1!D220</f>
        <v>DAAT, DAPP</v>
      </c>
      <c r="G223" s="48"/>
      <c r="H223" s="48"/>
      <c r="I223" s="42" t="str">
        <f>[2]Table1!G220</f>
        <v>02/07/2019</v>
      </c>
      <c r="J223" s="51" t="str">
        <f>MID([2]Table1!X220,FIND("-",[2]Table1!X220)+2,60)</f>
        <v>Cuisine</v>
      </c>
      <c r="K223" t="str">
        <f>IF(ISNUMBER(SEARCH("Mur",[2]Table1!Z220)),"Mur",IF(ISNUMBER(SEARCH("Cloison",[2]Table1!Z220)),"Mur",IF(ISNUMBER(SEARCH("Sol",[2]Table1!Z220)),"Sol",IF(ISNUMBER(SEARCH("Plafond",[2]Table1!Z220)),"Plafond",IF(ISNUMBER(SEARCH("Evier",[2]Table1!Z220)),"Evier",IF(ISNUMBER(SEARCH("Colle de faïence",[2]Table1!Z220)),"Faïence",IF(ISNUMBER(SEARCH("Baignoire",[2]Table1!Z220)),"Baignoire",IF(ISNUMBER(SEARCH("porteurs",[2]Table1!Z220)),"Mur",IF(ISNUMBER(SEARCH("évier",[2]Table1!Z220)),"Evier",IF(ISNUMBER(SEARCH("portes",[2]Table1!Z220)),"Porte",IF(ISNUMBER(SEARCH("fenêtre",[2]Table1!Z220)),"Fenêtre","")))))))))))</f>
        <v>Sol</v>
      </c>
      <c r="L223" t="str">
        <f>IF(ISNUMBER(SEARCH("Présence",[2]Table1!AC220)),"Oui",IF(ISNUMBER(SEARCH("Absence",[2]Table1!AC220)),"Non",""))</f>
        <v>Oui</v>
      </c>
      <c r="M223" t="str">
        <f>[2]Table1!AA220</f>
        <v>Dalle de sol+Colle+Ragréage</v>
      </c>
      <c r="N223" t="str">
        <f>IF(ISNUMBER(SEARCH("EP",[2]Table1!AE220)),"EP",IF(ISNUMBER(SEARCH("AC1",[2]Table1!AE220)),"AC1",IF(ISNUMBER(SEARCH("AC2",[2]Table1!AE220)),"AC2",IF(ISNUMBER(SEARCH("Bon état",[2]Table1!AE220)),"EP",""))))</f>
        <v>EP</v>
      </c>
      <c r="P223" s="48"/>
      <c r="Q223" s="1"/>
      <c r="S223" s="1"/>
      <c r="T223" s="1"/>
      <c r="U223" s="1"/>
      <c r="V223" s="1"/>
    </row>
    <row r="224" spans="1:22">
      <c r="A224" s="43" t="str">
        <f>'[1]Exporter la feuille de calcul'!$A$2</f>
        <v>001L</v>
      </c>
      <c r="B224" t="str">
        <f>INDEX('[1]Exporter la feuille de calcul'!B$355:B$877,MATCH(INDEX('[1]Exporter la feuille de calcul'!C$355:C$877,MATCH(RIGHT(ChercheChaine(ChercheChaine([2]Table1!Q221,"([0-9]){3}[L]([0-9]){4}"),"([0-9]){3}[L]([0-9]){4}"),4),'[1]Exporter la feuille de calcul'!D$355:D$877,0),1),'[1]Exporter la feuille de calcul'!C$355:C$877,0),1)</f>
        <v>04</v>
      </c>
      <c r="C224" s="43" t="str">
        <f>RIGHT(ChercheChaine(ChercheChaine([2]Table1!Q221,"([0-9]){3}[L]([0-9]){4}"),"([0-9]){3}[L]([0-9]){4}"),4)</f>
        <v>0899</v>
      </c>
      <c r="D224" s="43" t="str">
        <f>ChercheChaine([2]Table1!Q221,"([0-9]){3}[L]([0-9]){4}")</f>
        <v>007L0899</v>
      </c>
      <c r="E224" t="str">
        <f>[2]Table1!P221</f>
        <v>ST HERBLAIN</v>
      </c>
      <c r="F224" t="str">
        <f>[2]Table1!D221</f>
        <v>DAAT, DAPP</v>
      </c>
      <c r="G224" s="48"/>
      <c r="H224" s="48"/>
      <c r="I224" s="42" t="str">
        <f>[2]Table1!G221</f>
        <v>02/07/2019</v>
      </c>
      <c r="J224" s="51" t="str">
        <f>MID([2]Table1!X221,FIND("-",[2]Table1!X221)+2,60)</f>
        <v>Entrée</v>
      </c>
      <c r="K224" t="str">
        <f>IF(ISNUMBER(SEARCH("Mur",[2]Table1!Z221)),"Mur",IF(ISNUMBER(SEARCH("Cloison",[2]Table1!Z221)),"Mur",IF(ISNUMBER(SEARCH("Sol",[2]Table1!Z221)),"Sol",IF(ISNUMBER(SEARCH("Plafond",[2]Table1!Z221)),"Plafond",IF(ISNUMBER(SEARCH("Evier",[2]Table1!Z221)),"Evier",IF(ISNUMBER(SEARCH("Colle de faïence",[2]Table1!Z221)),"Faïence",IF(ISNUMBER(SEARCH("Baignoire",[2]Table1!Z221)),"Baignoire",IF(ISNUMBER(SEARCH("porteurs",[2]Table1!Z221)),"Mur",IF(ISNUMBER(SEARCH("évier",[2]Table1!Z221)),"Evier",IF(ISNUMBER(SEARCH("portes",[2]Table1!Z221)),"Porte",IF(ISNUMBER(SEARCH("fenêtre",[2]Table1!Z221)),"Fenêtre","")))))))))))</f>
        <v>Sol</v>
      </c>
      <c r="L224" t="str">
        <f>IF(ISNUMBER(SEARCH("Présence",[2]Table1!AC221)),"Oui",IF(ISNUMBER(SEARCH("Absence",[2]Table1!AC221)),"Non",""))</f>
        <v>Non</v>
      </c>
      <c r="M224" t="str">
        <f>[2]Table1!AA221</f>
        <v>Colle+Ragréage</v>
      </c>
      <c r="N224" t="str">
        <f>IF(ISNUMBER(SEARCH("EP",[2]Table1!AE221)),"EP",IF(ISNUMBER(SEARCH("AC1",[2]Table1!AE221)),"AC1",IF(ISNUMBER(SEARCH("AC2",[2]Table1!AE221)),"AC2",IF(ISNUMBER(SEARCH("Bon état",[2]Table1!AE221)),"EP",""))))</f>
        <v/>
      </c>
      <c r="P224" s="48"/>
      <c r="Q224" s="1"/>
      <c r="S224" s="1"/>
      <c r="T224" s="1"/>
      <c r="U224" s="1"/>
      <c r="V224" s="1"/>
    </row>
    <row r="225" spans="1:22">
      <c r="A225" s="43" t="str">
        <f>'[1]Exporter la feuille de calcul'!$A$2</f>
        <v>001L</v>
      </c>
      <c r="B225" t="str">
        <f>INDEX('[1]Exporter la feuille de calcul'!B$355:B$877,MATCH(INDEX('[1]Exporter la feuille de calcul'!C$355:C$877,MATCH(RIGHT(ChercheChaine(ChercheChaine([2]Table1!Q222,"([0-9]){3}[L]([0-9]){4}"),"([0-9]){3}[L]([0-9]){4}"),4),'[1]Exporter la feuille de calcul'!D$355:D$877,0),1),'[1]Exporter la feuille de calcul'!C$355:C$877,0),1)</f>
        <v>04</v>
      </c>
      <c r="C225" s="43" t="str">
        <f>RIGHT(ChercheChaine(ChercheChaine([2]Table1!Q222,"([0-9]){3}[L]([0-9]){4}"),"([0-9]){3}[L]([0-9]){4}"),4)</f>
        <v>0899</v>
      </c>
      <c r="D225" s="43" t="str">
        <f>ChercheChaine([2]Table1!Q222,"([0-9]){3}[L]([0-9]){4}")</f>
        <v>007L0899</v>
      </c>
      <c r="E225" t="str">
        <f>[2]Table1!P222</f>
        <v>ST HERBLAIN</v>
      </c>
      <c r="F225" t="str">
        <f>[2]Table1!D222</f>
        <v>DAAT, DAPP</v>
      </c>
      <c r="G225" s="48"/>
      <c r="H225" s="48"/>
      <c r="I225" s="42" t="str">
        <f>[2]Table1!G222</f>
        <v>02/07/2019</v>
      </c>
      <c r="J225" s="51" t="str">
        <f>MID([2]Table1!X222,FIND("-",[2]Table1!X222)+2,60)</f>
        <v>Cellier</v>
      </c>
      <c r="K225" t="str">
        <f>IF(ISNUMBER(SEARCH("Mur",[2]Table1!Z222)),"Mur",IF(ISNUMBER(SEARCH("Cloison",[2]Table1!Z222)),"Mur",IF(ISNUMBER(SEARCH("Sol",[2]Table1!Z222)),"Sol",IF(ISNUMBER(SEARCH("Plafond",[2]Table1!Z222)),"Plafond",IF(ISNUMBER(SEARCH("Evier",[2]Table1!Z222)),"Evier",IF(ISNUMBER(SEARCH("Colle de faïence",[2]Table1!Z222)),"Faïence",IF(ISNUMBER(SEARCH("Baignoire",[2]Table1!Z222)),"Baignoire",IF(ISNUMBER(SEARCH("porteurs",[2]Table1!Z222)),"Mur",IF(ISNUMBER(SEARCH("évier",[2]Table1!Z222)),"Evier",IF(ISNUMBER(SEARCH("portes",[2]Table1!Z222)),"Porte",IF(ISNUMBER(SEARCH("fenêtre",[2]Table1!Z222)),"Fenêtre","")))))))))))</f>
        <v>Sol</v>
      </c>
      <c r="L225" t="str">
        <f>IF(ISNUMBER(SEARCH("Présence",[2]Table1!AC222)),"Oui",IF(ISNUMBER(SEARCH("Absence",[2]Table1!AC222)),"Non",""))</f>
        <v>Non</v>
      </c>
      <c r="M225" t="str">
        <f>[2]Table1!AA222</f>
        <v>Colle+Ragréage</v>
      </c>
      <c r="N225" t="str">
        <f>IF(ISNUMBER(SEARCH("EP",[2]Table1!AE222)),"EP",IF(ISNUMBER(SEARCH("AC1",[2]Table1!AE222)),"AC1",IF(ISNUMBER(SEARCH("AC2",[2]Table1!AE222)),"AC2",IF(ISNUMBER(SEARCH("Bon état",[2]Table1!AE222)),"EP",""))))</f>
        <v/>
      </c>
      <c r="P225" s="48"/>
      <c r="Q225" s="1"/>
      <c r="S225" s="1"/>
      <c r="T225" s="1"/>
      <c r="U225" s="1"/>
      <c r="V225" s="1"/>
    </row>
    <row r="226" spans="1:22">
      <c r="A226" s="43" t="str">
        <f>'[1]Exporter la feuille de calcul'!$A$2</f>
        <v>001L</v>
      </c>
      <c r="B226" t="str">
        <f>INDEX('[1]Exporter la feuille de calcul'!B$355:B$877,MATCH(INDEX('[1]Exporter la feuille de calcul'!C$355:C$877,MATCH(RIGHT(ChercheChaine(ChercheChaine([2]Table1!Q223,"([0-9]){3}[L]([0-9]){4}"),"([0-9]){3}[L]([0-9]){4}"),4),'[1]Exporter la feuille de calcul'!D$355:D$877,0),1),'[1]Exporter la feuille de calcul'!C$355:C$877,0),1)</f>
        <v>04</v>
      </c>
      <c r="C226" s="43" t="str">
        <f>RIGHT(ChercheChaine(ChercheChaine([2]Table1!Q223,"([0-9]){3}[L]([0-9]){4}"),"([0-9]){3}[L]([0-9]){4}"),4)</f>
        <v>0899</v>
      </c>
      <c r="D226" s="43" t="str">
        <f>ChercheChaine([2]Table1!Q223,"([0-9]){3}[L]([0-9]){4}")</f>
        <v>007L0899</v>
      </c>
      <c r="E226" t="str">
        <f>[2]Table1!P223</f>
        <v>ST HERBLAIN</v>
      </c>
      <c r="F226" t="str">
        <f>[2]Table1!D223</f>
        <v>DAAT, DAPP</v>
      </c>
      <c r="G226" s="48"/>
      <c r="H226" s="48"/>
      <c r="I226" s="42" t="str">
        <f>[2]Table1!G223</f>
        <v>02/07/2019</v>
      </c>
      <c r="J226" s="51" t="str">
        <f>MID([2]Table1!X223,FIND("-",[2]Table1!X223)+2,60)</f>
        <v>Séjour</v>
      </c>
      <c r="K226" t="str">
        <f>IF(ISNUMBER(SEARCH("Mur",[2]Table1!Z223)),"Mur",IF(ISNUMBER(SEARCH("Cloison",[2]Table1!Z223)),"Mur",IF(ISNUMBER(SEARCH("Sol",[2]Table1!Z223)),"Sol",IF(ISNUMBER(SEARCH("Plafond",[2]Table1!Z223)),"Plafond",IF(ISNUMBER(SEARCH("Evier",[2]Table1!Z223)),"Evier",IF(ISNUMBER(SEARCH("Colle de faïence",[2]Table1!Z223)),"Faïence",IF(ISNUMBER(SEARCH("Baignoire",[2]Table1!Z223)),"Baignoire",IF(ISNUMBER(SEARCH("porteurs",[2]Table1!Z223)),"Mur",IF(ISNUMBER(SEARCH("évier",[2]Table1!Z223)),"Evier",IF(ISNUMBER(SEARCH("portes",[2]Table1!Z223)),"Porte",IF(ISNUMBER(SEARCH("fenêtre",[2]Table1!Z223)),"Fenêtre","")))))))))))</f>
        <v>Sol</v>
      </c>
      <c r="L226" t="str">
        <f>IF(ISNUMBER(SEARCH("Présence",[2]Table1!AC223)),"Oui",IF(ISNUMBER(SEARCH("Absence",[2]Table1!AC223)),"Non",""))</f>
        <v>Non</v>
      </c>
      <c r="M226" t="str">
        <f>[2]Table1!AA223</f>
        <v>Colle+Ragréage</v>
      </c>
      <c r="N226" t="str">
        <f>IF(ISNUMBER(SEARCH("EP",[2]Table1!AE223)),"EP",IF(ISNUMBER(SEARCH("AC1",[2]Table1!AE223)),"AC1",IF(ISNUMBER(SEARCH("AC2",[2]Table1!AE223)),"AC2",IF(ISNUMBER(SEARCH("Bon état",[2]Table1!AE223)),"EP",""))))</f>
        <v/>
      </c>
      <c r="P226" s="48"/>
      <c r="Q226" s="1"/>
      <c r="S226" s="1"/>
      <c r="T226" s="1"/>
      <c r="U226" s="1"/>
      <c r="V226" s="1"/>
    </row>
    <row r="227" spans="1:22">
      <c r="A227" s="43" t="str">
        <f>'[1]Exporter la feuille de calcul'!$A$2</f>
        <v>001L</v>
      </c>
      <c r="B227" t="str">
        <f>INDEX('[1]Exporter la feuille de calcul'!B$355:B$877,MATCH(INDEX('[1]Exporter la feuille de calcul'!C$355:C$877,MATCH(RIGHT(ChercheChaine(ChercheChaine([2]Table1!Q224,"([0-9]){3}[L]([0-9]){4}"),"([0-9]){3}[L]([0-9]){4}"),4),'[1]Exporter la feuille de calcul'!D$355:D$877,0),1),'[1]Exporter la feuille de calcul'!C$355:C$877,0),1)</f>
        <v>04</v>
      </c>
      <c r="C227" s="43" t="str">
        <f>RIGHT(ChercheChaine(ChercheChaine([2]Table1!Q224,"([0-9]){3}[L]([0-9]){4}"),"([0-9]){3}[L]([0-9]){4}"),4)</f>
        <v>0899</v>
      </c>
      <c r="D227" s="43" t="str">
        <f>ChercheChaine([2]Table1!Q224,"([0-9]){3}[L]([0-9]){4}")</f>
        <v>007L0899</v>
      </c>
      <c r="E227" t="str">
        <f>[2]Table1!P224</f>
        <v>ST HERBLAIN</v>
      </c>
      <c r="F227" t="str">
        <f>[2]Table1!D224</f>
        <v>DAAT, DAPP</v>
      </c>
      <c r="G227" s="48"/>
      <c r="H227" s="48"/>
      <c r="I227" s="42" t="str">
        <f>[2]Table1!G224</f>
        <v>02/07/2019</v>
      </c>
      <c r="J227" s="51" t="str">
        <f>MID([2]Table1!X224,FIND("-",[2]Table1!X224)+2,60)</f>
        <v>Chambre 1</v>
      </c>
      <c r="K227" t="str">
        <f>IF(ISNUMBER(SEARCH("Mur",[2]Table1!Z224)),"Mur",IF(ISNUMBER(SEARCH("Cloison",[2]Table1!Z224)),"Mur",IF(ISNUMBER(SEARCH("Sol",[2]Table1!Z224)),"Sol",IF(ISNUMBER(SEARCH("Plafond",[2]Table1!Z224)),"Plafond",IF(ISNUMBER(SEARCH("Evier",[2]Table1!Z224)),"Evier",IF(ISNUMBER(SEARCH("Colle de faïence",[2]Table1!Z224)),"Faïence",IF(ISNUMBER(SEARCH("Baignoire",[2]Table1!Z224)),"Baignoire",IF(ISNUMBER(SEARCH("porteurs",[2]Table1!Z224)),"Mur",IF(ISNUMBER(SEARCH("évier",[2]Table1!Z224)),"Evier",IF(ISNUMBER(SEARCH("portes",[2]Table1!Z224)),"Porte",IF(ISNUMBER(SEARCH("fenêtre",[2]Table1!Z224)),"Fenêtre","")))))))))))</f>
        <v>Sol</v>
      </c>
      <c r="L227" t="str">
        <f>IF(ISNUMBER(SEARCH("Présence",[2]Table1!AC224)),"Oui",IF(ISNUMBER(SEARCH("Absence",[2]Table1!AC224)),"Non",""))</f>
        <v>Non</v>
      </c>
      <c r="M227" t="str">
        <f>[2]Table1!AA224</f>
        <v>Colle+Ragréage</v>
      </c>
      <c r="N227" t="str">
        <f>IF(ISNUMBER(SEARCH("EP",[2]Table1!AE224)),"EP",IF(ISNUMBER(SEARCH("AC1",[2]Table1!AE224)),"AC1",IF(ISNUMBER(SEARCH("AC2",[2]Table1!AE224)),"AC2",IF(ISNUMBER(SEARCH("Bon état",[2]Table1!AE224)),"EP",""))))</f>
        <v/>
      </c>
      <c r="P227" s="48"/>
      <c r="Q227" s="1"/>
      <c r="S227" s="1"/>
      <c r="T227" s="1"/>
      <c r="U227" s="1"/>
      <c r="V227" s="1"/>
    </row>
    <row r="228" spans="1:22">
      <c r="A228" s="43" t="str">
        <f>'[1]Exporter la feuille de calcul'!$A$2</f>
        <v>001L</v>
      </c>
      <c r="B228" t="str">
        <f>INDEX('[1]Exporter la feuille de calcul'!B$355:B$877,MATCH(INDEX('[1]Exporter la feuille de calcul'!C$355:C$877,MATCH(RIGHT(ChercheChaine(ChercheChaine([2]Table1!Q225,"([0-9]){3}[L]([0-9]){4}"),"([0-9]){3}[L]([0-9]){4}"),4),'[1]Exporter la feuille de calcul'!D$355:D$877,0),1),'[1]Exporter la feuille de calcul'!C$355:C$877,0),1)</f>
        <v>04</v>
      </c>
      <c r="C228" s="43" t="str">
        <f>RIGHT(ChercheChaine(ChercheChaine([2]Table1!Q225,"([0-9]){3}[L]([0-9]){4}"),"([0-9]){3}[L]([0-9]){4}"),4)</f>
        <v>0899</v>
      </c>
      <c r="D228" s="43" t="str">
        <f>ChercheChaine([2]Table1!Q225,"([0-9]){3}[L]([0-9]){4}")</f>
        <v>007L0899</v>
      </c>
      <c r="E228" t="str">
        <f>[2]Table1!P225</f>
        <v>ST HERBLAIN</v>
      </c>
      <c r="F228" t="str">
        <f>[2]Table1!D225</f>
        <v>DAAT, DAPP</v>
      </c>
      <c r="G228" s="48"/>
      <c r="H228" s="48"/>
      <c r="I228" s="42" t="str">
        <f>[2]Table1!G225</f>
        <v>02/07/2019</v>
      </c>
      <c r="J228" s="51" t="str">
        <f>MID([2]Table1!X225,FIND("-",[2]Table1!X225)+2,60)</f>
        <v>Dégagement 1</v>
      </c>
      <c r="K228" t="str">
        <f>IF(ISNUMBER(SEARCH("Mur",[2]Table1!Z225)),"Mur",IF(ISNUMBER(SEARCH("Cloison",[2]Table1!Z225)),"Mur",IF(ISNUMBER(SEARCH("Sol",[2]Table1!Z225)),"Sol",IF(ISNUMBER(SEARCH("Plafond",[2]Table1!Z225)),"Plafond",IF(ISNUMBER(SEARCH("Evier",[2]Table1!Z225)),"Evier",IF(ISNUMBER(SEARCH("Colle de faïence",[2]Table1!Z225)),"Faïence",IF(ISNUMBER(SEARCH("Baignoire",[2]Table1!Z225)),"Baignoire",IF(ISNUMBER(SEARCH("porteurs",[2]Table1!Z225)),"Mur",IF(ISNUMBER(SEARCH("évier",[2]Table1!Z225)),"Evier",IF(ISNUMBER(SEARCH("portes",[2]Table1!Z225)),"Porte",IF(ISNUMBER(SEARCH("fenêtre",[2]Table1!Z225)),"Fenêtre","")))))))))))</f>
        <v>Sol</v>
      </c>
      <c r="L228" t="str">
        <f>IF(ISNUMBER(SEARCH("Présence",[2]Table1!AC225)),"Oui",IF(ISNUMBER(SEARCH("Absence",[2]Table1!AC225)),"Non",""))</f>
        <v>Non</v>
      </c>
      <c r="M228" t="str">
        <f>[2]Table1!AA225</f>
        <v>Colle+Ragréage</v>
      </c>
      <c r="N228" t="str">
        <f>IF(ISNUMBER(SEARCH("EP",[2]Table1!AE225)),"EP",IF(ISNUMBER(SEARCH("AC1",[2]Table1!AE225)),"AC1",IF(ISNUMBER(SEARCH("AC2",[2]Table1!AE225)),"AC2",IF(ISNUMBER(SEARCH("Bon état",[2]Table1!AE225)),"EP",""))))</f>
        <v/>
      </c>
      <c r="P228" s="48"/>
      <c r="Q228" s="1"/>
      <c r="S228" s="1"/>
      <c r="T228" s="1"/>
      <c r="U228" s="1"/>
      <c r="V228" s="1"/>
    </row>
    <row r="229" spans="1:22">
      <c r="A229" s="43" t="str">
        <f>'[1]Exporter la feuille de calcul'!$A$2</f>
        <v>001L</v>
      </c>
      <c r="B229" t="str">
        <f>INDEX('[1]Exporter la feuille de calcul'!B$355:B$877,MATCH(INDEX('[1]Exporter la feuille de calcul'!C$355:C$877,MATCH(RIGHT(ChercheChaine(ChercheChaine([2]Table1!Q226,"([0-9]){3}[L]([0-9]){4}"),"([0-9]){3}[L]([0-9]){4}"),4),'[1]Exporter la feuille de calcul'!D$355:D$877,0),1),'[1]Exporter la feuille de calcul'!C$355:C$877,0),1)</f>
        <v>04</v>
      </c>
      <c r="C229" s="43" t="str">
        <f>RIGHT(ChercheChaine(ChercheChaine([2]Table1!Q226,"([0-9]){3}[L]([0-9]){4}"),"([0-9]){3}[L]([0-9]){4}"),4)</f>
        <v>0899</v>
      </c>
      <c r="D229" s="43" t="str">
        <f>ChercheChaine([2]Table1!Q226,"([0-9]){3}[L]([0-9]){4}")</f>
        <v>007L0899</v>
      </c>
      <c r="E229" t="str">
        <f>[2]Table1!P226</f>
        <v>ST HERBLAIN</v>
      </c>
      <c r="F229" t="str">
        <f>[2]Table1!D226</f>
        <v>DAAT, DAPP</v>
      </c>
      <c r="G229" s="48"/>
      <c r="H229" s="48"/>
      <c r="I229" s="42" t="str">
        <f>[2]Table1!G226</f>
        <v>02/07/2019</v>
      </c>
      <c r="J229" s="51" t="str">
        <f>MID([2]Table1!X226,FIND("-",[2]Table1!X226)+2,60)</f>
        <v>WC</v>
      </c>
      <c r="K229" t="str">
        <f>IF(ISNUMBER(SEARCH("Mur",[2]Table1!Z226)),"Mur",IF(ISNUMBER(SEARCH("Cloison",[2]Table1!Z226)),"Mur",IF(ISNUMBER(SEARCH("Sol",[2]Table1!Z226)),"Sol",IF(ISNUMBER(SEARCH("Plafond",[2]Table1!Z226)),"Plafond",IF(ISNUMBER(SEARCH("Evier",[2]Table1!Z226)),"Evier",IF(ISNUMBER(SEARCH("Colle de faïence",[2]Table1!Z226)),"Faïence",IF(ISNUMBER(SEARCH("Baignoire",[2]Table1!Z226)),"Baignoire",IF(ISNUMBER(SEARCH("porteurs",[2]Table1!Z226)),"Mur",IF(ISNUMBER(SEARCH("évier",[2]Table1!Z226)),"Evier",IF(ISNUMBER(SEARCH("portes",[2]Table1!Z226)),"Porte",IF(ISNUMBER(SEARCH("fenêtre",[2]Table1!Z226)),"Fenêtre","")))))))))))</f>
        <v>Sol</v>
      </c>
      <c r="L229" t="str">
        <f>IF(ISNUMBER(SEARCH("Présence",[2]Table1!AC226)),"Oui",IF(ISNUMBER(SEARCH("Absence",[2]Table1!AC226)),"Non",""))</f>
        <v>Non</v>
      </c>
      <c r="M229" t="str">
        <f>[2]Table1!AA226</f>
        <v>Colle+Ragréage</v>
      </c>
      <c r="N229" t="str">
        <f>IF(ISNUMBER(SEARCH("EP",[2]Table1!AE226)),"EP",IF(ISNUMBER(SEARCH("AC1",[2]Table1!AE226)),"AC1",IF(ISNUMBER(SEARCH("AC2",[2]Table1!AE226)),"AC2",IF(ISNUMBER(SEARCH("Bon état",[2]Table1!AE226)),"EP",""))))</f>
        <v/>
      </c>
      <c r="P229" s="48"/>
      <c r="Q229" s="1"/>
      <c r="S229" s="1"/>
      <c r="T229" s="1"/>
      <c r="U229" s="1"/>
      <c r="V229" s="1"/>
    </row>
    <row r="230" spans="1:22">
      <c r="A230" s="43" t="str">
        <f>'[1]Exporter la feuille de calcul'!$A$2</f>
        <v>001L</v>
      </c>
      <c r="B230" t="str">
        <f>INDEX('[1]Exporter la feuille de calcul'!B$355:B$877,MATCH(INDEX('[1]Exporter la feuille de calcul'!C$355:C$877,MATCH(RIGHT(ChercheChaine(ChercheChaine([2]Table1!Q227,"([0-9]){3}[L]([0-9]){4}"),"([0-9]){3}[L]([0-9]){4}"),4),'[1]Exporter la feuille de calcul'!D$355:D$877,0),1),'[1]Exporter la feuille de calcul'!C$355:C$877,0),1)</f>
        <v>04</v>
      </c>
      <c r="C230" s="43" t="str">
        <f>RIGHT(ChercheChaine(ChercheChaine([2]Table1!Q227,"([0-9]){3}[L]([0-9]){4}"),"([0-9]){3}[L]([0-9]){4}"),4)</f>
        <v>0899</v>
      </c>
      <c r="D230" s="43" t="str">
        <f>ChercheChaine([2]Table1!Q227,"([0-9]){3}[L]([0-9]){4}")</f>
        <v>007L0899</v>
      </c>
      <c r="E230" t="str">
        <f>[2]Table1!P227</f>
        <v>ST HERBLAIN</v>
      </c>
      <c r="F230" t="str">
        <f>[2]Table1!D227</f>
        <v>DAAT, DAPP</v>
      </c>
      <c r="G230" s="48"/>
      <c r="H230" s="48"/>
      <c r="I230" s="42" t="str">
        <f>[2]Table1!G227</f>
        <v>02/07/2019</v>
      </c>
      <c r="J230" s="51" t="str">
        <f>MID([2]Table1!X227,FIND("-",[2]Table1!X227)+2,60)</f>
        <v>Dégagement 2</v>
      </c>
      <c r="K230" t="str">
        <f>IF(ISNUMBER(SEARCH("Mur",[2]Table1!Z227)),"Mur",IF(ISNUMBER(SEARCH("Cloison",[2]Table1!Z227)),"Mur",IF(ISNUMBER(SEARCH("Sol",[2]Table1!Z227)),"Sol",IF(ISNUMBER(SEARCH("Plafond",[2]Table1!Z227)),"Plafond",IF(ISNUMBER(SEARCH("Evier",[2]Table1!Z227)),"Evier",IF(ISNUMBER(SEARCH("Colle de faïence",[2]Table1!Z227)),"Faïence",IF(ISNUMBER(SEARCH("Baignoire",[2]Table1!Z227)),"Baignoire",IF(ISNUMBER(SEARCH("porteurs",[2]Table1!Z227)),"Mur",IF(ISNUMBER(SEARCH("évier",[2]Table1!Z227)),"Evier",IF(ISNUMBER(SEARCH("portes",[2]Table1!Z227)),"Porte",IF(ISNUMBER(SEARCH("fenêtre",[2]Table1!Z227)),"Fenêtre","")))))))))))</f>
        <v>Sol</v>
      </c>
      <c r="L230" t="str">
        <f>IF(ISNUMBER(SEARCH("Présence",[2]Table1!AC227)),"Oui",IF(ISNUMBER(SEARCH("Absence",[2]Table1!AC227)),"Non",""))</f>
        <v>Non</v>
      </c>
      <c r="M230" t="str">
        <f>[2]Table1!AA227</f>
        <v>Colle+Ragréage</v>
      </c>
      <c r="N230" t="str">
        <f>IF(ISNUMBER(SEARCH("EP",[2]Table1!AE227)),"EP",IF(ISNUMBER(SEARCH("AC1",[2]Table1!AE227)),"AC1",IF(ISNUMBER(SEARCH("AC2",[2]Table1!AE227)),"AC2",IF(ISNUMBER(SEARCH("Bon état",[2]Table1!AE227)),"EP",""))))</f>
        <v/>
      </c>
      <c r="P230" s="48"/>
      <c r="Q230" s="1"/>
      <c r="S230" s="1"/>
      <c r="T230" s="1"/>
      <c r="U230" s="1"/>
      <c r="V230" s="1"/>
    </row>
    <row r="231" spans="1:22">
      <c r="A231" s="43" t="str">
        <f>'[1]Exporter la feuille de calcul'!$A$2</f>
        <v>001L</v>
      </c>
      <c r="B231" t="str">
        <f>INDEX('[1]Exporter la feuille de calcul'!B$355:B$877,MATCH(INDEX('[1]Exporter la feuille de calcul'!C$355:C$877,MATCH(RIGHT(ChercheChaine(ChercheChaine([2]Table1!Q228,"([0-9]){3}[L]([0-9]){4}"),"([0-9]){3}[L]([0-9]){4}"),4),'[1]Exporter la feuille de calcul'!D$355:D$877,0),1),'[1]Exporter la feuille de calcul'!C$355:C$877,0),1)</f>
        <v>04</v>
      </c>
      <c r="C231" s="43" t="str">
        <f>RIGHT(ChercheChaine(ChercheChaine([2]Table1!Q228,"([0-9]){3}[L]([0-9]){4}"),"([0-9]){3}[L]([0-9]){4}"),4)</f>
        <v>0899</v>
      </c>
      <c r="D231" s="43" t="str">
        <f>ChercheChaine([2]Table1!Q228,"([0-9]){3}[L]([0-9]){4}")</f>
        <v>007L0899</v>
      </c>
      <c r="E231" t="str">
        <f>[2]Table1!P228</f>
        <v>ST HERBLAIN</v>
      </c>
      <c r="F231" t="str">
        <f>[2]Table1!D228</f>
        <v>DAAT, DAPP</v>
      </c>
      <c r="G231" s="48"/>
      <c r="H231" s="48"/>
      <c r="I231" s="42" t="str">
        <f>[2]Table1!G228</f>
        <v>02/07/2019</v>
      </c>
      <c r="J231" s="51" t="str">
        <f>MID([2]Table1!X228,FIND("-",[2]Table1!X228)+2,60)</f>
        <v>Salle de bain</v>
      </c>
      <c r="K231" t="str">
        <f>IF(ISNUMBER(SEARCH("Mur",[2]Table1!Z228)),"Mur",IF(ISNUMBER(SEARCH("Cloison",[2]Table1!Z228)),"Mur",IF(ISNUMBER(SEARCH("Sol",[2]Table1!Z228)),"Sol",IF(ISNUMBER(SEARCH("Plafond",[2]Table1!Z228)),"Plafond",IF(ISNUMBER(SEARCH("Evier",[2]Table1!Z228)),"Evier",IF(ISNUMBER(SEARCH("Colle de faïence",[2]Table1!Z228)),"Faïence",IF(ISNUMBER(SEARCH("Baignoire",[2]Table1!Z228)),"Baignoire",IF(ISNUMBER(SEARCH("porteurs",[2]Table1!Z228)),"Mur",IF(ISNUMBER(SEARCH("évier",[2]Table1!Z228)),"Evier",IF(ISNUMBER(SEARCH("portes",[2]Table1!Z228)),"Porte",IF(ISNUMBER(SEARCH("fenêtre",[2]Table1!Z228)),"Fenêtre","")))))))))))</f>
        <v>Sol</v>
      </c>
      <c r="L231" t="str">
        <f>IF(ISNUMBER(SEARCH("Présence",[2]Table1!AC228)),"Oui",IF(ISNUMBER(SEARCH("Absence",[2]Table1!AC228)),"Non",""))</f>
        <v>Non</v>
      </c>
      <c r="M231" t="str">
        <f>[2]Table1!AA228</f>
        <v>Colle+Ragréage</v>
      </c>
      <c r="N231" t="str">
        <f>IF(ISNUMBER(SEARCH("EP",[2]Table1!AE228)),"EP",IF(ISNUMBER(SEARCH("AC1",[2]Table1!AE228)),"AC1",IF(ISNUMBER(SEARCH("AC2",[2]Table1!AE228)),"AC2",IF(ISNUMBER(SEARCH("Bon état",[2]Table1!AE228)),"EP",""))))</f>
        <v/>
      </c>
      <c r="P231" s="48"/>
      <c r="Q231" s="1"/>
      <c r="S231" s="1"/>
      <c r="T231" s="1"/>
      <c r="U231" s="1"/>
      <c r="V231" s="1"/>
    </row>
    <row r="232" spans="1:22">
      <c r="A232" s="43" t="str">
        <f>'[1]Exporter la feuille de calcul'!$A$2</f>
        <v>001L</v>
      </c>
      <c r="B232" t="str">
        <f>INDEX('[1]Exporter la feuille de calcul'!B$355:B$877,MATCH(INDEX('[1]Exporter la feuille de calcul'!C$355:C$877,MATCH(RIGHT(ChercheChaine(ChercheChaine([2]Table1!Q229,"([0-9]){3}[L]([0-9]){4}"),"([0-9]){3}[L]([0-9]){4}"),4),'[1]Exporter la feuille de calcul'!D$355:D$877,0),1),'[1]Exporter la feuille de calcul'!C$355:C$877,0),1)</f>
        <v>04</v>
      </c>
      <c r="C232" s="43" t="str">
        <f>RIGHT(ChercheChaine(ChercheChaine([2]Table1!Q229,"([0-9]){3}[L]([0-9]){4}"),"([0-9]){3}[L]([0-9]){4}"),4)</f>
        <v>0899</v>
      </c>
      <c r="D232" s="43" t="str">
        <f>ChercheChaine([2]Table1!Q229,"([0-9]){3}[L]([0-9]){4}")</f>
        <v>007L0899</v>
      </c>
      <c r="E232" t="str">
        <f>[2]Table1!P229</f>
        <v>ST HERBLAIN</v>
      </c>
      <c r="F232" t="str">
        <f>[2]Table1!D229</f>
        <v>DAAT, DAPP</v>
      </c>
      <c r="G232" s="48"/>
      <c r="H232" s="48"/>
      <c r="I232" s="42" t="str">
        <f>[2]Table1!G229</f>
        <v>02/07/2019</v>
      </c>
      <c r="J232" s="51" t="str">
        <f>MID([2]Table1!X229,FIND("-",[2]Table1!X229)+2,60)</f>
        <v>Chambre 2</v>
      </c>
      <c r="K232" t="str">
        <f>IF(ISNUMBER(SEARCH("Mur",[2]Table1!Z229)),"Mur",IF(ISNUMBER(SEARCH("Cloison",[2]Table1!Z229)),"Mur",IF(ISNUMBER(SEARCH("Sol",[2]Table1!Z229)),"Sol",IF(ISNUMBER(SEARCH("Plafond",[2]Table1!Z229)),"Plafond",IF(ISNUMBER(SEARCH("Evier",[2]Table1!Z229)),"Evier",IF(ISNUMBER(SEARCH("Colle de faïence",[2]Table1!Z229)),"Faïence",IF(ISNUMBER(SEARCH("Baignoire",[2]Table1!Z229)),"Baignoire",IF(ISNUMBER(SEARCH("porteurs",[2]Table1!Z229)),"Mur",IF(ISNUMBER(SEARCH("évier",[2]Table1!Z229)),"Evier",IF(ISNUMBER(SEARCH("portes",[2]Table1!Z229)),"Porte",IF(ISNUMBER(SEARCH("fenêtre",[2]Table1!Z229)),"Fenêtre","")))))))))))</f>
        <v>Sol</v>
      </c>
      <c r="L232" t="str">
        <f>IF(ISNUMBER(SEARCH("Présence",[2]Table1!AC229)),"Oui",IF(ISNUMBER(SEARCH("Absence",[2]Table1!AC229)),"Non",""))</f>
        <v>Non</v>
      </c>
      <c r="M232" t="str">
        <f>[2]Table1!AA229</f>
        <v>Colle+Ragréage</v>
      </c>
      <c r="N232" t="str">
        <f>IF(ISNUMBER(SEARCH("EP",[2]Table1!AE229)),"EP",IF(ISNUMBER(SEARCH("AC1",[2]Table1!AE229)),"AC1",IF(ISNUMBER(SEARCH("AC2",[2]Table1!AE229)),"AC2",IF(ISNUMBER(SEARCH("Bon état",[2]Table1!AE229)),"EP",""))))</f>
        <v/>
      </c>
      <c r="P232" s="48"/>
      <c r="Q232" s="1"/>
      <c r="S232" s="1"/>
      <c r="T232" s="1"/>
      <c r="U232" s="1"/>
      <c r="V232" s="1"/>
    </row>
    <row r="233" spans="1:22">
      <c r="A233" s="43" t="str">
        <f>'[1]Exporter la feuille de calcul'!$A$2</f>
        <v>001L</v>
      </c>
      <c r="B233" t="str">
        <f>INDEX('[1]Exporter la feuille de calcul'!B$355:B$877,MATCH(INDEX('[1]Exporter la feuille de calcul'!C$355:C$877,MATCH(RIGHT(ChercheChaine(ChercheChaine([2]Table1!Q230,"([0-9]){3}[L]([0-9]){4}"),"([0-9]){3}[L]([0-9]){4}"),4),'[1]Exporter la feuille de calcul'!D$355:D$877,0),1),'[1]Exporter la feuille de calcul'!C$355:C$877,0),1)</f>
        <v>04</v>
      </c>
      <c r="C233" s="43" t="str">
        <f>RIGHT(ChercheChaine(ChercheChaine([2]Table1!Q230,"([0-9]){3}[L]([0-9]){4}"),"([0-9]){3}[L]([0-9]){4}"),4)</f>
        <v>0899</v>
      </c>
      <c r="D233" s="43" t="str">
        <f>ChercheChaine([2]Table1!Q230,"([0-9]){3}[L]([0-9]){4}")</f>
        <v>007L0899</v>
      </c>
      <c r="E233" t="str">
        <f>[2]Table1!P230</f>
        <v>ST HERBLAIN</v>
      </c>
      <c r="F233" t="str">
        <f>[2]Table1!D230</f>
        <v>DAAT, DAPP</v>
      </c>
      <c r="G233" s="48"/>
      <c r="H233" s="48"/>
      <c r="I233" s="42" t="str">
        <f>[2]Table1!G230</f>
        <v>02/07/2019</v>
      </c>
      <c r="J233" s="51" t="str">
        <f>MID([2]Table1!X230,FIND("-",[2]Table1!X230)+2,60)</f>
        <v>Chambre 3</v>
      </c>
      <c r="K233" t="str">
        <f>IF(ISNUMBER(SEARCH("Mur",[2]Table1!Z230)),"Mur",IF(ISNUMBER(SEARCH("Cloison",[2]Table1!Z230)),"Mur",IF(ISNUMBER(SEARCH("Sol",[2]Table1!Z230)),"Sol",IF(ISNUMBER(SEARCH("Plafond",[2]Table1!Z230)),"Plafond",IF(ISNUMBER(SEARCH("Evier",[2]Table1!Z230)),"Evier",IF(ISNUMBER(SEARCH("Colle de faïence",[2]Table1!Z230)),"Faïence",IF(ISNUMBER(SEARCH("Baignoire",[2]Table1!Z230)),"Baignoire",IF(ISNUMBER(SEARCH("porteurs",[2]Table1!Z230)),"Mur",IF(ISNUMBER(SEARCH("évier",[2]Table1!Z230)),"Evier",IF(ISNUMBER(SEARCH("portes",[2]Table1!Z230)),"Porte",IF(ISNUMBER(SEARCH("fenêtre",[2]Table1!Z230)),"Fenêtre","")))))))))))</f>
        <v>Sol</v>
      </c>
      <c r="L233" t="str">
        <f>IF(ISNUMBER(SEARCH("Présence",[2]Table1!AC230)),"Oui",IF(ISNUMBER(SEARCH("Absence",[2]Table1!AC230)),"Non",""))</f>
        <v>Non</v>
      </c>
      <c r="M233" t="str">
        <f>[2]Table1!AA230</f>
        <v>Colle+Ragréage</v>
      </c>
      <c r="N233" t="str">
        <f>IF(ISNUMBER(SEARCH("EP",[2]Table1!AE230)),"EP",IF(ISNUMBER(SEARCH("AC1",[2]Table1!AE230)),"AC1",IF(ISNUMBER(SEARCH("AC2",[2]Table1!AE230)),"AC2",IF(ISNUMBER(SEARCH("Bon état",[2]Table1!AE230)),"EP",""))))</f>
        <v/>
      </c>
      <c r="P233" s="48"/>
      <c r="Q233" s="1"/>
      <c r="S233" s="1"/>
      <c r="T233" s="1"/>
      <c r="U233" s="1"/>
      <c r="V233" s="1"/>
    </row>
    <row r="234" spans="1:22">
      <c r="A234" s="43" t="str">
        <f>'[1]Exporter la feuille de calcul'!$A$2</f>
        <v>001L</v>
      </c>
      <c r="B234" t="str">
        <f>INDEX('[1]Exporter la feuille de calcul'!B$355:B$877,MATCH(INDEX('[1]Exporter la feuille de calcul'!C$355:C$877,MATCH(RIGHT(ChercheChaine(ChercheChaine([2]Table1!Q231,"([0-9]){3}[L]([0-9]){4}"),"([0-9]){3}[L]([0-9]){4}"),4),'[1]Exporter la feuille de calcul'!D$355:D$877,0),1),'[1]Exporter la feuille de calcul'!C$355:C$877,0),1)</f>
        <v>04</v>
      </c>
      <c r="C234" s="43" t="str">
        <f>RIGHT(ChercheChaine(ChercheChaine([2]Table1!Q231,"([0-9]){3}[L]([0-9]){4}"),"([0-9]){3}[L]([0-9]){4}"),4)</f>
        <v>0899</v>
      </c>
      <c r="D234" s="43" t="str">
        <f>ChercheChaine([2]Table1!Q231,"([0-9]){3}[L]([0-9]){4}")</f>
        <v>007L0899</v>
      </c>
      <c r="E234" t="str">
        <f>[2]Table1!P231</f>
        <v>ST HERBLAIN</v>
      </c>
      <c r="F234" t="str">
        <f>[2]Table1!D231</f>
        <v>DAAT, DAPP</v>
      </c>
      <c r="G234" s="48"/>
      <c r="H234" s="48"/>
      <c r="I234" s="42" t="str">
        <f>[2]Table1!G231</f>
        <v>02/07/2019</v>
      </c>
      <c r="J234" s="51" t="str">
        <f>MID([2]Table1!X231,FIND("-",[2]Table1!X231)+2,60)</f>
        <v>Cuisine</v>
      </c>
      <c r="K234" t="str">
        <f>IF(ISNUMBER(SEARCH("Mur",[2]Table1!Z231)),"Mur",IF(ISNUMBER(SEARCH("Cloison",[2]Table1!Z231)),"Mur",IF(ISNUMBER(SEARCH("Sol",[2]Table1!Z231)),"Sol",IF(ISNUMBER(SEARCH("Plafond",[2]Table1!Z231)),"Plafond",IF(ISNUMBER(SEARCH("Evier",[2]Table1!Z231)),"Evier",IF(ISNUMBER(SEARCH("Colle de faïence",[2]Table1!Z231)),"Faïence",IF(ISNUMBER(SEARCH("Baignoire",[2]Table1!Z231)),"Baignoire",IF(ISNUMBER(SEARCH("porteurs",[2]Table1!Z231)),"Mur",IF(ISNUMBER(SEARCH("évier",[2]Table1!Z231)),"Evier",IF(ISNUMBER(SEARCH("portes",[2]Table1!Z231)),"Porte",IF(ISNUMBER(SEARCH("fenêtre",[2]Table1!Z231)),"Fenêtre","")))))))))))</f>
        <v>Mur</v>
      </c>
      <c r="L234" t="str">
        <f>IF(ISNUMBER(SEARCH("Présence",[2]Table1!AC231)),"Oui",IF(ISNUMBER(SEARCH("Absence",[2]Table1!AC231)),"Non",""))</f>
        <v>Non</v>
      </c>
      <c r="M234" t="str">
        <f>[2]Table1!AA231</f>
        <v>Enduit à base de plâtre+Peinture (Mur Cloison; Pièce humide)</v>
      </c>
      <c r="N234" t="str">
        <f>IF(ISNUMBER(SEARCH("EP",[2]Table1!AE231)),"EP",IF(ISNUMBER(SEARCH("AC1",[2]Table1!AE231)),"AC1",IF(ISNUMBER(SEARCH("AC2",[2]Table1!AE231)),"AC2",IF(ISNUMBER(SEARCH("Bon état",[2]Table1!AE231)),"EP",""))))</f>
        <v/>
      </c>
      <c r="P234" s="48"/>
      <c r="Q234" s="1"/>
      <c r="S234" s="1"/>
      <c r="T234" s="1"/>
      <c r="U234" s="1"/>
      <c r="V234" s="1"/>
    </row>
    <row r="235" spans="1:22">
      <c r="A235" s="43" t="str">
        <f>'[1]Exporter la feuille de calcul'!$A$2</f>
        <v>001L</v>
      </c>
      <c r="B235" t="str">
        <f>INDEX('[1]Exporter la feuille de calcul'!B$355:B$877,MATCH(INDEX('[1]Exporter la feuille de calcul'!C$355:C$877,MATCH(RIGHT(ChercheChaine(ChercheChaine([2]Table1!Q232,"([0-9]){3}[L]([0-9]){4}"),"([0-9]){3}[L]([0-9]){4}"),4),'[1]Exporter la feuille de calcul'!D$355:D$877,0),1),'[1]Exporter la feuille de calcul'!C$355:C$877,0),1)</f>
        <v>04</v>
      </c>
      <c r="C235" s="43" t="str">
        <f>RIGHT(ChercheChaine(ChercheChaine([2]Table1!Q232,"([0-9]){3}[L]([0-9]){4}"),"([0-9]){3}[L]([0-9]){4}"),4)</f>
        <v>0899</v>
      </c>
      <c r="D235" s="43" t="str">
        <f>ChercheChaine([2]Table1!Q232,"([0-9]){3}[L]([0-9]){4}")</f>
        <v>007L0899</v>
      </c>
      <c r="E235" t="str">
        <f>[2]Table1!P232</f>
        <v>ST HERBLAIN</v>
      </c>
      <c r="F235" t="str">
        <f>[2]Table1!D232</f>
        <v>DAAT, DAPP</v>
      </c>
      <c r="G235" s="48"/>
      <c r="H235" s="48"/>
      <c r="I235" s="42" t="str">
        <f>[2]Table1!G232</f>
        <v>02/07/2019</v>
      </c>
      <c r="J235" s="51" t="str">
        <f>MID([2]Table1!X232,FIND("-",[2]Table1!X232)+2,60)</f>
        <v>WC</v>
      </c>
      <c r="K235" t="str">
        <f>IF(ISNUMBER(SEARCH("Mur",[2]Table1!Z232)),"Mur",IF(ISNUMBER(SEARCH("Cloison",[2]Table1!Z232)),"Mur",IF(ISNUMBER(SEARCH("Sol",[2]Table1!Z232)),"Sol",IF(ISNUMBER(SEARCH("Plafond",[2]Table1!Z232)),"Plafond",IF(ISNUMBER(SEARCH("Evier",[2]Table1!Z232)),"Evier",IF(ISNUMBER(SEARCH("Colle de faïence",[2]Table1!Z232)),"Faïence",IF(ISNUMBER(SEARCH("Baignoire",[2]Table1!Z232)),"Baignoire",IF(ISNUMBER(SEARCH("porteurs",[2]Table1!Z232)),"Mur",IF(ISNUMBER(SEARCH("évier",[2]Table1!Z232)),"Evier",IF(ISNUMBER(SEARCH("portes",[2]Table1!Z232)),"Porte",IF(ISNUMBER(SEARCH("fenêtre",[2]Table1!Z232)),"Fenêtre","")))))))))))</f>
        <v>Mur</v>
      </c>
      <c r="L235" t="str">
        <f>IF(ISNUMBER(SEARCH("Présence",[2]Table1!AC232)),"Oui",IF(ISNUMBER(SEARCH("Absence",[2]Table1!AC232)),"Non",""))</f>
        <v>Non</v>
      </c>
      <c r="M235" t="str">
        <f>[2]Table1!AA232</f>
        <v>Enduit à base de plâtre+Peinture (Mur Cloison; Pièce humide)</v>
      </c>
      <c r="N235" t="str">
        <f>IF(ISNUMBER(SEARCH("EP",[2]Table1!AE232)),"EP",IF(ISNUMBER(SEARCH("AC1",[2]Table1!AE232)),"AC1",IF(ISNUMBER(SEARCH("AC2",[2]Table1!AE232)),"AC2",IF(ISNUMBER(SEARCH("Bon état",[2]Table1!AE232)),"EP",""))))</f>
        <v/>
      </c>
      <c r="P235" s="48"/>
      <c r="Q235" s="1"/>
      <c r="S235" s="1"/>
      <c r="T235" s="1"/>
      <c r="U235" s="1"/>
      <c r="V235" s="1"/>
    </row>
    <row r="236" spans="1:22">
      <c r="A236" s="43" t="str">
        <f>'[1]Exporter la feuille de calcul'!$A$2</f>
        <v>001L</v>
      </c>
      <c r="B236" t="str">
        <f>INDEX('[1]Exporter la feuille de calcul'!B$355:B$877,MATCH(INDEX('[1]Exporter la feuille de calcul'!C$355:C$877,MATCH(RIGHT(ChercheChaine(ChercheChaine([2]Table1!Q233,"([0-9]){3}[L]([0-9]){4}"),"([0-9]){3}[L]([0-9]){4}"),4),'[1]Exporter la feuille de calcul'!D$355:D$877,0),1),'[1]Exporter la feuille de calcul'!C$355:C$877,0),1)</f>
        <v>04</v>
      </c>
      <c r="C236" s="43" t="str">
        <f>RIGHT(ChercheChaine(ChercheChaine([2]Table1!Q233,"([0-9]){3}[L]([0-9]){4}"),"([0-9]){3}[L]([0-9]){4}"),4)</f>
        <v>0899</v>
      </c>
      <c r="D236" s="43" t="str">
        <f>ChercheChaine([2]Table1!Q233,"([0-9]){3}[L]([0-9]){4}")</f>
        <v>007L0899</v>
      </c>
      <c r="E236" t="str">
        <f>[2]Table1!P233</f>
        <v>ST HERBLAIN</v>
      </c>
      <c r="F236" t="str">
        <f>[2]Table1!D233</f>
        <v>DAAT, DAPP</v>
      </c>
      <c r="G236" s="48"/>
      <c r="H236" s="48"/>
      <c r="I236" s="42" t="str">
        <f>[2]Table1!G233</f>
        <v>02/07/2019</v>
      </c>
      <c r="J236" s="51" t="str">
        <f>MID([2]Table1!X233,FIND("-",[2]Table1!X233)+2,60)</f>
        <v>Salle de bain</v>
      </c>
      <c r="K236" t="str">
        <f>IF(ISNUMBER(SEARCH("Mur",[2]Table1!Z233)),"Mur",IF(ISNUMBER(SEARCH("Cloison",[2]Table1!Z233)),"Mur",IF(ISNUMBER(SEARCH("Sol",[2]Table1!Z233)),"Sol",IF(ISNUMBER(SEARCH("Plafond",[2]Table1!Z233)),"Plafond",IF(ISNUMBER(SEARCH("Evier",[2]Table1!Z233)),"Evier",IF(ISNUMBER(SEARCH("Colle de faïence",[2]Table1!Z233)),"Faïence",IF(ISNUMBER(SEARCH("Baignoire",[2]Table1!Z233)),"Baignoire",IF(ISNUMBER(SEARCH("porteurs",[2]Table1!Z233)),"Mur",IF(ISNUMBER(SEARCH("évier",[2]Table1!Z233)),"Evier",IF(ISNUMBER(SEARCH("portes",[2]Table1!Z233)),"Porte",IF(ISNUMBER(SEARCH("fenêtre",[2]Table1!Z233)),"Fenêtre","")))))))))))</f>
        <v>Mur</v>
      </c>
      <c r="L236" t="str">
        <f>IF(ISNUMBER(SEARCH("Présence",[2]Table1!AC233)),"Oui",IF(ISNUMBER(SEARCH("Absence",[2]Table1!AC233)),"Non",""))</f>
        <v>Non</v>
      </c>
      <c r="M236" t="str">
        <f>[2]Table1!AA233</f>
        <v>Enduit à base de plâtre+Peinture (Mur Cloison; Pièce humide)</v>
      </c>
      <c r="N236" t="str">
        <f>IF(ISNUMBER(SEARCH("EP",[2]Table1!AE233)),"EP",IF(ISNUMBER(SEARCH("AC1",[2]Table1!AE233)),"AC1",IF(ISNUMBER(SEARCH("AC2",[2]Table1!AE233)),"AC2",IF(ISNUMBER(SEARCH("Bon état",[2]Table1!AE233)),"EP",""))))</f>
        <v/>
      </c>
      <c r="P236" s="48"/>
      <c r="Q236" s="1"/>
      <c r="S236" s="1"/>
      <c r="T236" s="1"/>
      <c r="U236" s="1"/>
      <c r="V236" s="1"/>
    </row>
    <row r="237" spans="1:22">
      <c r="A237" s="43" t="str">
        <f>'[1]Exporter la feuille de calcul'!$A$2</f>
        <v>001L</v>
      </c>
      <c r="B237" t="str">
        <f>INDEX('[1]Exporter la feuille de calcul'!B$355:B$877,MATCH(INDEX('[1]Exporter la feuille de calcul'!C$355:C$877,MATCH(RIGHT(ChercheChaine(ChercheChaine([2]Table1!Q234,"([0-9]){3}[L]([0-9]){4}"),"([0-9]){3}[L]([0-9]){4}"),4),'[1]Exporter la feuille de calcul'!D$355:D$877,0),1),'[1]Exporter la feuille de calcul'!C$355:C$877,0),1)</f>
        <v>04</v>
      </c>
      <c r="C237" s="43" t="str">
        <f>RIGHT(ChercheChaine(ChercheChaine([2]Table1!Q234,"([0-9]){3}[L]([0-9]){4}"),"([0-9]){3}[L]([0-9]){4}"),4)</f>
        <v>0899</v>
      </c>
      <c r="D237" s="43" t="str">
        <f>ChercheChaine([2]Table1!Q234,"([0-9]){3}[L]([0-9]){4}")</f>
        <v>007L0899</v>
      </c>
      <c r="E237" t="str">
        <f>[2]Table1!P234</f>
        <v>ST HERBLAIN</v>
      </c>
      <c r="F237" t="str">
        <f>[2]Table1!D234</f>
        <v>DAAT, DAPP</v>
      </c>
      <c r="G237" s="48"/>
      <c r="H237" s="48"/>
      <c r="I237" s="42" t="str">
        <f>[2]Table1!G234</f>
        <v>02/07/2019</v>
      </c>
      <c r="J237" s="51" t="str">
        <f>MID([2]Table1!X234,FIND("-",[2]Table1!X234)+2,60)</f>
        <v>Cuisine</v>
      </c>
      <c r="K237" t="str">
        <f>IF(ISNUMBER(SEARCH("Mur",[2]Table1!Z234)),"Mur",IF(ISNUMBER(SEARCH("Cloison",[2]Table1!Z234)),"Mur",IF(ISNUMBER(SEARCH("Sol",[2]Table1!Z234)),"Sol",IF(ISNUMBER(SEARCH("Plafond",[2]Table1!Z234)),"Plafond",IF(ISNUMBER(SEARCH("Evier",[2]Table1!Z234)),"Evier",IF(ISNUMBER(SEARCH("Colle de faïence",[2]Table1!Z234)),"Faïence",IF(ISNUMBER(SEARCH("Baignoire",[2]Table1!Z234)),"Baignoire",IF(ISNUMBER(SEARCH("porteurs",[2]Table1!Z234)),"Mur",IF(ISNUMBER(SEARCH("évier",[2]Table1!Z234)),"Evier",IF(ISNUMBER(SEARCH("portes",[2]Table1!Z234)),"Porte",IF(ISNUMBER(SEARCH("fenêtre",[2]Table1!Z234)),"Fenêtre","")))))))))))</f>
        <v>Mur</v>
      </c>
      <c r="L237" t="str">
        <f>IF(ISNUMBER(SEARCH("Présence",[2]Table1!AC234)),"Oui",IF(ISNUMBER(SEARCH("Absence",[2]Table1!AC234)),"Non",""))</f>
        <v>Oui</v>
      </c>
      <c r="M237" t="str">
        <f>[2]Table1!AA234</f>
        <v>Enduit à base de plâtre+Peinture (Mur Porteur; Pièce humide)</v>
      </c>
      <c r="N237" t="str">
        <f>IF(ISNUMBER(SEARCH("EP",[2]Table1!AE234)),"EP",IF(ISNUMBER(SEARCH("AC1",[2]Table1!AE234)),"AC1",IF(ISNUMBER(SEARCH("AC2",[2]Table1!AE234)),"AC2",IF(ISNUMBER(SEARCH("Bon état",[2]Table1!AE234)),"EP",""))))</f>
        <v>EP</v>
      </c>
      <c r="P237" s="48"/>
      <c r="Q237" s="1"/>
      <c r="S237" s="1"/>
      <c r="T237" s="1"/>
      <c r="U237" s="1"/>
      <c r="V237" s="1"/>
    </row>
    <row r="238" spans="1:22">
      <c r="A238" s="43" t="str">
        <f>'[1]Exporter la feuille de calcul'!$A$2</f>
        <v>001L</v>
      </c>
      <c r="B238" t="str">
        <f>INDEX('[1]Exporter la feuille de calcul'!B$355:B$877,MATCH(INDEX('[1]Exporter la feuille de calcul'!C$355:C$877,MATCH(RIGHT(ChercheChaine(ChercheChaine([2]Table1!Q235,"([0-9]){3}[L]([0-9]){4}"),"([0-9]){3}[L]([0-9]){4}"),4),'[1]Exporter la feuille de calcul'!D$355:D$877,0),1),'[1]Exporter la feuille de calcul'!C$355:C$877,0),1)</f>
        <v>04</v>
      </c>
      <c r="C238" s="43" t="str">
        <f>RIGHT(ChercheChaine(ChercheChaine([2]Table1!Q235,"([0-9]){3}[L]([0-9]){4}"),"([0-9]){3}[L]([0-9]){4}"),4)</f>
        <v>0899</v>
      </c>
      <c r="D238" s="43" t="str">
        <f>ChercheChaine([2]Table1!Q235,"([0-9]){3}[L]([0-9]){4}")</f>
        <v>007L0899</v>
      </c>
      <c r="E238" t="str">
        <f>[2]Table1!P235</f>
        <v>ST HERBLAIN</v>
      </c>
      <c r="F238" t="str">
        <f>[2]Table1!D235</f>
        <v>DAAT, DAPP</v>
      </c>
      <c r="G238" s="48"/>
      <c r="H238" s="48"/>
      <c r="I238" s="42" t="str">
        <f>[2]Table1!G235</f>
        <v>02/07/2019</v>
      </c>
      <c r="J238" s="51" t="str">
        <f>MID([2]Table1!X235,FIND("-",[2]Table1!X235)+2,60)</f>
        <v>WC</v>
      </c>
      <c r="K238" t="str">
        <f>IF(ISNUMBER(SEARCH("Mur",[2]Table1!Z235)),"Mur",IF(ISNUMBER(SEARCH("Cloison",[2]Table1!Z235)),"Mur",IF(ISNUMBER(SEARCH("Sol",[2]Table1!Z235)),"Sol",IF(ISNUMBER(SEARCH("Plafond",[2]Table1!Z235)),"Plafond",IF(ISNUMBER(SEARCH("Evier",[2]Table1!Z235)),"Evier",IF(ISNUMBER(SEARCH("Colle de faïence",[2]Table1!Z235)),"Faïence",IF(ISNUMBER(SEARCH("Baignoire",[2]Table1!Z235)),"Baignoire",IF(ISNUMBER(SEARCH("porteurs",[2]Table1!Z235)),"Mur",IF(ISNUMBER(SEARCH("évier",[2]Table1!Z235)),"Evier",IF(ISNUMBER(SEARCH("portes",[2]Table1!Z235)),"Porte",IF(ISNUMBER(SEARCH("fenêtre",[2]Table1!Z235)),"Fenêtre","")))))))))))</f>
        <v>Mur</v>
      </c>
      <c r="L238" t="str">
        <f>IF(ISNUMBER(SEARCH("Présence",[2]Table1!AC235)),"Oui",IF(ISNUMBER(SEARCH("Absence",[2]Table1!AC235)),"Non",""))</f>
        <v>Oui</v>
      </c>
      <c r="M238" t="str">
        <f>[2]Table1!AA235</f>
        <v>Enduit à base de plâtre+Peinture (Mur Porteur; Pièce humide)</v>
      </c>
      <c r="N238" t="str">
        <f>IF(ISNUMBER(SEARCH("EP",[2]Table1!AE235)),"EP",IF(ISNUMBER(SEARCH("AC1",[2]Table1!AE235)),"AC1",IF(ISNUMBER(SEARCH("AC2",[2]Table1!AE235)),"AC2",IF(ISNUMBER(SEARCH("Bon état",[2]Table1!AE235)),"EP",""))))</f>
        <v>EP</v>
      </c>
      <c r="P238" s="48"/>
      <c r="Q238" s="1"/>
      <c r="S238" s="1"/>
      <c r="T238" s="1"/>
      <c r="U238" s="1"/>
      <c r="V238" s="1"/>
    </row>
    <row r="239" spans="1:22">
      <c r="A239" s="43" t="str">
        <f>'[1]Exporter la feuille de calcul'!$A$2</f>
        <v>001L</v>
      </c>
      <c r="B239" t="str">
        <f>INDEX('[1]Exporter la feuille de calcul'!B$355:B$877,MATCH(INDEX('[1]Exporter la feuille de calcul'!C$355:C$877,MATCH(RIGHT(ChercheChaine(ChercheChaine([2]Table1!Q236,"([0-9]){3}[L]([0-9]){4}"),"([0-9]){3}[L]([0-9]){4}"),4),'[1]Exporter la feuille de calcul'!D$355:D$877,0),1),'[1]Exporter la feuille de calcul'!C$355:C$877,0),1)</f>
        <v>04</v>
      </c>
      <c r="C239" s="43" t="str">
        <f>RIGHT(ChercheChaine(ChercheChaine([2]Table1!Q236,"([0-9]){3}[L]([0-9]){4}"),"([0-9]){3}[L]([0-9]){4}"),4)</f>
        <v>0899</v>
      </c>
      <c r="D239" s="43" t="str">
        <f>ChercheChaine([2]Table1!Q236,"([0-9]){3}[L]([0-9]){4}")</f>
        <v>007L0899</v>
      </c>
      <c r="E239" t="str">
        <f>[2]Table1!P236</f>
        <v>ST HERBLAIN</v>
      </c>
      <c r="F239" t="str">
        <f>[2]Table1!D236</f>
        <v>DAAT, DAPP</v>
      </c>
      <c r="G239" s="48"/>
      <c r="H239" s="48"/>
      <c r="I239" s="42" t="str">
        <f>[2]Table1!G236</f>
        <v>02/07/2019</v>
      </c>
      <c r="J239" s="51" t="str">
        <f>MID([2]Table1!X236,FIND("-",[2]Table1!X236)+2,60)</f>
        <v>Salle de bain</v>
      </c>
      <c r="K239" t="str">
        <f>IF(ISNUMBER(SEARCH("Mur",[2]Table1!Z236)),"Mur",IF(ISNUMBER(SEARCH("Cloison",[2]Table1!Z236)),"Mur",IF(ISNUMBER(SEARCH("Sol",[2]Table1!Z236)),"Sol",IF(ISNUMBER(SEARCH("Plafond",[2]Table1!Z236)),"Plafond",IF(ISNUMBER(SEARCH("Evier",[2]Table1!Z236)),"Evier",IF(ISNUMBER(SEARCH("Colle de faïence",[2]Table1!Z236)),"Faïence",IF(ISNUMBER(SEARCH("Baignoire",[2]Table1!Z236)),"Baignoire",IF(ISNUMBER(SEARCH("porteurs",[2]Table1!Z236)),"Mur",IF(ISNUMBER(SEARCH("évier",[2]Table1!Z236)),"Evier",IF(ISNUMBER(SEARCH("portes",[2]Table1!Z236)),"Porte",IF(ISNUMBER(SEARCH("fenêtre",[2]Table1!Z236)),"Fenêtre","")))))))))))</f>
        <v>Mur</v>
      </c>
      <c r="L239" t="str">
        <f>IF(ISNUMBER(SEARCH("Présence",[2]Table1!AC236)),"Oui",IF(ISNUMBER(SEARCH("Absence",[2]Table1!AC236)),"Non",""))</f>
        <v>Oui</v>
      </c>
      <c r="M239" t="str">
        <f>[2]Table1!AA236</f>
        <v>Enduit à base de plâtre+Peinture (Mur Porteur; Pièce humide)</v>
      </c>
      <c r="N239" t="str">
        <f>IF(ISNUMBER(SEARCH("EP",[2]Table1!AE236)),"EP",IF(ISNUMBER(SEARCH("AC1",[2]Table1!AE236)),"AC1",IF(ISNUMBER(SEARCH("AC2",[2]Table1!AE236)),"AC2",IF(ISNUMBER(SEARCH("Bon état",[2]Table1!AE236)),"EP",""))))</f>
        <v>EP</v>
      </c>
      <c r="P239" s="48"/>
      <c r="Q239" s="1"/>
      <c r="S239" s="1"/>
      <c r="T239" s="1"/>
      <c r="U239" s="1"/>
      <c r="V239" s="1"/>
    </row>
    <row r="240" spans="1:22">
      <c r="A240" s="43" t="str">
        <f>'[1]Exporter la feuille de calcul'!$A$2</f>
        <v>001L</v>
      </c>
      <c r="B240" t="str">
        <f>INDEX('[1]Exporter la feuille de calcul'!B$355:B$877,MATCH(INDEX('[1]Exporter la feuille de calcul'!C$355:C$877,MATCH(RIGHT(ChercheChaine(ChercheChaine([2]Table1!Q237,"([0-9]){3}[L]([0-9]){4}"),"([0-9]){3}[L]([0-9]){4}"),4),'[1]Exporter la feuille de calcul'!D$355:D$877,0),1),'[1]Exporter la feuille de calcul'!C$355:C$877,0),1)</f>
        <v>04</v>
      </c>
      <c r="C240" s="43" t="str">
        <f>RIGHT(ChercheChaine(ChercheChaine([2]Table1!Q237,"([0-9]){3}[L]([0-9]){4}"),"([0-9]){3}[L]([0-9]){4}"),4)</f>
        <v>0899</v>
      </c>
      <c r="D240" s="43" t="str">
        <f>ChercheChaine([2]Table1!Q237,"([0-9]){3}[L]([0-9]){4}")</f>
        <v>007L0899</v>
      </c>
      <c r="E240" t="str">
        <f>[2]Table1!P237</f>
        <v>ST HERBLAIN</v>
      </c>
      <c r="F240" t="str">
        <f>[2]Table1!D237</f>
        <v>DAAT, DAPP</v>
      </c>
      <c r="G240" s="48"/>
      <c r="H240" s="48"/>
      <c r="I240" s="42" t="str">
        <f>[2]Table1!G237</f>
        <v>02/07/2019</v>
      </c>
      <c r="J240" s="51" t="str">
        <f>MID([2]Table1!X237,FIND("-",[2]Table1!X237)+2,60)</f>
        <v>Entrée</v>
      </c>
      <c r="K240" t="str">
        <f>IF(ISNUMBER(SEARCH("Mur",[2]Table1!Z237)),"Mur",IF(ISNUMBER(SEARCH("Cloison",[2]Table1!Z237)),"Mur",IF(ISNUMBER(SEARCH("Sol",[2]Table1!Z237)),"Sol",IF(ISNUMBER(SEARCH("Plafond",[2]Table1!Z237)),"Plafond",IF(ISNUMBER(SEARCH("Evier",[2]Table1!Z237)),"Evier",IF(ISNUMBER(SEARCH("Colle de faïence",[2]Table1!Z237)),"Faïence",IF(ISNUMBER(SEARCH("Baignoire",[2]Table1!Z237)),"Baignoire",IF(ISNUMBER(SEARCH("porteurs",[2]Table1!Z237)),"Mur",IF(ISNUMBER(SEARCH("évier",[2]Table1!Z237)),"Evier",IF(ISNUMBER(SEARCH("portes",[2]Table1!Z237)),"Porte",IF(ISNUMBER(SEARCH("fenêtre",[2]Table1!Z237)),"Fenêtre","")))))))))))</f>
        <v>Mur</v>
      </c>
      <c r="L240" t="str">
        <f>IF(ISNUMBER(SEARCH("Présence",[2]Table1!AC237)),"Oui",IF(ISNUMBER(SEARCH("Absence",[2]Table1!AC237)),"Non",""))</f>
        <v>Oui</v>
      </c>
      <c r="M240" t="str">
        <f>[2]Table1!AA237</f>
        <v>Enduit à base de plâtre+Peinture (Mur Cloison; Pièce sèche)</v>
      </c>
      <c r="N240" t="str">
        <f>IF(ISNUMBER(SEARCH("EP",[2]Table1!AE237)),"EP",IF(ISNUMBER(SEARCH("AC1",[2]Table1!AE237)),"AC1",IF(ISNUMBER(SEARCH("AC2",[2]Table1!AE237)),"AC2",IF(ISNUMBER(SEARCH("Bon état",[2]Table1!AE237)),"EP",""))))</f>
        <v>EP</v>
      </c>
      <c r="P240" s="48"/>
      <c r="Q240" s="1"/>
      <c r="S240" s="1"/>
      <c r="T240" s="1"/>
      <c r="U240" s="1"/>
      <c r="V240" s="1"/>
    </row>
    <row r="241" spans="1:22">
      <c r="A241" s="43" t="str">
        <f>'[1]Exporter la feuille de calcul'!$A$2</f>
        <v>001L</v>
      </c>
      <c r="B241" t="str">
        <f>INDEX('[1]Exporter la feuille de calcul'!B$355:B$877,MATCH(INDEX('[1]Exporter la feuille de calcul'!C$355:C$877,MATCH(RIGHT(ChercheChaine(ChercheChaine([2]Table1!Q238,"([0-9]){3}[L]([0-9]){4}"),"([0-9]){3}[L]([0-9]){4}"),4),'[1]Exporter la feuille de calcul'!D$355:D$877,0),1),'[1]Exporter la feuille de calcul'!C$355:C$877,0),1)</f>
        <v>04</v>
      </c>
      <c r="C241" s="43" t="str">
        <f>RIGHT(ChercheChaine(ChercheChaine([2]Table1!Q238,"([0-9]){3}[L]([0-9]){4}"),"([0-9]){3}[L]([0-9]){4}"),4)</f>
        <v>0899</v>
      </c>
      <c r="D241" s="43" t="str">
        <f>ChercheChaine([2]Table1!Q238,"([0-9]){3}[L]([0-9]){4}")</f>
        <v>007L0899</v>
      </c>
      <c r="E241" t="str">
        <f>[2]Table1!P238</f>
        <v>ST HERBLAIN</v>
      </c>
      <c r="F241" t="str">
        <f>[2]Table1!D238</f>
        <v>DAAT, DAPP</v>
      </c>
      <c r="G241" s="48"/>
      <c r="H241" s="48"/>
      <c r="I241" s="42" t="str">
        <f>[2]Table1!G238</f>
        <v>02/07/2019</v>
      </c>
      <c r="J241" s="51" t="str">
        <f>MID([2]Table1!X238,FIND("-",[2]Table1!X238)+2,60)</f>
        <v>Cellier</v>
      </c>
      <c r="K241" t="str">
        <f>IF(ISNUMBER(SEARCH("Mur",[2]Table1!Z238)),"Mur",IF(ISNUMBER(SEARCH("Cloison",[2]Table1!Z238)),"Mur",IF(ISNUMBER(SEARCH("Sol",[2]Table1!Z238)),"Sol",IF(ISNUMBER(SEARCH("Plafond",[2]Table1!Z238)),"Plafond",IF(ISNUMBER(SEARCH("Evier",[2]Table1!Z238)),"Evier",IF(ISNUMBER(SEARCH("Colle de faïence",[2]Table1!Z238)),"Faïence",IF(ISNUMBER(SEARCH("Baignoire",[2]Table1!Z238)),"Baignoire",IF(ISNUMBER(SEARCH("porteurs",[2]Table1!Z238)),"Mur",IF(ISNUMBER(SEARCH("évier",[2]Table1!Z238)),"Evier",IF(ISNUMBER(SEARCH("portes",[2]Table1!Z238)),"Porte",IF(ISNUMBER(SEARCH("fenêtre",[2]Table1!Z238)),"Fenêtre","")))))))))))</f>
        <v>Mur</v>
      </c>
      <c r="L241" t="str">
        <f>IF(ISNUMBER(SEARCH("Présence",[2]Table1!AC238)),"Oui",IF(ISNUMBER(SEARCH("Absence",[2]Table1!AC238)),"Non",""))</f>
        <v>Oui</v>
      </c>
      <c r="M241" t="str">
        <f>[2]Table1!AA238</f>
        <v>Enduit à base de plâtre+Peinture (Mur Cloison; Pièce sèche)</v>
      </c>
      <c r="N241" t="str">
        <f>IF(ISNUMBER(SEARCH("EP",[2]Table1!AE238)),"EP",IF(ISNUMBER(SEARCH("AC1",[2]Table1!AE238)),"AC1",IF(ISNUMBER(SEARCH("AC2",[2]Table1!AE238)),"AC2",IF(ISNUMBER(SEARCH("Bon état",[2]Table1!AE238)),"EP",""))))</f>
        <v>EP</v>
      </c>
      <c r="P241" s="48"/>
      <c r="Q241" s="1"/>
      <c r="S241" s="1"/>
      <c r="T241" s="1"/>
      <c r="U241" s="1"/>
      <c r="V241" s="1"/>
    </row>
    <row r="242" spans="1:22">
      <c r="A242" s="43" t="str">
        <f>'[1]Exporter la feuille de calcul'!$A$2</f>
        <v>001L</v>
      </c>
      <c r="B242" t="str">
        <f>INDEX('[1]Exporter la feuille de calcul'!B$355:B$877,MATCH(INDEX('[1]Exporter la feuille de calcul'!C$355:C$877,MATCH(RIGHT(ChercheChaine(ChercheChaine([2]Table1!Q239,"([0-9]){3}[L]([0-9]){4}"),"([0-9]){3}[L]([0-9]){4}"),4),'[1]Exporter la feuille de calcul'!D$355:D$877,0),1),'[1]Exporter la feuille de calcul'!C$355:C$877,0),1)</f>
        <v>04</v>
      </c>
      <c r="C242" s="43" t="str">
        <f>RIGHT(ChercheChaine(ChercheChaine([2]Table1!Q239,"([0-9]){3}[L]([0-9]){4}"),"([0-9]){3}[L]([0-9]){4}"),4)</f>
        <v>0899</v>
      </c>
      <c r="D242" s="43" t="str">
        <f>ChercheChaine([2]Table1!Q239,"([0-9]){3}[L]([0-9]){4}")</f>
        <v>007L0899</v>
      </c>
      <c r="E242" t="str">
        <f>[2]Table1!P239</f>
        <v>ST HERBLAIN</v>
      </c>
      <c r="F242" t="str">
        <f>[2]Table1!D239</f>
        <v>DAAT, DAPP</v>
      </c>
      <c r="G242" s="48"/>
      <c r="H242" s="48"/>
      <c r="I242" s="42" t="str">
        <f>[2]Table1!G239</f>
        <v>02/07/2019</v>
      </c>
      <c r="J242" s="51" t="str">
        <f>MID([2]Table1!X239,FIND("-",[2]Table1!X239)+2,60)</f>
        <v>Séjour</v>
      </c>
      <c r="K242" t="str">
        <f>IF(ISNUMBER(SEARCH("Mur",[2]Table1!Z239)),"Mur",IF(ISNUMBER(SEARCH("Cloison",[2]Table1!Z239)),"Mur",IF(ISNUMBER(SEARCH("Sol",[2]Table1!Z239)),"Sol",IF(ISNUMBER(SEARCH("Plafond",[2]Table1!Z239)),"Plafond",IF(ISNUMBER(SEARCH("Evier",[2]Table1!Z239)),"Evier",IF(ISNUMBER(SEARCH("Colle de faïence",[2]Table1!Z239)),"Faïence",IF(ISNUMBER(SEARCH("Baignoire",[2]Table1!Z239)),"Baignoire",IF(ISNUMBER(SEARCH("porteurs",[2]Table1!Z239)),"Mur",IF(ISNUMBER(SEARCH("évier",[2]Table1!Z239)),"Evier",IF(ISNUMBER(SEARCH("portes",[2]Table1!Z239)),"Porte",IF(ISNUMBER(SEARCH("fenêtre",[2]Table1!Z239)),"Fenêtre","")))))))))))</f>
        <v>Mur</v>
      </c>
      <c r="L242" t="str">
        <f>IF(ISNUMBER(SEARCH("Présence",[2]Table1!AC239)),"Oui",IF(ISNUMBER(SEARCH("Absence",[2]Table1!AC239)),"Non",""))</f>
        <v>Oui</v>
      </c>
      <c r="M242" t="str">
        <f>[2]Table1!AA239</f>
        <v>Enduit à base de plâtre+Peinture (Mur Cloison; Pièce sèche)</v>
      </c>
      <c r="N242" t="str">
        <f>IF(ISNUMBER(SEARCH("EP",[2]Table1!AE239)),"EP",IF(ISNUMBER(SEARCH("AC1",[2]Table1!AE239)),"AC1",IF(ISNUMBER(SEARCH("AC2",[2]Table1!AE239)),"AC2",IF(ISNUMBER(SEARCH("Bon état",[2]Table1!AE239)),"EP",""))))</f>
        <v>EP</v>
      </c>
      <c r="P242" s="48"/>
      <c r="Q242" s="1"/>
      <c r="S242" s="1"/>
      <c r="T242" s="1"/>
      <c r="U242" s="1"/>
      <c r="V242" s="1"/>
    </row>
    <row r="243" spans="1:22">
      <c r="A243" s="43" t="str">
        <f>'[1]Exporter la feuille de calcul'!$A$2</f>
        <v>001L</v>
      </c>
      <c r="B243" t="str">
        <f>INDEX('[1]Exporter la feuille de calcul'!B$355:B$877,MATCH(INDEX('[1]Exporter la feuille de calcul'!C$355:C$877,MATCH(RIGHT(ChercheChaine(ChercheChaine([2]Table1!Q240,"([0-9]){3}[L]([0-9]){4}"),"([0-9]){3}[L]([0-9]){4}"),4),'[1]Exporter la feuille de calcul'!D$355:D$877,0),1),'[1]Exporter la feuille de calcul'!C$355:C$877,0),1)</f>
        <v>04</v>
      </c>
      <c r="C243" s="43" t="str">
        <f>RIGHT(ChercheChaine(ChercheChaine([2]Table1!Q240,"([0-9]){3}[L]([0-9]){4}"),"([0-9]){3}[L]([0-9]){4}"),4)</f>
        <v>0899</v>
      </c>
      <c r="D243" s="43" t="str">
        <f>ChercheChaine([2]Table1!Q240,"([0-9]){3}[L]([0-9]){4}")</f>
        <v>007L0899</v>
      </c>
      <c r="E243" t="str">
        <f>[2]Table1!P240</f>
        <v>ST HERBLAIN</v>
      </c>
      <c r="F243" t="str">
        <f>[2]Table1!D240</f>
        <v>DAAT, DAPP</v>
      </c>
      <c r="G243" s="48"/>
      <c r="H243" s="48"/>
      <c r="I243" s="42" t="str">
        <f>[2]Table1!G240</f>
        <v>02/07/2019</v>
      </c>
      <c r="J243" s="51" t="str">
        <f>MID([2]Table1!X240,FIND("-",[2]Table1!X240)+2,60)</f>
        <v>Chambre 1</v>
      </c>
      <c r="K243" t="str">
        <f>IF(ISNUMBER(SEARCH("Mur",[2]Table1!Z240)),"Mur",IF(ISNUMBER(SEARCH("Cloison",[2]Table1!Z240)),"Mur",IF(ISNUMBER(SEARCH("Sol",[2]Table1!Z240)),"Sol",IF(ISNUMBER(SEARCH("Plafond",[2]Table1!Z240)),"Plafond",IF(ISNUMBER(SEARCH("Evier",[2]Table1!Z240)),"Evier",IF(ISNUMBER(SEARCH("Colle de faïence",[2]Table1!Z240)),"Faïence",IF(ISNUMBER(SEARCH("Baignoire",[2]Table1!Z240)),"Baignoire",IF(ISNUMBER(SEARCH("porteurs",[2]Table1!Z240)),"Mur",IF(ISNUMBER(SEARCH("évier",[2]Table1!Z240)),"Evier",IF(ISNUMBER(SEARCH("portes",[2]Table1!Z240)),"Porte",IF(ISNUMBER(SEARCH("fenêtre",[2]Table1!Z240)),"Fenêtre","")))))))))))</f>
        <v>Mur</v>
      </c>
      <c r="L243" t="str">
        <f>IF(ISNUMBER(SEARCH("Présence",[2]Table1!AC240)),"Oui",IF(ISNUMBER(SEARCH("Absence",[2]Table1!AC240)),"Non",""))</f>
        <v>Oui</v>
      </c>
      <c r="M243" t="str">
        <f>[2]Table1!AA240</f>
        <v>Enduit à base de plâtre+Peinture (Mur Cloison; Pièce sèche)</v>
      </c>
      <c r="N243" t="str">
        <f>IF(ISNUMBER(SEARCH("EP",[2]Table1!AE240)),"EP",IF(ISNUMBER(SEARCH("AC1",[2]Table1!AE240)),"AC1",IF(ISNUMBER(SEARCH("AC2",[2]Table1!AE240)),"AC2",IF(ISNUMBER(SEARCH("Bon état",[2]Table1!AE240)),"EP",""))))</f>
        <v>EP</v>
      </c>
      <c r="P243" s="48"/>
      <c r="Q243" s="1"/>
      <c r="S243" s="1"/>
      <c r="T243" s="1"/>
      <c r="U243" s="1"/>
      <c r="V243" s="1"/>
    </row>
    <row r="244" spans="1:22">
      <c r="A244" s="43" t="str">
        <f>'[1]Exporter la feuille de calcul'!$A$2</f>
        <v>001L</v>
      </c>
      <c r="B244" t="str">
        <f>INDEX('[1]Exporter la feuille de calcul'!B$355:B$877,MATCH(INDEX('[1]Exporter la feuille de calcul'!C$355:C$877,MATCH(RIGHT(ChercheChaine(ChercheChaine([2]Table1!Q241,"([0-9]){3}[L]([0-9]){4}"),"([0-9]){3}[L]([0-9]){4}"),4),'[1]Exporter la feuille de calcul'!D$355:D$877,0),1),'[1]Exporter la feuille de calcul'!C$355:C$877,0),1)</f>
        <v>04</v>
      </c>
      <c r="C244" s="43" t="str">
        <f>RIGHT(ChercheChaine(ChercheChaine([2]Table1!Q241,"([0-9]){3}[L]([0-9]){4}"),"([0-9]){3}[L]([0-9]){4}"),4)</f>
        <v>0899</v>
      </c>
      <c r="D244" s="43" t="str">
        <f>ChercheChaine([2]Table1!Q241,"([0-9]){3}[L]([0-9]){4}")</f>
        <v>007L0899</v>
      </c>
      <c r="E244" t="str">
        <f>[2]Table1!P241</f>
        <v>ST HERBLAIN</v>
      </c>
      <c r="F244" t="str">
        <f>[2]Table1!D241</f>
        <v>DAAT, DAPP</v>
      </c>
      <c r="G244" s="48"/>
      <c r="H244" s="48"/>
      <c r="I244" s="42" t="str">
        <f>[2]Table1!G241</f>
        <v>02/07/2019</v>
      </c>
      <c r="J244" s="51" t="str">
        <f>MID([2]Table1!X241,FIND("-",[2]Table1!X241)+2,60)</f>
        <v>Dégagement 1</v>
      </c>
      <c r="K244" t="str">
        <f>IF(ISNUMBER(SEARCH("Mur",[2]Table1!Z241)),"Mur",IF(ISNUMBER(SEARCH("Cloison",[2]Table1!Z241)),"Mur",IF(ISNUMBER(SEARCH("Sol",[2]Table1!Z241)),"Sol",IF(ISNUMBER(SEARCH("Plafond",[2]Table1!Z241)),"Plafond",IF(ISNUMBER(SEARCH("Evier",[2]Table1!Z241)),"Evier",IF(ISNUMBER(SEARCH("Colle de faïence",[2]Table1!Z241)),"Faïence",IF(ISNUMBER(SEARCH("Baignoire",[2]Table1!Z241)),"Baignoire",IF(ISNUMBER(SEARCH("porteurs",[2]Table1!Z241)),"Mur",IF(ISNUMBER(SEARCH("évier",[2]Table1!Z241)),"Evier",IF(ISNUMBER(SEARCH("portes",[2]Table1!Z241)),"Porte",IF(ISNUMBER(SEARCH("fenêtre",[2]Table1!Z241)),"Fenêtre","")))))))))))</f>
        <v>Mur</v>
      </c>
      <c r="L244" t="str">
        <f>IF(ISNUMBER(SEARCH("Présence",[2]Table1!AC241)),"Oui",IF(ISNUMBER(SEARCH("Absence",[2]Table1!AC241)),"Non",""))</f>
        <v>Oui</v>
      </c>
      <c r="M244" t="str">
        <f>[2]Table1!AA241</f>
        <v>Enduit à base de plâtre+Peinture (Mur Cloison; Pièce sèche)</v>
      </c>
      <c r="N244" t="str">
        <f>IF(ISNUMBER(SEARCH("EP",[2]Table1!AE241)),"EP",IF(ISNUMBER(SEARCH("AC1",[2]Table1!AE241)),"AC1",IF(ISNUMBER(SEARCH("AC2",[2]Table1!AE241)),"AC2",IF(ISNUMBER(SEARCH("Bon état",[2]Table1!AE241)),"EP",""))))</f>
        <v>EP</v>
      </c>
      <c r="P244" s="48"/>
      <c r="Q244" s="1"/>
      <c r="S244" s="1"/>
      <c r="T244" s="1"/>
      <c r="U244" s="1"/>
      <c r="V244" s="1"/>
    </row>
    <row r="245" spans="1:22">
      <c r="A245" s="43" t="str">
        <f>'[1]Exporter la feuille de calcul'!$A$2</f>
        <v>001L</v>
      </c>
      <c r="B245" t="str">
        <f>INDEX('[1]Exporter la feuille de calcul'!B$355:B$877,MATCH(INDEX('[1]Exporter la feuille de calcul'!C$355:C$877,MATCH(RIGHT(ChercheChaine(ChercheChaine([2]Table1!Q242,"([0-9]){3}[L]([0-9]){4}"),"([0-9]){3}[L]([0-9]){4}"),4),'[1]Exporter la feuille de calcul'!D$355:D$877,0),1),'[1]Exporter la feuille de calcul'!C$355:C$877,0),1)</f>
        <v>04</v>
      </c>
      <c r="C245" s="43" t="str">
        <f>RIGHT(ChercheChaine(ChercheChaine([2]Table1!Q242,"([0-9]){3}[L]([0-9]){4}"),"([0-9]){3}[L]([0-9]){4}"),4)</f>
        <v>0899</v>
      </c>
      <c r="D245" s="43" t="str">
        <f>ChercheChaine([2]Table1!Q242,"([0-9]){3}[L]([0-9]){4}")</f>
        <v>007L0899</v>
      </c>
      <c r="E245" t="str">
        <f>[2]Table1!P242</f>
        <v>ST HERBLAIN</v>
      </c>
      <c r="F245" t="str">
        <f>[2]Table1!D242</f>
        <v>DAAT, DAPP</v>
      </c>
      <c r="G245" s="48"/>
      <c r="H245" s="48"/>
      <c r="I245" s="42" t="str">
        <f>[2]Table1!G242</f>
        <v>02/07/2019</v>
      </c>
      <c r="J245" s="51" t="str">
        <f>MID([2]Table1!X242,FIND("-",[2]Table1!X242)+2,60)</f>
        <v>Dégagement 2</v>
      </c>
      <c r="K245" t="str">
        <f>IF(ISNUMBER(SEARCH("Mur",[2]Table1!Z242)),"Mur",IF(ISNUMBER(SEARCH("Cloison",[2]Table1!Z242)),"Mur",IF(ISNUMBER(SEARCH("Sol",[2]Table1!Z242)),"Sol",IF(ISNUMBER(SEARCH("Plafond",[2]Table1!Z242)),"Plafond",IF(ISNUMBER(SEARCH("Evier",[2]Table1!Z242)),"Evier",IF(ISNUMBER(SEARCH("Colle de faïence",[2]Table1!Z242)),"Faïence",IF(ISNUMBER(SEARCH("Baignoire",[2]Table1!Z242)),"Baignoire",IF(ISNUMBER(SEARCH("porteurs",[2]Table1!Z242)),"Mur",IF(ISNUMBER(SEARCH("évier",[2]Table1!Z242)),"Evier",IF(ISNUMBER(SEARCH("portes",[2]Table1!Z242)),"Porte",IF(ISNUMBER(SEARCH("fenêtre",[2]Table1!Z242)),"Fenêtre","")))))))))))</f>
        <v>Mur</v>
      </c>
      <c r="L245" t="str">
        <f>IF(ISNUMBER(SEARCH("Présence",[2]Table1!AC242)),"Oui",IF(ISNUMBER(SEARCH("Absence",[2]Table1!AC242)),"Non",""))</f>
        <v>Oui</v>
      </c>
      <c r="M245" t="str">
        <f>[2]Table1!AA242</f>
        <v>Enduit à base de plâtre+Peinture (Mur Cloison; Pièce sèche)</v>
      </c>
      <c r="N245" t="str">
        <f>IF(ISNUMBER(SEARCH("EP",[2]Table1!AE242)),"EP",IF(ISNUMBER(SEARCH("AC1",[2]Table1!AE242)),"AC1",IF(ISNUMBER(SEARCH("AC2",[2]Table1!AE242)),"AC2",IF(ISNUMBER(SEARCH("Bon état",[2]Table1!AE242)),"EP",""))))</f>
        <v>EP</v>
      </c>
      <c r="P245" s="48"/>
      <c r="Q245" s="1"/>
      <c r="S245" s="1"/>
      <c r="T245" s="1"/>
      <c r="U245" s="1"/>
      <c r="V245" s="1"/>
    </row>
    <row r="246" spans="1:22">
      <c r="A246" s="43" t="str">
        <f>'[1]Exporter la feuille de calcul'!$A$2</f>
        <v>001L</v>
      </c>
      <c r="B246" t="str">
        <f>INDEX('[1]Exporter la feuille de calcul'!B$355:B$877,MATCH(INDEX('[1]Exporter la feuille de calcul'!C$355:C$877,MATCH(RIGHT(ChercheChaine(ChercheChaine([2]Table1!Q243,"([0-9]){3}[L]([0-9]){4}"),"([0-9]){3}[L]([0-9]){4}"),4),'[1]Exporter la feuille de calcul'!D$355:D$877,0),1),'[1]Exporter la feuille de calcul'!C$355:C$877,0),1)</f>
        <v>04</v>
      </c>
      <c r="C246" s="43" t="str">
        <f>RIGHT(ChercheChaine(ChercheChaine([2]Table1!Q243,"([0-9]){3}[L]([0-9]){4}"),"([0-9]){3}[L]([0-9]){4}"),4)</f>
        <v>0899</v>
      </c>
      <c r="D246" s="43" t="str">
        <f>ChercheChaine([2]Table1!Q243,"([0-9]){3}[L]([0-9]){4}")</f>
        <v>007L0899</v>
      </c>
      <c r="E246" t="str">
        <f>[2]Table1!P243</f>
        <v>ST HERBLAIN</v>
      </c>
      <c r="F246" t="str">
        <f>[2]Table1!D243</f>
        <v>DAAT, DAPP</v>
      </c>
      <c r="G246" s="48"/>
      <c r="H246" s="48"/>
      <c r="I246" s="42" t="str">
        <f>[2]Table1!G243</f>
        <v>02/07/2019</v>
      </c>
      <c r="J246" s="51" t="str">
        <f>MID([2]Table1!X243,FIND("-",[2]Table1!X243)+2,60)</f>
        <v>Chambre 2</v>
      </c>
      <c r="K246" t="str">
        <f>IF(ISNUMBER(SEARCH("Mur",[2]Table1!Z243)),"Mur",IF(ISNUMBER(SEARCH("Cloison",[2]Table1!Z243)),"Mur",IF(ISNUMBER(SEARCH("Sol",[2]Table1!Z243)),"Sol",IF(ISNUMBER(SEARCH("Plafond",[2]Table1!Z243)),"Plafond",IF(ISNUMBER(SEARCH("Evier",[2]Table1!Z243)),"Evier",IF(ISNUMBER(SEARCH("Colle de faïence",[2]Table1!Z243)),"Faïence",IF(ISNUMBER(SEARCH("Baignoire",[2]Table1!Z243)),"Baignoire",IF(ISNUMBER(SEARCH("porteurs",[2]Table1!Z243)),"Mur",IF(ISNUMBER(SEARCH("évier",[2]Table1!Z243)),"Evier",IF(ISNUMBER(SEARCH("portes",[2]Table1!Z243)),"Porte",IF(ISNUMBER(SEARCH("fenêtre",[2]Table1!Z243)),"Fenêtre","")))))))))))</f>
        <v>Mur</v>
      </c>
      <c r="L246" t="str">
        <f>IF(ISNUMBER(SEARCH("Présence",[2]Table1!AC243)),"Oui",IF(ISNUMBER(SEARCH("Absence",[2]Table1!AC243)),"Non",""))</f>
        <v>Oui</v>
      </c>
      <c r="M246" t="str">
        <f>[2]Table1!AA243</f>
        <v>Enduit à base de plâtre+Peinture (Mur Cloison; Pièce sèche)</v>
      </c>
      <c r="N246" t="str">
        <f>IF(ISNUMBER(SEARCH("EP",[2]Table1!AE243)),"EP",IF(ISNUMBER(SEARCH("AC1",[2]Table1!AE243)),"AC1",IF(ISNUMBER(SEARCH("AC2",[2]Table1!AE243)),"AC2",IF(ISNUMBER(SEARCH("Bon état",[2]Table1!AE243)),"EP",""))))</f>
        <v>EP</v>
      </c>
      <c r="P246" s="48"/>
      <c r="Q246" s="1"/>
      <c r="S246" s="1"/>
      <c r="T246" s="1"/>
      <c r="U246" s="1"/>
      <c r="V246" s="1"/>
    </row>
    <row r="247" spans="1:22">
      <c r="A247" s="43" t="str">
        <f>'[1]Exporter la feuille de calcul'!$A$2</f>
        <v>001L</v>
      </c>
      <c r="B247" t="str">
        <f>INDEX('[1]Exporter la feuille de calcul'!B$355:B$877,MATCH(INDEX('[1]Exporter la feuille de calcul'!C$355:C$877,MATCH(RIGHT(ChercheChaine(ChercheChaine([2]Table1!Q244,"([0-9]){3}[L]([0-9]){4}"),"([0-9]){3}[L]([0-9]){4}"),4),'[1]Exporter la feuille de calcul'!D$355:D$877,0),1),'[1]Exporter la feuille de calcul'!C$355:C$877,0),1)</f>
        <v>04</v>
      </c>
      <c r="C247" s="43" t="str">
        <f>RIGHT(ChercheChaine(ChercheChaine([2]Table1!Q244,"([0-9]){3}[L]([0-9]){4}"),"([0-9]){3}[L]([0-9]){4}"),4)</f>
        <v>0899</v>
      </c>
      <c r="D247" s="43" t="str">
        <f>ChercheChaine([2]Table1!Q244,"([0-9]){3}[L]([0-9]){4}")</f>
        <v>007L0899</v>
      </c>
      <c r="E247" t="str">
        <f>[2]Table1!P244</f>
        <v>ST HERBLAIN</v>
      </c>
      <c r="F247" t="str">
        <f>[2]Table1!D244</f>
        <v>DAAT, DAPP</v>
      </c>
      <c r="G247" s="48"/>
      <c r="H247" s="48"/>
      <c r="I247" s="42" t="str">
        <f>[2]Table1!G244</f>
        <v>02/07/2019</v>
      </c>
      <c r="J247" s="51" t="str">
        <f>MID([2]Table1!X244,FIND("-",[2]Table1!X244)+2,60)</f>
        <v>Chambre 3</v>
      </c>
      <c r="K247" t="str">
        <f>IF(ISNUMBER(SEARCH("Mur",[2]Table1!Z244)),"Mur",IF(ISNUMBER(SEARCH("Cloison",[2]Table1!Z244)),"Mur",IF(ISNUMBER(SEARCH("Sol",[2]Table1!Z244)),"Sol",IF(ISNUMBER(SEARCH("Plafond",[2]Table1!Z244)),"Plafond",IF(ISNUMBER(SEARCH("Evier",[2]Table1!Z244)),"Evier",IF(ISNUMBER(SEARCH("Colle de faïence",[2]Table1!Z244)),"Faïence",IF(ISNUMBER(SEARCH("Baignoire",[2]Table1!Z244)),"Baignoire",IF(ISNUMBER(SEARCH("porteurs",[2]Table1!Z244)),"Mur",IF(ISNUMBER(SEARCH("évier",[2]Table1!Z244)),"Evier",IF(ISNUMBER(SEARCH("portes",[2]Table1!Z244)),"Porte",IF(ISNUMBER(SEARCH("fenêtre",[2]Table1!Z244)),"Fenêtre","")))))))))))</f>
        <v>Mur</v>
      </c>
      <c r="L247" t="str">
        <f>IF(ISNUMBER(SEARCH("Présence",[2]Table1!AC244)),"Oui",IF(ISNUMBER(SEARCH("Absence",[2]Table1!AC244)),"Non",""))</f>
        <v>Oui</v>
      </c>
      <c r="M247" t="str">
        <f>[2]Table1!AA244</f>
        <v>Enduit à base de plâtre+Peinture (Mur Cloison; Pièce sèche)</v>
      </c>
      <c r="N247" t="str">
        <f>IF(ISNUMBER(SEARCH("EP",[2]Table1!AE244)),"EP",IF(ISNUMBER(SEARCH("AC1",[2]Table1!AE244)),"AC1",IF(ISNUMBER(SEARCH("AC2",[2]Table1!AE244)),"AC2",IF(ISNUMBER(SEARCH("Bon état",[2]Table1!AE244)),"EP",""))))</f>
        <v>EP</v>
      </c>
      <c r="P247" s="48"/>
      <c r="Q247" s="1"/>
      <c r="S247" s="1"/>
      <c r="T247" s="1"/>
      <c r="U247" s="1"/>
      <c r="V247" s="1"/>
    </row>
    <row r="248" spans="1:22">
      <c r="A248" s="43" t="str">
        <f>'[1]Exporter la feuille de calcul'!$A$2</f>
        <v>001L</v>
      </c>
      <c r="B248" t="str">
        <f>INDEX('[1]Exporter la feuille de calcul'!B$355:B$877,MATCH(INDEX('[1]Exporter la feuille de calcul'!C$355:C$877,MATCH(RIGHT(ChercheChaine(ChercheChaine([2]Table1!Q245,"([0-9]){3}[L]([0-9]){4}"),"([0-9]){3}[L]([0-9]){4}"),4),'[1]Exporter la feuille de calcul'!D$355:D$877,0),1),'[1]Exporter la feuille de calcul'!C$355:C$877,0),1)</f>
        <v>04</v>
      </c>
      <c r="C248" s="43" t="str">
        <f>RIGHT(ChercheChaine(ChercheChaine([2]Table1!Q245,"([0-9]){3}[L]([0-9]){4}"),"([0-9]){3}[L]([0-9]){4}"),4)</f>
        <v>0899</v>
      </c>
      <c r="D248" s="43" t="str">
        <f>ChercheChaine([2]Table1!Q245,"([0-9]){3}[L]([0-9]){4}")</f>
        <v>007L0899</v>
      </c>
      <c r="E248" t="str">
        <f>[2]Table1!P245</f>
        <v>ST HERBLAIN</v>
      </c>
      <c r="F248" t="str">
        <f>[2]Table1!D245</f>
        <v>DAAT, DAPP</v>
      </c>
      <c r="G248" s="48"/>
      <c r="H248" s="48"/>
      <c r="I248" s="42" t="str">
        <f>[2]Table1!G245</f>
        <v>02/07/2019</v>
      </c>
      <c r="J248" s="51" t="str">
        <f>MID([2]Table1!X245,FIND("-",[2]Table1!X245)+2,60)</f>
        <v>Entrée</v>
      </c>
      <c r="K248" t="str">
        <f>IF(ISNUMBER(SEARCH("Mur",[2]Table1!Z245)),"Mur",IF(ISNUMBER(SEARCH("Cloison",[2]Table1!Z245)),"Mur",IF(ISNUMBER(SEARCH("Sol",[2]Table1!Z245)),"Sol",IF(ISNUMBER(SEARCH("Plafond",[2]Table1!Z245)),"Plafond",IF(ISNUMBER(SEARCH("Evier",[2]Table1!Z245)),"Evier",IF(ISNUMBER(SEARCH("Colle de faïence",[2]Table1!Z245)),"Faïence",IF(ISNUMBER(SEARCH("Baignoire",[2]Table1!Z245)),"Baignoire",IF(ISNUMBER(SEARCH("porteurs",[2]Table1!Z245)),"Mur",IF(ISNUMBER(SEARCH("évier",[2]Table1!Z245)),"Evier",IF(ISNUMBER(SEARCH("portes",[2]Table1!Z245)),"Porte",IF(ISNUMBER(SEARCH("fenêtre",[2]Table1!Z245)),"Fenêtre","")))))))))))</f>
        <v>Mur</v>
      </c>
      <c r="L248" t="str">
        <f>IF(ISNUMBER(SEARCH("Présence",[2]Table1!AC245)),"Oui",IF(ISNUMBER(SEARCH("Absence",[2]Table1!AC245)),"Non",""))</f>
        <v>Oui</v>
      </c>
      <c r="M248" t="str">
        <f>[2]Table1!AA245</f>
        <v>Enduit à base de plâtre+Peinture (Mur Porteur; Pièce sèche)</v>
      </c>
      <c r="N248" t="str">
        <f>IF(ISNUMBER(SEARCH("EP",[2]Table1!AE245)),"EP",IF(ISNUMBER(SEARCH("AC1",[2]Table1!AE245)),"AC1",IF(ISNUMBER(SEARCH("AC2",[2]Table1!AE245)),"AC2",IF(ISNUMBER(SEARCH("Bon état",[2]Table1!AE245)),"EP",""))))</f>
        <v>EP</v>
      </c>
      <c r="P248" s="48"/>
      <c r="Q248" s="1"/>
      <c r="S248" s="1"/>
      <c r="T248" s="1"/>
      <c r="U248" s="1"/>
      <c r="V248" s="1"/>
    </row>
    <row r="249" spans="1:22">
      <c r="A249" s="43" t="str">
        <f>'[1]Exporter la feuille de calcul'!$A$2</f>
        <v>001L</v>
      </c>
      <c r="B249" t="str">
        <f>INDEX('[1]Exporter la feuille de calcul'!B$355:B$877,MATCH(INDEX('[1]Exporter la feuille de calcul'!C$355:C$877,MATCH(RIGHT(ChercheChaine(ChercheChaine([2]Table1!Q246,"([0-9]){3}[L]([0-9]){4}"),"([0-9]){3}[L]([0-9]){4}"),4),'[1]Exporter la feuille de calcul'!D$355:D$877,0),1),'[1]Exporter la feuille de calcul'!C$355:C$877,0),1)</f>
        <v>04</v>
      </c>
      <c r="C249" s="43" t="str">
        <f>RIGHT(ChercheChaine(ChercheChaine([2]Table1!Q246,"([0-9]){3}[L]([0-9]){4}"),"([0-9]){3}[L]([0-9]){4}"),4)</f>
        <v>0899</v>
      </c>
      <c r="D249" s="43" t="str">
        <f>ChercheChaine([2]Table1!Q246,"([0-9]){3}[L]([0-9]){4}")</f>
        <v>007L0899</v>
      </c>
      <c r="E249" t="str">
        <f>[2]Table1!P246</f>
        <v>ST HERBLAIN</v>
      </c>
      <c r="F249" t="str">
        <f>[2]Table1!D246</f>
        <v>DAAT, DAPP</v>
      </c>
      <c r="G249" s="48"/>
      <c r="H249" s="48"/>
      <c r="I249" s="42" t="str">
        <f>[2]Table1!G246</f>
        <v>02/07/2019</v>
      </c>
      <c r="J249" s="51" t="str">
        <f>MID([2]Table1!X246,FIND("-",[2]Table1!X246)+2,60)</f>
        <v>Cellier</v>
      </c>
      <c r="K249" t="str">
        <f>IF(ISNUMBER(SEARCH("Mur",[2]Table1!Z246)),"Mur",IF(ISNUMBER(SEARCH("Cloison",[2]Table1!Z246)),"Mur",IF(ISNUMBER(SEARCH("Sol",[2]Table1!Z246)),"Sol",IF(ISNUMBER(SEARCH("Plafond",[2]Table1!Z246)),"Plafond",IF(ISNUMBER(SEARCH("Evier",[2]Table1!Z246)),"Evier",IF(ISNUMBER(SEARCH("Colle de faïence",[2]Table1!Z246)),"Faïence",IF(ISNUMBER(SEARCH("Baignoire",[2]Table1!Z246)),"Baignoire",IF(ISNUMBER(SEARCH("porteurs",[2]Table1!Z246)),"Mur",IF(ISNUMBER(SEARCH("évier",[2]Table1!Z246)),"Evier",IF(ISNUMBER(SEARCH("portes",[2]Table1!Z246)),"Porte",IF(ISNUMBER(SEARCH("fenêtre",[2]Table1!Z246)),"Fenêtre","")))))))))))</f>
        <v>Mur</v>
      </c>
      <c r="L249" t="str">
        <f>IF(ISNUMBER(SEARCH("Présence",[2]Table1!AC246)),"Oui",IF(ISNUMBER(SEARCH("Absence",[2]Table1!AC246)),"Non",""))</f>
        <v>Oui</v>
      </c>
      <c r="M249" t="str">
        <f>[2]Table1!AA246</f>
        <v>Enduit à base de plâtre+Peinture (Mur Porteur; Pièce sèche)</v>
      </c>
      <c r="N249" t="str">
        <f>IF(ISNUMBER(SEARCH("EP",[2]Table1!AE246)),"EP",IF(ISNUMBER(SEARCH("AC1",[2]Table1!AE246)),"AC1",IF(ISNUMBER(SEARCH("AC2",[2]Table1!AE246)),"AC2",IF(ISNUMBER(SEARCH("Bon état",[2]Table1!AE246)),"EP",""))))</f>
        <v>EP</v>
      </c>
      <c r="P249" s="48"/>
      <c r="Q249" s="1"/>
      <c r="S249" s="1"/>
      <c r="T249" s="1"/>
      <c r="U249" s="1"/>
      <c r="V249" s="1"/>
    </row>
    <row r="250" spans="1:22">
      <c r="A250" s="43" t="str">
        <f>'[1]Exporter la feuille de calcul'!$A$2</f>
        <v>001L</v>
      </c>
      <c r="B250" t="str">
        <f>INDEX('[1]Exporter la feuille de calcul'!B$355:B$877,MATCH(INDEX('[1]Exporter la feuille de calcul'!C$355:C$877,MATCH(RIGHT(ChercheChaine(ChercheChaine([2]Table1!Q247,"([0-9]){3}[L]([0-9]){4}"),"([0-9]){3}[L]([0-9]){4}"),4),'[1]Exporter la feuille de calcul'!D$355:D$877,0),1),'[1]Exporter la feuille de calcul'!C$355:C$877,0),1)</f>
        <v>04</v>
      </c>
      <c r="C250" s="43" t="str">
        <f>RIGHT(ChercheChaine(ChercheChaine([2]Table1!Q247,"([0-9]){3}[L]([0-9]){4}"),"([0-9]){3}[L]([0-9]){4}"),4)</f>
        <v>0899</v>
      </c>
      <c r="D250" s="43" t="str">
        <f>ChercheChaine([2]Table1!Q247,"([0-9]){3}[L]([0-9]){4}")</f>
        <v>007L0899</v>
      </c>
      <c r="E250" t="str">
        <f>[2]Table1!P247</f>
        <v>ST HERBLAIN</v>
      </c>
      <c r="F250" t="str">
        <f>[2]Table1!D247</f>
        <v>DAAT, DAPP</v>
      </c>
      <c r="G250" s="48"/>
      <c r="H250" s="48"/>
      <c r="I250" s="42" t="str">
        <f>[2]Table1!G247</f>
        <v>02/07/2019</v>
      </c>
      <c r="J250" s="51" t="str">
        <f>MID([2]Table1!X247,FIND("-",[2]Table1!X247)+2,60)</f>
        <v>Séjour</v>
      </c>
      <c r="K250" t="str">
        <f>IF(ISNUMBER(SEARCH("Mur",[2]Table1!Z247)),"Mur",IF(ISNUMBER(SEARCH("Cloison",[2]Table1!Z247)),"Mur",IF(ISNUMBER(SEARCH("Sol",[2]Table1!Z247)),"Sol",IF(ISNUMBER(SEARCH("Plafond",[2]Table1!Z247)),"Plafond",IF(ISNUMBER(SEARCH("Evier",[2]Table1!Z247)),"Evier",IF(ISNUMBER(SEARCH("Colle de faïence",[2]Table1!Z247)),"Faïence",IF(ISNUMBER(SEARCH("Baignoire",[2]Table1!Z247)),"Baignoire",IF(ISNUMBER(SEARCH("porteurs",[2]Table1!Z247)),"Mur",IF(ISNUMBER(SEARCH("évier",[2]Table1!Z247)),"Evier",IF(ISNUMBER(SEARCH("portes",[2]Table1!Z247)),"Porte",IF(ISNUMBER(SEARCH("fenêtre",[2]Table1!Z247)),"Fenêtre","")))))))))))</f>
        <v>Mur</v>
      </c>
      <c r="L250" t="str">
        <f>IF(ISNUMBER(SEARCH("Présence",[2]Table1!AC247)),"Oui",IF(ISNUMBER(SEARCH("Absence",[2]Table1!AC247)),"Non",""))</f>
        <v>Oui</v>
      </c>
      <c r="M250" t="str">
        <f>[2]Table1!AA247</f>
        <v>Enduit à base de plâtre+Peinture (Mur Porteur; Pièce sèche)</v>
      </c>
      <c r="N250" t="str">
        <f>IF(ISNUMBER(SEARCH("EP",[2]Table1!AE247)),"EP",IF(ISNUMBER(SEARCH("AC1",[2]Table1!AE247)),"AC1",IF(ISNUMBER(SEARCH("AC2",[2]Table1!AE247)),"AC2",IF(ISNUMBER(SEARCH("Bon état",[2]Table1!AE247)),"EP",""))))</f>
        <v>EP</v>
      </c>
      <c r="P250" s="48"/>
      <c r="Q250" s="1"/>
      <c r="S250" s="1"/>
      <c r="T250" s="1"/>
      <c r="U250" s="1"/>
      <c r="V250" s="1"/>
    </row>
    <row r="251" spans="1:22">
      <c r="A251" s="43" t="str">
        <f>'[1]Exporter la feuille de calcul'!$A$2</f>
        <v>001L</v>
      </c>
      <c r="B251" t="str">
        <f>INDEX('[1]Exporter la feuille de calcul'!B$355:B$877,MATCH(INDEX('[1]Exporter la feuille de calcul'!C$355:C$877,MATCH(RIGHT(ChercheChaine(ChercheChaine([2]Table1!Q248,"([0-9]){3}[L]([0-9]){4}"),"([0-9]){3}[L]([0-9]){4}"),4),'[1]Exporter la feuille de calcul'!D$355:D$877,0),1),'[1]Exporter la feuille de calcul'!C$355:C$877,0),1)</f>
        <v>04</v>
      </c>
      <c r="C251" s="43" t="str">
        <f>RIGHT(ChercheChaine(ChercheChaine([2]Table1!Q248,"([0-9]){3}[L]([0-9]){4}"),"([0-9]){3}[L]([0-9]){4}"),4)</f>
        <v>0899</v>
      </c>
      <c r="D251" s="43" t="str">
        <f>ChercheChaine([2]Table1!Q248,"([0-9]){3}[L]([0-9]){4}")</f>
        <v>007L0899</v>
      </c>
      <c r="E251" t="str">
        <f>[2]Table1!P248</f>
        <v>ST HERBLAIN</v>
      </c>
      <c r="F251" t="str">
        <f>[2]Table1!D248</f>
        <v>DAAT, DAPP</v>
      </c>
      <c r="G251" s="48"/>
      <c r="H251" s="48"/>
      <c r="I251" s="42" t="str">
        <f>[2]Table1!G248</f>
        <v>02/07/2019</v>
      </c>
      <c r="J251" s="51" t="str">
        <f>MID([2]Table1!X248,FIND("-",[2]Table1!X248)+2,60)</f>
        <v>Chambre 1</v>
      </c>
      <c r="K251" t="str">
        <f>IF(ISNUMBER(SEARCH("Mur",[2]Table1!Z248)),"Mur",IF(ISNUMBER(SEARCH("Cloison",[2]Table1!Z248)),"Mur",IF(ISNUMBER(SEARCH("Sol",[2]Table1!Z248)),"Sol",IF(ISNUMBER(SEARCH("Plafond",[2]Table1!Z248)),"Plafond",IF(ISNUMBER(SEARCH("Evier",[2]Table1!Z248)),"Evier",IF(ISNUMBER(SEARCH("Colle de faïence",[2]Table1!Z248)),"Faïence",IF(ISNUMBER(SEARCH("Baignoire",[2]Table1!Z248)),"Baignoire",IF(ISNUMBER(SEARCH("porteurs",[2]Table1!Z248)),"Mur",IF(ISNUMBER(SEARCH("évier",[2]Table1!Z248)),"Evier",IF(ISNUMBER(SEARCH("portes",[2]Table1!Z248)),"Porte",IF(ISNUMBER(SEARCH("fenêtre",[2]Table1!Z248)),"Fenêtre","")))))))))))</f>
        <v>Mur</v>
      </c>
      <c r="L251" t="str">
        <f>IF(ISNUMBER(SEARCH("Présence",[2]Table1!AC248)),"Oui",IF(ISNUMBER(SEARCH("Absence",[2]Table1!AC248)),"Non",""))</f>
        <v>Oui</v>
      </c>
      <c r="M251" t="str">
        <f>[2]Table1!AA248</f>
        <v>Enduit à base de plâtre+Peinture (Mur Porteur; Pièce sèche)</v>
      </c>
      <c r="N251" t="str">
        <f>IF(ISNUMBER(SEARCH("EP",[2]Table1!AE248)),"EP",IF(ISNUMBER(SEARCH("AC1",[2]Table1!AE248)),"AC1",IF(ISNUMBER(SEARCH("AC2",[2]Table1!AE248)),"AC2",IF(ISNUMBER(SEARCH("Bon état",[2]Table1!AE248)),"EP",""))))</f>
        <v>EP</v>
      </c>
      <c r="P251" s="48"/>
      <c r="Q251" s="1"/>
      <c r="S251" s="1"/>
      <c r="T251" s="1"/>
      <c r="U251" s="1"/>
      <c r="V251" s="1"/>
    </row>
    <row r="252" spans="1:22">
      <c r="A252" s="43" t="str">
        <f>'[1]Exporter la feuille de calcul'!$A$2</f>
        <v>001L</v>
      </c>
      <c r="B252" t="str">
        <f>INDEX('[1]Exporter la feuille de calcul'!B$355:B$877,MATCH(INDEX('[1]Exporter la feuille de calcul'!C$355:C$877,MATCH(RIGHT(ChercheChaine(ChercheChaine([2]Table1!Q249,"([0-9]){3}[L]([0-9]){4}"),"([0-9]){3}[L]([0-9]){4}"),4),'[1]Exporter la feuille de calcul'!D$355:D$877,0),1),'[1]Exporter la feuille de calcul'!C$355:C$877,0),1)</f>
        <v>04</v>
      </c>
      <c r="C252" s="43" t="str">
        <f>RIGHT(ChercheChaine(ChercheChaine([2]Table1!Q249,"([0-9]){3}[L]([0-9]){4}"),"([0-9]){3}[L]([0-9]){4}"),4)</f>
        <v>0899</v>
      </c>
      <c r="D252" s="43" t="str">
        <f>ChercheChaine([2]Table1!Q249,"([0-9]){3}[L]([0-9]){4}")</f>
        <v>007L0899</v>
      </c>
      <c r="E252" t="str">
        <f>[2]Table1!P249</f>
        <v>ST HERBLAIN</v>
      </c>
      <c r="F252" t="str">
        <f>[2]Table1!D249</f>
        <v>DAAT, DAPP</v>
      </c>
      <c r="G252" s="48"/>
      <c r="H252" s="48"/>
      <c r="I252" s="42" t="str">
        <f>[2]Table1!G249</f>
        <v>02/07/2019</v>
      </c>
      <c r="J252" s="51" t="str">
        <f>MID([2]Table1!X249,FIND("-",[2]Table1!X249)+2,60)</f>
        <v>Chambre 2</v>
      </c>
      <c r="K252" t="str">
        <f>IF(ISNUMBER(SEARCH("Mur",[2]Table1!Z249)),"Mur",IF(ISNUMBER(SEARCH("Cloison",[2]Table1!Z249)),"Mur",IF(ISNUMBER(SEARCH("Sol",[2]Table1!Z249)),"Sol",IF(ISNUMBER(SEARCH("Plafond",[2]Table1!Z249)),"Plafond",IF(ISNUMBER(SEARCH("Evier",[2]Table1!Z249)),"Evier",IF(ISNUMBER(SEARCH("Colle de faïence",[2]Table1!Z249)),"Faïence",IF(ISNUMBER(SEARCH("Baignoire",[2]Table1!Z249)),"Baignoire",IF(ISNUMBER(SEARCH("porteurs",[2]Table1!Z249)),"Mur",IF(ISNUMBER(SEARCH("évier",[2]Table1!Z249)),"Evier",IF(ISNUMBER(SEARCH("portes",[2]Table1!Z249)),"Porte",IF(ISNUMBER(SEARCH("fenêtre",[2]Table1!Z249)),"Fenêtre","")))))))))))</f>
        <v>Mur</v>
      </c>
      <c r="L252" t="str">
        <f>IF(ISNUMBER(SEARCH("Présence",[2]Table1!AC249)),"Oui",IF(ISNUMBER(SEARCH("Absence",[2]Table1!AC249)),"Non",""))</f>
        <v>Oui</v>
      </c>
      <c r="M252" t="str">
        <f>[2]Table1!AA249</f>
        <v>Enduit à base de plâtre+Peinture (Mur Porteur; Pièce sèche)</v>
      </c>
      <c r="N252" t="str">
        <f>IF(ISNUMBER(SEARCH("EP",[2]Table1!AE249)),"EP",IF(ISNUMBER(SEARCH("AC1",[2]Table1!AE249)),"AC1",IF(ISNUMBER(SEARCH("AC2",[2]Table1!AE249)),"AC2",IF(ISNUMBER(SEARCH("Bon état",[2]Table1!AE249)),"EP",""))))</f>
        <v>EP</v>
      </c>
      <c r="P252" s="48"/>
      <c r="Q252" s="1"/>
      <c r="S252" s="1"/>
      <c r="T252" s="1"/>
      <c r="U252" s="1"/>
      <c r="V252" s="1"/>
    </row>
    <row r="253" spans="1:22">
      <c r="A253" s="43" t="str">
        <f>'[1]Exporter la feuille de calcul'!$A$2</f>
        <v>001L</v>
      </c>
      <c r="B253" t="str">
        <f>INDEX('[1]Exporter la feuille de calcul'!B$355:B$877,MATCH(INDEX('[1]Exporter la feuille de calcul'!C$355:C$877,MATCH(RIGHT(ChercheChaine(ChercheChaine([2]Table1!Q250,"([0-9]){3}[L]([0-9]){4}"),"([0-9]){3}[L]([0-9]){4}"),4),'[1]Exporter la feuille de calcul'!D$355:D$877,0),1),'[1]Exporter la feuille de calcul'!C$355:C$877,0),1)</f>
        <v>04</v>
      </c>
      <c r="C253" s="43" t="str">
        <f>RIGHT(ChercheChaine(ChercheChaine([2]Table1!Q250,"([0-9]){3}[L]([0-9]){4}"),"([0-9]){3}[L]([0-9]){4}"),4)</f>
        <v>0899</v>
      </c>
      <c r="D253" s="43" t="str">
        <f>ChercheChaine([2]Table1!Q250,"([0-9]){3}[L]([0-9]){4}")</f>
        <v>007L0899</v>
      </c>
      <c r="E253" t="str">
        <f>[2]Table1!P250</f>
        <v>ST HERBLAIN</v>
      </c>
      <c r="F253" t="str">
        <f>[2]Table1!D250</f>
        <v>DAAT, DAPP</v>
      </c>
      <c r="G253" s="48"/>
      <c r="H253" s="48"/>
      <c r="I253" s="42" t="str">
        <f>[2]Table1!G250</f>
        <v>02/07/2019</v>
      </c>
      <c r="J253" s="51" t="str">
        <f>MID([2]Table1!X250,FIND("-",[2]Table1!X250)+2,60)</f>
        <v>Chambre 3</v>
      </c>
      <c r="K253" t="str">
        <f>IF(ISNUMBER(SEARCH("Mur",[2]Table1!Z250)),"Mur",IF(ISNUMBER(SEARCH("Cloison",[2]Table1!Z250)),"Mur",IF(ISNUMBER(SEARCH("Sol",[2]Table1!Z250)),"Sol",IF(ISNUMBER(SEARCH("Plafond",[2]Table1!Z250)),"Plafond",IF(ISNUMBER(SEARCH("Evier",[2]Table1!Z250)),"Evier",IF(ISNUMBER(SEARCH("Colle de faïence",[2]Table1!Z250)),"Faïence",IF(ISNUMBER(SEARCH("Baignoire",[2]Table1!Z250)),"Baignoire",IF(ISNUMBER(SEARCH("porteurs",[2]Table1!Z250)),"Mur",IF(ISNUMBER(SEARCH("évier",[2]Table1!Z250)),"Evier",IF(ISNUMBER(SEARCH("portes",[2]Table1!Z250)),"Porte",IF(ISNUMBER(SEARCH("fenêtre",[2]Table1!Z250)),"Fenêtre","")))))))))))</f>
        <v>Mur</v>
      </c>
      <c r="L253" t="str">
        <f>IF(ISNUMBER(SEARCH("Présence",[2]Table1!AC250)),"Oui",IF(ISNUMBER(SEARCH("Absence",[2]Table1!AC250)),"Non",""))</f>
        <v>Oui</v>
      </c>
      <c r="M253" t="str">
        <f>[2]Table1!AA250</f>
        <v>Enduit à base de plâtre+Peinture (Mur Porteur; Pièce sèche)</v>
      </c>
      <c r="N253" t="str">
        <f>IF(ISNUMBER(SEARCH("EP",[2]Table1!AE250)),"EP",IF(ISNUMBER(SEARCH("AC1",[2]Table1!AE250)),"AC1",IF(ISNUMBER(SEARCH("AC2",[2]Table1!AE250)),"AC2",IF(ISNUMBER(SEARCH("Bon état",[2]Table1!AE250)),"EP",""))))</f>
        <v>EP</v>
      </c>
      <c r="P253" s="48"/>
      <c r="Q253" s="1"/>
      <c r="S253" s="1"/>
      <c r="T253" s="1"/>
      <c r="U253" s="1"/>
      <c r="V253" s="1"/>
    </row>
    <row r="254" spans="1:22">
      <c r="A254" s="43" t="str">
        <f>'[1]Exporter la feuille de calcul'!$A$2</f>
        <v>001L</v>
      </c>
      <c r="B254" t="str">
        <f>INDEX('[1]Exporter la feuille de calcul'!B$355:B$877,MATCH(INDEX('[1]Exporter la feuille de calcul'!C$355:C$877,MATCH(RIGHT(ChercheChaine(ChercheChaine([2]Table1!Q251,"([0-9]){3}[L]([0-9]){4}"),"([0-9]){3}[L]([0-9]){4}"),4),'[1]Exporter la feuille de calcul'!D$355:D$877,0),1),'[1]Exporter la feuille de calcul'!C$355:C$877,0),1)</f>
        <v>04</v>
      </c>
      <c r="C254" s="43" t="str">
        <f>RIGHT(ChercheChaine(ChercheChaine([2]Table1!Q251,"([0-9]){3}[L]([0-9]){4}"),"([0-9]){3}[L]([0-9]){4}"),4)</f>
        <v>0899</v>
      </c>
      <c r="D254" s="43" t="str">
        <f>ChercheChaine([2]Table1!Q251,"([0-9]){3}[L]([0-9]){4}")</f>
        <v>007L0899</v>
      </c>
      <c r="E254" t="str">
        <f>[2]Table1!P251</f>
        <v>ST HERBLAIN</v>
      </c>
      <c r="F254" t="str">
        <f>[2]Table1!D251</f>
        <v>DAAT, DAPP</v>
      </c>
      <c r="G254" s="48"/>
      <c r="H254" s="48"/>
      <c r="I254" s="42" t="str">
        <f>[2]Table1!G251</f>
        <v>02/07/2019</v>
      </c>
      <c r="J254" s="51" t="str">
        <f>MID([2]Table1!X251,FIND("-",[2]Table1!X251)+2,60)</f>
        <v>Cuisine</v>
      </c>
      <c r="K254" t="str">
        <f>IF(ISNUMBER(SEARCH("Mur",[2]Table1!Z251)),"Mur",IF(ISNUMBER(SEARCH("Cloison",[2]Table1!Z251)),"Mur",IF(ISNUMBER(SEARCH("Sol",[2]Table1!Z251)),"Sol",IF(ISNUMBER(SEARCH("Plafond",[2]Table1!Z251)),"Plafond",IF(ISNUMBER(SEARCH("Evier",[2]Table1!Z251)),"Evier",IF(ISNUMBER(SEARCH("Colle de faïence",[2]Table1!Z251)),"Faïence",IF(ISNUMBER(SEARCH("Baignoire",[2]Table1!Z251)),"Baignoire",IF(ISNUMBER(SEARCH("porteurs",[2]Table1!Z251)),"Mur",IF(ISNUMBER(SEARCH("évier",[2]Table1!Z251)),"Evier",IF(ISNUMBER(SEARCH("portes",[2]Table1!Z251)),"Porte",IF(ISNUMBER(SEARCH("fenêtre",[2]Table1!Z251)),"Fenêtre","")))))))))))</f>
        <v>Plafond</v>
      </c>
      <c r="L254" t="str">
        <f>IF(ISNUMBER(SEARCH("Présence",[2]Table1!AC251)),"Oui",IF(ISNUMBER(SEARCH("Absence",[2]Table1!AC251)),"Non",""))</f>
        <v>Oui</v>
      </c>
      <c r="M254" t="str">
        <f>[2]Table1!AA251</f>
        <v>Enduit à base de plâtre+Peinture (Pièce humide; plafond)</v>
      </c>
      <c r="N254" t="str">
        <f>IF(ISNUMBER(SEARCH("EP",[2]Table1!AE251)),"EP",IF(ISNUMBER(SEARCH("AC1",[2]Table1!AE251)),"AC1",IF(ISNUMBER(SEARCH("AC2",[2]Table1!AE251)),"AC2",IF(ISNUMBER(SEARCH("Bon état",[2]Table1!AE251)),"EP",""))))</f>
        <v>EP</v>
      </c>
      <c r="P254" s="48"/>
      <c r="Q254" s="1"/>
      <c r="S254" s="1"/>
      <c r="T254" s="1"/>
      <c r="U254" s="1"/>
      <c r="V254" s="1"/>
    </row>
    <row r="255" spans="1:22">
      <c r="A255" s="43" t="str">
        <f>'[1]Exporter la feuille de calcul'!$A$2</f>
        <v>001L</v>
      </c>
      <c r="B255" t="str">
        <f>INDEX('[1]Exporter la feuille de calcul'!B$355:B$877,MATCH(INDEX('[1]Exporter la feuille de calcul'!C$355:C$877,MATCH(RIGHT(ChercheChaine(ChercheChaine([2]Table1!Q252,"([0-9]){3}[L]([0-9]){4}"),"([0-9]){3}[L]([0-9]){4}"),4),'[1]Exporter la feuille de calcul'!D$355:D$877,0),1),'[1]Exporter la feuille de calcul'!C$355:C$877,0),1)</f>
        <v>04</v>
      </c>
      <c r="C255" s="43" t="str">
        <f>RIGHT(ChercheChaine(ChercheChaine([2]Table1!Q252,"([0-9]){3}[L]([0-9]){4}"),"([0-9]){3}[L]([0-9]){4}"),4)</f>
        <v>0899</v>
      </c>
      <c r="D255" s="43" t="str">
        <f>ChercheChaine([2]Table1!Q252,"([0-9]){3}[L]([0-9]){4}")</f>
        <v>007L0899</v>
      </c>
      <c r="E255" t="str">
        <f>[2]Table1!P252</f>
        <v>ST HERBLAIN</v>
      </c>
      <c r="F255" t="str">
        <f>[2]Table1!D252</f>
        <v>DAAT, DAPP</v>
      </c>
      <c r="G255" s="48"/>
      <c r="H255" s="48"/>
      <c r="I255" s="42" t="str">
        <f>[2]Table1!G252</f>
        <v>02/07/2019</v>
      </c>
      <c r="J255" s="51" t="str">
        <f>MID([2]Table1!X252,FIND("-",[2]Table1!X252)+2,60)</f>
        <v>WC</v>
      </c>
      <c r="K255" t="str">
        <f>IF(ISNUMBER(SEARCH("Mur",[2]Table1!Z252)),"Mur",IF(ISNUMBER(SEARCH("Cloison",[2]Table1!Z252)),"Mur",IF(ISNUMBER(SEARCH("Sol",[2]Table1!Z252)),"Sol",IF(ISNUMBER(SEARCH("Plafond",[2]Table1!Z252)),"Plafond",IF(ISNUMBER(SEARCH("Evier",[2]Table1!Z252)),"Evier",IF(ISNUMBER(SEARCH("Colle de faïence",[2]Table1!Z252)),"Faïence",IF(ISNUMBER(SEARCH("Baignoire",[2]Table1!Z252)),"Baignoire",IF(ISNUMBER(SEARCH("porteurs",[2]Table1!Z252)),"Mur",IF(ISNUMBER(SEARCH("évier",[2]Table1!Z252)),"Evier",IF(ISNUMBER(SEARCH("portes",[2]Table1!Z252)),"Porte",IF(ISNUMBER(SEARCH("fenêtre",[2]Table1!Z252)),"Fenêtre","")))))))))))</f>
        <v>Plafond</v>
      </c>
      <c r="L255" t="str">
        <f>IF(ISNUMBER(SEARCH("Présence",[2]Table1!AC252)),"Oui",IF(ISNUMBER(SEARCH("Absence",[2]Table1!AC252)),"Non",""))</f>
        <v>Oui</v>
      </c>
      <c r="M255" t="str">
        <f>[2]Table1!AA252</f>
        <v>Enduit à base de plâtre+Peinture (Pièce humide; plafond)</v>
      </c>
      <c r="N255" t="str">
        <f>IF(ISNUMBER(SEARCH("EP",[2]Table1!AE252)),"EP",IF(ISNUMBER(SEARCH("AC1",[2]Table1!AE252)),"AC1",IF(ISNUMBER(SEARCH("AC2",[2]Table1!AE252)),"AC2",IF(ISNUMBER(SEARCH("Bon état",[2]Table1!AE252)),"EP",""))))</f>
        <v>EP</v>
      </c>
      <c r="P255" s="48"/>
      <c r="Q255" s="1"/>
      <c r="S255" s="1"/>
      <c r="T255" s="1"/>
      <c r="U255" s="1"/>
      <c r="V255" s="1"/>
    </row>
    <row r="256" spans="1:22">
      <c r="A256" s="43" t="str">
        <f>'[1]Exporter la feuille de calcul'!$A$2</f>
        <v>001L</v>
      </c>
      <c r="B256" t="str">
        <f>INDEX('[1]Exporter la feuille de calcul'!B$355:B$877,MATCH(INDEX('[1]Exporter la feuille de calcul'!C$355:C$877,MATCH(RIGHT(ChercheChaine(ChercheChaine([2]Table1!Q253,"([0-9]){3}[L]([0-9]){4}"),"([0-9]){3}[L]([0-9]){4}"),4),'[1]Exporter la feuille de calcul'!D$355:D$877,0),1),'[1]Exporter la feuille de calcul'!C$355:C$877,0),1)</f>
        <v>04</v>
      </c>
      <c r="C256" s="43" t="str">
        <f>RIGHT(ChercheChaine(ChercheChaine([2]Table1!Q253,"([0-9]){3}[L]([0-9]){4}"),"([0-9]){3}[L]([0-9]){4}"),4)</f>
        <v>0899</v>
      </c>
      <c r="D256" s="43" t="str">
        <f>ChercheChaine([2]Table1!Q253,"([0-9]){3}[L]([0-9]){4}")</f>
        <v>007L0899</v>
      </c>
      <c r="E256" t="str">
        <f>[2]Table1!P253</f>
        <v>ST HERBLAIN</v>
      </c>
      <c r="F256" t="str">
        <f>[2]Table1!D253</f>
        <v>DAAT, DAPP</v>
      </c>
      <c r="G256" s="48"/>
      <c r="H256" s="48"/>
      <c r="I256" s="42" t="str">
        <f>[2]Table1!G253</f>
        <v>02/07/2019</v>
      </c>
      <c r="J256" s="51" t="str">
        <f>MID([2]Table1!X253,FIND("-",[2]Table1!X253)+2,60)</f>
        <v>Salle de bain</v>
      </c>
      <c r="K256" t="str">
        <f>IF(ISNUMBER(SEARCH("Mur",[2]Table1!Z253)),"Mur",IF(ISNUMBER(SEARCH("Cloison",[2]Table1!Z253)),"Mur",IF(ISNUMBER(SEARCH("Sol",[2]Table1!Z253)),"Sol",IF(ISNUMBER(SEARCH("Plafond",[2]Table1!Z253)),"Plafond",IF(ISNUMBER(SEARCH("Evier",[2]Table1!Z253)),"Evier",IF(ISNUMBER(SEARCH("Colle de faïence",[2]Table1!Z253)),"Faïence",IF(ISNUMBER(SEARCH("Baignoire",[2]Table1!Z253)),"Baignoire",IF(ISNUMBER(SEARCH("porteurs",[2]Table1!Z253)),"Mur",IF(ISNUMBER(SEARCH("évier",[2]Table1!Z253)),"Evier",IF(ISNUMBER(SEARCH("portes",[2]Table1!Z253)),"Porte",IF(ISNUMBER(SEARCH("fenêtre",[2]Table1!Z253)),"Fenêtre","")))))))))))</f>
        <v>Plafond</v>
      </c>
      <c r="L256" t="str">
        <f>IF(ISNUMBER(SEARCH("Présence",[2]Table1!AC253)),"Oui",IF(ISNUMBER(SEARCH("Absence",[2]Table1!AC253)),"Non",""))</f>
        <v>Oui</v>
      </c>
      <c r="M256" t="str">
        <f>[2]Table1!AA253</f>
        <v>Enduit à base de plâtre+Peinture (Pièce humide; plafond)</v>
      </c>
      <c r="N256" t="str">
        <f>IF(ISNUMBER(SEARCH("EP",[2]Table1!AE253)),"EP",IF(ISNUMBER(SEARCH("AC1",[2]Table1!AE253)),"AC1",IF(ISNUMBER(SEARCH("AC2",[2]Table1!AE253)),"AC2",IF(ISNUMBER(SEARCH("Bon état",[2]Table1!AE253)),"EP",""))))</f>
        <v>EP</v>
      </c>
      <c r="P256" s="48"/>
      <c r="Q256" s="1"/>
      <c r="S256" s="1"/>
      <c r="T256" s="1"/>
      <c r="U256" s="1"/>
      <c r="V256" s="1"/>
    </row>
    <row r="257" spans="1:22">
      <c r="A257" s="43" t="str">
        <f>'[1]Exporter la feuille de calcul'!$A$2</f>
        <v>001L</v>
      </c>
      <c r="B257" t="str">
        <f>INDEX('[1]Exporter la feuille de calcul'!B$355:B$877,MATCH(INDEX('[1]Exporter la feuille de calcul'!C$355:C$877,MATCH(RIGHT(ChercheChaine(ChercheChaine([2]Table1!Q254,"([0-9]){3}[L]([0-9]){4}"),"([0-9]){3}[L]([0-9]){4}"),4),'[1]Exporter la feuille de calcul'!D$355:D$877,0),1),'[1]Exporter la feuille de calcul'!C$355:C$877,0),1)</f>
        <v>04</v>
      </c>
      <c r="C257" s="43" t="str">
        <f>RIGHT(ChercheChaine(ChercheChaine([2]Table1!Q254,"([0-9]){3}[L]([0-9]){4}"),"([0-9]){3}[L]([0-9]){4}"),4)</f>
        <v>0899</v>
      </c>
      <c r="D257" s="43" t="str">
        <f>ChercheChaine([2]Table1!Q254,"([0-9]){3}[L]([0-9]){4}")</f>
        <v>007L0899</v>
      </c>
      <c r="E257" t="str">
        <f>[2]Table1!P254</f>
        <v>ST HERBLAIN</v>
      </c>
      <c r="F257" t="str">
        <f>[2]Table1!D254</f>
        <v>DAAT, DAPP</v>
      </c>
      <c r="G257" s="48"/>
      <c r="H257" s="48"/>
      <c r="I257" s="42" t="str">
        <f>[2]Table1!G254</f>
        <v>02/07/2019</v>
      </c>
      <c r="J257" s="51" t="str">
        <f>MID([2]Table1!X254,FIND("-",[2]Table1!X254)+2,60)</f>
        <v>Entrée</v>
      </c>
      <c r="K257" t="str">
        <f>IF(ISNUMBER(SEARCH("Mur",[2]Table1!Z254)),"Mur",IF(ISNUMBER(SEARCH("Cloison",[2]Table1!Z254)),"Mur",IF(ISNUMBER(SEARCH("Sol",[2]Table1!Z254)),"Sol",IF(ISNUMBER(SEARCH("Plafond",[2]Table1!Z254)),"Plafond",IF(ISNUMBER(SEARCH("Evier",[2]Table1!Z254)),"Evier",IF(ISNUMBER(SEARCH("Colle de faïence",[2]Table1!Z254)),"Faïence",IF(ISNUMBER(SEARCH("Baignoire",[2]Table1!Z254)),"Baignoire",IF(ISNUMBER(SEARCH("porteurs",[2]Table1!Z254)),"Mur",IF(ISNUMBER(SEARCH("évier",[2]Table1!Z254)),"Evier",IF(ISNUMBER(SEARCH("portes",[2]Table1!Z254)),"Porte",IF(ISNUMBER(SEARCH("fenêtre",[2]Table1!Z254)),"Fenêtre","")))))))))))</f>
        <v>Plafond</v>
      </c>
      <c r="L257" t="str">
        <f>IF(ISNUMBER(SEARCH("Présence",[2]Table1!AC254)),"Oui",IF(ISNUMBER(SEARCH("Absence",[2]Table1!AC254)),"Non",""))</f>
        <v>Non</v>
      </c>
      <c r="M257" t="str">
        <f>[2]Table1!AA254</f>
        <v>Enduit à base de plâtre+Peinture (Pièce sèche; plafond)</v>
      </c>
      <c r="N257" t="str">
        <f>IF(ISNUMBER(SEARCH("EP",[2]Table1!AE254)),"EP",IF(ISNUMBER(SEARCH("AC1",[2]Table1!AE254)),"AC1",IF(ISNUMBER(SEARCH("AC2",[2]Table1!AE254)),"AC2",IF(ISNUMBER(SEARCH("Bon état",[2]Table1!AE254)),"EP",""))))</f>
        <v/>
      </c>
      <c r="P257" s="48"/>
      <c r="Q257" s="1"/>
      <c r="S257" s="1"/>
      <c r="T257" s="1"/>
      <c r="U257" s="1"/>
      <c r="V257" s="1"/>
    </row>
    <row r="258" spans="1:22">
      <c r="A258" s="43" t="str">
        <f>'[1]Exporter la feuille de calcul'!$A$2</f>
        <v>001L</v>
      </c>
      <c r="B258" t="str">
        <f>INDEX('[1]Exporter la feuille de calcul'!B$355:B$877,MATCH(INDEX('[1]Exporter la feuille de calcul'!C$355:C$877,MATCH(RIGHT(ChercheChaine(ChercheChaine([2]Table1!Q255,"([0-9]){3}[L]([0-9]){4}"),"([0-9]){3}[L]([0-9]){4}"),4),'[1]Exporter la feuille de calcul'!D$355:D$877,0),1),'[1]Exporter la feuille de calcul'!C$355:C$877,0),1)</f>
        <v>04</v>
      </c>
      <c r="C258" s="43" t="str">
        <f>RIGHT(ChercheChaine(ChercheChaine([2]Table1!Q255,"([0-9]){3}[L]([0-9]){4}"),"([0-9]){3}[L]([0-9]){4}"),4)</f>
        <v>0899</v>
      </c>
      <c r="D258" s="43" t="str">
        <f>ChercheChaine([2]Table1!Q255,"([0-9]){3}[L]([0-9]){4}")</f>
        <v>007L0899</v>
      </c>
      <c r="E258" t="str">
        <f>[2]Table1!P255</f>
        <v>ST HERBLAIN</v>
      </c>
      <c r="F258" t="str">
        <f>[2]Table1!D255</f>
        <v>DAAT, DAPP</v>
      </c>
      <c r="G258" s="48"/>
      <c r="H258" s="48"/>
      <c r="I258" s="42" t="str">
        <f>[2]Table1!G255</f>
        <v>02/07/2019</v>
      </c>
      <c r="J258" s="51" t="str">
        <f>MID([2]Table1!X255,FIND("-",[2]Table1!X255)+2,60)</f>
        <v>Cellier</v>
      </c>
      <c r="K258" t="str">
        <f>IF(ISNUMBER(SEARCH("Mur",[2]Table1!Z255)),"Mur",IF(ISNUMBER(SEARCH("Cloison",[2]Table1!Z255)),"Mur",IF(ISNUMBER(SEARCH("Sol",[2]Table1!Z255)),"Sol",IF(ISNUMBER(SEARCH("Plafond",[2]Table1!Z255)),"Plafond",IF(ISNUMBER(SEARCH("Evier",[2]Table1!Z255)),"Evier",IF(ISNUMBER(SEARCH("Colle de faïence",[2]Table1!Z255)),"Faïence",IF(ISNUMBER(SEARCH("Baignoire",[2]Table1!Z255)),"Baignoire",IF(ISNUMBER(SEARCH("porteurs",[2]Table1!Z255)),"Mur",IF(ISNUMBER(SEARCH("évier",[2]Table1!Z255)),"Evier",IF(ISNUMBER(SEARCH("portes",[2]Table1!Z255)),"Porte",IF(ISNUMBER(SEARCH("fenêtre",[2]Table1!Z255)),"Fenêtre","")))))))))))</f>
        <v>Plafond</v>
      </c>
      <c r="L258" t="str">
        <f>IF(ISNUMBER(SEARCH("Présence",[2]Table1!AC255)),"Oui",IF(ISNUMBER(SEARCH("Absence",[2]Table1!AC255)),"Non",""))</f>
        <v>Non</v>
      </c>
      <c r="M258" t="str">
        <f>[2]Table1!AA255</f>
        <v>Enduit à base de plâtre+Peinture (Pièce sèche; plafond)</v>
      </c>
      <c r="N258" t="str">
        <f>IF(ISNUMBER(SEARCH("EP",[2]Table1!AE255)),"EP",IF(ISNUMBER(SEARCH("AC1",[2]Table1!AE255)),"AC1",IF(ISNUMBER(SEARCH("AC2",[2]Table1!AE255)),"AC2",IF(ISNUMBER(SEARCH("Bon état",[2]Table1!AE255)),"EP",""))))</f>
        <v/>
      </c>
      <c r="P258" s="48"/>
      <c r="Q258" s="1"/>
      <c r="S258" s="1"/>
      <c r="T258" s="1"/>
      <c r="U258" s="1"/>
      <c r="V258" s="1"/>
    </row>
    <row r="259" spans="1:22">
      <c r="A259" s="43" t="str">
        <f>'[1]Exporter la feuille de calcul'!$A$2</f>
        <v>001L</v>
      </c>
      <c r="B259" t="str">
        <f>INDEX('[1]Exporter la feuille de calcul'!B$355:B$877,MATCH(INDEX('[1]Exporter la feuille de calcul'!C$355:C$877,MATCH(RIGHT(ChercheChaine(ChercheChaine([2]Table1!Q256,"([0-9]){3}[L]([0-9]){4}"),"([0-9]){3}[L]([0-9]){4}"),4),'[1]Exporter la feuille de calcul'!D$355:D$877,0),1),'[1]Exporter la feuille de calcul'!C$355:C$877,0),1)</f>
        <v>04</v>
      </c>
      <c r="C259" s="43" t="str">
        <f>RIGHT(ChercheChaine(ChercheChaine([2]Table1!Q256,"([0-9]){3}[L]([0-9]){4}"),"([0-9]){3}[L]([0-9]){4}"),4)</f>
        <v>0899</v>
      </c>
      <c r="D259" s="43" t="str">
        <f>ChercheChaine([2]Table1!Q256,"([0-9]){3}[L]([0-9]){4}")</f>
        <v>007L0899</v>
      </c>
      <c r="E259" t="str">
        <f>[2]Table1!P256</f>
        <v>ST HERBLAIN</v>
      </c>
      <c r="F259" t="str">
        <f>[2]Table1!D256</f>
        <v>DAAT, DAPP</v>
      </c>
      <c r="G259" s="48"/>
      <c r="H259" s="48"/>
      <c r="I259" s="42" t="str">
        <f>[2]Table1!G256</f>
        <v>02/07/2019</v>
      </c>
      <c r="J259" s="51" t="str">
        <f>MID([2]Table1!X256,FIND("-",[2]Table1!X256)+2,60)</f>
        <v>Séjour</v>
      </c>
      <c r="K259" t="str">
        <f>IF(ISNUMBER(SEARCH("Mur",[2]Table1!Z256)),"Mur",IF(ISNUMBER(SEARCH("Cloison",[2]Table1!Z256)),"Mur",IF(ISNUMBER(SEARCH("Sol",[2]Table1!Z256)),"Sol",IF(ISNUMBER(SEARCH("Plafond",[2]Table1!Z256)),"Plafond",IF(ISNUMBER(SEARCH("Evier",[2]Table1!Z256)),"Evier",IF(ISNUMBER(SEARCH("Colle de faïence",[2]Table1!Z256)),"Faïence",IF(ISNUMBER(SEARCH("Baignoire",[2]Table1!Z256)),"Baignoire",IF(ISNUMBER(SEARCH("porteurs",[2]Table1!Z256)),"Mur",IF(ISNUMBER(SEARCH("évier",[2]Table1!Z256)),"Evier",IF(ISNUMBER(SEARCH("portes",[2]Table1!Z256)),"Porte",IF(ISNUMBER(SEARCH("fenêtre",[2]Table1!Z256)),"Fenêtre","")))))))))))</f>
        <v>Plafond</v>
      </c>
      <c r="L259" t="str">
        <f>IF(ISNUMBER(SEARCH("Présence",[2]Table1!AC256)),"Oui",IF(ISNUMBER(SEARCH("Absence",[2]Table1!AC256)),"Non",""))</f>
        <v>Non</v>
      </c>
      <c r="M259" t="str">
        <f>[2]Table1!AA256</f>
        <v>Enduit à base de plâtre+Peinture (Pièce sèche; plafond)</v>
      </c>
      <c r="N259" t="str">
        <f>IF(ISNUMBER(SEARCH("EP",[2]Table1!AE256)),"EP",IF(ISNUMBER(SEARCH("AC1",[2]Table1!AE256)),"AC1",IF(ISNUMBER(SEARCH("AC2",[2]Table1!AE256)),"AC2",IF(ISNUMBER(SEARCH("Bon état",[2]Table1!AE256)),"EP",""))))</f>
        <v/>
      </c>
      <c r="P259" s="48"/>
      <c r="Q259" s="1"/>
      <c r="S259" s="1"/>
      <c r="T259" s="1"/>
      <c r="U259" s="1"/>
      <c r="V259" s="1"/>
    </row>
    <row r="260" spans="1:22">
      <c r="A260" s="43" t="str">
        <f>'[1]Exporter la feuille de calcul'!$A$2</f>
        <v>001L</v>
      </c>
      <c r="B260" t="str">
        <f>INDEX('[1]Exporter la feuille de calcul'!B$355:B$877,MATCH(INDEX('[1]Exporter la feuille de calcul'!C$355:C$877,MATCH(RIGHT(ChercheChaine(ChercheChaine([2]Table1!Q257,"([0-9]){3}[L]([0-9]){4}"),"([0-9]){3}[L]([0-9]){4}"),4),'[1]Exporter la feuille de calcul'!D$355:D$877,0),1),'[1]Exporter la feuille de calcul'!C$355:C$877,0),1)</f>
        <v>04</v>
      </c>
      <c r="C260" s="43" t="str">
        <f>RIGHT(ChercheChaine(ChercheChaine([2]Table1!Q257,"([0-9]){3}[L]([0-9]){4}"),"([0-9]){3}[L]([0-9]){4}"),4)</f>
        <v>0899</v>
      </c>
      <c r="D260" s="43" t="str">
        <f>ChercheChaine([2]Table1!Q257,"([0-9]){3}[L]([0-9]){4}")</f>
        <v>007L0899</v>
      </c>
      <c r="E260" t="str">
        <f>[2]Table1!P257</f>
        <v>ST HERBLAIN</v>
      </c>
      <c r="F260" t="str">
        <f>[2]Table1!D257</f>
        <v>DAAT, DAPP</v>
      </c>
      <c r="G260" s="48"/>
      <c r="H260" s="48"/>
      <c r="I260" s="42" t="str">
        <f>[2]Table1!G257</f>
        <v>02/07/2019</v>
      </c>
      <c r="J260" s="51" t="str">
        <f>MID([2]Table1!X257,FIND("-",[2]Table1!X257)+2,60)</f>
        <v>Chambre 1</v>
      </c>
      <c r="K260" t="str">
        <f>IF(ISNUMBER(SEARCH("Mur",[2]Table1!Z257)),"Mur",IF(ISNUMBER(SEARCH("Cloison",[2]Table1!Z257)),"Mur",IF(ISNUMBER(SEARCH("Sol",[2]Table1!Z257)),"Sol",IF(ISNUMBER(SEARCH("Plafond",[2]Table1!Z257)),"Plafond",IF(ISNUMBER(SEARCH("Evier",[2]Table1!Z257)),"Evier",IF(ISNUMBER(SEARCH("Colle de faïence",[2]Table1!Z257)),"Faïence",IF(ISNUMBER(SEARCH("Baignoire",[2]Table1!Z257)),"Baignoire",IF(ISNUMBER(SEARCH("porteurs",[2]Table1!Z257)),"Mur",IF(ISNUMBER(SEARCH("évier",[2]Table1!Z257)),"Evier",IF(ISNUMBER(SEARCH("portes",[2]Table1!Z257)),"Porte",IF(ISNUMBER(SEARCH("fenêtre",[2]Table1!Z257)),"Fenêtre","")))))))))))</f>
        <v>Plafond</v>
      </c>
      <c r="L260" t="str">
        <f>IF(ISNUMBER(SEARCH("Présence",[2]Table1!AC257)),"Oui",IF(ISNUMBER(SEARCH("Absence",[2]Table1!AC257)),"Non",""))</f>
        <v>Non</v>
      </c>
      <c r="M260" t="str">
        <f>[2]Table1!AA257</f>
        <v>Enduit à base de plâtre+Peinture (Pièce sèche; plafond)</v>
      </c>
      <c r="N260" t="str">
        <f>IF(ISNUMBER(SEARCH("EP",[2]Table1!AE257)),"EP",IF(ISNUMBER(SEARCH("AC1",[2]Table1!AE257)),"AC1",IF(ISNUMBER(SEARCH("AC2",[2]Table1!AE257)),"AC2",IF(ISNUMBER(SEARCH("Bon état",[2]Table1!AE257)),"EP",""))))</f>
        <v/>
      </c>
      <c r="P260" s="48"/>
      <c r="Q260" s="1"/>
      <c r="S260" s="1"/>
      <c r="T260" s="1"/>
      <c r="U260" s="1"/>
      <c r="V260" s="1"/>
    </row>
    <row r="261" spans="1:22">
      <c r="A261" s="43" t="str">
        <f>'[1]Exporter la feuille de calcul'!$A$2</f>
        <v>001L</v>
      </c>
      <c r="B261" t="str">
        <f>INDEX('[1]Exporter la feuille de calcul'!B$355:B$877,MATCH(INDEX('[1]Exporter la feuille de calcul'!C$355:C$877,MATCH(RIGHT(ChercheChaine(ChercheChaine([2]Table1!Q258,"([0-9]){3}[L]([0-9]){4}"),"([0-9]){3}[L]([0-9]){4}"),4),'[1]Exporter la feuille de calcul'!D$355:D$877,0),1),'[1]Exporter la feuille de calcul'!C$355:C$877,0),1)</f>
        <v>04</v>
      </c>
      <c r="C261" s="43" t="str">
        <f>RIGHT(ChercheChaine(ChercheChaine([2]Table1!Q258,"([0-9]){3}[L]([0-9]){4}"),"([0-9]){3}[L]([0-9]){4}"),4)</f>
        <v>0899</v>
      </c>
      <c r="D261" s="43" t="str">
        <f>ChercheChaine([2]Table1!Q258,"([0-9]){3}[L]([0-9]){4}")</f>
        <v>007L0899</v>
      </c>
      <c r="E261" t="str">
        <f>[2]Table1!P258</f>
        <v>ST HERBLAIN</v>
      </c>
      <c r="F261" t="str">
        <f>[2]Table1!D258</f>
        <v>DAAT, DAPP</v>
      </c>
      <c r="G261" s="48"/>
      <c r="H261" s="48"/>
      <c r="I261" s="42" t="str">
        <f>[2]Table1!G258</f>
        <v>02/07/2019</v>
      </c>
      <c r="J261" s="51" t="str">
        <f>MID([2]Table1!X258,FIND("-",[2]Table1!X258)+2,60)</f>
        <v>Dégagement 1</v>
      </c>
      <c r="K261" t="str">
        <f>IF(ISNUMBER(SEARCH("Mur",[2]Table1!Z258)),"Mur",IF(ISNUMBER(SEARCH("Cloison",[2]Table1!Z258)),"Mur",IF(ISNUMBER(SEARCH("Sol",[2]Table1!Z258)),"Sol",IF(ISNUMBER(SEARCH("Plafond",[2]Table1!Z258)),"Plafond",IF(ISNUMBER(SEARCH("Evier",[2]Table1!Z258)),"Evier",IF(ISNUMBER(SEARCH("Colle de faïence",[2]Table1!Z258)),"Faïence",IF(ISNUMBER(SEARCH("Baignoire",[2]Table1!Z258)),"Baignoire",IF(ISNUMBER(SEARCH("porteurs",[2]Table1!Z258)),"Mur",IF(ISNUMBER(SEARCH("évier",[2]Table1!Z258)),"Evier",IF(ISNUMBER(SEARCH("portes",[2]Table1!Z258)),"Porte",IF(ISNUMBER(SEARCH("fenêtre",[2]Table1!Z258)),"Fenêtre","")))))))))))</f>
        <v>Plafond</v>
      </c>
      <c r="L261" t="str">
        <f>IF(ISNUMBER(SEARCH("Présence",[2]Table1!AC258)),"Oui",IF(ISNUMBER(SEARCH("Absence",[2]Table1!AC258)),"Non",""))</f>
        <v>Non</v>
      </c>
      <c r="M261" t="str">
        <f>[2]Table1!AA258</f>
        <v>Enduit à base de plâtre+Peinture (Pièce sèche; plafond)</v>
      </c>
      <c r="N261" t="str">
        <f>IF(ISNUMBER(SEARCH("EP",[2]Table1!AE258)),"EP",IF(ISNUMBER(SEARCH("AC1",[2]Table1!AE258)),"AC1",IF(ISNUMBER(SEARCH("AC2",[2]Table1!AE258)),"AC2",IF(ISNUMBER(SEARCH("Bon état",[2]Table1!AE258)),"EP",""))))</f>
        <v/>
      </c>
      <c r="P261" s="48"/>
      <c r="Q261" s="1"/>
      <c r="S261" s="1"/>
      <c r="T261" s="1"/>
      <c r="U261" s="1"/>
      <c r="V261" s="1"/>
    </row>
    <row r="262" spans="1:22">
      <c r="A262" s="43" t="str">
        <f>'[1]Exporter la feuille de calcul'!$A$2</f>
        <v>001L</v>
      </c>
      <c r="B262" t="str">
        <f>INDEX('[1]Exporter la feuille de calcul'!B$355:B$877,MATCH(INDEX('[1]Exporter la feuille de calcul'!C$355:C$877,MATCH(RIGHT(ChercheChaine(ChercheChaine([2]Table1!Q259,"([0-9]){3}[L]([0-9]){4}"),"([0-9]){3}[L]([0-9]){4}"),4),'[1]Exporter la feuille de calcul'!D$355:D$877,0),1),'[1]Exporter la feuille de calcul'!C$355:C$877,0),1)</f>
        <v>04</v>
      </c>
      <c r="C262" s="43" t="str">
        <f>RIGHT(ChercheChaine(ChercheChaine([2]Table1!Q259,"([0-9]){3}[L]([0-9]){4}"),"([0-9]){3}[L]([0-9]){4}"),4)</f>
        <v>0899</v>
      </c>
      <c r="D262" s="43" t="str">
        <f>ChercheChaine([2]Table1!Q259,"([0-9]){3}[L]([0-9]){4}")</f>
        <v>007L0899</v>
      </c>
      <c r="E262" t="str">
        <f>[2]Table1!P259</f>
        <v>ST HERBLAIN</v>
      </c>
      <c r="F262" t="str">
        <f>[2]Table1!D259</f>
        <v>DAAT, DAPP</v>
      </c>
      <c r="G262" s="48"/>
      <c r="H262" s="48"/>
      <c r="I262" s="42" t="str">
        <f>[2]Table1!G259</f>
        <v>02/07/2019</v>
      </c>
      <c r="J262" s="51" t="str">
        <f>MID([2]Table1!X259,FIND("-",[2]Table1!X259)+2,60)</f>
        <v>Dégagement 2</v>
      </c>
      <c r="K262" t="str">
        <f>IF(ISNUMBER(SEARCH("Mur",[2]Table1!Z259)),"Mur",IF(ISNUMBER(SEARCH("Cloison",[2]Table1!Z259)),"Mur",IF(ISNUMBER(SEARCH("Sol",[2]Table1!Z259)),"Sol",IF(ISNUMBER(SEARCH("Plafond",[2]Table1!Z259)),"Plafond",IF(ISNUMBER(SEARCH("Evier",[2]Table1!Z259)),"Evier",IF(ISNUMBER(SEARCH("Colle de faïence",[2]Table1!Z259)),"Faïence",IF(ISNUMBER(SEARCH("Baignoire",[2]Table1!Z259)),"Baignoire",IF(ISNUMBER(SEARCH("porteurs",[2]Table1!Z259)),"Mur",IF(ISNUMBER(SEARCH("évier",[2]Table1!Z259)),"Evier",IF(ISNUMBER(SEARCH("portes",[2]Table1!Z259)),"Porte",IF(ISNUMBER(SEARCH("fenêtre",[2]Table1!Z259)),"Fenêtre","")))))))))))</f>
        <v>Plafond</v>
      </c>
      <c r="L262" t="str">
        <f>IF(ISNUMBER(SEARCH("Présence",[2]Table1!AC259)),"Oui",IF(ISNUMBER(SEARCH("Absence",[2]Table1!AC259)),"Non",""))</f>
        <v>Non</v>
      </c>
      <c r="M262" t="str">
        <f>[2]Table1!AA259</f>
        <v>Enduit à base de plâtre+Peinture (Pièce sèche; plafond)</v>
      </c>
      <c r="N262" t="str">
        <f>IF(ISNUMBER(SEARCH("EP",[2]Table1!AE259)),"EP",IF(ISNUMBER(SEARCH("AC1",[2]Table1!AE259)),"AC1",IF(ISNUMBER(SEARCH("AC2",[2]Table1!AE259)),"AC2",IF(ISNUMBER(SEARCH("Bon état",[2]Table1!AE259)),"EP",""))))</f>
        <v/>
      </c>
      <c r="P262" s="48"/>
      <c r="Q262" s="1"/>
      <c r="S262" s="1"/>
      <c r="T262" s="1"/>
      <c r="U262" s="1"/>
      <c r="V262" s="1"/>
    </row>
    <row r="263" spans="1:22">
      <c r="A263" s="43" t="str">
        <f>'[1]Exporter la feuille de calcul'!$A$2</f>
        <v>001L</v>
      </c>
      <c r="B263" t="str">
        <f>INDEX('[1]Exporter la feuille de calcul'!B$355:B$877,MATCH(INDEX('[1]Exporter la feuille de calcul'!C$355:C$877,MATCH(RIGHT(ChercheChaine(ChercheChaine([2]Table1!Q260,"([0-9]){3}[L]([0-9]){4}"),"([0-9]){3}[L]([0-9]){4}"),4),'[1]Exporter la feuille de calcul'!D$355:D$877,0),1),'[1]Exporter la feuille de calcul'!C$355:C$877,0),1)</f>
        <v>04</v>
      </c>
      <c r="C263" s="43" t="str">
        <f>RIGHT(ChercheChaine(ChercheChaine([2]Table1!Q260,"([0-9]){3}[L]([0-9]){4}"),"([0-9]){3}[L]([0-9]){4}"),4)</f>
        <v>0899</v>
      </c>
      <c r="D263" s="43" t="str">
        <f>ChercheChaine([2]Table1!Q260,"([0-9]){3}[L]([0-9]){4}")</f>
        <v>007L0899</v>
      </c>
      <c r="E263" t="str">
        <f>[2]Table1!P260</f>
        <v>ST HERBLAIN</v>
      </c>
      <c r="F263" t="str">
        <f>[2]Table1!D260</f>
        <v>DAAT, DAPP</v>
      </c>
      <c r="G263" s="48"/>
      <c r="H263" s="48"/>
      <c r="I263" s="42" t="str">
        <f>[2]Table1!G260</f>
        <v>02/07/2019</v>
      </c>
      <c r="J263" s="51" t="str">
        <f>MID([2]Table1!X260,FIND("-",[2]Table1!X260)+2,60)</f>
        <v>Chambre 2</v>
      </c>
      <c r="K263" t="str">
        <f>IF(ISNUMBER(SEARCH("Mur",[2]Table1!Z260)),"Mur",IF(ISNUMBER(SEARCH("Cloison",[2]Table1!Z260)),"Mur",IF(ISNUMBER(SEARCH("Sol",[2]Table1!Z260)),"Sol",IF(ISNUMBER(SEARCH("Plafond",[2]Table1!Z260)),"Plafond",IF(ISNUMBER(SEARCH("Evier",[2]Table1!Z260)),"Evier",IF(ISNUMBER(SEARCH("Colle de faïence",[2]Table1!Z260)),"Faïence",IF(ISNUMBER(SEARCH("Baignoire",[2]Table1!Z260)),"Baignoire",IF(ISNUMBER(SEARCH("porteurs",[2]Table1!Z260)),"Mur",IF(ISNUMBER(SEARCH("évier",[2]Table1!Z260)),"Evier",IF(ISNUMBER(SEARCH("portes",[2]Table1!Z260)),"Porte",IF(ISNUMBER(SEARCH("fenêtre",[2]Table1!Z260)),"Fenêtre","")))))))))))</f>
        <v>Plafond</v>
      </c>
      <c r="L263" t="str">
        <f>IF(ISNUMBER(SEARCH("Présence",[2]Table1!AC260)),"Oui",IF(ISNUMBER(SEARCH("Absence",[2]Table1!AC260)),"Non",""))</f>
        <v>Non</v>
      </c>
      <c r="M263" t="str">
        <f>[2]Table1!AA260</f>
        <v>Enduit à base de plâtre+Peinture (Pièce sèche; plafond)</v>
      </c>
      <c r="N263" t="str">
        <f>IF(ISNUMBER(SEARCH("EP",[2]Table1!AE260)),"EP",IF(ISNUMBER(SEARCH("AC1",[2]Table1!AE260)),"AC1",IF(ISNUMBER(SEARCH("AC2",[2]Table1!AE260)),"AC2",IF(ISNUMBER(SEARCH("Bon état",[2]Table1!AE260)),"EP",""))))</f>
        <v/>
      </c>
      <c r="P263" s="48"/>
      <c r="Q263" s="1"/>
      <c r="S263" s="1"/>
      <c r="T263" s="1"/>
      <c r="U263" s="1"/>
      <c r="V263" s="1"/>
    </row>
    <row r="264" spans="1:22">
      <c r="A264" s="43" t="str">
        <f>'[1]Exporter la feuille de calcul'!$A$2</f>
        <v>001L</v>
      </c>
      <c r="B264" t="str">
        <f>INDEX('[1]Exporter la feuille de calcul'!B$355:B$877,MATCH(INDEX('[1]Exporter la feuille de calcul'!C$355:C$877,MATCH(RIGHT(ChercheChaine(ChercheChaine([2]Table1!Q261,"([0-9]){3}[L]([0-9]){4}"),"([0-9]){3}[L]([0-9]){4}"),4),'[1]Exporter la feuille de calcul'!D$355:D$877,0),1),'[1]Exporter la feuille de calcul'!C$355:C$877,0),1)</f>
        <v>04</v>
      </c>
      <c r="C264" s="43" t="str">
        <f>RIGHT(ChercheChaine(ChercheChaine([2]Table1!Q261,"([0-9]){3}[L]([0-9]){4}"),"([0-9]){3}[L]([0-9]){4}"),4)</f>
        <v>0899</v>
      </c>
      <c r="D264" s="43" t="str">
        <f>ChercheChaine([2]Table1!Q261,"([0-9]){3}[L]([0-9]){4}")</f>
        <v>007L0899</v>
      </c>
      <c r="E264" t="str">
        <f>[2]Table1!P261</f>
        <v>ST HERBLAIN</v>
      </c>
      <c r="F264" t="str">
        <f>[2]Table1!D261</f>
        <v>DAAT, DAPP</v>
      </c>
      <c r="G264" s="48"/>
      <c r="H264" s="48"/>
      <c r="I264" s="42" t="str">
        <f>[2]Table1!G261</f>
        <v>02/07/2019</v>
      </c>
      <c r="J264" s="51" t="str">
        <f>MID([2]Table1!X261,FIND("-",[2]Table1!X261)+2,60)</f>
        <v>Chambre 3</v>
      </c>
      <c r="K264" t="str">
        <f>IF(ISNUMBER(SEARCH("Mur",[2]Table1!Z261)),"Mur",IF(ISNUMBER(SEARCH("Cloison",[2]Table1!Z261)),"Mur",IF(ISNUMBER(SEARCH("Sol",[2]Table1!Z261)),"Sol",IF(ISNUMBER(SEARCH("Plafond",[2]Table1!Z261)),"Plafond",IF(ISNUMBER(SEARCH("Evier",[2]Table1!Z261)),"Evier",IF(ISNUMBER(SEARCH("Colle de faïence",[2]Table1!Z261)),"Faïence",IF(ISNUMBER(SEARCH("Baignoire",[2]Table1!Z261)),"Baignoire",IF(ISNUMBER(SEARCH("porteurs",[2]Table1!Z261)),"Mur",IF(ISNUMBER(SEARCH("évier",[2]Table1!Z261)),"Evier",IF(ISNUMBER(SEARCH("portes",[2]Table1!Z261)),"Porte",IF(ISNUMBER(SEARCH("fenêtre",[2]Table1!Z261)),"Fenêtre","")))))))))))</f>
        <v>Plafond</v>
      </c>
      <c r="L264" t="str">
        <f>IF(ISNUMBER(SEARCH("Présence",[2]Table1!AC261)),"Oui",IF(ISNUMBER(SEARCH("Absence",[2]Table1!AC261)),"Non",""))</f>
        <v>Non</v>
      </c>
      <c r="M264" t="str">
        <f>[2]Table1!AA261</f>
        <v>Enduit à base de plâtre+Peinture (Pièce sèche; plafond)</v>
      </c>
      <c r="N264" t="str">
        <f>IF(ISNUMBER(SEARCH("EP",[2]Table1!AE261)),"EP",IF(ISNUMBER(SEARCH("AC1",[2]Table1!AE261)),"AC1",IF(ISNUMBER(SEARCH("AC2",[2]Table1!AE261)),"AC2",IF(ISNUMBER(SEARCH("Bon état",[2]Table1!AE261)),"EP",""))))</f>
        <v/>
      </c>
      <c r="P264" s="48"/>
      <c r="Q264" s="1"/>
      <c r="S264" s="1"/>
      <c r="T264" s="1"/>
      <c r="U264" s="1"/>
      <c r="V264" s="1"/>
    </row>
    <row r="265" spans="1:22">
      <c r="A265" s="43" t="str">
        <f>'[1]Exporter la feuille de calcul'!$A$2</f>
        <v>001L</v>
      </c>
      <c r="B265" t="str">
        <f>INDEX('[1]Exporter la feuille de calcul'!B$355:B$877,MATCH(INDEX('[1]Exporter la feuille de calcul'!C$355:C$877,MATCH(RIGHT(ChercheChaine(ChercheChaine([2]Table1!Q262,"([0-9]){3}[L]([0-9]){4}"),"([0-9]){3}[L]([0-9]){4}"),4),'[1]Exporter la feuille de calcul'!D$355:D$877,0),1),'[1]Exporter la feuille de calcul'!C$355:C$877,0),1)</f>
        <v>04</v>
      </c>
      <c r="C265" s="43" t="str">
        <f>RIGHT(ChercheChaine(ChercheChaine([2]Table1!Q262,"([0-9]){3}[L]([0-9]){4}"),"([0-9]){3}[L]([0-9]){4}"),4)</f>
        <v>0899</v>
      </c>
      <c r="D265" s="43" t="str">
        <f>ChercheChaine([2]Table1!Q262,"([0-9]){3}[L]([0-9]){4}")</f>
        <v>007L0899</v>
      </c>
      <c r="E265" t="str">
        <f>[2]Table1!P262</f>
        <v>ST HERBLAIN</v>
      </c>
      <c r="F265" t="str">
        <f>[2]Table1!D262</f>
        <v>DAAT, DAPP</v>
      </c>
      <c r="G265" s="48"/>
      <c r="H265" s="48"/>
      <c r="I265" s="42" t="str">
        <f>[2]Table1!G262</f>
        <v>02/07/2019</v>
      </c>
      <c r="J265" s="51" t="str">
        <f>MID([2]Table1!X262,FIND("-",[2]Table1!X262)+2,60)</f>
        <v>Cuisine</v>
      </c>
      <c r="K265" t="str">
        <f>IF(ISNUMBER(SEARCH("Mur",[2]Table1!Z262)),"Mur",IF(ISNUMBER(SEARCH("Cloison",[2]Table1!Z262)),"Mur",IF(ISNUMBER(SEARCH("Sol",[2]Table1!Z262)),"Sol",IF(ISNUMBER(SEARCH("Plafond",[2]Table1!Z262)),"Plafond",IF(ISNUMBER(SEARCH("Evier",[2]Table1!Z262)),"Evier",IF(ISNUMBER(SEARCH("Colle de faïence",[2]Table1!Z262)),"Faïence",IF(ISNUMBER(SEARCH("Baignoire",[2]Table1!Z262)),"Baignoire",IF(ISNUMBER(SEARCH("porteurs",[2]Table1!Z262)),"Mur",IF(ISNUMBER(SEARCH("évier",[2]Table1!Z262)),"Evier",IF(ISNUMBER(SEARCH("portes",[2]Table1!Z262)),"Porte",IF(ISNUMBER(SEARCH("fenêtre",[2]Table1!Z262)),"Fenêtre","")))))))))))</f>
        <v>Evier</v>
      </c>
      <c r="L265" t="str">
        <f>IF(ISNUMBER(SEARCH("Présence",[2]Table1!AC262)),"Oui",IF(ISNUMBER(SEARCH("Absence",[2]Table1!AC262)),"Non",""))</f>
        <v>Non</v>
      </c>
      <c r="M265" t="str">
        <f>[2]Table1!AA262</f>
        <v>Plaque souple bitumineuse antivibratile</v>
      </c>
      <c r="N265" t="str">
        <f>IF(ISNUMBER(SEARCH("EP",[2]Table1!AE262)),"EP",IF(ISNUMBER(SEARCH("AC1",[2]Table1!AE262)),"AC1",IF(ISNUMBER(SEARCH("AC2",[2]Table1!AE262)),"AC2",IF(ISNUMBER(SEARCH("Bon état",[2]Table1!AE262)),"EP",""))))</f>
        <v/>
      </c>
      <c r="P265" s="48"/>
      <c r="Q265" s="1"/>
      <c r="S265" s="1"/>
      <c r="T265" s="1"/>
      <c r="U265" s="1"/>
      <c r="V265" s="1"/>
    </row>
    <row r="266" spans="1:22">
      <c r="A266" s="43" t="str">
        <f>'[1]Exporter la feuille de calcul'!$A$2</f>
        <v>001L</v>
      </c>
      <c r="B266" t="str">
        <f>INDEX('[1]Exporter la feuille de calcul'!B$355:B$877,MATCH(INDEX('[1]Exporter la feuille de calcul'!C$355:C$877,MATCH(RIGHT(ChercheChaine(ChercheChaine([2]Table1!Q263,"([0-9]){3}[L]([0-9]){4}"),"([0-9]){3}[L]([0-9]){4}"),4),'[1]Exporter la feuille de calcul'!D$355:D$877,0),1),'[1]Exporter la feuille de calcul'!C$355:C$877,0),1)</f>
        <v>04</v>
      </c>
      <c r="C266" s="43" t="str">
        <f>RIGHT(ChercheChaine(ChercheChaine([2]Table1!Q263,"([0-9]){3}[L]([0-9]){4}"),"([0-9]){3}[L]([0-9]){4}"),4)</f>
        <v>0905</v>
      </c>
      <c r="D266" s="43" t="str">
        <f>ChercheChaine([2]Table1!Q263,"([0-9]){3}[L]([0-9]){4}")</f>
        <v>007L0905</v>
      </c>
      <c r="E266" t="str">
        <f>[2]Table1!P263</f>
        <v>ST HERBLAIN</v>
      </c>
      <c r="F266" t="str">
        <f>[2]Table1!D263</f>
        <v>DAAT, DAPP</v>
      </c>
      <c r="G266" s="48"/>
      <c r="H266" s="48"/>
      <c r="I266" s="42" t="str">
        <f>[2]Table1!G263</f>
        <v>02/07/2019</v>
      </c>
      <c r="J266" s="51" t="str">
        <f>MID([2]Table1!X263,FIND("-",[2]Table1!X263)+2,60)</f>
        <v>Cuisine</v>
      </c>
      <c r="K266" t="str">
        <f>IF(ISNUMBER(SEARCH("Mur",[2]Table1!Z263)),"Mur",IF(ISNUMBER(SEARCH("Cloison",[2]Table1!Z263)),"Mur",IF(ISNUMBER(SEARCH("Sol",[2]Table1!Z263)),"Sol",IF(ISNUMBER(SEARCH("Plafond",[2]Table1!Z263)),"Plafond",IF(ISNUMBER(SEARCH("Evier",[2]Table1!Z263)),"Evier",IF(ISNUMBER(SEARCH("Colle de faïence",[2]Table1!Z263)),"Faïence",IF(ISNUMBER(SEARCH("Baignoire",[2]Table1!Z263)),"Baignoire",IF(ISNUMBER(SEARCH("porteurs",[2]Table1!Z263)),"Mur",IF(ISNUMBER(SEARCH("évier",[2]Table1!Z263)),"Evier",IF(ISNUMBER(SEARCH("portes",[2]Table1!Z263)),"Porte",IF(ISNUMBER(SEARCH("fenêtre",[2]Table1!Z263)),"Fenêtre","")))))))))))</f>
        <v>Sol</v>
      </c>
      <c r="L266" t="str">
        <f>IF(ISNUMBER(SEARCH("Présence",[2]Table1!AC263)),"Oui",IF(ISNUMBER(SEARCH("Absence",[2]Table1!AC263)),"Non",""))</f>
        <v>Oui</v>
      </c>
      <c r="M266" t="str">
        <f>[2]Table1!AA263</f>
        <v>Dalle de sol+Colle+Ragréage</v>
      </c>
      <c r="N266" t="str">
        <f>IF(ISNUMBER(SEARCH("EP",[2]Table1!AE263)),"EP",IF(ISNUMBER(SEARCH("AC1",[2]Table1!AE263)),"AC1",IF(ISNUMBER(SEARCH("AC2",[2]Table1!AE263)),"AC2",IF(ISNUMBER(SEARCH("Bon état",[2]Table1!AE263)),"EP",""))))</f>
        <v>EP</v>
      </c>
      <c r="P266" s="48"/>
      <c r="Q266" s="1"/>
      <c r="S266" s="1"/>
      <c r="T266" s="1"/>
      <c r="U266" s="1"/>
      <c r="V266" s="1"/>
    </row>
    <row r="267" spans="1:22">
      <c r="A267" s="43" t="str">
        <f>'[1]Exporter la feuille de calcul'!$A$2</f>
        <v>001L</v>
      </c>
      <c r="B267" t="str">
        <f>INDEX('[1]Exporter la feuille de calcul'!B$355:B$877,MATCH(INDEX('[1]Exporter la feuille de calcul'!C$355:C$877,MATCH(RIGHT(ChercheChaine(ChercheChaine([2]Table1!Q264,"([0-9]){3}[L]([0-9]){4}"),"([0-9]){3}[L]([0-9]){4}"),4),'[1]Exporter la feuille de calcul'!D$355:D$877,0),1),'[1]Exporter la feuille de calcul'!C$355:C$877,0),1)</f>
        <v>04</v>
      </c>
      <c r="C267" s="43" t="str">
        <f>RIGHT(ChercheChaine(ChercheChaine([2]Table1!Q264,"([0-9]){3}[L]([0-9]){4}"),"([0-9]){3}[L]([0-9]){4}"),4)</f>
        <v>0905</v>
      </c>
      <c r="D267" s="43" t="str">
        <f>ChercheChaine([2]Table1!Q264,"([0-9]){3}[L]([0-9]){4}")</f>
        <v>007L0905</v>
      </c>
      <c r="E267" t="str">
        <f>[2]Table1!P264</f>
        <v>ST HERBLAIN</v>
      </c>
      <c r="F267" t="str">
        <f>[2]Table1!D264</f>
        <v>DAAT, DAPP</v>
      </c>
      <c r="G267" s="48"/>
      <c r="H267" s="48"/>
      <c r="I267" s="42" t="str">
        <f>[2]Table1!G264</f>
        <v>02/07/2019</v>
      </c>
      <c r="J267" s="51" t="str">
        <f>MID([2]Table1!X264,FIND("-",[2]Table1!X264)+2,60)</f>
        <v>WC</v>
      </c>
      <c r="K267" t="str">
        <f>IF(ISNUMBER(SEARCH("Mur",[2]Table1!Z264)),"Mur",IF(ISNUMBER(SEARCH("Cloison",[2]Table1!Z264)),"Mur",IF(ISNUMBER(SEARCH("Sol",[2]Table1!Z264)),"Sol",IF(ISNUMBER(SEARCH("Plafond",[2]Table1!Z264)),"Plafond",IF(ISNUMBER(SEARCH("Evier",[2]Table1!Z264)),"Evier",IF(ISNUMBER(SEARCH("Colle de faïence",[2]Table1!Z264)),"Faïence",IF(ISNUMBER(SEARCH("Baignoire",[2]Table1!Z264)),"Baignoire",IF(ISNUMBER(SEARCH("porteurs",[2]Table1!Z264)),"Mur",IF(ISNUMBER(SEARCH("évier",[2]Table1!Z264)),"Evier",IF(ISNUMBER(SEARCH("portes",[2]Table1!Z264)),"Porte",IF(ISNUMBER(SEARCH("fenêtre",[2]Table1!Z264)),"Fenêtre","")))))))))))</f>
        <v>Sol</v>
      </c>
      <c r="L267" t="str">
        <f>IF(ISNUMBER(SEARCH("Présence",[2]Table1!AC264)),"Oui",IF(ISNUMBER(SEARCH("Absence",[2]Table1!AC264)),"Non",""))</f>
        <v>Oui</v>
      </c>
      <c r="M267" t="str">
        <f>[2]Table1!AA264</f>
        <v>Dalle de sol+Colle+Ragréage</v>
      </c>
      <c r="N267" t="str">
        <f>IF(ISNUMBER(SEARCH("EP",[2]Table1!AE264)),"EP",IF(ISNUMBER(SEARCH("AC1",[2]Table1!AE264)),"AC1",IF(ISNUMBER(SEARCH("AC2",[2]Table1!AE264)),"AC2",IF(ISNUMBER(SEARCH("Bon état",[2]Table1!AE264)),"EP",""))))</f>
        <v>EP</v>
      </c>
      <c r="P267" s="48"/>
      <c r="Q267" s="1"/>
      <c r="S267" s="1"/>
      <c r="T267" s="1"/>
      <c r="U267" s="1"/>
      <c r="V267" s="1"/>
    </row>
    <row r="268" spans="1:22">
      <c r="A268" s="43" t="str">
        <f>'[1]Exporter la feuille de calcul'!$A$2</f>
        <v>001L</v>
      </c>
      <c r="B268" t="str">
        <f>INDEX('[1]Exporter la feuille de calcul'!B$355:B$877,MATCH(INDEX('[1]Exporter la feuille de calcul'!C$355:C$877,MATCH(RIGHT(ChercheChaine(ChercheChaine([2]Table1!Q265,"([0-9]){3}[L]([0-9]){4}"),"([0-9]){3}[L]([0-9]){4}"),4),'[1]Exporter la feuille de calcul'!D$355:D$877,0),1),'[1]Exporter la feuille de calcul'!C$355:C$877,0),1)</f>
        <v>04</v>
      </c>
      <c r="C268" s="43" t="str">
        <f>RIGHT(ChercheChaine(ChercheChaine([2]Table1!Q265,"([0-9]){3}[L]([0-9]){4}"),"([0-9]){3}[L]([0-9]){4}"),4)</f>
        <v>0905</v>
      </c>
      <c r="D268" s="43" t="str">
        <f>ChercheChaine([2]Table1!Q265,"([0-9]){3}[L]([0-9]){4}")</f>
        <v>007L0905</v>
      </c>
      <c r="E268" t="str">
        <f>[2]Table1!P265</f>
        <v>ST HERBLAIN</v>
      </c>
      <c r="F268" t="str">
        <f>[2]Table1!D265</f>
        <v>DAAT, DAPP</v>
      </c>
      <c r="G268" s="48"/>
      <c r="H268" s="48"/>
      <c r="I268" s="42" t="str">
        <f>[2]Table1!G265</f>
        <v>02/07/2019</v>
      </c>
      <c r="J268" s="51" t="str">
        <f>MID([2]Table1!X265,FIND("-",[2]Table1!X265)+2,60)</f>
        <v>Salle de bain</v>
      </c>
      <c r="K268" t="str">
        <f>IF(ISNUMBER(SEARCH("Mur",[2]Table1!Z265)),"Mur",IF(ISNUMBER(SEARCH("Cloison",[2]Table1!Z265)),"Mur",IF(ISNUMBER(SEARCH("Sol",[2]Table1!Z265)),"Sol",IF(ISNUMBER(SEARCH("Plafond",[2]Table1!Z265)),"Plafond",IF(ISNUMBER(SEARCH("Evier",[2]Table1!Z265)),"Evier",IF(ISNUMBER(SEARCH("Colle de faïence",[2]Table1!Z265)),"Faïence",IF(ISNUMBER(SEARCH("Baignoire",[2]Table1!Z265)),"Baignoire",IF(ISNUMBER(SEARCH("porteurs",[2]Table1!Z265)),"Mur",IF(ISNUMBER(SEARCH("évier",[2]Table1!Z265)),"Evier",IF(ISNUMBER(SEARCH("portes",[2]Table1!Z265)),"Porte",IF(ISNUMBER(SEARCH("fenêtre",[2]Table1!Z265)),"Fenêtre","")))))))))))</f>
        <v>Sol</v>
      </c>
      <c r="L268" t="str">
        <f>IF(ISNUMBER(SEARCH("Présence",[2]Table1!AC265)),"Oui",IF(ISNUMBER(SEARCH("Absence",[2]Table1!AC265)),"Non",""))</f>
        <v>Oui</v>
      </c>
      <c r="M268" t="str">
        <f>[2]Table1!AA265</f>
        <v>Dalle de sol+Colle+Ragréage</v>
      </c>
      <c r="N268" t="str">
        <f>IF(ISNUMBER(SEARCH("EP",[2]Table1!AE265)),"EP",IF(ISNUMBER(SEARCH("AC1",[2]Table1!AE265)),"AC1",IF(ISNUMBER(SEARCH("AC2",[2]Table1!AE265)),"AC2",IF(ISNUMBER(SEARCH("Bon état",[2]Table1!AE265)),"EP",""))))</f>
        <v>EP</v>
      </c>
      <c r="P268" s="48"/>
      <c r="Q268" s="1"/>
      <c r="S268" s="1"/>
      <c r="T268" s="1"/>
      <c r="U268" s="1"/>
      <c r="V268" s="1"/>
    </row>
    <row r="269" spans="1:22">
      <c r="A269" s="43" t="str">
        <f>'[1]Exporter la feuille de calcul'!$A$2</f>
        <v>001L</v>
      </c>
      <c r="B269" t="str">
        <f>INDEX('[1]Exporter la feuille de calcul'!B$355:B$877,MATCH(INDEX('[1]Exporter la feuille de calcul'!C$355:C$877,MATCH(RIGHT(ChercheChaine(ChercheChaine([2]Table1!Q266,"([0-9]){3}[L]([0-9]){4}"),"([0-9]){3}[L]([0-9]){4}"),4),'[1]Exporter la feuille de calcul'!D$355:D$877,0),1),'[1]Exporter la feuille de calcul'!C$355:C$877,0),1)</f>
        <v>04</v>
      </c>
      <c r="C269" s="43" t="str">
        <f>RIGHT(ChercheChaine(ChercheChaine([2]Table1!Q266,"([0-9]){3}[L]([0-9]){4}"),"([0-9]){3}[L]([0-9]){4}"),4)</f>
        <v>0905</v>
      </c>
      <c r="D269" s="43" t="str">
        <f>ChercheChaine([2]Table1!Q266,"([0-9]){3}[L]([0-9]){4}")</f>
        <v>007L0905</v>
      </c>
      <c r="E269" t="str">
        <f>[2]Table1!P266</f>
        <v>ST HERBLAIN</v>
      </c>
      <c r="F269" t="str">
        <f>[2]Table1!D266</f>
        <v>DAAT, DAPP</v>
      </c>
      <c r="G269" s="48"/>
      <c r="H269" s="48"/>
      <c r="I269" s="42" t="str">
        <f>[2]Table1!G266</f>
        <v>02/07/2019</v>
      </c>
      <c r="J269" s="51" t="str">
        <f>MID([2]Table1!X266,FIND("-",[2]Table1!X266)+2,60)</f>
        <v>Entrée</v>
      </c>
      <c r="K269" t="str">
        <f>IF(ISNUMBER(SEARCH("Mur",[2]Table1!Z266)),"Mur",IF(ISNUMBER(SEARCH("Cloison",[2]Table1!Z266)),"Mur",IF(ISNUMBER(SEARCH("Sol",[2]Table1!Z266)),"Sol",IF(ISNUMBER(SEARCH("Plafond",[2]Table1!Z266)),"Plafond",IF(ISNUMBER(SEARCH("Evier",[2]Table1!Z266)),"Evier",IF(ISNUMBER(SEARCH("Colle de faïence",[2]Table1!Z266)),"Faïence",IF(ISNUMBER(SEARCH("Baignoire",[2]Table1!Z266)),"Baignoire",IF(ISNUMBER(SEARCH("porteurs",[2]Table1!Z266)),"Mur",IF(ISNUMBER(SEARCH("évier",[2]Table1!Z266)),"Evier",IF(ISNUMBER(SEARCH("portes",[2]Table1!Z266)),"Porte",IF(ISNUMBER(SEARCH("fenêtre",[2]Table1!Z266)),"Fenêtre","")))))))))))</f>
        <v>Sol</v>
      </c>
      <c r="L269" t="str">
        <f>IF(ISNUMBER(SEARCH("Présence",[2]Table1!AC266)),"Oui",IF(ISNUMBER(SEARCH("Absence",[2]Table1!AC266)),"Non",""))</f>
        <v>Non</v>
      </c>
      <c r="M269" t="str">
        <f>[2]Table1!AA266</f>
        <v>Colle+Ragréage</v>
      </c>
      <c r="N269" t="str">
        <f>IF(ISNUMBER(SEARCH("EP",[2]Table1!AE266)),"EP",IF(ISNUMBER(SEARCH("AC1",[2]Table1!AE266)),"AC1",IF(ISNUMBER(SEARCH("AC2",[2]Table1!AE266)),"AC2",IF(ISNUMBER(SEARCH("Bon état",[2]Table1!AE266)),"EP",""))))</f>
        <v/>
      </c>
      <c r="P269" s="48"/>
      <c r="Q269" s="1"/>
      <c r="S269" s="1"/>
      <c r="T269" s="1"/>
      <c r="U269" s="1"/>
      <c r="V269" s="1"/>
    </row>
    <row r="270" spans="1:22">
      <c r="A270" s="43" t="str">
        <f>'[1]Exporter la feuille de calcul'!$A$2</f>
        <v>001L</v>
      </c>
      <c r="B270" t="str">
        <f>INDEX('[1]Exporter la feuille de calcul'!B$355:B$877,MATCH(INDEX('[1]Exporter la feuille de calcul'!C$355:C$877,MATCH(RIGHT(ChercheChaine(ChercheChaine([2]Table1!Q267,"([0-9]){3}[L]([0-9]){4}"),"([0-9]){3}[L]([0-9]){4}"),4),'[1]Exporter la feuille de calcul'!D$355:D$877,0),1),'[1]Exporter la feuille de calcul'!C$355:C$877,0),1)</f>
        <v>04</v>
      </c>
      <c r="C270" s="43" t="str">
        <f>RIGHT(ChercheChaine(ChercheChaine([2]Table1!Q267,"([0-9]){3}[L]([0-9]){4}"),"([0-9]){3}[L]([0-9]){4}"),4)</f>
        <v>0905</v>
      </c>
      <c r="D270" s="43" t="str">
        <f>ChercheChaine([2]Table1!Q267,"([0-9]){3}[L]([0-9]){4}")</f>
        <v>007L0905</v>
      </c>
      <c r="E270" t="str">
        <f>[2]Table1!P267</f>
        <v>ST HERBLAIN</v>
      </c>
      <c r="F270" t="str">
        <f>[2]Table1!D267</f>
        <v>DAAT, DAPP</v>
      </c>
      <c r="G270" s="48"/>
      <c r="H270" s="48"/>
      <c r="I270" s="42" t="str">
        <f>[2]Table1!G267</f>
        <v>02/07/2019</v>
      </c>
      <c r="J270" s="51" t="str">
        <f>MID([2]Table1!X267,FIND("-",[2]Table1!X267)+2,60)</f>
        <v>Cellier</v>
      </c>
      <c r="K270" t="str">
        <f>IF(ISNUMBER(SEARCH("Mur",[2]Table1!Z267)),"Mur",IF(ISNUMBER(SEARCH("Cloison",[2]Table1!Z267)),"Mur",IF(ISNUMBER(SEARCH("Sol",[2]Table1!Z267)),"Sol",IF(ISNUMBER(SEARCH("Plafond",[2]Table1!Z267)),"Plafond",IF(ISNUMBER(SEARCH("Evier",[2]Table1!Z267)),"Evier",IF(ISNUMBER(SEARCH("Colle de faïence",[2]Table1!Z267)),"Faïence",IF(ISNUMBER(SEARCH("Baignoire",[2]Table1!Z267)),"Baignoire",IF(ISNUMBER(SEARCH("porteurs",[2]Table1!Z267)),"Mur",IF(ISNUMBER(SEARCH("évier",[2]Table1!Z267)),"Evier",IF(ISNUMBER(SEARCH("portes",[2]Table1!Z267)),"Porte",IF(ISNUMBER(SEARCH("fenêtre",[2]Table1!Z267)),"Fenêtre","")))))))))))</f>
        <v>Sol</v>
      </c>
      <c r="L270" t="str">
        <f>IF(ISNUMBER(SEARCH("Présence",[2]Table1!AC267)),"Oui",IF(ISNUMBER(SEARCH("Absence",[2]Table1!AC267)),"Non",""))</f>
        <v>Non</v>
      </c>
      <c r="M270" t="str">
        <f>[2]Table1!AA267</f>
        <v>Colle+Ragréage</v>
      </c>
      <c r="N270" t="str">
        <f>IF(ISNUMBER(SEARCH("EP",[2]Table1!AE267)),"EP",IF(ISNUMBER(SEARCH("AC1",[2]Table1!AE267)),"AC1",IF(ISNUMBER(SEARCH("AC2",[2]Table1!AE267)),"AC2",IF(ISNUMBER(SEARCH("Bon état",[2]Table1!AE267)),"EP",""))))</f>
        <v/>
      </c>
      <c r="P270" s="48"/>
      <c r="Q270" s="1"/>
      <c r="S270" s="1"/>
      <c r="T270" s="1"/>
      <c r="U270" s="1"/>
      <c r="V270" s="1"/>
    </row>
    <row r="271" spans="1:22">
      <c r="A271" s="43" t="str">
        <f>'[1]Exporter la feuille de calcul'!$A$2</f>
        <v>001L</v>
      </c>
      <c r="B271" t="str">
        <f>INDEX('[1]Exporter la feuille de calcul'!B$355:B$877,MATCH(INDEX('[1]Exporter la feuille de calcul'!C$355:C$877,MATCH(RIGHT(ChercheChaine(ChercheChaine([2]Table1!Q268,"([0-9]){3}[L]([0-9]){4}"),"([0-9]){3}[L]([0-9]){4}"),4),'[1]Exporter la feuille de calcul'!D$355:D$877,0),1),'[1]Exporter la feuille de calcul'!C$355:C$877,0),1)</f>
        <v>04</v>
      </c>
      <c r="C271" s="43" t="str">
        <f>RIGHT(ChercheChaine(ChercheChaine([2]Table1!Q268,"([0-9]){3}[L]([0-9]){4}"),"([0-9]){3}[L]([0-9]){4}"),4)</f>
        <v>0905</v>
      </c>
      <c r="D271" s="43" t="str">
        <f>ChercheChaine([2]Table1!Q268,"([0-9]){3}[L]([0-9]){4}")</f>
        <v>007L0905</v>
      </c>
      <c r="E271" t="str">
        <f>[2]Table1!P268</f>
        <v>ST HERBLAIN</v>
      </c>
      <c r="F271" t="str">
        <f>[2]Table1!D268</f>
        <v>DAAT, DAPP</v>
      </c>
      <c r="G271" s="48"/>
      <c r="H271" s="48"/>
      <c r="I271" s="42" t="str">
        <f>[2]Table1!G268</f>
        <v>02/07/2019</v>
      </c>
      <c r="J271" s="51" t="str">
        <f>MID([2]Table1!X268,FIND("-",[2]Table1!X268)+2,60)</f>
        <v>Séjour</v>
      </c>
      <c r="K271" t="str">
        <f>IF(ISNUMBER(SEARCH("Mur",[2]Table1!Z268)),"Mur",IF(ISNUMBER(SEARCH("Cloison",[2]Table1!Z268)),"Mur",IF(ISNUMBER(SEARCH("Sol",[2]Table1!Z268)),"Sol",IF(ISNUMBER(SEARCH("Plafond",[2]Table1!Z268)),"Plafond",IF(ISNUMBER(SEARCH("Evier",[2]Table1!Z268)),"Evier",IF(ISNUMBER(SEARCH("Colle de faïence",[2]Table1!Z268)),"Faïence",IF(ISNUMBER(SEARCH("Baignoire",[2]Table1!Z268)),"Baignoire",IF(ISNUMBER(SEARCH("porteurs",[2]Table1!Z268)),"Mur",IF(ISNUMBER(SEARCH("évier",[2]Table1!Z268)),"Evier",IF(ISNUMBER(SEARCH("portes",[2]Table1!Z268)),"Porte",IF(ISNUMBER(SEARCH("fenêtre",[2]Table1!Z268)),"Fenêtre","")))))))))))</f>
        <v>Sol</v>
      </c>
      <c r="L271" t="str">
        <f>IF(ISNUMBER(SEARCH("Présence",[2]Table1!AC268)),"Oui",IF(ISNUMBER(SEARCH("Absence",[2]Table1!AC268)),"Non",""))</f>
        <v>Non</v>
      </c>
      <c r="M271" t="str">
        <f>[2]Table1!AA268</f>
        <v>Colle+Ragréage</v>
      </c>
      <c r="N271" t="str">
        <f>IF(ISNUMBER(SEARCH("EP",[2]Table1!AE268)),"EP",IF(ISNUMBER(SEARCH("AC1",[2]Table1!AE268)),"AC1",IF(ISNUMBER(SEARCH("AC2",[2]Table1!AE268)),"AC2",IF(ISNUMBER(SEARCH("Bon état",[2]Table1!AE268)),"EP",""))))</f>
        <v/>
      </c>
      <c r="P271" s="48"/>
      <c r="Q271" s="1"/>
      <c r="S271" s="1"/>
      <c r="T271" s="1"/>
      <c r="U271" s="1"/>
      <c r="V271" s="1"/>
    </row>
    <row r="272" spans="1:22">
      <c r="A272" s="43" t="str">
        <f>'[1]Exporter la feuille de calcul'!$A$2</f>
        <v>001L</v>
      </c>
      <c r="B272" t="str">
        <f>INDEX('[1]Exporter la feuille de calcul'!B$355:B$877,MATCH(INDEX('[1]Exporter la feuille de calcul'!C$355:C$877,MATCH(RIGHT(ChercheChaine(ChercheChaine([2]Table1!Q269,"([0-9]){3}[L]([0-9]){4}"),"([0-9]){3}[L]([0-9]){4}"),4),'[1]Exporter la feuille de calcul'!D$355:D$877,0),1),'[1]Exporter la feuille de calcul'!C$355:C$877,0),1)</f>
        <v>04</v>
      </c>
      <c r="C272" s="43" t="str">
        <f>RIGHT(ChercheChaine(ChercheChaine([2]Table1!Q269,"([0-9]){3}[L]([0-9]){4}"),"([0-9]){3}[L]([0-9]){4}"),4)</f>
        <v>0905</v>
      </c>
      <c r="D272" s="43" t="str">
        <f>ChercheChaine([2]Table1!Q269,"([0-9]){3}[L]([0-9]){4}")</f>
        <v>007L0905</v>
      </c>
      <c r="E272" t="str">
        <f>[2]Table1!P269</f>
        <v>ST HERBLAIN</v>
      </c>
      <c r="F272" t="str">
        <f>[2]Table1!D269</f>
        <v>DAAT, DAPP</v>
      </c>
      <c r="G272" s="48"/>
      <c r="H272" s="48"/>
      <c r="I272" s="42" t="str">
        <f>[2]Table1!G269</f>
        <v>02/07/2019</v>
      </c>
      <c r="J272" s="51" t="str">
        <f>MID([2]Table1!X269,FIND("-",[2]Table1!X269)+2,60)</f>
        <v>Chambre 1</v>
      </c>
      <c r="K272" t="str">
        <f>IF(ISNUMBER(SEARCH("Mur",[2]Table1!Z269)),"Mur",IF(ISNUMBER(SEARCH("Cloison",[2]Table1!Z269)),"Mur",IF(ISNUMBER(SEARCH("Sol",[2]Table1!Z269)),"Sol",IF(ISNUMBER(SEARCH("Plafond",[2]Table1!Z269)),"Plafond",IF(ISNUMBER(SEARCH("Evier",[2]Table1!Z269)),"Evier",IF(ISNUMBER(SEARCH("Colle de faïence",[2]Table1!Z269)),"Faïence",IF(ISNUMBER(SEARCH("Baignoire",[2]Table1!Z269)),"Baignoire",IF(ISNUMBER(SEARCH("porteurs",[2]Table1!Z269)),"Mur",IF(ISNUMBER(SEARCH("évier",[2]Table1!Z269)),"Evier",IF(ISNUMBER(SEARCH("portes",[2]Table1!Z269)),"Porte",IF(ISNUMBER(SEARCH("fenêtre",[2]Table1!Z269)),"Fenêtre","")))))))))))</f>
        <v>Sol</v>
      </c>
      <c r="L272" t="str">
        <f>IF(ISNUMBER(SEARCH("Présence",[2]Table1!AC269)),"Oui",IF(ISNUMBER(SEARCH("Absence",[2]Table1!AC269)),"Non",""))</f>
        <v>Non</v>
      </c>
      <c r="M272" t="str">
        <f>[2]Table1!AA269</f>
        <v>Colle+Ragréage</v>
      </c>
      <c r="N272" t="str">
        <f>IF(ISNUMBER(SEARCH("EP",[2]Table1!AE269)),"EP",IF(ISNUMBER(SEARCH("AC1",[2]Table1!AE269)),"AC1",IF(ISNUMBER(SEARCH("AC2",[2]Table1!AE269)),"AC2",IF(ISNUMBER(SEARCH("Bon état",[2]Table1!AE269)),"EP",""))))</f>
        <v/>
      </c>
      <c r="P272" s="48"/>
      <c r="Q272" s="1"/>
      <c r="S272" s="1"/>
      <c r="T272" s="1"/>
      <c r="U272" s="1"/>
      <c r="V272" s="1"/>
    </row>
    <row r="273" spans="1:22">
      <c r="A273" s="43" t="str">
        <f>'[1]Exporter la feuille de calcul'!$A$2</f>
        <v>001L</v>
      </c>
      <c r="B273" t="str">
        <f>INDEX('[1]Exporter la feuille de calcul'!B$355:B$877,MATCH(INDEX('[1]Exporter la feuille de calcul'!C$355:C$877,MATCH(RIGHT(ChercheChaine(ChercheChaine([2]Table1!Q270,"([0-9]){3}[L]([0-9]){4}"),"([0-9]){3}[L]([0-9]){4}"),4),'[1]Exporter la feuille de calcul'!D$355:D$877,0),1),'[1]Exporter la feuille de calcul'!C$355:C$877,0),1)</f>
        <v>04</v>
      </c>
      <c r="C273" s="43" t="str">
        <f>RIGHT(ChercheChaine(ChercheChaine([2]Table1!Q270,"([0-9]){3}[L]([0-9]){4}"),"([0-9]){3}[L]([0-9]){4}"),4)</f>
        <v>0905</v>
      </c>
      <c r="D273" s="43" t="str">
        <f>ChercheChaine([2]Table1!Q270,"([0-9]){3}[L]([0-9]){4}")</f>
        <v>007L0905</v>
      </c>
      <c r="E273" t="str">
        <f>[2]Table1!P270</f>
        <v>ST HERBLAIN</v>
      </c>
      <c r="F273" t="str">
        <f>[2]Table1!D270</f>
        <v>DAAT, DAPP</v>
      </c>
      <c r="G273" s="48"/>
      <c r="H273" s="48"/>
      <c r="I273" s="42" t="str">
        <f>[2]Table1!G270</f>
        <v>02/07/2019</v>
      </c>
      <c r="J273" s="51" t="str">
        <f>MID([2]Table1!X270,FIND("-",[2]Table1!X270)+2,60)</f>
        <v>Dégagement 1</v>
      </c>
      <c r="K273" t="str">
        <f>IF(ISNUMBER(SEARCH("Mur",[2]Table1!Z270)),"Mur",IF(ISNUMBER(SEARCH("Cloison",[2]Table1!Z270)),"Mur",IF(ISNUMBER(SEARCH("Sol",[2]Table1!Z270)),"Sol",IF(ISNUMBER(SEARCH("Plafond",[2]Table1!Z270)),"Plafond",IF(ISNUMBER(SEARCH("Evier",[2]Table1!Z270)),"Evier",IF(ISNUMBER(SEARCH("Colle de faïence",[2]Table1!Z270)),"Faïence",IF(ISNUMBER(SEARCH("Baignoire",[2]Table1!Z270)),"Baignoire",IF(ISNUMBER(SEARCH("porteurs",[2]Table1!Z270)),"Mur",IF(ISNUMBER(SEARCH("évier",[2]Table1!Z270)),"Evier",IF(ISNUMBER(SEARCH("portes",[2]Table1!Z270)),"Porte",IF(ISNUMBER(SEARCH("fenêtre",[2]Table1!Z270)),"Fenêtre","")))))))))))</f>
        <v>Sol</v>
      </c>
      <c r="L273" t="str">
        <f>IF(ISNUMBER(SEARCH("Présence",[2]Table1!AC270)),"Oui",IF(ISNUMBER(SEARCH("Absence",[2]Table1!AC270)),"Non",""))</f>
        <v>Non</v>
      </c>
      <c r="M273" t="str">
        <f>[2]Table1!AA270</f>
        <v>Colle+Ragréage</v>
      </c>
      <c r="N273" t="str">
        <f>IF(ISNUMBER(SEARCH("EP",[2]Table1!AE270)),"EP",IF(ISNUMBER(SEARCH("AC1",[2]Table1!AE270)),"AC1",IF(ISNUMBER(SEARCH("AC2",[2]Table1!AE270)),"AC2",IF(ISNUMBER(SEARCH("Bon état",[2]Table1!AE270)),"EP",""))))</f>
        <v/>
      </c>
      <c r="P273" s="48"/>
      <c r="Q273" s="1"/>
      <c r="S273" s="1"/>
      <c r="T273" s="1"/>
      <c r="U273" s="1"/>
      <c r="V273" s="1"/>
    </row>
    <row r="274" spans="1:22">
      <c r="A274" s="43" t="str">
        <f>'[1]Exporter la feuille de calcul'!$A$2</f>
        <v>001L</v>
      </c>
      <c r="B274" t="str">
        <f>INDEX('[1]Exporter la feuille de calcul'!B$355:B$877,MATCH(INDEX('[1]Exporter la feuille de calcul'!C$355:C$877,MATCH(RIGHT(ChercheChaine(ChercheChaine([2]Table1!Q271,"([0-9]){3}[L]([0-9]){4}"),"([0-9]){3}[L]([0-9]){4}"),4),'[1]Exporter la feuille de calcul'!D$355:D$877,0),1),'[1]Exporter la feuille de calcul'!C$355:C$877,0),1)</f>
        <v>04</v>
      </c>
      <c r="C274" s="43" t="str">
        <f>RIGHT(ChercheChaine(ChercheChaine([2]Table1!Q271,"([0-9]){3}[L]([0-9]){4}"),"([0-9]){3}[L]([0-9]){4}"),4)</f>
        <v>0905</v>
      </c>
      <c r="D274" s="43" t="str">
        <f>ChercheChaine([2]Table1!Q271,"([0-9]){3}[L]([0-9]){4}")</f>
        <v>007L0905</v>
      </c>
      <c r="E274" t="str">
        <f>[2]Table1!P271</f>
        <v>ST HERBLAIN</v>
      </c>
      <c r="F274" t="str">
        <f>[2]Table1!D271</f>
        <v>DAAT, DAPP</v>
      </c>
      <c r="G274" s="48"/>
      <c r="H274" s="48"/>
      <c r="I274" s="42" t="str">
        <f>[2]Table1!G271</f>
        <v>02/07/2019</v>
      </c>
      <c r="J274" s="51" t="str">
        <f>MID([2]Table1!X271,FIND("-",[2]Table1!X271)+2,60)</f>
        <v>Dégagement 2</v>
      </c>
      <c r="K274" t="str">
        <f>IF(ISNUMBER(SEARCH("Mur",[2]Table1!Z271)),"Mur",IF(ISNUMBER(SEARCH("Cloison",[2]Table1!Z271)),"Mur",IF(ISNUMBER(SEARCH("Sol",[2]Table1!Z271)),"Sol",IF(ISNUMBER(SEARCH("Plafond",[2]Table1!Z271)),"Plafond",IF(ISNUMBER(SEARCH("Evier",[2]Table1!Z271)),"Evier",IF(ISNUMBER(SEARCH("Colle de faïence",[2]Table1!Z271)),"Faïence",IF(ISNUMBER(SEARCH("Baignoire",[2]Table1!Z271)),"Baignoire",IF(ISNUMBER(SEARCH("porteurs",[2]Table1!Z271)),"Mur",IF(ISNUMBER(SEARCH("évier",[2]Table1!Z271)),"Evier",IF(ISNUMBER(SEARCH("portes",[2]Table1!Z271)),"Porte",IF(ISNUMBER(SEARCH("fenêtre",[2]Table1!Z271)),"Fenêtre","")))))))))))</f>
        <v>Sol</v>
      </c>
      <c r="L274" t="str">
        <f>IF(ISNUMBER(SEARCH("Présence",[2]Table1!AC271)),"Oui",IF(ISNUMBER(SEARCH("Absence",[2]Table1!AC271)),"Non",""))</f>
        <v>Non</v>
      </c>
      <c r="M274" t="str">
        <f>[2]Table1!AA271</f>
        <v>Colle+Ragréage</v>
      </c>
      <c r="N274" t="str">
        <f>IF(ISNUMBER(SEARCH("EP",[2]Table1!AE271)),"EP",IF(ISNUMBER(SEARCH("AC1",[2]Table1!AE271)),"AC1",IF(ISNUMBER(SEARCH("AC2",[2]Table1!AE271)),"AC2",IF(ISNUMBER(SEARCH("Bon état",[2]Table1!AE271)),"EP",""))))</f>
        <v/>
      </c>
      <c r="P274" s="48"/>
      <c r="Q274" s="1"/>
      <c r="S274" s="1"/>
      <c r="T274" s="1"/>
      <c r="U274" s="1"/>
      <c r="V274" s="1"/>
    </row>
    <row r="275" spans="1:22">
      <c r="A275" s="43" t="str">
        <f>'[1]Exporter la feuille de calcul'!$A$2</f>
        <v>001L</v>
      </c>
      <c r="B275" t="str">
        <f>INDEX('[1]Exporter la feuille de calcul'!B$355:B$877,MATCH(INDEX('[1]Exporter la feuille de calcul'!C$355:C$877,MATCH(RIGHT(ChercheChaine(ChercheChaine([2]Table1!Q272,"([0-9]){3}[L]([0-9]){4}"),"([0-9]){3}[L]([0-9]){4}"),4),'[1]Exporter la feuille de calcul'!D$355:D$877,0),1),'[1]Exporter la feuille de calcul'!C$355:C$877,0),1)</f>
        <v>04</v>
      </c>
      <c r="C275" s="43" t="str">
        <f>RIGHT(ChercheChaine(ChercheChaine([2]Table1!Q272,"([0-9]){3}[L]([0-9]){4}"),"([0-9]){3}[L]([0-9]){4}"),4)</f>
        <v>0905</v>
      </c>
      <c r="D275" s="43" t="str">
        <f>ChercheChaine([2]Table1!Q272,"([0-9]){3}[L]([0-9]){4}")</f>
        <v>007L0905</v>
      </c>
      <c r="E275" t="str">
        <f>[2]Table1!P272</f>
        <v>ST HERBLAIN</v>
      </c>
      <c r="F275" t="str">
        <f>[2]Table1!D272</f>
        <v>DAAT, DAPP</v>
      </c>
      <c r="G275" s="48"/>
      <c r="H275" s="48"/>
      <c r="I275" s="42" t="str">
        <f>[2]Table1!G272</f>
        <v>02/07/2019</v>
      </c>
      <c r="J275" s="51" t="str">
        <f>MID([2]Table1!X272,FIND("-",[2]Table1!X272)+2,60)</f>
        <v>Chambre 2</v>
      </c>
      <c r="K275" t="str">
        <f>IF(ISNUMBER(SEARCH("Mur",[2]Table1!Z272)),"Mur",IF(ISNUMBER(SEARCH("Cloison",[2]Table1!Z272)),"Mur",IF(ISNUMBER(SEARCH("Sol",[2]Table1!Z272)),"Sol",IF(ISNUMBER(SEARCH("Plafond",[2]Table1!Z272)),"Plafond",IF(ISNUMBER(SEARCH("Evier",[2]Table1!Z272)),"Evier",IF(ISNUMBER(SEARCH("Colle de faïence",[2]Table1!Z272)),"Faïence",IF(ISNUMBER(SEARCH("Baignoire",[2]Table1!Z272)),"Baignoire",IF(ISNUMBER(SEARCH("porteurs",[2]Table1!Z272)),"Mur",IF(ISNUMBER(SEARCH("évier",[2]Table1!Z272)),"Evier",IF(ISNUMBER(SEARCH("portes",[2]Table1!Z272)),"Porte",IF(ISNUMBER(SEARCH("fenêtre",[2]Table1!Z272)),"Fenêtre","")))))))))))</f>
        <v>Sol</v>
      </c>
      <c r="L275" t="str">
        <f>IF(ISNUMBER(SEARCH("Présence",[2]Table1!AC272)),"Oui",IF(ISNUMBER(SEARCH("Absence",[2]Table1!AC272)),"Non",""))</f>
        <v>Non</v>
      </c>
      <c r="M275" t="str">
        <f>[2]Table1!AA272</f>
        <v>Colle+Ragréage</v>
      </c>
      <c r="N275" t="str">
        <f>IF(ISNUMBER(SEARCH("EP",[2]Table1!AE272)),"EP",IF(ISNUMBER(SEARCH("AC1",[2]Table1!AE272)),"AC1",IF(ISNUMBER(SEARCH("AC2",[2]Table1!AE272)),"AC2",IF(ISNUMBER(SEARCH("Bon état",[2]Table1!AE272)),"EP",""))))</f>
        <v/>
      </c>
      <c r="P275" s="48"/>
      <c r="Q275" s="1"/>
      <c r="S275" s="1"/>
      <c r="T275" s="1"/>
      <c r="U275" s="1"/>
      <c r="V275" s="1"/>
    </row>
    <row r="276" spans="1:22">
      <c r="A276" s="43" t="str">
        <f>'[1]Exporter la feuille de calcul'!$A$2</f>
        <v>001L</v>
      </c>
      <c r="B276" t="str">
        <f>INDEX('[1]Exporter la feuille de calcul'!B$355:B$877,MATCH(INDEX('[1]Exporter la feuille de calcul'!C$355:C$877,MATCH(RIGHT(ChercheChaine(ChercheChaine([2]Table1!Q273,"([0-9]){3}[L]([0-9]){4}"),"([0-9]){3}[L]([0-9]){4}"),4),'[1]Exporter la feuille de calcul'!D$355:D$877,0),1),'[1]Exporter la feuille de calcul'!C$355:C$877,0),1)</f>
        <v>04</v>
      </c>
      <c r="C276" s="43" t="str">
        <f>RIGHT(ChercheChaine(ChercheChaine([2]Table1!Q273,"([0-9]){3}[L]([0-9]){4}"),"([0-9]){3}[L]([0-9]){4}"),4)</f>
        <v>0905</v>
      </c>
      <c r="D276" s="43" t="str">
        <f>ChercheChaine([2]Table1!Q273,"([0-9]){3}[L]([0-9]){4}")</f>
        <v>007L0905</v>
      </c>
      <c r="E276" t="str">
        <f>[2]Table1!P273</f>
        <v>ST HERBLAIN</v>
      </c>
      <c r="F276" t="str">
        <f>[2]Table1!D273</f>
        <v>DAAT, DAPP</v>
      </c>
      <c r="G276" s="48"/>
      <c r="H276" s="48"/>
      <c r="I276" s="42" t="str">
        <f>[2]Table1!G273</f>
        <v>02/07/2019</v>
      </c>
      <c r="J276" s="51" t="str">
        <f>MID([2]Table1!X273,FIND("-",[2]Table1!X273)+2,60)</f>
        <v>Chambre 3</v>
      </c>
      <c r="K276" t="str">
        <f>IF(ISNUMBER(SEARCH("Mur",[2]Table1!Z273)),"Mur",IF(ISNUMBER(SEARCH("Cloison",[2]Table1!Z273)),"Mur",IF(ISNUMBER(SEARCH("Sol",[2]Table1!Z273)),"Sol",IF(ISNUMBER(SEARCH("Plafond",[2]Table1!Z273)),"Plafond",IF(ISNUMBER(SEARCH("Evier",[2]Table1!Z273)),"Evier",IF(ISNUMBER(SEARCH("Colle de faïence",[2]Table1!Z273)),"Faïence",IF(ISNUMBER(SEARCH("Baignoire",[2]Table1!Z273)),"Baignoire",IF(ISNUMBER(SEARCH("porteurs",[2]Table1!Z273)),"Mur",IF(ISNUMBER(SEARCH("évier",[2]Table1!Z273)),"Evier",IF(ISNUMBER(SEARCH("portes",[2]Table1!Z273)),"Porte",IF(ISNUMBER(SEARCH("fenêtre",[2]Table1!Z273)),"Fenêtre","")))))))))))</f>
        <v>Sol</v>
      </c>
      <c r="L276" t="str">
        <f>IF(ISNUMBER(SEARCH("Présence",[2]Table1!AC273)),"Oui",IF(ISNUMBER(SEARCH("Absence",[2]Table1!AC273)),"Non",""))</f>
        <v>Non</v>
      </c>
      <c r="M276" t="str">
        <f>[2]Table1!AA273</f>
        <v>Colle+Ragréage</v>
      </c>
      <c r="N276" t="str">
        <f>IF(ISNUMBER(SEARCH("EP",[2]Table1!AE273)),"EP",IF(ISNUMBER(SEARCH("AC1",[2]Table1!AE273)),"AC1",IF(ISNUMBER(SEARCH("AC2",[2]Table1!AE273)),"AC2",IF(ISNUMBER(SEARCH("Bon état",[2]Table1!AE273)),"EP",""))))</f>
        <v/>
      </c>
      <c r="P276" s="48"/>
      <c r="Q276" s="1"/>
      <c r="S276" s="1"/>
      <c r="T276" s="1"/>
      <c r="U276" s="1"/>
      <c r="V276" s="1"/>
    </row>
    <row r="277" spans="1:22">
      <c r="A277" s="43" t="str">
        <f>'[1]Exporter la feuille de calcul'!$A$2</f>
        <v>001L</v>
      </c>
      <c r="B277" t="str">
        <f>INDEX('[1]Exporter la feuille de calcul'!B$355:B$877,MATCH(INDEX('[1]Exporter la feuille de calcul'!C$355:C$877,MATCH(RIGHT(ChercheChaine(ChercheChaine([2]Table1!Q274,"([0-9]){3}[L]([0-9]){4}"),"([0-9]){3}[L]([0-9]){4}"),4),'[1]Exporter la feuille de calcul'!D$355:D$877,0),1),'[1]Exporter la feuille de calcul'!C$355:C$877,0),1)</f>
        <v>04</v>
      </c>
      <c r="C277" s="43" t="str">
        <f>RIGHT(ChercheChaine(ChercheChaine([2]Table1!Q274,"([0-9]){3}[L]([0-9]){4}"),"([0-9]){3}[L]([0-9]){4}"),4)</f>
        <v>0905</v>
      </c>
      <c r="D277" s="43" t="str">
        <f>ChercheChaine([2]Table1!Q274,"([0-9]){3}[L]([0-9]){4}")</f>
        <v>007L0905</v>
      </c>
      <c r="E277" t="str">
        <f>[2]Table1!P274</f>
        <v>ST HERBLAIN</v>
      </c>
      <c r="F277" t="str">
        <f>[2]Table1!D274</f>
        <v>DAAT, DAPP</v>
      </c>
      <c r="G277" s="48"/>
      <c r="H277" s="48"/>
      <c r="I277" s="42" t="str">
        <f>[2]Table1!G274</f>
        <v>02/07/2019</v>
      </c>
      <c r="J277" s="51" t="str">
        <f>MID([2]Table1!X274,FIND("-",[2]Table1!X274)+2,60)</f>
        <v>Cuisine</v>
      </c>
      <c r="K277" t="str">
        <f>IF(ISNUMBER(SEARCH("Mur",[2]Table1!Z274)),"Mur",IF(ISNUMBER(SEARCH("Cloison",[2]Table1!Z274)),"Mur",IF(ISNUMBER(SEARCH("Sol",[2]Table1!Z274)),"Sol",IF(ISNUMBER(SEARCH("Plafond",[2]Table1!Z274)),"Plafond",IF(ISNUMBER(SEARCH("Evier",[2]Table1!Z274)),"Evier",IF(ISNUMBER(SEARCH("Colle de faïence",[2]Table1!Z274)),"Faïence",IF(ISNUMBER(SEARCH("Baignoire",[2]Table1!Z274)),"Baignoire",IF(ISNUMBER(SEARCH("porteurs",[2]Table1!Z274)),"Mur",IF(ISNUMBER(SEARCH("évier",[2]Table1!Z274)),"Evier",IF(ISNUMBER(SEARCH("portes",[2]Table1!Z274)),"Porte",IF(ISNUMBER(SEARCH("fenêtre",[2]Table1!Z274)),"Fenêtre","")))))))))))</f>
        <v>Mur</v>
      </c>
      <c r="L277" t="str">
        <f>IF(ISNUMBER(SEARCH("Présence",[2]Table1!AC274)),"Oui",IF(ISNUMBER(SEARCH("Absence",[2]Table1!AC274)),"Non",""))</f>
        <v>Non</v>
      </c>
      <c r="M277" t="str">
        <f>[2]Table1!AA274</f>
        <v>Enduit à base de plâtre+Peinture (Mur Porteur; Pièce humide)</v>
      </c>
      <c r="N277" t="str">
        <f>IF(ISNUMBER(SEARCH("EP",[2]Table1!AE274)),"EP",IF(ISNUMBER(SEARCH("AC1",[2]Table1!AE274)),"AC1",IF(ISNUMBER(SEARCH("AC2",[2]Table1!AE274)),"AC2",IF(ISNUMBER(SEARCH("Bon état",[2]Table1!AE274)),"EP",""))))</f>
        <v/>
      </c>
      <c r="P277" s="48"/>
      <c r="Q277" s="1"/>
      <c r="S277" s="1"/>
      <c r="T277" s="1"/>
      <c r="U277" s="1"/>
      <c r="V277" s="1"/>
    </row>
    <row r="278" spans="1:22">
      <c r="A278" s="43" t="str">
        <f>'[1]Exporter la feuille de calcul'!$A$2</f>
        <v>001L</v>
      </c>
      <c r="B278" t="str">
        <f>INDEX('[1]Exporter la feuille de calcul'!B$355:B$877,MATCH(INDEX('[1]Exporter la feuille de calcul'!C$355:C$877,MATCH(RIGHT(ChercheChaine(ChercheChaine([2]Table1!Q275,"([0-9]){3}[L]([0-9]){4}"),"([0-9]){3}[L]([0-9]){4}"),4),'[1]Exporter la feuille de calcul'!D$355:D$877,0),1),'[1]Exporter la feuille de calcul'!C$355:C$877,0),1)</f>
        <v>04</v>
      </c>
      <c r="C278" s="43" t="str">
        <f>RIGHT(ChercheChaine(ChercheChaine([2]Table1!Q275,"([0-9]){3}[L]([0-9]){4}"),"([0-9]){3}[L]([0-9]){4}"),4)</f>
        <v>0905</v>
      </c>
      <c r="D278" s="43" t="str">
        <f>ChercheChaine([2]Table1!Q275,"([0-9]){3}[L]([0-9]){4}")</f>
        <v>007L0905</v>
      </c>
      <c r="E278" t="str">
        <f>[2]Table1!P275</f>
        <v>ST HERBLAIN</v>
      </c>
      <c r="F278" t="str">
        <f>[2]Table1!D275</f>
        <v>DAAT, DAPP</v>
      </c>
      <c r="G278" s="48"/>
      <c r="H278" s="48"/>
      <c r="I278" s="42" t="str">
        <f>[2]Table1!G275</f>
        <v>02/07/2019</v>
      </c>
      <c r="J278" s="51" t="str">
        <f>MID([2]Table1!X275,FIND("-",[2]Table1!X275)+2,60)</f>
        <v>WC</v>
      </c>
      <c r="K278" t="str">
        <f>IF(ISNUMBER(SEARCH("Mur",[2]Table1!Z275)),"Mur",IF(ISNUMBER(SEARCH("Cloison",[2]Table1!Z275)),"Mur",IF(ISNUMBER(SEARCH("Sol",[2]Table1!Z275)),"Sol",IF(ISNUMBER(SEARCH("Plafond",[2]Table1!Z275)),"Plafond",IF(ISNUMBER(SEARCH("Evier",[2]Table1!Z275)),"Evier",IF(ISNUMBER(SEARCH("Colle de faïence",[2]Table1!Z275)),"Faïence",IF(ISNUMBER(SEARCH("Baignoire",[2]Table1!Z275)),"Baignoire",IF(ISNUMBER(SEARCH("porteurs",[2]Table1!Z275)),"Mur",IF(ISNUMBER(SEARCH("évier",[2]Table1!Z275)),"Evier",IF(ISNUMBER(SEARCH("portes",[2]Table1!Z275)),"Porte",IF(ISNUMBER(SEARCH("fenêtre",[2]Table1!Z275)),"Fenêtre","")))))))))))</f>
        <v>Mur</v>
      </c>
      <c r="L278" t="str">
        <f>IF(ISNUMBER(SEARCH("Présence",[2]Table1!AC275)),"Oui",IF(ISNUMBER(SEARCH("Absence",[2]Table1!AC275)),"Non",""))</f>
        <v>Non</v>
      </c>
      <c r="M278" t="str">
        <f>[2]Table1!AA275</f>
        <v>Enduit à base de plâtre+Peinture (Mur Porteur; Pièce humide)</v>
      </c>
      <c r="N278" t="str">
        <f>IF(ISNUMBER(SEARCH("EP",[2]Table1!AE275)),"EP",IF(ISNUMBER(SEARCH("AC1",[2]Table1!AE275)),"AC1",IF(ISNUMBER(SEARCH("AC2",[2]Table1!AE275)),"AC2",IF(ISNUMBER(SEARCH("Bon état",[2]Table1!AE275)),"EP",""))))</f>
        <v/>
      </c>
      <c r="P278" s="48"/>
      <c r="Q278" s="1"/>
      <c r="S278" s="1"/>
      <c r="T278" s="1"/>
      <c r="U278" s="1"/>
      <c r="V278" s="1"/>
    </row>
    <row r="279" spans="1:22">
      <c r="A279" s="43" t="str">
        <f>'[1]Exporter la feuille de calcul'!$A$2</f>
        <v>001L</v>
      </c>
      <c r="B279" t="str">
        <f>INDEX('[1]Exporter la feuille de calcul'!B$355:B$877,MATCH(INDEX('[1]Exporter la feuille de calcul'!C$355:C$877,MATCH(RIGHT(ChercheChaine(ChercheChaine([2]Table1!Q276,"([0-9]){3}[L]([0-9]){4}"),"([0-9]){3}[L]([0-9]){4}"),4),'[1]Exporter la feuille de calcul'!D$355:D$877,0),1),'[1]Exporter la feuille de calcul'!C$355:C$877,0),1)</f>
        <v>04</v>
      </c>
      <c r="C279" s="43" t="str">
        <f>RIGHT(ChercheChaine(ChercheChaine([2]Table1!Q276,"([0-9]){3}[L]([0-9]){4}"),"([0-9]){3}[L]([0-9]){4}"),4)</f>
        <v>0905</v>
      </c>
      <c r="D279" s="43" t="str">
        <f>ChercheChaine([2]Table1!Q276,"([0-9]){3}[L]([0-9]){4}")</f>
        <v>007L0905</v>
      </c>
      <c r="E279" t="str">
        <f>[2]Table1!P276</f>
        <v>ST HERBLAIN</v>
      </c>
      <c r="F279" t="str">
        <f>[2]Table1!D276</f>
        <v>DAAT, DAPP</v>
      </c>
      <c r="G279" s="48"/>
      <c r="H279" s="48"/>
      <c r="I279" s="42" t="str">
        <f>[2]Table1!G276</f>
        <v>02/07/2019</v>
      </c>
      <c r="J279" s="51" t="str">
        <f>MID([2]Table1!X276,FIND("-",[2]Table1!X276)+2,60)</f>
        <v>Salle de bain</v>
      </c>
      <c r="K279" t="str">
        <f>IF(ISNUMBER(SEARCH("Mur",[2]Table1!Z276)),"Mur",IF(ISNUMBER(SEARCH("Cloison",[2]Table1!Z276)),"Mur",IF(ISNUMBER(SEARCH("Sol",[2]Table1!Z276)),"Sol",IF(ISNUMBER(SEARCH("Plafond",[2]Table1!Z276)),"Plafond",IF(ISNUMBER(SEARCH("Evier",[2]Table1!Z276)),"Evier",IF(ISNUMBER(SEARCH("Colle de faïence",[2]Table1!Z276)),"Faïence",IF(ISNUMBER(SEARCH("Baignoire",[2]Table1!Z276)),"Baignoire",IF(ISNUMBER(SEARCH("porteurs",[2]Table1!Z276)),"Mur",IF(ISNUMBER(SEARCH("évier",[2]Table1!Z276)),"Evier",IF(ISNUMBER(SEARCH("portes",[2]Table1!Z276)),"Porte",IF(ISNUMBER(SEARCH("fenêtre",[2]Table1!Z276)),"Fenêtre","")))))))))))</f>
        <v>Mur</v>
      </c>
      <c r="L279" t="str">
        <f>IF(ISNUMBER(SEARCH("Présence",[2]Table1!AC276)),"Oui",IF(ISNUMBER(SEARCH("Absence",[2]Table1!AC276)),"Non",""))</f>
        <v>Non</v>
      </c>
      <c r="M279" t="str">
        <f>[2]Table1!AA276</f>
        <v>Enduit à base de plâtre+Peinture (Mur Porteur; Pièce humide)</v>
      </c>
      <c r="N279" t="str">
        <f>IF(ISNUMBER(SEARCH("EP",[2]Table1!AE276)),"EP",IF(ISNUMBER(SEARCH("AC1",[2]Table1!AE276)),"AC1",IF(ISNUMBER(SEARCH("AC2",[2]Table1!AE276)),"AC2",IF(ISNUMBER(SEARCH("Bon état",[2]Table1!AE276)),"EP",""))))</f>
        <v/>
      </c>
      <c r="P279" s="48"/>
      <c r="Q279" s="1"/>
      <c r="S279" s="1"/>
      <c r="T279" s="1"/>
      <c r="U279" s="1"/>
      <c r="V279" s="1"/>
    </row>
    <row r="280" spans="1:22">
      <c r="A280" s="43" t="str">
        <f>'[1]Exporter la feuille de calcul'!$A$2</f>
        <v>001L</v>
      </c>
      <c r="B280" t="str">
        <f>INDEX('[1]Exporter la feuille de calcul'!B$355:B$877,MATCH(INDEX('[1]Exporter la feuille de calcul'!C$355:C$877,MATCH(RIGHT(ChercheChaine(ChercheChaine([2]Table1!Q277,"([0-9]){3}[L]([0-9]){4}"),"([0-9]){3}[L]([0-9]){4}"),4),'[1]Exporter la feuille de calcul'!D$355:D$877,0),1),'[1]Exporter la feuille de calcul'!C$355:C$877,0),1)</f>
        <v>04</v>
      </c>
      <c r="C280" s="43" t="str">
        <f>RIGHT(ChercheChaine(ChercheChaine([2]Table1!Q277,"([0-9]){3}[L]([0-9]){4}"),"([0-9]){3}[L]([0-9]){4}"),4)</f>
        <v>0905</v>
      </c>
      <c r="D280" s="43" t="str">
        <f>ChercheChaine([2]Table1!Q277,"([0-9]){3}[L]([0-9]){4}")</f>
        <v>007L0905</v>
      </c>
      <c r="E280" t="str">
        <f>[2]Table1!P277</f>
        <v>ST HERBLAIN</v>
      </c>
      <c r="F280" t="str">
        <f>[2]Table1!D277</f>
        <v>DAAT, DAPP</v>
      </c>
      <c r="G280" s="48"/>
      <c r="H280" s="48"/>
      <c r="I280" s="42" t="str">
        <f>[2]Table1!G277</f>
        <v>02/07/2019</v>
      </c>
      <c r="J280" s="51" t="str">
        <f>MID([2]Table1!X277,FIND("-",[2]Table1!X277)+2,60)</f>
        <v>Cuisine</v>
      </c>
      <c r="K280" t="str">
        <f>IF(ISNUMBER(SEARCH("Mur",[2]Table1!Z277)),"Mur",IF(ISNUMBER(SEARCH("Cloison",[2]Table1!Z277)),"Mur",IF(ISNUMBER(SEARCH("Sol",[2]Table1!Z277)),"Sol",IF(ISNUMBER(SEARCH("Plafond",[2]Table1!Z277)),"Plafond",IF(ISNUMBER(SEARCH("Evier",[2]Table1!Z277)),"Evier",IF(ISNUMBER(SEARCH("Colle de faïence",[2]Table1!Z277)),"Faïence",IF(ISNUMBER(SEARCH("Baignoire",[2]Table1!Z277)),"Baignoire",IF(ISNUMBER(SEARCH("porteurs",[2]Table1!Z277)),"Mur",IF(ISNUMBER(SEARCH("évier",[2]Table1!Z277)),"Evier",IF(ISNUMBER(SEARCH("portes",[2]Table1!Z277)),"Porte",IF(ISNUMBER(SEARCH("fenêtre",[2]Table1!Z277)),"Fenêtre","")))))))))))</f>
        <v>Mur</v>
      </c>
      <c r="L280" t="str">
        <f>IF(ISNUMBER(SEARCH("Présence",[2]Table1!AC277)),"Oui",IF(ISNUMBER(SEARCH("Absence",[2]Table1!AC277)),"Non",""))</f>
        <v>Oui</v>
      </c>
      <c r="M280" t="str">
        <f>[2]Table1!AA277</f>
        <v>Enduit à base de plâtre+Peinture (Mur Cloison; Pièce humide)</v>
      </c>
      <c r="N280" t="str">
        <f>IF(ISNUMBER(SEARCH("EP",[2]Table1!AE277)),"EP",IF(ISNUMBER(SEARCH("AC1",[2]Table1!AE277)),"AC1",IF(ISNUMBER(SEARCH("AC2",[2]Table1!AE277)),"AC2",IF(ISNUMBER(SEARCH("Bon état",[2]Table1!AE277)),"EP",""))))</f>
        <v>EP</v>
      </c>
      <c r="P280" s="48"/>
      <c r="Q280" s="1"/>
      <c r="S280" s="1"/>
      <c r="T280" s="1"/>
      <c r="U280" s="1"/>
      <c r="V280" s="1"/>
    </row>
    <row r="281" spans="1:22">
      <c r="A281" s="43" t="str">
        <f>'[1]Exporter la feuille de calcul'!$A$2</f>
        <v>001L</v>
      </c>
      <c r="B281" t="str">
        <f>INDEX('[1]Exporter la feuille de calcul'!B$355:B$877,MATCH(INDEX('[1]Exporter la feuille de calcul'!C$355:C$877,MATCH(RIGHT(ChercheChaine(ChercheChaine([2]Table1!Q278,"([0-9]){3}[L]([0-9]){4}"),"([0-9]){3}[L]([0-9]){4}"),4),'[1]Exporter la feuille de calcul'!D$355:D$877,0),1),'[1]Exporter la feuille de calcul'!C$355:C$877,0),1)</f>
        <v>04</v>
      </c>
      <c r="C281" s="43" t="str">
        <f>RIGHT(ChercheChaine(ChercheChaine([2]Table1!Q278,"([0-9]){3}[L]([0-9]){4}"),"([0-9]){3}[L]([0-9]){4}"),4)</f>
        <v>0905</v>
      </c>
      <c r="D281" s="43" t="str">
        <f>ChercheChaine([2]Table1!Q278,"([0-9]){3}[L]([0-9]){4}")</f>
        <v>007L0905</v>
      </c>
      <c r="E281" t="str">
        <f>[2]Table1!P278</f>
        <v>ST HERBLAIN</v>
      </c>
      <c r="F281" t="str">
        <f>[2]Table1!D278</f>
        <v>DAAT, DAPP</v>
      </c>
      <c r="G281" s="48"/>
      <c r="H281" s="48"/>
      <c r="I281" s="42" t="str">
        <f>[2]Table1!G278</f>
        <v>02/07/2019</v>
      </c>
      <c r="J281" s="51" t="str">
        <f>MID([2]Table1!X278,FIND("-",[2]Table1!X278)+2,60)</f>
        <v>WC</v>
      </c>
      <c r="K281" t="str">
        <f>IF(ISNUMBER(SEARCH("Mur",[2]Table1!Z278)),"Mur",IF(ISNUMBER(SEARCH("Cloison",[2]Table1!Z278)),"Mur",IF(ISNUMBER(SEARCH("Sol",[2]Table1!Z278)),"Sol",IF(ISNUMBER(SEARCH("Plafond",[2]Table1!Z278)),"Plafond",IF(ISNUMBER(SEARCH("Evier",[2]Table1!Z278)),"Evier",IF(ISNUMBER(SEARCH("Colle de faïence",[2]Table1!Z278)),"Faïence",IF(ISNUMBER(SEARCH("Baignoire",[2]Table1!Z278)),"Baignoire",IF(ISNUMBER(SEARCH("porteurs",[2]Table1!Z278)),"Mur",IF(ISNUMBER(SEARCH("évier",[2]Table1!Z278)),"Evier",IF(ISNUMBER(SEARCH("portes",[2]Table1!Z278)),"Porte",IF(ISNUMBER(SEARCH("fenêtre",[2]Table1!Z278)),"Fenêtre","")))))))))))</f>
        <v>Mur</v>
      </c>
      <c r="L281" t="str">
        <f>IF(ISNUMBER(SEARCH("Présence",[2]Table1!AC278)),"Oui",IF(ISNUMBER(SEARCH("Absence",[2]Table1!AC278)),"Non",""))</f>
        <v>Oui</v>
      </c>
      <c r="M281" t="str">
        <f>[2]Table1!AA278</f>
        <v>Enduit à base de plâtre+Peinture (Mur Cloison; Pièce humide)</v>
      </c>
      <c r="N281" t="str">
        <f>IF(ISNUMBER(SEARCH("EP",[2]Table1!AE278)),"EP",IF(ISNUMBER(SEARCH("AC1",[2]Table1!AE278)),"AC1",IF(ISNUMBER(SEARCH("AC2",[2]Table1!AE278)),"AC2",IF(ISNUMBER(SEARCH("Bon état",[2]Table1!AE278)),"EP",""))))</f>
        <v>EP</v>
      </c>
      <c r="P281" s="48"/>
      <c r="Q281" s="1"/>
      <c r="S281" s="1"/>
      <c r="T281" s="1"/>
      <c r="U281" s="1"/>
      <c r="V281" s="1"/>
    </row>
    <row r="282" spans="1:22">
      <c r="A282" s="43" t="str">
        <f>'[1]Exporter la feuille de calcul'!$A$2</f>
        <v>001L</v>
      </c>
      <c r="B282" t="str">
        <f>INDEX('[1]Exporter la feuille de calcul'!B$355:B$877,MATCH(INDEX('[1]Exporter la feuille de calcul'!C$355:C$877,MATCH(RIGHT(ChercheChaine(ChercheChaine([2]Table1!Q279,"([0-9]){3}[L]([0-9]){4}"),"([0-9]){3}[L]([0-9]){4}"),4),'[1]Exporter la feuille de calcul'!D$355:D$877,0),1),'[1]Exporter la feuille de calcul'!C$355:C$877,0),1)</f>
        <v>04</v>
      </c>
      <c r="C282" s="43" t="str">
        <f>RIGHT(ChercheChaine(ChercheChaine([2]Table1!Q279,"([0-9]){3}[L]([0-9]){4}"),"([0-9]){3}[L]([0-9]){4}"),4)</f>
        <v>0905</v>
      </c>
      <c r="D282" s="43" t="str">
        <f>ChercheChaine([2]Table1!Q279,"([0-9]){3}[L]([0-9]){4}")</f>
        <v>007L0905</v>
      </c>
      <c r="E282" t="str">
        <f>[2]Table1!P279</f>
        <v>ST HERBLAIN</v>
      </c>
      <c r="F282" t="str">
        <f>[2]Table1!D279</f>
        <v>DAAT, DAPP</v>
      </c>
      <c r="G282" s="48"/>
      <c r="H282" s="48"/>
      <c r="I282" s="42" t="str">
        <f>[2]Table1!G279</f>
        <v>02/07/2019</v>
      </c>
      <c r="J282" s="51" t="str">
        <f>MID([2]Table1!X279,FIND("-",[2]Table1!X279)+2,60)</f>
        <v>Salle de bain</v>
      </c>
      <c r="K282" t="str">
        <f>IF(ISNUMBER(SEARCH("Mur",[2]Table1!Z279)),"Mur",IF(ISNUMBER(SEARCH("Cloison",[2]Table1!Z279)),"Mur",IF(ISNUMBER(SEARCH("Sol",[2]Table1!Z279)),"Sol",IF(ISNUMBER(SEARCH("Plafond",[2]Table1!Z279)),"Plafond",IF(ISNUMBER(SEARCH("Evier",[2]Table1!Z279)),"Evier",IF(ISNUMBER(SEARCH("Colle de faïence",[2]Table1!Z279)),"Faïence",IF(ISNUMBER(SEARCH("Baignoire",[2]Table1!Z279)),"Baignoire",IF(ISNUMBER(SEARCH("porteurs",[2]Table1!Z279)),"Mur",IF(ISNUMBER(SEARCH("évier",[2]Table1!Z279)),"Evier",IF(ISNUMBER(SEARCH("portes",[2]Table1!Z279)),"Porte",IF(ISNUMBER(SEARCH("fenêtre",[2]Table1!Z279)),"Fenêtre","")))))))))))</f>
        <v>Mur</v>
      </c>
      <c r="L282" t="str">
        <f>IF(ISNUMBER(SEARCH("Présence",[2]Table1!AC279)),"Oui",IF(ISNUMBER(SEARCH("Absence",[2]Table1!AC279)),"Non",""))</f>
        <v>Oui</v>
      </c>
      <c r="M282" t="str">
        <f>[2]Table1!AA279</f>
        <v>Enduit à base de plâtre+Peinture (Mur Cloison; Pièce humide)</v>
      </c>
      <c r="N282" t="str">
        <f>IF(ISNUMBER(SEARCH("EP",[2]Table1!AE279)),"EP",IF(ISNUMBER(SEARCH("AC1",[2]Table1!AE279)),"AC1",IF(ISNUMBER(SEARCH("AC2",[2]Table1!AE279)),"AC2",IF(ISNUMBER(SEARCH("Bon état",[2]Table1!AE279)),"EP",""))))</f>
        <v>EP</v>
      </c>
      <c r="P282" s="48"/>
      <c r="Q282" s="1"/>
      <c r="S282" s="1"/>
      <c r="T282" s="1"/>
      <c r="U282" s="1"/>
      <c r="V282" s="1"/>
    </row>
    <row r="283" spans="1:22">
      <c r="A283" s="43" t="str">
        <f>'[1]Exporter la feuille de calcul'!$A$2</f>
        <v>001L</v>
      </c>
      <c r="B283" t="str">
        <f>INDEX('[1]Exporter la feuille de calcul'!B$355:B$877,MATCH(INDEX('[1]Exporter la feuille de calcul'!C$355:C$877,MATCH(RIGHT(ChercheChaine(ChercheChaine([2]Table1!Q280,"([0-9]){3}[L]([0-9]){4}"),"([0-9]){3}[L]([0-9]){4}"),4),'[1]Exporter la feuille de calcul'!D$355:D$877,0),1),'[1]Exporter la feuille de calcul'!C$355:C$877,0),1)</f>
        <v>04</v>
      </c>
      <c r="C283" s="43" t="str">
        <f>RIGHT(ChercheChaine(ChercheChaine([2]Table1!Q280,"([0-9]){3}[L]([0-9]){4}"),"([0-9]){3}[L]([0-9]){4}"),4)</f>
        <v>0905</v>
      </c>
      <c r="D283" s="43" t="str">
        <f>ChercheChaine([2]Table1!Q280,"([0-9]){3}[L]([0-9]){4}")</f>
        <v>007L0905</v>
      </c>
      <c r="E283" t="str">
        <f>[2]Table1!P280</f>
        <v>ST HERBLAIN</v>
      </c>
      <c r="F283" t="str">
        <f>[2]Table1!D280</f>
        <v>DAAT, DAPP</v>
      </c>
      <c r="G283" s="48"/>
      <c r="H283" s="48"/>
      <c r="I283" s="42" t="str">
        <f>[2]Table1!G280</f>
        <v>02/07/2019</v>
      </c>
      <c r="J283" s="51" t="str">
        <f>MID([2]Table1!X280,FIND("-",[2]Table1!X280)+2,60)</f>
        <v>Entrée</v>
      </c>
      <c r="K283" t="str">
        <f>IF(ISNUMBER(SEARCH("Mur",[2]Table1!Z280)),"Mur",IF(ISNUMBER(SEARCH("Cloison",[2]Table1!Z280)),"Mur",IF(ISNUMBER(SEARCH("Sol",[2]Table1!Z280)),"Sol",IF(ISNUMBER(SEARCH("Plafond",[2]Table1!Z280)),"Plafond",IF(ISNUMBER(SEARCH("Evier",[2]Table1!Z280)),"Evier",IF(ISNUMBER(SEARCH("Colle de faïence",[2]Table1!Z280)),"Faïence",IF(ISNUMBER(SEARCH("Baignoire",[2]Table1!Z280)),"Baignoire",IF(ISNUMBER(SEARCH("porteurs",[2]Table1!Z280)),"Mur",IF(ISNUMBER(SEARCH("évier",[2]Table1!Z280)),"Evier",IF(ISNUMBER(SEARCH("portes",[2]Table1!Z280)),"Porte",IF(ISNUMBER(SEARCH("fenêtre",[2]Table1!Z280)),"Fenêtre","")))))))))))</f>
        <v>Mur</v>
      </c>
      <c r="L283" t="str">
        <f>IF(ISNUMBER(SEARCH("Présence",[2]Table1!AC280)),"Oui",IF(ISNUMBER(SEARCH("Absence",[2]Table1!AC280)),"Non",""))</f>
        <v>Non</v>
      </c>
      <c r="M283" t="str">
        <f>[2]Table1!AA280</f>
        <v>Enduit à base de plâtre+Peinture (Mur Porteur; Pièce sèche)</v>
      </c>
      <c r="N283" t="str">
        <f>IF(ISNUMBER(SEARCH("EP",[2]Table1!AE280)),"EP",IF(ISNUMBER(SEARCH("AC1",[2]Table1!AE280)),"AC1",IF(ISNUMBER(SEARCH("AC2",[2]Table1!AE280)),"AC2",IF(ISNUMBER(SEARCH("Bon état",[2]Table1!AE280)),"EP",""))))</f>
        <v/>
      </c>
      <c r="P283" s="48"/>
      <c r="Q283" s="1"/>
      <c r="S283" s="1"/>
      <c r="T283" s="1"/>
      <c r="U283" s="1"/>
      <c r="V283" s="1"/>
    </row>
    <row r="284" spans="1:22">
      <c r="A284" s="43" t="str">
        <f>'[1]Exporter la feuille de calcul'!$A$2</f>
        <v>001L</v>
      </c>
      <c r="B284" t="str">
        <f>INDEX('[1]Exporter la feuille de calcul'!B$355:B$877,MATCH(INDEX('[1]Exporter la feuille de calcul'!C$355:C$877,MATCH(RIGHT(ChercheChaine(ChercheChaine([2]Table1!Q281,"([0-9]){3}[L]([0-9]){4}"),"([0-9]){3}[L]([0-9]){4}"),4),'[1]Exporter la feuille de calcul'!D$355:D$877,0),1),'[1]Exporter la feuille de calcul'!C$355:C$877,0),1)</f>
        <v>04</v>
      </c>
      <c r="C284" s="43" t="str">
        <f>RIGHT(ChercheChaine(ChercheChaine([2]Table1!Q281,"([0-9]){3}[L]([0-9]){4}"),"([0-9]){3}[L]([0-9]){4}"),4)</f>
        <v>0905</v>
      </c>
      <c r="D284" s="43" t="str">
        <f>ChercheChaine([2]Table1!Q281,"([0-9]){3}[L]([0-9]){4}")</f>
        <v>007L0905</v>
      </c>
      <c r="E284" t="str">
        <f>[2]Table1!P281</f>
        <v>ST HERBLAIN</v>
      </c>
      <c r="F284" t="str">
        <f>[2]Table1!D281</f>
        <v>DAAT, DAPP</v>
      </c>
      <c r="G284" s="48"/>
      <c r="H284" s="48"/>
      <c r="I284" s="42" t="str">
        <f>[2]Table1!G281</f>
        <v>02/07/2019</v>
      </c>
      <c r="J284" s="51" t="str">
        <f>MID([2]Table1!X281,FIND("-",[2]Table1!X281)+2,60)</f>
        <v>Cellier</v>
      </c>
      <c r="K284" t="str">
        <f>IF(ISNUMBER(SEARCH("Mur",[2]Table1!Z281)),"Mur",IF(ISNUMBER(SEARCH("Cloison",[2]Table1!Z281)),"Mur",IF(ISNUMBER(SEARCH("Sol",[2]Table1!Z281)),"Sol",IF(ISNUMBER(SEARCH("Plafond",[2]Table1!Z281)),"Plafond",IF(ISNUMBER(SEARCH("Evier",[2]Table1!Z281)),"Evier",IF(ISNUMBER(SEARCH("Colle de faïence",[2]Table1!Z281)),"Faïence",IF(ISNUMBER(SEARCH("Baignoire",[2]Table1!Z281)),"Baignoire",IF(ISNUMBER(SEARCH("porteurs",[2]Table1!Z281)),"Mur",IF(ISNUMBER(SEARCH("évier",[2]Table1!Z281)),"Evier",IF(ISNUMBER(SEARCH("portes",[2]Table1!Z281)),"Porte",IF(ISNUMBER(SEARCH("fenêtre",[2]Table1!Z281)),"Fenêtre","")))))))))))</f>
        <v>Mur</v>
      </c>
      <c r="L284" t="str">
        <f>IF(ISNUMBER(SEARCH("Présence",[2]Table1!AC281)),"Oui",IF(ISNUMBER(SEARCH("Absence",[2]Table1!AC281)),"Non",""))</f>
        <v>Non</v>
      </c>
      <c r="M284" t="str">
        <f>[2]Table1!AA281</f>
        <v>Enduit à base de plâtre+Peinture (Mur Porteur; Pièce sèche)</v>
      </c>
      <c r="N284" t="str">
        <f>IF(ISNUMBER(SEARCH("EP",[2]Table1!AE281)),"EP",IF(ISNUMBER(SEARCH("AC1",[2]Table1!AE281)),"AC1",IF(ISNUMBER(SEARCH("AC2",[2]Table1!AE281)),"AC2",IF(ISNUMBER(SEARCH("Bon état",[2]Table1!AE281)),"EP",""))))</f>
        <v/>
      </c>
      <c r="P284" s="48"/>
      <c r="Q284" s="1"/>
      <c r="S284" s="1"/>
      <c r="T284" s="1"/>
      <c r="U284" s="1"/>
      <c r="V284" s="1"/>
    </row>
    <row r="285" spans="1:22">
      <c r="A285" s="43" t="str">
        <f>'[1]Exporter la feuille de calcul'!$A$2</f>
        <v>001L</v>
      </c>
      <c r="B285" t="str">
        <f>INDEX('[1]Exporter la feuille de calcul'!B$355:B$877,MATCH(INDEX('[1]Exporter la feuille de calcul'!C$355:C$877,MATCH(RIGHT(ChercheChaine(ChercheChaine([2]Table1!Q282,"([0-9]){3}[L]([0-9]){4}"),"([0-9]){3}[L]([0-9]){4}"),4),'[1]Exporter la feuille de calcul'!D$355:D$877,0),1),'[1]Exporter la feuille de calcul'!C$355:C$877,0),1)</f>
        <v>04</v>
      </c>
      <c r="C285" s="43" t="str">
        <f>RIGHT(ChercheChaine(ChercheChaine([2]Table1!Q282,"([0-9]){3}[L]([0-9]){4}"),"([0-9]){3}[L]([0-9]){4}"),4)</f>
        <v>0905</v>
      </c>
      <c r="D285" s="43" t="str">
        <f>ChercheChaine([2]Table1!Q282,"([0-9]){3}[L]([0-9]){4}")</f>
        <v>007L0905</v>
      </c>
      <c r="E285" t="str">
        <f>[2]Table1!P282</f>
        <v>ST HERBLAIN</v>
      </c>
      <c r="F285" t="str">
        <f>[2]Table1!D282</f>
        <v>DAAT, DAPP</v>
      </c>
      <c r="G285" s="48"/>
      <c r="H285" s="48"/>
      <c r="I285" s="42" t="str">
        <f>[2]Table1!G282</f>
        <v>02/07/2019</v>
      </c>
      <c r="J285" s="51" t="str">
        <f>MID([2]Table1!X282,FIND("-",[2]Table1!X282)+2,60)</f>
        <v>Séjour</v>
      </c>
      <c r="K285" t="str">
        <f>IF(ISNUMBER(SEARCH("Mur",[2]Table1!Z282)),"Mur",IF(ISNUMBER(SEARCH("Cloison",[2]Table1!Z282)),"Mur",IF(ISNUMBER(SEARCH("Sol",[2]Table1!Z282)),"Sol",IF(ISNUMBER(SEARCH("Plafond",[2]Table1!Z282)),"Plafond",IF(ISNUMBER(SEARCH("Evier",[2]Table1!Z282)),"Evier",IF(ISNUMBER(SEARCH("Colle de faïence",[2]Table1!Z282)),"Faïence",IF(ISNUMBER(SEARCH("Baignoire",[2]Table1!Z282)),"Baignoire",IF(ISNUMBER(SEARCH("porteurs",[2]Table1!Z282)),"Mur",IF(ISNUMBER(SEARCH("évier",[2]Table1!Z282)),"Evier",IF(ISNUMBER(SEARCH("portes",[2]Table1!Z282)),"Porte",IF(ISNUMBER(SEARCH("fenêtre",[2]Table1!Z282)),"Fenêtre","")))))))))))</f>
        <v>Mur</v>
      </c>
      <c r="L285" t="str">
        <f>IF(ISNUMBER(SEARCH("Présence",[2]Table1!AC282)),"Oui",IF(ISNUMBER(SEARCH("Absence",[2]Table1!AC282)),"Non",""))</f>
        <v>Non</v>
      </c>
      <c r="M285" t="str">
        <f>[2]Table1!AA282</f>
        <v>Enduit à base de plâtre+Peinture (Mur Porteur; Pièce sèche)</v>
      </c>
      <c r="N285" t="str">
        <f>IF(ISNUMBER(SEARCH("EP",[2]Table1!AE282)),"EP",IF(ISNUMBER(SEARCH("AC1",[2]Table1!AE282)),"AC1",IF(ISNUMBER(SEARCH("AC2",[2]Table1!AE282)),"AC2",IF(ISNUMBER(SEARCH("Bon état",[2]Table1!AE282)),"EP",""))))</f>
        <v/>
      </c>
      <c r="P285" s="48"/>
      <c r="Q285" s="1"/>
      <c r="S285" s="1"/>
      <c r="T285" s="1"/>
      <c r="U285" s="1"/>
      <c r="V285" s="1"/>
    </row>
    <row r="286" spans="1:22">
      <c r="A286" s="43" t="str">
        <f>'[1]Exporter la feuille de calcul'!$A$2</f>
        <v>001L</v>
      </c>
      <c r="B286" t="str">
        <f>INDEX('[1]Exporter la feuille de calcul'!B$355:B$877,MATCH(INDEX('[1]Exporter la feuille de calcul'!C$355:C$877,MATCH(RIGHT(ChercheChaine(ChercheChaine([2]Table1!Q283,"([0-9]){3}[L]([0-9]){4}"),"([0-9]){3}[L]([0-9]){4}"),4),'[1]Exporter la feuille de calcul'!D$355:D$877,0),1),'[1]Exporter la feuille de calcul'!C$355:C$877,0),1)</f>
        <v>04</v>
      </c>
      <c r="C286" s="43" t="str">
        <f>RIGHT(ChercheChaine(ChercheChaine([2]Table1!Q283,"([0-9]){3}[L]([0-9]){4}"),"([0-9]){3}[L]([0-9]){4}"),4)</f>
        <v>0905</v>
      </c>
      <c r="D286" s="43" t="str">
        <f>ChercheChaine([2]Table1!Q283,"([0-9]){3}[L]([0-9]){4}")</f>
        <v>007L0905</v>
      </c>
      <c r="E286" t="str">
        <f>[2]Table1!P283</f>
        <v>ST HERBLAIN</v>
      </c>
      <c r="F286" t="str">
        <f>[2]Table1!D283</f>
        <v>DAAT, DAPP</v>
      </c>
      <c r="G286" s="48"/>
      <c r="H286" s="48"/>
      <c r="I286" s="42" t="str">
        <f>[2]Table1!G283</f>
        <v>02/07/2019</v>
      </c>
      <c r="J286" s="51" t="str">
        <f>MID([2]Table1!X283,FIND("-",[2]Table1!X283)+2,60)</f>
        <v>Chambre 1</v>
      </c>
      <c r="K286" t="str">
        <f>IF(ISNUMBER(SEARCH("Mur",[2]Table1!Z283)),"Mur",IF(ISNUMBER(SEARCH("Cloison",[2]Table1!Z283)),"Mur",IF(ISNUMBER(SEARCH("Sol",[2]Table1!Z283)),"Sol",IF(ISNUMBER(SEARCH("Plafond",[2]Table1!Z283)),"Plafond",IF(ISNUMBER(SEARCH("Evier",[2]Table1!Z283)),"Evier",IF(ISNUMBER(SEARCH("Colle de faïence",[2]Table1!Z283)),"Faïence",IF(ISNUMBER(SEARCH("Baignoire",[2]Table1!Z283)),"Baignoire",IF(ISNUMBER(SEARCH("porteurs",[2]Table1!Z283)),"Mur",IF(ISNUMBER(SEARCH("évier",[2]Table1!Z283)),"Evier",IF(ISNUMBER(SEARCH("portes",[2]Table1!Z283)),"Porte",IF(ISNUMBER(SEARCH("fenêtre",[2]Table1!Z283)),"Fenêtre","")))))))))))</f>
        <v>Mur</v>
      </c>
      <c r="L286" t="str">
        <f>IF(ISNUMBER(SEARCH("Présence",[2]Table1!AC283)),"Oui",IF(ISNUMBER(SEARCH("Absence",[2]Table1!AC283)),"Non",""))</f>
        <v>Non</v>
      </c>
      <c r="M286" t="str">
        <f>[2]Table1!AA283</f>
        <v>Enduit à base de plâtre+Peinture (Mur Porteur; Pièce sèche)</v>
      </c>
      <c r="N286" t="str">
        <f>IF(ISNUMBER(SEARCH("EP",[2]Table1!AE283)),"EP",IF(ISNUMBER(SEARCH("AC1",[2]Table1!AE283)),"AC1",IF(ISNUMBER(SEARCH("AC2",[2]Table1!AE283)),"AC2",IF(ISNUMBER(SEARCH("Bon état",[2]Table1!AE283)),"EP",""))))</f>
        <v/>
      </c>
      <c r="P286" s="48"/>
      <c r="Q286" s="1"/>
      <c r="S286" s="1"/>
      <c r="T286" s="1"/>
      <c r="U286" s="1"/>
      <c r="V286" s="1"/>
    </row>
    <row r="287" spans="1:22">
      <c r="A287" s="43" t="str">
        <f>'[1]Exporter la feuille de calcul'!$A$2</f>
        <v>001L</v>
      </c>
      <c r="B287" t="str">
        <f>INDEX('[1]Exporter la feuille de calcul'!B$355:B$877,MATCH(INDEX('[1]Exporter la feuille de calcul'!C$355:C$877,MATCH(RIGHT(ChercheChaine(ChercheChaine([2]Table1!Q284,"([0-9]){3}[L]([0-9]){4}"),"([0-9]){3}[L]([0-9]){4}"),4),'[1]Exporter la feuille de calcul'!D$355:D$877,0),1),'[1]Exporter la feuille de calcul'!C$355:C$877,0),1)</f>
        <v>04</v>
      </c>
      <c r="C287" s="43" t="str">
        <f>RIGHT(ChercheChaine(ChercheChaine([2]Table1!Q284,"([0-9]){3}[L]([0-9]){4}"),"([0-9]){3}[L]([0-9]){4}"),4)</f>
        <v>0905</v>
      </c>
      <c r="D287" s="43" t="str">
        <f>ChercheChaine([2]Table1!Q284,"([0-9]){3}[L]([0-9]){4}")</f>
        <v>007L0905</v>
      </c>
      <c r="E287" t="str">
        <f>[2]Table1!P284</f>
        <v>ST HERBLAIN</v>
      </c>
      <c r="F287" t="str">
        <f>[2]Table1!D284</f>
        <v>DAAT, DAPP</v>
      </c>
      <c r="G287" s="48"/>
      <c r="H287" s="48"/>
      <c r="I287" s="42" t="str">
        <f>[2]Table1!G284</f>
        <v>02/07/2019</v>
      </c>
      <c r="J287" s="51" t="str">
        <f>MID([2]Table1!X284,FIND("-",[2]Table1!X284)+2,60)</f>
        <v>Chambre 2</v>
      </c>
      <c r="K287" t="str">
        <f>IF(ISNUMBER(SEARCH("Mur",[2]Table1!Z284)),"Mur",IF(ISNUMBER(SEARCH("Cloison",[2]Table1!Z284)),"Mur",IF(ISNUMBER(SEARCH("Sol",[2]Table1!Z284)),"Sol",IF(ISNUMBER(SEARCH("Plafond",[2]Table1!Z284)),"Plafond",IF(ISNUMBER(SEARCH("Evier",[2]Table1!Z284)),"Evier",IF(ISNUMBER(SEARCH("Colle de faïence",[2]Table1!Z284)),"Faïence",IF(ISNUMBER(SEARCH("Baignoire",[2]Table1!Z284)),"Baignoire",IF(ISNUMBER(SEARCH("porteurs",[2]Table1!Z284)),"Mur",IF(ISNUMBER(SEARCH("évier",[2]Table1!Z284)),"Evier",IF(ISNUMBER(SEARCH("portes",[2]Table1!Z284)),"Porte",IF(ISNUMBER(SEARCH("fenêtre",[2]Table1!Z284)),"Fenêtre","")))))))))))</f>
        <v>Mur</v>
      </c>
      <c r="L287" t="str">
        <f>IF(ISNUMBER(SEARCH("Présence",[2]Table1!AC284)),"Oui",IF(ISNUMBER(SEARCH("Absence",[2]Table1!AC284)),"Non",""))</f>
        <v>Non</v>
      </c>
      <c r="M287" t="str">
        <f>[2]Table1!AA284</f>
        <v>Enduit à base de plâtre+Peinture (Mur Porteur; Pièce sèche)</v>
      </c>
      <c r="N287" t="str">
        <f>IF(ISNUMBER(SEARCH("EP",[2]Table1!AE284)),"EP",IF(ISNUMBER(SEARCH("AC1",[2]Table1!AE284)),"AC1",IF(ISNUMBER(SEARCH("AC2",[2]Table1!AE284)),"AC2",IF(ISNUMBER(SEARCH("Bon état",[2]Table1!AE284)),"EP",""))))</f>
        <v/>
      </c>
      <c r="P287" s="48"/>
      <c r="Q287" s="1"/>
      <c r="S287" s="1"/>
      <c r="T287" s="1"/>
      <c r="U287" s="1"/>
      <c r="V287" s="1"/>
    </row>
    <row r="288" spans="1:22">
      <c r="A288" s="43" t="str">
        <f>'[1]Exporter la feuille de calcul'!$A$2</f>
        <v>001L</v>
      </c>
      <c r="B288" t="str">
        <f>INDEX('[1]Exporter la feuille de calcul'!B$355:B$877,MATCH(INDEX('[1]Exporter la feuille de calcul'!C$355:C$877,MATCH(RIGHT(ChercheChaine(ChercheChaine([2]Table1!Q285,"([0-9]){3}[L]([0-9]){4}"),"([0-9]){3}[L]([0-9]){4}"),4),'[1]Exporter la feuille de calcul'!D$355:D$877,0),1),'[1]Exporter la feuille de calcul'!C$355:C$877,0),1)</f>
        <v>04</v>
      </c>
      <c r="C288" s="43" t="str">
        <f>RIGHT(ChercheChaine(ChercheChaine([2]Table1!Q285,"([0-9]){3}[L]([0-9]){4}"),"([0-9]){3}[L]([0-9]){4}"),4)</f>
        <v>0905</v>
      </c>
      <c r="D288" s="43" t="str">
        <f>ChercheChaine([2]Table1!Q285,"([0-9]){3}[L]([0-9]){4}")</f>
        <v>007L0905</v>
      </c>
      <c r="E288" t="str">
        <f>[2]Table1!P285</f>
        <v>ST HERBLAIN</v>
      </c>
      <c r="F288" t="str">
        <f>[2]Table1!D285</f>
        <v>DAAT, DAPP</v>
      </c>
      <c r="G288" s="48"/>
      <c r="H288" s="48"/>
      <c r="I288" s="42" t="str">
        <f>[2]Table1!G285</f>
        <v>02/07/2019</v>
      </c>
      <c r="J288" s="51" t="str">
        <f>MID([2]Table1!X285,FIND("-",[2]Table1!X285)+2,60)</f>
        <v>Chambre 3</v>
      </c>
      <c r="K288" t="str">
        <f>IF(ISNUMBER(SEARCH("Mur",[2]Table1!Z285)),"Mur",IF(ISNUMBER(SEARCH("Cloison",[2]Table1!Z285)),"Mur",IF(ISNUMBER(SEARCH("Sol",[2]Table1!Z285)),"Sol",IF(ISNUMBER(SEARCH("Plafond",[2]Table1!Z285)),"Plafond",IF(ISNUMBER(SEARCH("Evier",[2]Table1!Z285)),"Evier",IF(ISNUMBER(SEARCH("Colle de faïence",[2]Table1!Z285)),"Faïence",IF(ISNUMBER(SEARCH("Baignoire",[2]Table1!Z285)),"Baignoire",IF(ISNUMBER(SEARCH("porteurs",[2]Table1!Z285)),"Mur",IF(ISNUMBER(SEARCH("évier",[2]Table1!Z285)),"Evier",IF(ISNUMBER(SEARCH("portes",[2]Table1!Z285)),"Porte",IF(ISNUMBER(SEARCH("fenêtre",[2]Table1!Z285)),"Fenêtre","")))))))))))</f>
        <v>Mur</v>
      </c>
      <c r="L288" t="str">
        <f>IF(ISNUMBER(SEARCH("Présence",[2]Table1!AC285)),"Oui",IF(ISNUMBER(SEARCH("Absence",[2]Table1!AC285)),"Non",""))</f>
        <v>Non</v>
      </c>
      <c r="M288" t="str">
        <f>[2]Table1!AA285</f>
        <v>Enduit à base de plâtre+Peinture (Mur Porteur; Pièce sèche)</v>
      </c>
      <c r="N288" t="str">
        <f>IF(ISNUMBER(SEARCH("EP",[2]Table1!AE285)),"EP",IF(ISNUMBER(SEARCH("AC1",[2]Table1!AE285)),"AC1",IF(ISNUMBER(SEARCH("AC2",[2]Table1!AE285)),"AC2",IF(ISNUMBER(SEARCH("Bon état",[2]Table1!AE285)),"EP",""))))</f>
        <v/>
      </c>
      <c r="P288" s="48"/>
      <c r="Q288" s="1"/>
      <c r="S288" s="1"/>
      <c r="T288" s="1"/>
      <c r="U288" s="1"/>
      <c r="V288" s="1"/>
    </row>
    <row r="289" spans="1:22">
      <c r="A289" s="43" t="str">
        <f>'[1]Exporter la feuille de calcul'!$A$2</f>
        <v>001L</v>
      </c>
      <c r="B289" t="str">
        <f>INDEX('[1]Exporter la feuille de calcul'!B$355:B$877,MATCH(INDEX('[1]Exporter la feuille de calcul'!C$355:C$877,MATCH(RIGHT(ChercheChaine(ChercheChaine([2]Table1!Q286,"([0-9]){3}[L]([0-9]){4}"),"([0-9]){3}[L]([0-9]){4}"),4),'[1]Exporter la feuille de calcul'!D$355:D$877,0),1),'[1]Exporter la feuille de calcul'!C$355:C$877,0),1)</f>
        <v>04</v>
      </c>
      <c r="C289" s="43" t="str">
        <f>RIGHT(ChercheChaine(ChercheChaine([2]Table1!Q286,"([0-9]){3}[L]([0-9]){4}"),"([0-9]){3}[L]([0-9]){4}"),4)</f>
        <v>0905</v>
      </c>
      <c r="D289" s="43" t="str">
        <f>ChercheChaine([2]Table1!Q286,"([0-9]){3}[L]([0-9]){4}")</f>
        <v>007L0905</v>
      </c>
      <c r="E289" t="str">
        <f>[2]Table1!P286</f>
        <v>ST HERBLAIN</v>
      </c>
      <c r="F289" t="str">
        <f>[2]Table1!D286</f>
        <v>DAAT, DAPP</v>
      </c>
      <c r="G289" s="48"/>
      <c r="H289" s="48"/>
      <c r="I289" s="42" t="str">
        <f>[2]Table1!G286</f>
        <v>02/07/2019</v>
      </c>
      <c r="J289" s="51" t="str">
        <f>MID([2]Table1!X286,FIND("-",[2]Table1!X286)+2,60)</f>
        <v>Entrée</v>
      </c>
      <c r="K289" t="str">
        <f>IF(ISNUMBER(SEARCH("Mur",[2]Table1!Z286)),"Mur",IF(ISNUMBER(SEARCH("Cloison",[2]Table1!Z286)),"Mur",IF(ISNUMBER(SEARCH("Sol",[2]Table1!Z286)),"Sol",IF(ISNUMBER(SEARCH("Plafond",[2]Table1!Z286)),"Plafond",IF(ISNUMBER(SEARCH("Evier",[2]Table1!Z286)),"Evier",IF(ISNUMBER(SEARCH("Colle de faïence",[2]Table1!Z286)),"Faïence",IF(ISNUMBER(SEARCH("Baignoire",[2]Table1!Z286)),"Baignoire",IF(ISNUMBER(SEARCH("porteurs",[2]Table1!Z286)),"Mur",IF(ISNUMBER(SEARCH("évier",[2]Table1!Z286)),"Evier",IF(ISNUMBER(SEARCH("portes",[2]Table1!Z286)),"Porte",IF(ISNUMBER(SEARCH("fenêtre",[2]Table1!Z286)),"Fenêtre","")))))))))))</f>
        <v>Mur</v>
      </c>
      <c r="L289" t="str">
        <f>IF(ISNUMBER(SEARCH("Présence",[2]Table1!AC286)),"Oui",IF(ISNUMBER(SEARCH("Absence",[2]Table1!AC286)),"Non",""))</f>
        <v>Non</v>
      </c>
      <c r="M289" t="str">
        <f>[2]Table1!AA286</f>
        <v>Enduit à base de plâtre+Peinture (Mur Cloison; Pièce sèche)</v>
      </c>
      <c r="N289" t="str">
        <f>IF(ISNUMBER(SEARCH("EP",[2]Table1!AE286)),"EP",IF(ISNUMBER(SEARCH("AC1",[2]Table1!AE286)),"AC1",IF(ISNUMBER(SEARCH("AC2",[2]Table1!AE286)),"AC2",IF(ISNUMBER(SEARCH("Bon état",[2]Table1!AE286)),"EP",""))))</f>
        <v/>
      </c>
      <c r="P289" s="48"/>
      <c r="Q289" s="1"/>
      <c r="S289" s="1"/>
      <c r="T289" s="1"/>
      <c r="U289" s="1"/>
      <c r="V289" s="1"/>
    </row>
    <row r="290" spans="1:22">
      <c r="A290" s="43" t="str">
        <f>'[1]Exporter la feuille de calcul'!$A$2</f>
        <v>001L</v>
      </c>
      <c r="B290" t="str">
        <f>INDEX('[1]Exporter la feuille de calcul'!B$355:B$877,MATCH(INDEX('[1]Exporter la feuille de calcul'!C$355:C$877,MATCH(RIGHT(ChercheChaine(ChercheChaine([2]Table1!Q287,"([0-9]){3}[L]([0-9]){4}"),"([0-9]){3}[L]([0-9]){4}"),4),'[1]Exporter la feuille de calcul'!D$355:D$877,0),1),'[1]Exporter la feuille de calcul'!C$355:C$877,0),1)</f>
        <v>04</v>
      </c>
      <c r="C290" s="43" t="str">
        <f>RIGHT(ChercheChaine(ChercheChaine([2]Table1!Q287,"([0-9]){3}[L]([0-9]){4}"),"([0-9]){3}[L]([0-9]){4}"),4)</f>
        <v>0905</v>
      </c>
      <c r="D290" s="43" t="str">
        <f>ChercheChaine([2]Table1!Q287,"([0-9]){3}[L]([0-9]){4}")</f>
        <v>007L0905</v>
      </c>
      <c r="E290" t="str">
        <f>[2]Table1!P287</f>
        <v>ST HERBLAIN</v>
      </c>
      <c r="F290" t="str">
        <f>[2]Table1!D287</f>
        <v>DAAT, DAPP</v>
      </c>
      <c r="G290" s="48"/>
      <c r="H290" s="48"/>
      <c r="I290" s="42" t="str">
        <f>[2]Table1!G287</f>
        <v>02/07/2019</v>
      </c>
      <c r="J290" s="51" t="str">
        <f>MID([2]Table1!X287,FIND("-",[2]Table1!X287)+2,60)</f>
        <v>Cellier</v>
      </c>
      <c r="K290" t="str">
        <f>IF(ISNUMBER(SEARCH("Mur",[2]Table1!Z287)),"Mur",IF(ISNUMBER(SEARCH("Cloison",[2]Table1!Z287)),"Mur",IF(ISNUMBER(SEARCH("Sol",[2]Table1!Z287)),"Sol",IF(ISNUMBER(SEARCH("Plafond",[2]Table1!Z287)),"Plafond",IF(ISNUMBER(SEARCH("Evier",[2]Table1!Z287)),"Evier",IF(ISNUMBER(SEARCH("Colle de faïence",[2]Table1!Z287)),"Faïence",IF(ISNUMBER(SEARCH("Baignoire",[2]Table1!Z287)),"Baignoire",IF(ISNUMBER(SEARCH("porteurs",[2]Table1!Z287)),"Mur",IF(ISNUMBER(SEARCH("évier",[2]Table1!Z287)),"Evier",IF(ISNUMBER(SEARCH("portes",[2]Table1!Z287)),"Porte",IF(ISNUMBER(SEARCH("fenêtre",[2]Table1!Z287)),"Fenêtre","")))))))))))</f>
        <v>Mur</v>
      </c>
      <c r="L290" t="str">
        <f>IF(ISNUMBER(SEARCH("Présence",[2]Table1!AC287)),"Oui",IF(ISNUMBER(SEARCH("Absence",[2]Table1!AC287)),"Non",""))</f>
        <v>Non</v>
      </c>
      <c r="M290" t="str">
        <f>[2]Table1!AA287</f>
        <v>Enduit à base de plâtre+Peinture (Mur Cloison; Pièce sèche)</v>
      </c>
      <c r="N290" t="str">
        <f>IF(ISNUMBER(SEARCH("EP",[2]Table1!AE287)),"EP",IF(ISNUMBER(SEARCH("AC1",[2]Table1!AE287)),"AC1",IF(ISNUMBER(SEARCH("AC2",[2]Table1!AE287)),"AC2",IF(ISNUMBER(SEARCH("Bon état",[2]Table1!AE287)),"EP",""))))</f>
        <v/>
      </c>
      <c r="P290" s="48"/>
      <c r="Q290" s="1"/>
      <c r="S290" s="1"/>
      <c r="T290" s="1"/>
      <c r="U290" s="1"/>
      <c r="V290" s="1"/>
    </row>
    <row r="291" spans="1:22">
      <c r="A291" s="43" t="str">
        <f>'[1]Exporter la feuille de calcul'!$A$2</f>
        <v>001L</v>
      </c>
      <c r="B291" t="str">
        <f>INDEX('[1]Exporter la feuille de calcul'!B$355:B$877,MATCH(INDEX('[1]Exporter la feuille de calcul'!C$355:C$877,MATCH(RIGHT(ChercheChaine(ChercheChaine([2]Table1!Q288,"([0-9]){3}[L]([0-9]){4}"),"([0-9]){3}[L]([0-9]){4}"),4),'[1]Exporter la feuille de calcul'!D$355:D$877,0),1),'[1]Exporter la feuille de calcul'!C$355:C$877,0),1)</f>
        <v>04</v>
      </c>
      <c r="C291" s="43" t="str">
        <f>RIGHT(ChercheChaine(ChercheChaine([2]Table1!Q288,"([0-9]){3}[L]([0-9]){4}"),"([0-9]){3}[L]([0-9]){4}"),4)</f>
        <v>0905</v>
      </c>
      <c r="D291" s="43" t="str">
        <f>ChercheChaine([2]Table1!Q288,"([0-9]){3}[L]([0-9]){4}")</f>
        <v>007L0905</v>
      </c>
      <c r="E291" t="str">
        <f>[2]Table1!P288</f>
        <v>ST HERBLAIN</v>
      </c>
      <c r="F291" t="str">
        <f>[2]Table1!D288</f>
        <v>DAAT, DAPP</v>
      </c>
      <c r="G291" s="48"/>
      <c r="H291" s="48"/>
      <c r="I291" s="42" t="str">
        <f>[2]Table1!G288</f>
        <v>02/07/2019</v>
      </c>
      <c r="J291" s="51" t="str">
        <f>MID([2]Table1!X288,FIND("-",[2]Table1!X288)+2,60)</f>
        <v>Séjour</v>
      </c>
      <c r="K291" t="str">
        <f>IF(ISNUMBER(SEARCH("Mur",[2]Table1!Z288)),"Mur",IF(ISNUMBER(SEARCH("Cloison",[2]Table1!Z288)),"Mur",IF(ISNUMBER(SEARCH("Sol",[2]Table1!Z288)),"Sol",IF(ISNUMBER(SEARCH("Plafond",[2]Table1!Z288)),"Plafond",IF(ISNUMBER(SEARCH("Evier",[2]Table1!Z288)),"Evier",IF(ISNUMBER(SEARCH("Colle de faïence",[2]Table1!Z288)),"Faïence",IF(ISNUMBER(SEARCH("Baignoire",[2]Table1!Z288)),"Baignoire",IF(ISNUMBER(SEARCH("porteurs",[2]Table1!Z288)),"Mur",IF(ISNUMBER(SEARCH("évier",[2]Table1!Z288)),"Evier",IF(ISNUMBER(SEARCH("portes",[2]Table1!Z288)),"Porte",IF(ISNUMBER(SEARCH("fenêtre",[2]Table1!Z288)),"Fenêtre","")))))))))))</f>
        <v>Mur</v>
      </c>
      <c r="L291" t="str">
        <f>IF(ISNUMBER(SEARCH("Présence",[2]Table1!AC288)),"Oui",IF(ISNUMBER(SEARCH("Absence",[2]Table1!AC288)),"Non",""))</f>
        <v>Non</v>
      </c>
      <c r="M291" t="str">
        <f>[2]Table1!AA288</f>
        <v>Enduit à base de plâtre+Peinture (Mur Cloison; Pièce sèche)</v>
      </c>
      <c r="N291" t="str">
        <f>IF(ISNUMBER(SEARCH("EP",[2]Table1!AE288)),"EP",IF(ISNUMBER(SEARCH("AC1",[2]Table1!AE288)),"AC1",IF(ISNUMBER(SEARCH("AC2",[2]Table1!AE288)),"AC2",IF(ISNUMBER(SEARCH("Bon état",[2]Table1!AE288)),"EP",""))))</f>
        <v/>
      </c>
      <c r="P291" s="48"/>
      <c r="Q291" s="1"/>
      <c r="S291" s="1"/>
      <c r="T291" s="1"/>
      <c r="U291" s="1"/>
      <c r="V291" s="1"/>
    </row>
    <row r="292" spans="1:22">
      <c r="A292" s="43" t="str">
        <f>'[1]Exporter la feuille de calcul'!$A$2</f>
        <v>001L</v>
      </c>
      <c r="B292" t="str">
        <f>INDEX('[1]Exporter la feuille de calcul'!B$355:B$877,MATCH(INDEX('[1]Exporter la feuille de calcul'!C$355:C$877,MATCH(RIGHT(ChercheChaine(ChercheChaine([2]Table1!Q289,"([0-9]){3}[L]([0-9]){4}"),"([0-9]){3}[L]([0-9]){4}"),4),'[1]Exporter la feuille de calcul'!D$355:D$877,0),1),'[1]Exporter la feuille de calcul'!C$355:C$877,0),1)</f>
        <v>04</v>
      </c>
      <c r="C292" s="43" t="str">
        <f>RIGHT(ChercheChaine(ChercheChaine([2]Table1!Q289,"([0-9]){3}[L]([0-9]){4}"),"([0-9]){3}[L]([0-9]){4}"),4)</f>
        <v>0905</v>
      </c>
      <c r="D292" s="43" t="str">
        <f>ChercheChaine([2]Table1!Q289,"([0-9]){3}[L]([0-9]){4}")</f>
        <v>007L0905</v>
      </c>
      <c r="E292" t="str">
        <f>[2]Table1!P289</f>
        <v>ST HERBLAIN</v>
      </c>
      <c r="F292" t="str">
        <f>[2]Table1!D289</f>
        <v>DAAT, DAPP</v>
      </c>
      <c r="G292" s="48"/>
      <c r="H292" s="48"/>
      <c r="I292" s="42" t="str">
        <f>[2]Table1!G289</f>
        <v>02/07/2019</v>
      </c>
      <c r="J292" s="51" t="str">
        <f>MID([2]Table1!X289,FIND("-",[2]Table1!X289)+2,60)</f>
        <v>Chambre 1</v>
      </c>
      <c r="K292" t="str">
        <f>IF(ISNUMBER(SEARCH("Mur",[2]Table1!Z289)),"Mur",IF(ISNUMBER(SEARCH("Cloison",[2]Table1!Z289)),"Mur",IF(ISNUMBER(SEARCH("Sol",[2]Table1!Z289)),"Sol",IF(ISNUMBER(SEARCH("Plafond",[2]Table1!Z289)),"Plafond",IF(ISNUMBER(SEARCH("Evier",[2]Table1!Z289)),"Evier",IF(ISNUMBER(SEARCH("Colle de faïence",[2]Table1!Z289)),"Faïence",IF(ISNUMBER(SEARCH("Baignoire",[2]Table1!Z289)),"Baignoire",IF(ISNUMBER(SEARCH("porteurs",[2]Table1!Z289)),"Mur",IF(ISNUMBER(SEARCH("évier",[2]Table1!Z289)),"Evier",IF(ISNUMBER(SEARCH("portes",[2]Table1!Z289)),"Porte",IF(ISNUMBER(SEARCH("fenêtre",[2]Table1!Z289)),"Fenêtre","")))))))))))</f>
        <v>Mur</v>
      </c>
      <c r="L292" t="str">
        <f>IF(ISNUMBER(SEARCH("Présence",[2]Table1!AC289)),"Oui",IF(ISNUMBER(SEARCH("Absence",[2]Table1!AC289)),"Non",""))</f>
        <v>Non</v>
      </c>
      <c r="M292" t="str">
        <f>[2]Table1!AA289</f>
        <v>Enduit à base de plâtre+Peinture (Mur Cloison; Pièce sèche)</v>
      </c>
      <c r="N292" t="str">
        <f>IF(ISNUMBER(SEARCH("EP",[2]Table1!AE289)),"EP",IF(ISNUMBER(SEARCH("AC1",[2]Table1!AE289)),"AC1",IF(ISNUMBER(SEARCH("AC2",[2]Table1!AE289)),"AC2",IF(ISNUMBER(SEARCH("Bon état",[2]Table1!AE289)),"EP",""))))</f>
        <v/>
      </c>
      <c r="P292" s="48"/>
      <c r="Q292" s="1"/>
      <c r="S292" s="1"/>
      <c r="T292" s="1"/>
      <c r="U292" s="1"/>
      <c r="V292" s="1"/>
    </row>
    <row r="293" spans="1:22">
      <c r="A293" s="43" t="str">
        <f>'[1]Exporter la feuille de calcul'!$A$2</f>
        <v>001L</v>
      </c>
      <c r="B293" t="str">
        <f>INDEX('[1]Exporter la feuille de calcul'!B$355:B$877,MATCH(INDEX('[1]Exporter la feuille de calcul'!C$355:C$877,MATCH(RIGHT(ChercheChaine(ChercheChaine([2]Table1!Q290,"([0-9]){3}[L]([0-9]){4}"),"([0-9]){3}[L]([0-9]){4}"),4),'[1]Exporter la feuille de calcul'!D$355:D$877,0),1),'[1]Exporter la feuille de calcul'!C$355:C$877,0),1)</f>
        <v>04</v>
      </c>
      <c r="C293" s="43" t="str">
        <f>RIGHT(ChercheChaine(ChercheChaine([2]Table1!Q290,"([0-9]){3}[L]([0-9]){4}"),"([0-9]){3}[L]([0-9]){4}"),4)</f>
        <v>0905</v>
      </c>
      <c r="D293" s="43" t="str">
        <f>ChercheChaine([2]Table1!Q290,"([0-9]){3}[L]([0-9]){4}")</f>
        <v>007L0905</v>
      </c>
      <c r="E293" t="str">
        <f>[2]Table1!P290</f>
        <v>ST HERBLAIN</v>
      </c>
      <c r="F293" t="str">
        <f>[2]Table1!D290</f>
        <v>DAAT, DAPP</v>
      </c>
      <c r="G293" s="48"/>
      <c r="H293" s="48"/>
      <c r="I293" s="42" t="str">
        <f>[2]Table1!G290</f>
        <v>02/07/2019</v>
      </c>
      <c r="J293" s="51" t="str">
        <f>MID([2]Table1!X290,FIND("-",[2]Table1!X290)+2,60)</f>
        <v>Dégagement 1</v>
      </c>
      <c r="K293" t="str">
        <f>IF(ISNUMBER(SEARCH("Mur",[2]Table1!Z290)),"Mur",IF(ISNUMBER(SEARCH("Cloison",[2]Table1!Z290)),"Mur",IF(ISNUMBER(SEARCH("Sol",[2]Table1!Z290)),"Sol",IF(ISNUMBER(SEARCH("Plafond",[2]Table1!Z290)),"Plafond",IF(ISNUMBER(SEARCH("Evier",[2]Table1!Z290)),"Evier",IF(ISNUMBER(SEARCH("Colle de faïence",[2]Table1!Z290)),"Faïence",IF(ISNUMBER(SEARCH("Baignoire",[2]Table1!Z290)),"Baignoire",IF(ISNUMBER(SEARCH("porteurs",[2]Table1!Z290)),"Mur",IF(ISNUMBER(SEARCH("évier",[2]Table1!Z290)),"Evier",IF(ISNUMBER(SEARCH("portes",[2]Table1!Z290)),"Porte",IF(ISNUMBER(SEARCH("fenêtre",[2]Table1!Z290)),"Fenêtre","")))))))))))</f>
        <v>Mur</v>
      </c>
      <c r="L293" t="str">
        <f>IF(ISNUMBER(SEARCH("Présence",[2]Table1!AC290)),"Oui",IF(ISNUMBER(SEARCH("Absence",[2]Table1!AC290)),"Non",""))</f>
        <v>Non</v>
      </c>
      <c r="M293" t="str">
        <f>[2]Table1!AA290</f>
        <v>Enduit à base de plâtre+Peinture (Mur Cloison; Pièce sèche)</v>
      </c>
      <c r="N293" t="str">
        <f>IF(ISNUMBER(SEARCH("EP",[2]Table1!AE290)),"EP",IF(ISNUMBER(SEARCH("AC1",[2]Table1!AE290)),"AC1",IF(ISNUMBER(SEARCH("AC2",[2]Table1!AE290)),"AC2",IF(ISNUMBER(SEARCH("Bon état",[2]Table1!AE290)),"EP",""))))</f>
        <v/>
      </c>
      <c r="P293" s="48"/>
      <c r="Q293" s="1"/>
      <c r="S293" s="1"/>
      <c r="T293" s="1"/>
      <c r="U293" s="1"/>
      <c r="V293" s="1"/>
    </row>
    <row r="294" spans="1:22">
      <c r="A294" s="43" t="str">
        <f>'[1]Exporter la feuille de calcul'!$A$2</f>
        <v>001L</v>
      </c>
      <c r="B294" t="str">
        <f>INDEX('[1]Exporter la feuille de calcul'!B$355:B$877,MATCH(INDEX('[1]Exporter la feuille de calcul'!C$355:C$877,MATCH(RIGHT(ChercheChaine(ChercheChaine([2]Table1!Q291,"([0-9]){3}[L]([0-9]){4}"),"([0-9]){3}[L]([0-9]){4}"),4),'[1]Exporter la feuille de calcul'!D$355:D$877,0),1),'[1]Exporter la feuille de calcul'!C$355:C$877,0),1)</f>
        <v>04</v>
      </c>
      <c r="C294" s="43" t="str">
        <f>RIGHT(ChercheChaine(ChercheChaine([2]Table1!Q291,"([0-9]){3}[L]([0-9]){4}"),"([0-9]){3}[L]([0-9]){4}"),4)</f>
        <v>0905</v>
      </c>
      <c r="D294" s="43" t="str">
        <f>ChercheChaine([2]Table1!Q291,"([0-9]){3}[L]([0-9]){4}")</f>
        <v>007L0905</v>
      </c>
      <c r="E294" t="str">
        <f>[2]Table1!P291</f>
        <v>ST HERBLAIN</v>
      </c>
      <c r="F294" t="str">
        <f>[2]Table1!D291</f>
        <v>DAAT, DAPP</v>
      </c>
      <c r="G294" s="48"/>
      <c r="H294" s="48"/>
      <c r="I294" s="42" t="str">
        <f>[2]Table1!G291</f>
        <v>02/07/2019</v>
      </c>
      <c r="J294" s="51" t="str">
        <f>MID([2]Table1!X291,FIND("-",[2]Table1!X291)+2,60)</f>
        <v>Dégagement 2</v>
      </c>
      <c r="K294" t="str">
        <f>IF(ISNUMBER(SEARCH("Mur",[2]Table1!Z291)),"Mur",IF(ISNUMBER(SEARCH("Cloison",[2]Table1!Z291)),"Mur",IF(ISNUMBER(SEARCH("Sol",[2]Table1!Z291)),"Sol",IF(ISNUMBER(SEARCH("Plafond",[2]Table1!Z291)),"Plafond",IF(ISNUMBER(SEARCH("Evier",[2]Table1!Z291)),"Evier",IF(ISNUMBER(SEARCH("Colle de faïence",[2]Table1!Z291)),"Faïence",IF(ISNUMBER(SEARCH("Baignoire",[2]Table1!Z291)),"Baignoire",IF(ISNUMBER(SEARCH("porteurs",[2]Table1!Z291)),"Mur",IF(ISNUMBER(SEARCH("évier",[2]Table1!Z291)),"Evier",IF(ISNUMBER(SEARCH("portes",[2]Table1!Z291)),"Porte",IF(ISNUMBER(SEARCH("fenêtre",[2]Table1!Z291)),"Fenêtre","")))))))))))</f>
        <v>Mur</v>
      </c>
      <c r="L294" t="str">
        <f>IF(ISNUMBER(SEARCH("Présence",[2]Table1!AC291)),"Oui",IF(ISNUMBER(SEARCH("Absence",[2]Table1!AC291)),"Non",""))</f>
        <v>Non</v>
      </c>
      <c r="M294" t="str">
        <f>[2]Table1!AA291</f>
        <v>Enduit à base de plâtre+Peinture (Mur Cloison; Pièce sèche)</v>
      </c>
      <c r="N294" t="str">
        <f>IF(ISNUMBER(SEARCH("EP",[2]Table1!AE291)),"EP",IF(ISNUMBER(SEARCH("AC1",[2]Table1!AE291)),"AC1",IF(ISNUMBER(SEARCH("AC2",[2]Table1!AE291)),"AC2",IF(ISNUMBER(SEARCH("Bon état",[2]Table1!AE291)),"EP",""))))</f>
        <v/>
      </c>
      <c r="P294" s="48"/>
      <c r="Q294" s="1"/>
      <c r="S294" s="1"/>
      <c r="T294" s="1"/>
      <c r="U294" s="1"/>
      <c r="V294" s="1"/>
    </row>
    <row r="295" spans="1:22">
      <c r="A295" s="43" t="str">
        <f>'[1]Exporter la feuille de calcul'!$A$2</f>
        <v>001L</v>
      </c>
      <c r="B295" t="str">
        <f>INDEX('[1]Exporter la feuille de calcul'!B$355:B$877,MATCH(INDEX('[1]Exporter la feuille de calcul'!C$355:C$877,MATCH(RIGHT(ChercheChaine(ChercheChaine([2]Table1!Q292,"([0-9]){3}[L]([0-9]){4}"),"([0-9]){3}[L]([0-9]){4}"),4),'[1]Exporter la feuille de calcul'!D$355:D$877,0),1),'[1]Exporter la feuille de calcul'!C$355:C$877,0),1)</f>
        <v>04</v>
      </c>
      <c r="C295" s="43" t="str">
        <f>RIGHT(ChercheChaine(ChercheChaine([2]Table1!Q292,"([0-9]){3}[L]([0-9]){4}"),"([0-9]){3}[L]([0-9]){4}"),4)</f>
        <v>0905</v>
      </c>
      <c r="D295" s="43" t="str">
        <f>ChercheChaine([2]Table1!Q292,"([0-9]){3}[L]([0-9]){4}")</f>
        <v>007L0905</v>
      </c>
      <c r="E295" t="str">
        <f>[2]Table1!P292</f>
        <v>ST HERBLAIN</v>
      </c>
      <c r="F295" t="str">
        <f>[2]Table1!D292</f>
        <v>DAAT, DAPP</v>
      </c>
      <c r="G295" s="48"/>
      <c r="H295" s="48"/>
      <c r="I295" s="42" t="str">
        <f>[2]Table1!G292</f>
        <v>02/07/2019</v>
      </c>
      <c r="J295" s="51" t="str">
        <f>MID([2]Table1!X292,FIND("-",[2]Table1!X292)+2,60)</f>
        <v>Chambre 2</v>
      </c>
      <c r="K295" t="str">
        <f>IF(ISNUMBER(SEARCH("Mur",[2]Table1!Z292)),"Mur",IF(ISNUMBER(SEARCH("Cloison",[2]Table1!Z292)),"Mur",IF(ISNUMBER(SEARCH("Sol",[2]Table1!Z292)),"Sol",IF(ISNUMBER(SEARCH("Plafond",[2]Table1!Z292)),"Plafond",IF(ISNUMBER(SEARCH("Evier",[2]Table1!Z292)),"Evier",IF(ISNUMBER(SEARCH("Colle de faïence",[2]Table1!Z292)),"Faïence",IF(ISNUMBER(SEARCH("Baignoire",[2]Table1!Z292)),"Baignoire",IF(ISNUMBER(SEARCH("porteurs",[2]Table1!Z292)),"Mur",IF(ISNUMBER(SEARCH("évier",[2]Table1!Z292)),"Evier",IF(ISNUMBER(SEARCH("portes",[2]Table1!Z292)),"Porte",IF(ISNUMBER(SEARCH("fenêtre",[2]Table1!Z292)),"Fenêtre","")))))))))))</f>
        <v>Mur</v>
      </c>
      <c r="L295" t="str">
        <f>IF(ISNUMBER(SEARCH("Présence",[2]Table1!AC292)),"Oui",IF(ISNUMBER(SEARCH("Absence",[2]Table1!AC292)),"Non",""))</f>
        <v>Non</v>
      </c>
      <c r="M295" t="str">
        <f>[2]Table1!AA292</f>
        <v>Enduit à base de plâtre+Peinture (Mur Cloison; Pièce sèche)</v>
      </c>
      <c r="N295" t="str">
        <f>IF(ISNUMBER(SEARCH("EP",[2]Table1!AE292)),"EP",IF(ISNUMBER(SEARCH("AC1",[2]Table1!AE292)),"AC1",IF(ISNUMBER(SEARCH("AC2",[2]Table1!AE292)),"AC2",IF(ISNUMBER(SEARCH("Bon état",[2]Table1!AE292)),"EP",""))))</f>
        <v/>
      </c>
      <c r="P295" s="48"/>
      <c r="Q295" s="1"/>
      <c r="S295" s="1"/>
      <c r="T295" s="1"/>
      <c r="U295" s="1"/>
      <c r="V295" s="1"/>
    </row>
    <row r="296" spans="1:22">
      <c r="A296" s="43" t="str">
        <f>'[1]Exporter la feuille de calcul'!$A$2</f>
        <v>001L</v>
      </c>
      <c r="B296" t="str">
        <f>INDEX('[1]Exporter la feuille de calcul'!B$355:B$877,MATCH(INDEX('[1]Exporter la feuille de calcul'!C$355:C$877,MATCH(RIGHT(ChercheChaine(ChercheChaine([2]Table1!Q293,"([0-9]){3}[L]([0-9]){4}"),"([0-9]){3}[L]([0-9]){4}"),4),'[1]Exporter la feuille de calcul'!D$355:D$877,0),1),'[1]Exporter la feuille de calcul'!C$355:C$877,0),1)</f>
        <v>04</v>
      </c>
      <c r="C296" s="43" t="str">
        <f>RIGHT(ChercheChaine(ChercheChaine([2]Table1!Q293,"([0-9]){3}[L]([0-9]){4}"),"([0-9]){3}[L]([0-9]){4}"),4)</f>
        <v>0905</v>
      </c>
      <c r="D296" s="43" t="str">
        <f>ChercheChaine([2]Table1!Q293,"([0-9]){3}[L]([0-9]){4}")</f>
        <v>007L0905</v>
      </c>
      <c r="E296" t="str">
        <f>[2]Table1!P293</f>
        <v>ST HERBLAIN</v>
      </c>
      <c r="F296" t="str">
        <f>[2]Table1!D293</f>
        <v>DAAT, DAPP</v>
      </c>
      <c r="G296" s="48"/>
      <c r="H296" s="48"/>
      <c r="I296" s="42" t="str">
        <f>[2]Table1!G293</f>
        <v>02/07/2019</v>
      </c>
      <c r="J296" s="51" t="str">
        <f>MID([2]Table1!X293,FIND("-",[2]Table1!X293)+2,60)</f>
        <v>Chambre 3</v>
      </c>
      <c r="K296" t="str">
        <f>IF(ISNUMBER(SEARCH("Mur",[2]Table1!Z293)),"Mur",IF(ISNUMBER(SEARCH("Cloison",[2]Table1!Z293)),"Mur",IF(ISNUMBER(SEARCH("Sol",[2]Table1!Z293)),"Sol",IF(ISNUMBER(SEARCH("Plafond",[2]Table1!Z293)),"Plafond",IF(ISNUMBER(SEARCH("Evier",[2]Table1!Z293)),"Evier",IF(ISNUMBER(SEARCH("Colle de faïence",[2]Table1!Z293)),"Faïence",IF(ISNUMBER(SEARCH("Baignoire",[2]Table1!Z293)),"Baignoire",IF(ISNUMBER(SEARCH("porteurs",[2]Table1!Z293)),"Mur",IF(ISNUMBER(SEARCH("évier",[2]Table1!Z293)),"Evier",IF(ISNUMBER(SEARCH("portes",[2]Table1!Z293)),"Porte",IF(ISNUMBER(SEARCH("fenêtre",[2]Table1!Z293)),"Fenêtre","")))))))))))</f>
        <v>Mur</v>
      </c>
      <c r="L296" t="str">
        <f>IF(ISNUMBER(SEARCH("Présence",[2]Table1!AC293)),"Oui",IF(ISNUMBER(SEARCH("Absence",[2]Table1!AC293)),"Non",""))</f>
        <v>Non</v>
      </c>
      <c r="M296" t="str">
        <f>[2]Table1!AA293</f>
        <v>Enduit à base de plâtre+Peinture (Mur Cloison; Pièce sèche)</v>
      </c>
      <c r="N296" t="str">
        <f>IF(ISNUMBER(SEARCH("EP",[2]Table1!AE293)),"EP",IF(ISNUMBER(SEARCH("AC1",[2]Table1!AE293)),"AC1",IF(ISNUMBER(SEARCH("AC2",[2]Table1!AE293)),"AC2",IF(ISNUMBER(SEARCH("Bon état",[2]Table1!AE293)),"EP",""))))</f>
        <v/>
      </c>
      <c r="P296" s="48"/>
      <c r="Q296" s="1"/>
      <c r="S296" s="1"/>
      <c r="T296" s="1"/>
      <c r="U296" s="1"/>
      <c r="V296" s="1"/>
    </row>
    <row r="297" spans="1:22">
      <c r="A297" s="43" t="str">
        <f>'[1]Exporter la feuille de calcul'!$A$2</f>
        <v>001L</v>
      </c>
      <c r="B297" t="str">
        <f>INDEX('[1]Exporter la feuille de calcul'!B$355:B$877,MATCH(INDEX('[1]Exporter la feuille de calcul'!C$355:C$877,MATCH(RIGHT(ChercheChaine(ChercheChaine([2]Table1!Q294,"([0-9]){3}[L]([0-9]){4}"),"([0-9]){3}[L]([0-9]){4}"),4),'[1]Exporter la feuille de calcul'!D$355:D$877,0),1),'[1]Exporter la feuille de calcul'!C$355:C$877,0),1)</f>
        <v>04</v>
      </c>
      <c r="C297" s="43" t="str">
        <f>RIGHT(ChercheChaine(ChercheChaine([2]Table1!Q294,"([0-9]){3}[L]([0-9]){4}"),"([0-9]){3}[L]([0-9]){4}"),4)</f>
        <v>0905</v>
      </c>
      <c r="D297" s="43" t="str">
        <f>ChercheChaine([2]Table1!Q294,"([0-9]){3}[L]([0-9]){4}")</f>
        <v>007L0905</v>
      </c>
      <c r="E297" t="str">
        <f>[2]Table1!P294</f>
        <v>ST HERBLAIN</v>
      </c>
      <c r="F297" t="str">
        <f>[2]Table1!D294</f>
        <v>DAAT, DAPP</v>
      </c>
      <c r="G297" s="48"/>
      <c r="H297" s="48"/>
      <c r="I297" s="42" t="str">
        <f>[2]Table1!G294</f>
        <v>02/07/2019</v>
      </c>
      <c r="J297" s="51" t="str">
        <f>MID([2]Table1!X294,FIND("-",[2]Table1!X294)+2,60)</f>
        <v>Cuisine</v>
      </c>
      <c r="K297" t="str">
        <f>IF(ISNUMBER(SEARCH("Mur",[2]Table1!Z294)),"Mur",IF(ISNUMBER(SEARCH("Cloison",[2]Table1!Z294)),"Mur",IF(ISNUMBER(SEARCH("Sol",[2]Table1!Z294)),"Sol",IF(ISNUMBER(SEARCH("Plafond",[2]Table1!Z294)),"Plafond",IF(ISNUMBER(SEARCH("Evier",[2]Table1!Z294)),"Evier",IF(ISNUMBER(SEARCH("Colle de faïence",[2]Table1!Z294)),"Faïence",IF(ISNUMBER(SEARCH("Baignoire",[2]Table1!Z294)),"Baignoire",IF(ISNUMBER(SEARCH("porteurs",[2]Table1!Z294)),"Mur",IF(ISNUMBER(SEARCH("évier",[2]Table1!Z294)),"Evier",IF(ISNUMBER(SEARCH("portes",[2]Table1!Z294)),"Porte",IF(ISNUMBER(SEARCH("fenêtre",[2]Table1!Z294)),"Fenêtre","")))))))))))</f>
        <v>Plafond</v>
      </c>
      <c r="L297" t="str">
        <f>IF(ISNUMBER(SEARCH("Présence",[2]Table1!AC294)),"Oui",IF(ISNUMBER(SEARCH("Absence",[2]Table1!AC294)),"Non",""))</f>
        <v>Oui</v>
      </c>
      <c r="M297" t="str">
        <f>[2]Table1!AA294</f>
        <v>Enduit à base de plâtre+Peinture (Pièce humide; plafond)</v>
      </c>
      <c r="N297" t="str">
        <f>IF(ISNUMBER(SEARCH("EP",[2]Table1!AE294)),"EP",IF(ISNUMBER(SEARCH("AC1",[2]Table1!AE294)),"AC1",IF(ISNUMBER(SEARCH("AC2",[2]Table1!AE294)),"AC2",IF(ISNUMBER(SEARCH("Bon état",[2]Table1!AE294)),"EP",""))))</f>
        <v>EP</v>
      </c>
      <c r="P297" s="48"/>
      <c r="Q297" s="1"/>
      <c r="S297" s="1"/>
      <c r="T297" s="1"/>
      <c r="U297" s="1"/>
      <c r="V297" s="1"/>
    </row>
    <row r="298" spans="1:22">
      <c r="A298" s="43" t="str">
        <f>'[1]Exporter la feuille de calcul'!$A$2</f>
        <v>001L</v>
      </c>
      <c r="B298" t="str">
        <f>INDEX('[1]Exporter la feuille de calcul'!B$355:B$877,MATCH(INDEX('[1]Exporter la feuille de calcul'!C$355:C$877,MATCH(RIGHT(ChercheChaine(ChercheChaine([2]Table1!Q295,"([0-9]){3}[L]([0-9]){4}"),"([0-9]){3}[L]([0-9]){4}"),4),'[1]Exporter la feuille de calcul'!D$355:D$877,0),1),'[1]Exporter la feuille de calcul'!C$355:C$877,0),1)</f>
        <v>04</v>
      </c>
      <c r="C298" s="43" t="str">
        <f>RIGHT(ChercheChaine(ChercheChaine([2]Table1!Q295,"([0-9]){3}[L]([0-9]){4}"),"([0-9]){3}[L]([0-9]){4}"),4)</f>
        <v>0905</v>
      </c>
      <c r="D298" s="43" t="str">
        <f>ChercheChaine([2]Table1!Q295,"([0-9]){3}[L]([0-9]){4}")</f>
        <v>007L0905</v>
      </c>
      <c r="E298" t="str">
        <f>[2]Table1!P295</f>
        <v>ST HERBLAIN</v>
      </c>
      <c r="F298" t="str">
        <f>[2]Table1!D295</f>
        <v>DAAT, DAPP</v>
      </c>
      <c r="G298" s="48"/>
      <c r="H298" s="48"/>
      <c r="I298" s="42" t="str">
        <f>[2]Table1!G295</f>
        <v>02/07/2019</v>
      </c>
      <c r="J298" s="51" t="str">
        <f>MID([2]Table1!X295,FIND("-",[2]Table1!X295)+2,60)</f>
        <v>WC</v>
      </c>
      <c r="K298" t="str">
        <f>IF(ISNUMBER(SEARCH("Mur",[2]Table1!Z295)),"Mur",IF(ISNUMBER(SEARCH("Cloison",[2]Table1!Z295)),"Mur",IF(ISNUMBER(SEARCH("Sol",[2]Table1!Z295)),"Sol",IF(ISNUMBER(SEARCH("Plafond",[2]Table1!Z295)),"Plafond",IF(ISNUMBER(SEARCH("Evier",[2]Table1!Z295)),"Evier",IF(ISNUMBER(SEARCH("Colle de faïence",[2]Table1!Z295)),"Faïence",IF(ISNUMBER(SEARCH("Baignoire",[2]Table1!Z295)),"Baignoire",IF(ISNUMBER(SEARCH("porteurs",[2]Table1!Z295)),"Mur",IF(ISNUMBER(SEARCH("évier",[2]Table1!Z295)),"Evier",IF(ISNUMBER(SEARCH("portes",[2]Table1!Z295)),"Porte",IF(ISNUMBER(SEARCH("fenêtre",[2]Table1!Z295)),"Fenêtre","")))))))))))</f>
        <v>Plafond</v>
      </c>
      <c r="L298" t="str">
        <f>IF(ISNUMBER(SEARCH("Présence",[2]Table1!AC295)),"Oui",IF(ISNUMBER(SEARCH("Absence",[2]Table1!AC295)),"Non",""))</f>
        <v>Oui</v>
      </c>
      <c r="M298" t="str">
        <f>[2]Table1!AA295</f>
        <v>Enduit à base de plâtre+Peinture (Pièce humide; plafond)</v>
      </c>
      <c r="N298" t="str">
        <f>IF(ISNUMBER(SEARCH("EP",[2]Table1!AE295)),"EP",IF(ISNUMBER(SEARCH("AC1",[2]Table1!AE295)),"AC1",IF(ISNUMBER(SEARCH("AC2",[2]Table1!AE295)),"AC2",IF(ISNUMBER(SEARCH("Bon état",[2]Table1!AE295)),"EP",""))))</f>
        <v>EP</v>
      </c>
      <c r="P298" s="48"/>
      <c r="Q298" s="1"/>
      <c r="S298" s="1"/>
      <c r="T298" s="1"/>
      <c r="U298" s="1"/>
      <c r="V298" s="1"/>
    </row>
    <row r="299" spans="1:22">
      <c r="A299" s="43" t="str">
        <f>'[1]Exporter la feuille de calcul'!$A$2</f>
        <v>001L</v>
      </c>
      <c r="B299" t="str">
        <f>INDEX('[1]Exporter la feuille de calcul'!B$355:B$877,MATCH(INDEX('[1]Exporter la feuille de calcul'!C$355:C$877,MATCH(RIGHT(ChercheChaine(ChercheChaine([2]Table1!Q296,"([0-9]){3}[L]([0-9]){4}"),"([0-9]){3}[L]([0-9]){4}"),4),'[1]Exporter la feuille de calcul'!D$355:D$877,0),1),'[1]Exporter la feuille de calcul'!C$355:C$877,0),1)</f>
        <v>04</v>
      </c>
      <c r="C299" s="43" t="str">
        <f>RIGHT(ChercheChaine(ChercheChaine([2]Table1!Q296,"([0-9]){3}[L]([0-9]){4}"),"([0-9]){3}[L]([0-9]){4}"),4)</f>
        <v>0905</v>
      </c>
      <c r="D299" s="43" t="str">
        <f>ChercheChaine([2]Table1!Q296,"([0-9]){3}[L]([0-9]){4}")</f>
        <v>007L0905</v>
      </c>
      <c r="E299" t="str">
        <f>[2]Table1!P296</f>
        <v>ST HERBLAIN</v>
      </c>
      <c r="F299" t="str">
        <f>[2]Table1!D296</f>
        <v>DAAT, DAPP</v>
      </c>
      <c r="G299" s="48"/>
      <c r="H299" s="48"/>
      <c r="I299" s="42" t="str">
        <f>[2]Table1!G296</f>
        <v>02/07/2019</v>
      </c>
      <c r="J299" s="51" t="str">
        <f>MID([2]Table1!X296,FIND("-",[2]Table1!X296)+2,60)</f>
        <v>Salle de bain</v>
      </c>
      <c r="K299" t="str">
        <f>IF(ISNUMBER(SEARCH("Mur",[2]Table1!Z296)),"Mur",IF(ISNUMBER(SEARCH("Cloison",[2]Table1!Z296)),"Mur",IF(ISNUMBER(SEARCH("Sol",[2]Table1!Z296)),"Sol",IF(ISNUMBER(SEARCH("Plafond",[2]Table1!Z296)),"Plafond",IF(ISNUMBER(SEARCH("Evier",[2]Table1!Z296)),"Evier",IF(ISNUMBER(SEARCH("Colle de faïence",[2]Table1!Z296)),"Faïence",IF(ISNUMBER(SEARCH("Baignoire",[2]Table1!Z296)),"Baignoire",IF(ISNUMBER(SEARCH("porteurs",[2]Table1!Z296)),"Mur",IF(ISNUMBER(SEARCH("évier",[2]Table1!Z296)),"Evier",IF(ISNUMBER(SEARCH("portes",[2]Table1!Z296)),"Porte",IF(ISNUMBER(SEARCH("fenêtre",[2]Table1!Z296)),"Fenêtre","")))))))))))</f>
        <v>Plafond</v>
      </c>
      <c r="L299" t="str">
        <f>IF(ISNUMBER(SEARCH("Présence",[2]Table1!AC296)),"Oui",IF(ISNUMBER(SEARCH("Absence",[2]Table1!AC296)),"Non",""))</f>
        <v>Oui</v>
      </c>
      <c r="M299" t="str">
        <f>[2]Table1!AA296</f>
        <v>Enduit à base de plâtre+Peinture (Pièce humide; plafond)</v>
      </c>
      <c r="N299" t="str">
        <f>IF(ISNUMBER(SEARCH("EP",[2]Table1!AE296)),"EP",IF(ISNUMBER(SEARCH("AC1",[2]Table1!AE296)),"AC1",IF(ISNUMBER(SEARCH("AC2",[2]Table1!AE296)),"AC2",IF(ISNUMBER(SEARCH("Bon état",[2]Table1!AE296)),"EP",""))))</f>
        <v>EP</v>
      </c>
      <c r="P299" s="48"/>
      <c r="Q299" s="1"/>
      <c r="S299" s="1"/>
      <c r="T299" s="1"/>
      <c r="U299" s="1"/>
      <c r="V299" s="1"/>
    </row>
    <row r="300" spans="1:22">
      <c r="A300" s="43" t="str">
        <f>'[1]Exporter la feuille de calcul'!$A$2</f>
        <v>001L</v>
      </c>
      <c r="B300" t="str">
        <f>INDEX('[1]Exporter la feuille de calcul'!B$355:B$877,MATCH(INDEX('[1]Exporter la feuille de calcul'!C$355:C$877,MATCH(RIGHT(ChercheChaine(ChercheChaine([2]Table1!Q297,"([0-9]){3}[L]([0-9]){4}"),"([0-9]){3}[L]([0-9]){4}"),4),'[1]Exporter la feuille de calcul'!D$355:D$877,0),1),'[1]Exporter la feuille de calcul'!C$355:C$877,0),1)</f>
        <v>04</v>
      </c>
      <c r="C300" s="43" t="str">
        <f>RIGHT(ChercheChaine(ChercheChaine([2]Table1!Q297,"([0-9]){3}[L]([0-9]){4}"),"([0-9]){3}[L]([0-9]){4}"),4)</f>
        <v>0905</v>
      </c>
      <c r="D300" s="43" t="str">
        <f>ChercheChaine([2]Table1!Q297,"([0-9]){3}[L]([0-9]){4}")</f>
        <v>007L0905</v>
      </c>
      <c r="E300" t="str">
        <f>[2]Table1!P297</f>
        <v>ST HERBLAIN</v>
      </c>
      <c r="F300" t="str">
        <f>[2]Table1!D297</f>
        <v>DAAT, DAPP</v>
      </c>
      <c r="G300" s="48"/>
      <c r="H300" s="48"/>
      <c r="I300" s="42" t="str">
        <f>[2]Table1!G297</f>
        <v>02/07/2019</v>
      </c>
      <c r="J300" s="51" t="str">
        <f>MID([2]Table1!X297,FIND("-",[2]Table1!X297)+2,60)</f>
        <v>Entrée</v>
      </c>
      <c r="K300" t="str">
        <f>IF(ISNUMBER(SEARCH("Mur",[2]Table1!Z297)),"Mur",IF(ISNUMBER(SEARCH("Cloison",[2]Table1!Z297)),"Mur",IF(ISNUMBER(SEARCH("Sol",[2]Table1!Z297)),"Sol",IF(ISNUMBER(SEARCH("Plafond",[2]Table1!Z297)),"Plafond",IF(ISNUMBER(SEARCH("Evier",[2]Table1!Z297)),"Evier",IF(ISNUMBER(SEARCH("Colle de faïence",[2]Table1!Z297)),"Faïence",IF(ISNUMBER(SEARCH("Baignoire",[2]Table1!Z297)),"Baignoire",IF(ISNUMBER(SEARCH("porteurs",[2]Table1!Z297)),"Mur",IF(ISNUMBER(SEARCH("évier",[2]Table1!Z297)),"Evier",IF(ISNUMBER(SEARCH("portes",[2]Table1!Z297)),"Porte",IF(ISNUMBER(SEARCH("fenêtre",[2]Table1!Z297)),"Fenêtre","")))))))))))</f>
        <v>Plafond</v>
      </c>
      <c r="L300" t="str">
        <f>IF(ISNUMBER(SEARCH("Présence",[2]Table1!AC297)),"Oui",IF(ISNUMBER(SEARCH("Absence",[2]Table1!AC297)),"Non",""))</f>
        <v>Oui</v>
      </c>
      <c r="M300" t="str">
        <f>[2]Table1!AA297</f>
        <v>Enduit à base de plâtre+Peinture (Pièce sèche; plafond)</v>
      </c>
      <c r="N300" t="str">
        <f>IF(ISNUMBER(SEARCH("EP",[2]Table1!AE297)),"EP",IF(ISNUMBER(SEARCH("AC1",[2]Table1!AE297)),"AC1",IF(ISNUMBER(SEARCH("AC2",[2]Table1!AE297)),"AC2",IF(ISNUMBER(SEARCH("Bon état",[2]Table1!AE297)),"EP",""))))</f>
        <v>EP</v>
      </c>
      <c r="P300" s="48"/>
      <c r="Q300" s="1"/>
      <c r="S300" s="1"/>
      <c r="T300" s="1"/>
      <c r="U300" s="1"/>
      <c r="V300" s="1"/>
    </row>
    <row r="301" spans="1:22">
      <c r="A301" s="43" t="str">
        <f>'[1]Exporter la feuille de calcul'!$A$2</f>
        <v>001L</v>
      </c>
      <c r="B301" t="str">
        <f>INDEX('[1]Exporter la feuille de calcul'!B$355:B$877,MATCH(INDEX('[1]Exporter la feuille de calcul'!C$355:C$877,MATCH(RIGHT(ChercheChaine(ChercheChaine([2]Table1!Q298,"([0-9]){3}[L]([0-9]){4}"),"([0-9]){3}[L]([0-9]){4}"),4),'[1]Exporter la feuille de calcul'!D$355:D$877,0),1),'[1]Exporter la feuille de calcul'!C$355:C$877,0),1)</f>
        <v>04</v>
      </c>
      <c r="C301" s="43" t="str">
        <f>RIGHT(ChercheChaine(ChercheChaine([2]Table1!Q298,"([0-9]){3}[L]([0-9]){4}"),"([0-9]){3}[L]([0-9]){4}"),4)</f>
        <v>0905</v>
      </c>
      <c r="D301" s="43" t="str">
        <f>ChercheChaine([2]Table1!Q298,"([0-9]){3}[L]([0-9]){4}")</f>
        <v>007L0905</v>
      </c>
      <c r="E301" t="str">
        <f>[2]Table1!P298</f>
        <v>ST HERBLAIN</v>
      </c>
      <c r="F301" t="str">
        <f>[2]Table1!D298</f>
        <v>DAAT, DAPP</v>
      </c>
      <c r="G301" s="48"/>
      <c r="H301" s="48"/>
      <c r="I301" s="42" t="str">
        <f>[2]Table1!G298</f>
        <v>02/07/2019</v>
      </c>
      <c r="J301" s="51" t="str">
        <f>MID([2]Table1!X298,FIND("-",[2]Table1!X298)+2,60)</f>
        <v>Cellier</v>
      </c>
      <c r="K301" t="str">
        <f>IF(ISNUMBER(SEARCH("Mur",[2]Table1!Z298)),"Mur",IF(ISNUMBER(SEARCH("Cloison",[2]Table1!Z298)),"Mur",IF(ISNUMBER(SEARCH("Sol",[2]Table1!Z298)),"Sol",IF(ISNUMBER(SEARCH("Plafond",[2]Table1!Z298)),"Plafond",IF(ISNUMBER(SEARCH("Evier",[2]Table1!Z298)),"Evier",IF(ISNUMBER(SEARCH("Colle de faïence",[2]Table1!Z298)),"Faïence",IF(ISNUMBER(SEARCH("Baignoire",[2]Table1!Z298)),"Baignoire",IF(ISNUMBER(SEARCH("porteurs",[2]Table1!Z298)),"Mur",IF(ISNUMBER(SEARCH("évier",[2]Table1!Z298)),"Evier",IF(ISNUMBER(SEARCH("portes",[2]Table1!Z298)),"Porte",IF(ISNUMBER(SEARCH("fenêtre",[2]Table1!Z298)),"Fenêtre","")))))))))))</f>
        <v>Plafond</v>
      </c>
      <c r="L301" t="str">
        <f>IF(ISNUMBER(SEARCH("Présence",[2]Table1!AC298)),"Oui",IF(ISNUMBER(SEARCH("Absence",[2]Table1!AC298)),"Non",""))</f>
        <v>Oui</v>
      </c>
      <c r="M301" t="str">
        <f>[2]Table1!AA298</f>
        <v>Enduit à base de plâtre+Peinture (Pièce sèche; plafond)</v>
      </c>
      <c r="N301" t="str">
        <f>IF(ISNUMBER(SEARCH("EP",[2]Table1!AE298)),"EP",IF(ISNUMBER(SEARCH("AC1",[2]Table1!AE298)),"AC1",IF(ISNUMBER(SEARCH("AC2",[2]Table1!AE298)),"AC2",IF(ISNUMBER(SEARCH("Bon état",[2]Table1!AE298)),"EP",""))))</f>
        <v>EP</v>
      </c>
      <c r="P301" s="48"/>
      <c r="Q301" s="1"/>
      <c r="S301" s="1"/>
      <c r="T301" s="1"/>
      <c r="U301" s="1"/>
      <c r="V301" s="1"/>
    </row>
    <row r="302" spans="1:22">
      <c r="A302" s="43" t="str">
        <f>'[1]Exporter la feuille de calcul'!$A$2</f>
        <v>001L</v>
      </c>
      <c r="B302" t="str">
        <f>INDEX('[1]Exporter la feuille de calcul'!B$355:B$877,MATCH(INDEX('[1]Exporter la feuille de calcul'!C$355:C$877,MATCH(RIGHT(ChercheChaine(ChercheChaine([2]Table1!Q299,"([0-9]){3}[L]([0-9]){4}"),"([0-9]){3}[L]([0-9]){4}"),4),'[1]Exporter la feuille de calcul'!D$355:D$877,0),1),'[1]Exporter la feuille de calcul'!C$355:C$877,0),1)</f>
        <v>04</v>
      </c>
      <c r="C302" s="43" t="str">
        <f>RIGHT(ChercheChaine(ChercheChaine([2]Table1!Q299,"([0-9]){3}[L]([0-9]){4}"),"([0-9]){3}[L]([0-9]){4}"),4)</f>
        <v>0905</v>
      </c>
      <c r="D302" s="43" t="str">
        <f>ChercheChaine([2]Table1!Q299,"([0-9]){3}[L]([0-9]){4}")</f>
        <v>007L0905</v>
      </c>
      <c r="E302" t="str">
        <f>[2]Table1!P299</f>
        <v>ST HERBLAIN</v>
      </c>
      <c r="F302" t="str">
        <f>[2]Table1!D299</f>
        <v>DAAT, DAPP</v>
      </c>
      <c r="G302" s="48"/>
      <c r="H302" s="48"/>
      <c r="I302" s="42" t="str">
        <f>[2]Table1!G299</f>
        <v>02/07/2019</v>
      </c>
      <c r="J302" s="51" t="str">
        <f>MID([2]Table1!X299,FIND("-",[2]Table1!X299)+2,60)</f>
        <v>Séjour</v>
      </c>
      <c r="K302" t="str">
        <f>IF(ISNUMBER(SEARCH("Mur",[2]Table1!Z299)),"Mur",IF(ISNUMBER(SEARCH("Cloison",[2]Table1!Z299)),"Mur",IF(ISNUMBER(SEARCH("Sol",[2]Table1!Z299)),"Sol",IF(ISNUMBER(SEARCH("Plafond",[2]Table1!Z299)),"Plafond",IF(ISNUMBER(SEARCH("Evier",[2]Table1!Z299)),"Evier",IF(ISNUMBER(SEARCH("Colle de faïence",[2]Table1!Z299)),"Faïence",IF(ISNUMBER(SEARCH("Baignoire",[2]Table1!Z299)),"Baignoire",IF(ISNUMBER(SEARCH("porteurs",[2]Table1!Z299)),"Mur",IF(ISNUMBER(SEARCH("évier",[2]Table1!Z299)),"Evier",IF(ISNUMBER(SEARCH("portes",[2]Table1!Z299)),"Porte",IF(ISNUMBER(SEARCH("fenêtre",[2]Table1!Z299)),"Fenêtre","")))))))))))</f>
        <v>Plafond</v>
      </c>
      <c r="L302" t="str">
        <f>IF(ISNUMBER(SEARCH("Présence",[2]Table1!AC299)),"Oui",IF(ISNUMBER(SEARCH("Absence",[2]Table1!AC299)),"Non",""))</f>
        <v>Oui</v>
      </c>
      <c r="M302" t="str">
        <f>[2]Table1!AA299</f>
        <v>Enduit à base de plâtre+Peinture (Pièce sèche; plafond)</v>
      </c>
      <c r="N302" t="str">
        <f>IF(ISNUMBER(SEARCH("EP",[2]Table1!AE299)),"EP",IF(ISNUMBER(SEARCH("AC1",[2]Table1!AE299)),"AC1",IF(ISNUMBER(SEARCH("AC2",[2]Table1!AE299)),"AC2",IF(ISNUMBER(SEARCH("Bon état",[2]Table1!AE299)),"EP",""))))</f>
        <v>EP</v>
      </c>
      <c r="P302" s="48"/>
      <c r="Q302" s="1"/>
      <c r="S302" s="1"/>
      <c r="T302" s="1"/>
      <c r="U302" s="1"/>
      <c r="V302" s="1"/>
    </row>
    <row r="303" spans="1:22">
      <c r="A303" s="43" t="str">
        <f>'[1]Exporter la feuille de calcul'!$A$2</f>
        <v>001L</v>
      </c>
      <c r="B303" t="str">
        <f>INDEX('[1]Exporter la feuille de calcul'!B$355:B$877,MATCH(INDEX('[1]Exporter la feuille de calcul'!C$355:C$877,MATCH(RIGHT(ChercheChaine(ChercheChaine([2]Table1!Q300,"([0-9]){3}[L]([0-9]){4}"),"([0-9]){3}[L]([0-9]){4}"),4),'[1]Exporter la feuille de calcul'!D$355:D$877,0),1),'[1]Exporter la feuille de calcul'!C$355:C$877,0),1)</f>
        <v>04</v>
      </c>
      <c r="C303" s="43" t="str">
        <f>RIGHT(ChercheChaine(ChercheChaine([2]Table1!Q300,"([0-9]){3}[L]([0-9]){4}"),"([0-9]){3}[L]([0-9]){4}"),4)</f>
        <v>0905</v>
      </c>
      <c r="D303" s="43" t="str">
        <f>ChercheChaine([2]Table1!Q300,"([0-9]){3}[L]([0-9]){4}")</f>
        <v>007L0905</v>
      </c>
      <c r="E303" t="str">
        <f>[2]Table1!P300</f>
        <v>ST HERBLAIN</v>
      </c>
      <c r="F303" t="str">
        <f>[2]Table1!D300</f>
        <v>DAAT, DAPP</v>
      </c>
      <c r="G303" s="48"/>
      <c r="H303" s="48"/>
      <c r="I303" s="42" t="str">
        <f>[2]Table1!G300</f>
        <v>02/07/2019</v>
      </c>
      <c r="J303" s="51" t="str">
        <f>MID([2]Table1!X300,FIND("-",[2]Table1!X300)+2,60)</f>
        <v>Chambre 1</v>
      </c>
      <c r="K303" t="str">
        <f>IF(ISNUMBER(SEARCH("Mur",[2]Table1!Z300)),"Mur",IF(ISNUMBER(SEARCH("Cloison",[2]Table1!Z300)),"Mur",IF(ISNUMBER(SEARCH("Sol",[2]Table1!Z300)),"Sol",IF(ISNUMBER(SEARCH("Plafond",[2]Table1!Z300)),"Plafond",IF(ISNUMBER(SEARCH("Evier",[2]Table1!Z300)),"Evier",IF(ISNUMBER(SEARCH("Colle de faïence",[2]Table1!Z300)),"Faïence",IF(ISNUMBER(SEARCH("Baignoire",[2]Table1!Z300)),"Baignoire",IF(ISNUMBER(SEARCH("porteurs",[2]Table1!Z300)),"Mur",IF(ISNUMBER(SEARCH("évier",[2]Table1!Z300)),"Evier",IF(ISNUMBER(SEARCH("portes",[2]Table1!Z300)),"Porte",IF(ISNUMBER(SEARCH("fenêtre",[2]Table1!Z300)),"Fenêtre","")))))))))))</f>
        <v>Plafond</v>
      </c>
      <c r="L303" t="str">
        <f>IF(ISNUMBER(SEARCH("Présence",[2]Table1!AC300)),"Oui",IF(ISNUMBER(SEARCH("Absence",[2]Table1!AC300)),"Non",""))</f>
        <v>Oui</v>
      </c>
      <c r="M303" t="str">
        <f>[2]Table1!AA300</f>
        <v>Enduit à base de plâtre+Peinture (Pièce sèche; plafond)</v>
      </c>
      <c r="N303" t="str">
        <f>IF(ISNUMBER(SEARCH("EP",[2]Table1!AE300)),"EP",IF(ISNUMBER(SEARCH("AC1",[2]Table1!AE300)),"AC1",IF(ISNUMBER(SEARCH("AC2",[2]Table1!AE300)),"AC2",IF(ISNUMBER(SEARCH("Bon état",[2]Table1!AE300)),"EP",""))))</f>
        <v>EP</v>
      </c>
      <c r="P303" s="48"/>
      <c r="Q303" s="1"/>
      <c r="S303" s="1"/>
      <c r="T303" s="1"/>
      <c r="U303" s="1"/>
      <c r="V303" s="1"/>
    </row>
    <row r="304" spans="1:22">
      <c r="A304" s="43" t="str">
        <f>'[1]Exporter la feuille de calcul'!$A$2</f>
        <v>001L</v>
      </c>
      <c r="B304" t="str">
        <f>INDEX('[1]Exporter la feuille de calcul'!B$355:B$877,MATCH(INDEX('[1]Exporter la feuille de calcul'!C$355:C$877,MATCH(RIGHT(ChercheChaine(ChercheChaine([2]Table1!Q301,"([0-9]){3}[L]([0-9]){4}"),"([0-9]){3}[L]([0-9]){4}"),4),'[1]Exporter la feuille de calcul'!D$355:D$877,0),1),'[1]Exporter la feuille de calcul'!C$355:C$877,0),1)</f>
        <v>04</v>
      </c>
      <c r="C304" s="43" t="str">
        <f>RIGHT(ChercheChaine(ChercheChaine([2]Table1!Q301,"([0-9]){3}[L]([0-9]){4}"),"([0-9]){3}[L]([0-9]){4}"),4)</f>
        <v>0905</v>
      </c>
      <c r="D304" s="43" t="str">
        <f>ChercheChaine([2]Table1!Q301,"([0-9]){3}[L]([0-9]){4}")</f>
        <v>007L0905</v>
      </c>
      <c r="E304" t="str">
        <f>[2]Table1!P301</f>
        <v>ST HERBLAIN</v>
      </c>
      <c r="F304" t="str">
        <f>[2]Table1!D301</f>
        <v>DAAT, DAPP</v>
      </c>
      <c r="G304" s="48"/>
      <c r="H304" s="48"/>
      <c r="I304" s="42" t="str">
        <f>[2]Table1!G301</f>
        <v>02/07/2019</v>
      </c>
      <c r="J304" s="51" t="str">
        <f>MID([2]Table1!X301,FIND("-",[2]Table1!X301)+2,60)</f>
        <v>Dégagement 1</v>
      </c>
      <c r="K304" t="str">
        <f>IF(ISNUMBER(SEARCH("Mur",[2]Table1!Z301)),"Mur",IF(ISNUMBER(SEARCH("Cloison",[2]Table1!Z301)),"Mur",IF(ISNUMBER(SEARCH("Sol",[2]Table1!Z301)),"Sol",IF(ISNUMBER(SEARCH("Plafond",[2]Table1!Z301)),"Plafond",IF(ISNUMBER(SEARCH("Evier",[2]Table1!Z301)),"Evier",IF(ISNUMBER(SEARCH("Colle de faïence",[2]Table1!Z301)),"Faïence",IF(ISNUMBER(SEARCH("Baignoire",[2]Table1!Z301)),"Baignoire",IF(ISNUMBER(SEARCH("porteurs",[2]Table1!Z301)),"Mur",IF(ISNUMBER(SEARCH("évier",[2]Table1!Z301)),"Evier",IF(ISNUMBER(SEARCH("portes",[2]Table1!Z301)),"Porte",IF(ISNUMBER(SEARCH("fenêtre",[2]Table1!Z301)),"Fenêtre","")))))))))))</f>
        <v>Plafond</v>
      </c>
      <c r="L304" t="str">
        <f>IF(ISNUMBER(SEARCH("Présence",[2]Table1!AC301)),"Oui",IF(ISNUMBER(SEARCH("Absence",[2]Table1!AC301)),"Non",""))</f>
        <v>Oui</v>
      </c>
      <c r="M304" t="str">
        <f>[2]Table1!AA301</f>
        <v>Enduit à base de plâtre+Peinture (Pièce sèche; plafond)</v>
      </c>
      <c r="N304" t="str">
        <f>IF(ISNUMBER(SEARCH("EP",[2]Table1!AE301)),"EP",IF(ISNUMBER(SEARCH("AC1",[2]Table1!AE301)),"AC1",IF(ISNUMBER(SEARCH("AC2",[2]Table1!AE301)),"AC2",IF(ISNUMBER(SEARCH("Bon état",[2]Table1!AE301)),"EP",""))))</f>
        <v>EP</v>
      </c>
      <c r="P304" s="48"/>
      <c r="Q304" s="1"/>
      <c r="S304" s="1"/>
      <c r="T304" s="1"/>
      <c r="U304" s="1"/>
      <c r="V304" s="1"/>
    </row>
    <row r="305" spans="1:22">
      <c r="A305" s="43" t="str">
        <f>'[1]Exporter la feuille de calcul'!$A$2</f>
        <v>001L</v>
      </c>
      <c r="B305" t="str">
        <f>INDEX('[1]Exporter la feuille de calcul'!B$355:B$877,MATCH(INDEX('[1]Exporter la feuille de calcul'!C$355:C$877,MATCH(RIGHT(ChercheChaine(ChercheChaine([2]Table1!Q302,"([0-9]){3}[L]([0-9]){4}"),"([0-9]){3}[L]([0-9]){4}"),4),'[1]Exporter la feuille de calcul'!D$355:D$877,0),1),'[1]Exporter la feuille de calcul'!C$355:C$877,0),1)</f>
        <v>04</v>
      </c>
      <c r="C305" s="43" t="str">
        <f>RIGHT(ChercheChaine(ChercheChaine([2]Table1!Q302,"([0-9]){3}[L]([0-9]){4}"),"([0-9]){3}[L]([0-9]){4}"),4)</f>
        <v>0905</v>
      </c>
      <c r="D305" s="43" t="str">
        <f>ChercheChaine([2]Table1!Q302,"([0-9]){3}[L]([0-9]){4}")</f>
        <v>007L0905</v>
      </c>
      <c r="E305" t="str">
        <f>[2]Table1!P302</f>
        <v>ST HERBLAIN</v>
      </c>
      <c r="F305" t="str">
        <f>[2]Table1!D302</f>
        <v>DAAT, DAPP</v>
      </c>
      <c r="G305" s="48"/>
      <c r="H305" s="48"/>
      <c r="I305" s="42" t="str">
        <f>[2]Table1!G302</f>
        <v>02/07/2019</v>
      </c>
      <c r="J305" s="51" t="str">
        <f>MID([2]Table1!X302,FIND("-",[2]Table1!X302)+2,60)</f>
        <v>Dégagement 2</v>
      </c>
      <c r="K305" t="str">
        <f>IF(ISNUMBER(SEARCH("Mur",[2]Table1!Z302)),"Mur",IF(ISNUMBER(SEARCH("Cloison",[2]Table1!Z302)),"Mur",IF(ISNUMBER(SEARCH("Sol",[2]Table1!Z302)),"Sol",IF(ISNUMBER(SEARCH("Plafond",[2]Table1!Z302)),"Plafond",IF(ISNUMBER(SEARCH("Evier",[2]Table1!Z302)),"Evier",IF(ISNUMBER(SEARCH("Colle de faïence",[2]Table1!Z302)),"Faïence",IF(ISNUMBER(SEARCH("Baignoire",[2]Table1!Z302)),"Baignoire",IF(ISNUMBER(SEARCH("porteurs",[2]Table1!Z302)),"Mur",IF(ISNUMBER(SEARCH("évier",[2]Table1!Z302)),"Evier",IF(ISNUMBER(SEARCH("portes",[2]Table1!Z302)),"Porte",IF(ISNUMBER(SEARCH("fenêtre",[2]Table1!Z302)),"Fenêtre","")))))))))))</f>
        <v>Plafond</v>
      </c>
      <c r="L305" t="str">
        <f>IF(ISNUMBER(SEARCH("Présence",[2]Table1!AC302)),"Oui",IF(ISNUMBER(SEARCH("Absence",[2]Table1!AC302)),"Non",""))</f>
        <v>Oui</v>
      </c>
      <c r="M305" t="str">
        <f>[2]Table1!AA302</f>
        <v>Enduit à base de plâtre+Peinture (Pièce sèche; plafond)</v>
      </c>
      <c r="N305" t="str">
        <f>IF(ISNUMBER(SEARCH("EP",[2]Table1!AE302)),"EP",IF(ISNUMBER(SEARCH("AC1",[2]Table1!AE302)),"AC1",IF(ISNUMBER(SEARCH("AC2",[2]Table1!AE302)),"AC2",IF(ISNUMBER(SEARCH("Bon état",[2]Table1!AE302)),"EP",""))))</f>
        <v>EP</v>
      </c>
      <c r="P305" s="48"/>
      <c r="Q305" s="1"/>
      <c r="S305" s="1"/>
      <c r="T305" s="1"/>
      <c r="U305" s="1"/>
      <c r="V305" s="1"/>
    </row>
    <row r="306" spans="1:22">
      <c r="A306" s="43" t="str">
        <f>'[1]Exporter la feuille de calcul'!$A$2</f>
        <v>001L</v>
      </c>
      <c r="B306" t="str">
        <f>INDEX('[1]Exporter la feuille de calcul'!B$355:B$877,MATCH(INDEX('[1]Exporter la feuille de calcul'!C$355:C$877,MATCH(RIGHT(ChercheChaine(ChercheChaine([2]Table1!Q303,"([0-9]){3}[L]([0-9]){4}"),"([0-9]){3}[L]([0-9]){4}"),4),'[1]Exporter la feuille de calcul'!D$355:D$877,0),1),'[1]Exporter la feuille de calcul'!C$355:C$877,0),1)</f>
        <v>04</v>
      </c>
      <c r="C306" s="43" t="str">
        <f>RIGHT(ChercheChaine(ChercheChaine([2]Table1!Q303,"([0-9]){3}[L]([0-9]){4}"),"([0-9]){3}[L]([0-9]){4}"),4)</f>
        <v>0905</v>
      </c>
      <c r="D306" s="43" t="str">
        <f>ChercheChaine([2]Table1!Q303,"([0-9]){3}[L]([0-9]){4}")</f>
        <v>007L0905</v>
      </c>
      <c r="E306" t="str">
        <f>[2]Table1!P303</f>
        <v>ST HERBLAIN</v>
      </c>
      <c r="F306" t="str">
        <f>[2]Table1!D303</f>
        <v>DAAT, DAPP</v>
      </c>
      <c r="G306" s="48"/>
      <c r="H306" s="48"/>
      <c r="I306" s="42" t="str">
        <f>[2]Table1!G303</f>
        <v>02/07/2019</v>
      </c>
      <c r="J306" s="51" t="str">
        <f>MID([2]Table1!X303,FIND("-",[2]Table1!X303)+2,60)</f>
        <v>Chambre 2</v>
      </c>
      <c r="K306" t="str">
        <f>IF(ISNUMBER(SEARCH("Mur",[2]Table1!Z303)),"Mur",IF(ISNUMBER(SEARCH("Cloison",[2]Table1!Z303)),"Mur",IF(ISNUMBER(SEARCH("Sol",[2]Table1!Z303)),"Sol",IF(ISNUMBER(SEARCH("Plafond",[2]Table1!Z303)),"Plafond",IF(ISNUMBER(SEARCH("Evier",[2]Table1!Z303)),"Evier",IF(ISNUMBER(SEARCH("Colle de faïence",[2]Table1!Z303)),"Faïence",IF(ISNUMBER(SEARCH("Baignoire",[2]Table1!Z303)),"Baignoire",IF(ISNUMBER(SEARCH("porteurs",[2]Table1!Z303)),"Mur",IF(ISNUMBER(SEARCH("évier",[2]Table1!Z303)),"Evier",IF(ISNUMBER(SEARCH("portes",[2]Table1!Z303)),"Porte",IF(ISNUMBER(SEARCH("fenêtre",[2]Table1!Z303)),"Fenêtre","")))))))))))</f>
        <v>Plafond</v>
      </c>
      <c r="L306" t="str">
        <f>IF(ISNUMBER(SEARCH("Présence",[2]Table1!AC303)),"Oui",IF(ISNUMBER(SEARCH("Absence",[2]Table1!AC303)),"Non",""))</f>
        <v>Oui</v>
      </c>
      <c r="M306" t="str">
        <f>[2]Table1!AA303</f>
        <v>Enduit à base de plâtre+Peinture (Pièce sèche; plafond)</v>
      </c>
      <c r="N306" t="str">
        <f>IF(ISNUMBER(SEARCH("EP",[2]Table1!AE303)),"EP",IF(ISNUMBER(SEARCH("AC1",[2]Table1!AE303)),"AC1",IF(ISNUMBER(SEARCH("AC2",[2]Table1!AE303)),"AC2",IF(ISNUMBER(SEARCH("Bon état",[2]Table1!AE303)),"EP",""))))</f>
        <v>EP</v>
      </c>
      <c r="P306" s="48"/>
      <c r="Q306" s="1"/>
      <c r="S306" s="1"/>
      <c r="T306" s="1"/>
      <c r="U306" s="1"/>
      <c r="V306" s="1"/>
    </row>
    <row r="307" spans="1:22">
      <c r="A307" s="43" t="str">
        <f>'[1]Exporter la feuille de calcul'!$A$2</f>
        <v>001L</v>
      </c>
      <c r="B307" t="str">
        <f>INDEX('[1]Exporter la feuille de calcul'!B$355:B$877,MATCH(INDEX('[1]Exporter la feuille de calcul'!C$355:C$877,MATCH(RIGHT(ChercheChaine(ChercheChaine([2]Table1!Q304,"([0-9]){3}[L]([0-9]){4}"),"([0-9]){3}[L]([0-9]){4}"),4),'[1]Exporter la feuille de calcul'!D$355:D$877,0),1),'[1]Exporter la feuille de calcul'!C$355:C$877,0),1)</f>
        <v>04</v>
      </c>
      <c r="C307" s="43" t="str">
        <f>RIGHT(ChercheChaine(ChercheChaine([2]Table1!Q304,"([0-9]){3}[L]([0-9]){4}"),"([0-9]){3}[L]([0-9]){4}"),4)</f>
        <v>0905</v>
      </c>
      <c r="D307" s="43" t="str">
        <f>ChercheChaine([2]Table1!Q304,"([0-9]){3}[L]([0-9]){4}")</f>
        <v>007L0905</v>
      </c>
      <c r="E307" t="str">
        <f>[2]Table1!P304</f>
        <v>ST HERBLAIN</v>
      </c>
      <c r="F307" t="str">
        <f>[2]Table1!D304</f>
        <v>DAAT, DAPP</v>
      </c>
      <c r="G307" s="48"/>
      <c r="H307" s="48"/>
      <c r="I307" s="42" t="str">
        <f>[2]Table1!G304</f>
        <v>02/07/2019</v>
      </c>
      <c r="J307" s="51" t="str">
        <f>MID([2]Table1!X304,FIND("-",[2]Table1!X304)+2,60)</f>
        <v>Chambre 3</v>
      </c>
      <c r="K307" t="str">
        <f>IF(ISNUMBER(SEARCH("Mur",[2]Table1!Z304)),"Mur",IF(ISNUMBER(SEARCH("Cloison",[2]Table1!Z304)),"Mur",IF(ISNUMBER(SEARCH("Sol",[2]Table1!Z304)),"Sol",IF(ISNUMBER(SEARCH("Plafond",[2]Table1!Z304)),"Plafond",IF(ISNUMBER(SEARCH("Evier",[2]Table1!Z304)),"Evier",IF(ISNUMBER(SEARCH("Colle de faïence",[2]Table1!Z304)),"Faïence",IF(ISNUMBER(SEARCH("Baignoire",[2]Table1!Z304)),"Baignoire",IF(ISNUMBER(SEARCH("porteurs",[2]Table1!Z304)),"Mur",IF(ISNUMBER(SEARCH("évier",[2]Table1!Z304)),"Evier",IF(ISNUMBER(SEARCH("portes",[2]Table1!Z304)),"Porte",IF(ISNUMBER(SEARCH("fenêtre",[2]Table1!Z304)),"Fenêtre","")))))))))))</f>
        <v>Plafond</v>
      </c>
      <c r="L307" t="str">
        <f>IF(ISNUMBER(SEARCH("Présence",[2]Table1!AC304)),"Oui",IF(ISNUMBER(SEARCH("Absence",[2]Table1!AC304)),"Non",""))</f>
        <v>Oui</v>
      </c>
      <c r="M307" t="str">
        <f>[2]Table1!AA304</f>
        <v>Enduit à base de plâtre+Peinture (Pièce sèche; plafond)</v>
      </c>
      <c r="N307" t="str">
        <f>IF(ISNUMBER(SEARCH("EP",[2]Table1!AE304)),"EP",IF(ISNUMBER(SEARCH("AC1",[2]Table1!AE304)),"AC1",IF(ISNUMBER(SEARCH("AC2",[2]Table1!AE304)),"AC2",IF(ISNUMBER(SEARCH("Bon état",[2]Table1!AE304)),"EP",""))))</f>
        <v>EP</v>
      </c>
      <c r="P307" s="48"/>
      <c r="Q307" s="1"/>
      <c r="S307" s="1"/>
      <c r="T307" s="1"/>
      <c r="U307" s="1"/>
      <c r="V307" s="1"/>
    </row>
    <row r="308" spans="1:22">
      <c r="A308" s="43" t="str">
        <f>'[1]Exporter la feuille de calcul'!$A$2</f>
        <v>001L</v>
      </c>
      <c r="B308" t="str">
        <f>INDEX('[1]Exporter la feuille de calcul'!B$355:B$877,MATCH(INDEX('[1]Exporter la feuille de calcul'!C$355:C$877,MATCH(RIGHT(ChercheChaine(ChercheChaine([2]Table1!Q305,"([0-9]){3}[L]([0-9]){4}"),"([0-9]){3}[L]([0-9]){4}"),4),'[1]Exporter la feuille de calcul'!D$355:D$877,0),1),'[1]Exporter la feuille de calcul'!C$355:C$877,0),1)</f>
        <v>04</v>
      </c>
      <c r="C308" s="43" t="str">
        <f>RIGHT(ChercheChaine(ChercheChaine([2]Table1!Q305,"([0-9]){3}[L]([0-9]){4}"),"([0-9]){3}[L]([0-9]){4}"),4)</f>
        <v>0905</v>
      </c>
      <c r="D308" s="43" t="str">
        <f>ChercheChaine([2]Table1!Q305,"([0-9]){3}[L]([0-9]){4}")</f>
        <v>007L0905</v>
      </c>
      <c r="E308" t="str">
        <f>[2]Table1!P305</f>
        <v>ST HERBLAIN</v>
      </c>
      <c r="F308" t="str">
        <f>[2]Table1!D305</f>
        <v>DAAT, DAPP</v>
      </c>
      <c r="G308" s="48"/>
      <c r="H308" s="48"/>
      <c r="I308" s="42" t="str">
        <f>[2]Table1!G305</f>
        <v>02/07/2019</v>
      </c>
      <c r="J308" s="51" t="str">
        <f>MID([2]Table1!X305,FIND("-",[2]Table1!X305)+2,60)</f>
        <v>Salle de bain</v>
      </c>
      <c r="K308" t="str">
        <f>IF(ISNUMBER(SEARCH("Mur",[2]Table1!Z305)),"Mur",IF(ISNUMBER(SEARCH("Cloison",[2]Table1!Z305)),"Mur",IF(ISNUMBER(SEARCH("Sol",[2]Table1!Z305)),"Sol",IF(ISNUMBER(SEARCH("Plafond",[2]Table1!Z305)),"Plafond",IF(ISNUMBER(SEARCH("Evier",[2]Table1!Z305)),"Evier",IF(ISNUMBER(SEARCH("Colle de faïence",[2]Table1!Z305)),"Faïence",IF(ISNUMBER(SEARCH("Baignoire",[2]Table1!Z305)),"Baignoire",IF(ISNUMBER(SEARCH("porteurs",[2]Table1!Z305)),"Mur",IF(ISNUMBER(SEARCH("évier",[2]Table1!Z305)),"Evier",IF(ISNUMBER(SEARCH("portes",[2]Table1!Z305)),"Porte",IF(ISNUMBER(SEARCH("fenêtre",[2]Table1!Z305)),"Fenêtre","")))))))))))</f>
        <v>Baignoire</v>
      </c>
      <c r="L308" t="str">
        <f>IF(ISNUMBER(SEARCH("Présence",[2]Table1!AC305)),"Oui",IF(ISNUMBER(SEARCH("Absence",[2]Table1!AC305)),"Non",""))</f>
        <v>Non</v>
      </c>
      <c r="M308" t="str">
        <f>[2]Table1!AA305</f>
        <v>Plaque souple bitumineuse antivibratile</v>
      </c>
      <c r="N308" t="str">
        <f>IF(ISNUMBER(SEARCH("EP",[2]Table1!AE305)),"EP",IF(ISNUMBER(SEARCH("AC1",[2]Table1!AE305)),"AC1",IF(ISNUMBER(SEARCH("AC2",[2]Table1!AE305)),"AC2",IF(ISNUMBER(SEARCH("Bon état",[2]Table1!AE305)),"EP",""))))</f>
        <v/>
      </c>
      <c r="P308" s="48"/>
      <c r="Q308" s="1"/>
      <c r="S308" s="1"/>
      <c r="T308" s="1"/>
      <c r="U308" s="1"/>
      <c r="V308" s="1"/>
    </row>
    <row r="309" spans="1:22">
      <c r="A309" s="43" t="str">
        <f>'[1]Exporter la feuille de calcul'!$A$2</f>
        <v>001L</v>
      </c>
      <c r="B309" t="str">
        <f>INDEX('[1]Exporter la feuille de calcul'!B$355:B$877,MATCH(INDEX('[1]Exporter la feuille de calcul'!C$355:C$877,MATCH(RIGHT(ChercheChaine(ChercheChaine([2]Table1!Q306,"([0-9]){3}[L]([0-9]){4}"),"([0-9]){3}[L]([0-9]){4}"),4),'[1]Exporter la feuille de calcul'!D$355:D$877,0),1),'[1]Exporter la feuille de calcul'!C$355:C$877,0),1)</f>
        <v>03</v>
      </c>
      <c r="C309" s="43" t="str">
        <f>RIGHT(ChercheChaine(ChercheChaine([2]Table1!Q306,"([0-9]){3}[L]([0-9]){4}"),"([0-9]){3}[L]([0-9]){4}"),4)</f>
        <v>0304</v>
      </c>
      <c r="D309" s="43" t="str">
        <f>ChercheChaine([2]Table1!Q306,"([0-9]){3}[L]([0-9]){4}")</f>
        <v>007L0304</v>
      </c>
      <c r="E309" t="str">
        <f>[2]Table1!P306</f>
        <v>ST HERBLAIN</v>
      </c>
      <c r="F309" t="str">
        <f>[2]Table1!D306</f>
        <v>DAAT</v>
      </c>
      <c r="G309" s="48"/>
      <c r="H309" s="48"/>
      <c r="I309" s="42" t="str">
        <f>[2]Table1!G306</f>
        <v>27/01/2017</v>
      </c>
      <c r="J309" s="51" t="str">
        <f>MID([2]Table1!X306,FIND("-",[2]Table1!X306)+2,60)</f>
        <v>Entrée</v>
      </c>
      <c r="K309" t="str">
        <f>IF(ISNUMBER(SEARCH("Mur",[2]Table1!Z306)),"Mur",IF(ISNUMBER(SEARCH("Cloison",[2]Table1!Z306)),"Mur",IF(ISNUMBER(SEARCH("Sol",[2]Table1!Z306)),"Sol",IF(ISNUMBER(SEARCH("Plafond",[2]Table1!Z306)),"Plafond",IF(ISNUMBER(SEARCH("Evier",[2]Table1!Z306)),"Evier",IF(ISNUMBER(SEARCH("Colle de faïence",[2]Table1!Z306)),"Faïence",IF(ISNUMBER(SEARCH("Baignoire",[2]Table1!Z306)),"Baignoire",IF(ISNUMBER(SEARCH("porteurs",[2]Table1!Z306)),"Mur",IF(ISNUMBER(SEARCH("évier",[2]Table1!Z306)),"Evier",IF(ISNUMBER(SEARCH("portes",[2]Table1!Z306)),"Porte",IF(ISNUMBER(SEARCH("fenêtre",[2]Table1!Z306)),"Fenêtre","")))))))))))</f>
        <v>Sol</v>
      </c>
      <c r="L309" t="str">
        <f>IF(ISNUMBER(SEARCH("Présence",[2]Table1!AC306)),"Oui",IF(ISNUMBER(SEARCH("Absence",[2]Table1!AC306)),"Non",""))</f>
        <v>Oui</v>
      </c>
      <c r="M309" t="str">
        <f>[2]Table1!AA306</f>
        <v>Colle + ragréage</v>
      </c>
      <c r="N309" t="str">
        <f>IF(ISNUMBER(SEARCH("EP",[2]Table1!AE306)),"EP",IF(ISNUMBER(SEARCH("AC1",[2]Table1!AE306)),"AC1",IF(ISNUMBER(SEARCH("AC2",[2]Table1!AE306)),"AC2",IF(ISNUMBER(SEARCH("Bon état",[2]Table1!AE306)),"EP",""))))</f>
        <v>EP</v>
      </c>
      <c r="P309" s="48"/>
      <c r="Q309" s="1"/>
      <c r="S309" s="1"/>
      <c r="T309" s="1"/>
      <c r="U309" s="1"/>
      <c r="V309" s="1"/>
    </row>
    <row r="310" spans="1:22">
      <c r="A310" s="43" t="str">
        <f>'[1]Exporter la feuille de calcul'!$A$2</f>
        <v>001L</v>
      </c>
      <c r="B310" t="str">
        <f>INDEX('[1]Exporter la feuille de calcul'!B$355:B$877,MATCH(INDEX('[1]Exporter la feuille de calcul'!C$355:C$877,MATCH(RIGHT(ChercheChaine(ChercheChaine([2]Table1!Q307,"([0-9]){3}[L]([0-9]){4}"),"([0-9]){3}[L]([0-9]){4}"),4),'[1]Exporter la feuille de calcul'!D$355:D$877,0),1),'[1]Exporter la feuille de calcul'!C$355:C$877,0),1)</f>
        <v>03</v>
      </c>
      <c r="C310" s="43" t="str">
        <f>RIGHT(ChercheChaine(ChercheChaine([2]Table1!Q307,"([0-9]){3}[L]([0-9]){4}"),"([0-9]){3}[L]([0-9]){4}"),4)</f>
        <v>0304</v>
      </c>
      <c r="D310" s="43" t="str">
        <f>ChercheChaine([2]Table1!Q307,"([0-9]){3}[L]([0-9]){4}")</f>
        <v>007L0304</v>
      </c>
      <c r="E310" t="str">
        <f>[2]Table1!P307</f>
        <v>ST HERBLAIN</v>
      </c>
      <c r="F310" t="str">
        <f>[2]Table1!D307</f>
        <v>DAAT</v>
      </c>
      <c r="G310" s="48"/>
      <c r="H310" s="48"/>
      <c r="I310" s="42" t="str">
        <f>[2]Table1!G307</f>
        <v>27/01/2017</v>
      </c>
      <c r="J310" s="51" t="str">
        <f>MID([2]Table1!X307,FIND("-",[2]Table1!X307)+2,60)</f>
        <v>Entrée</v>
      </c>
      <c r="K310" t="str">
        <f>IF(ISNUMBER(SEARCH("Mur",[2]Table1!Z307)),"Mur",IF(ISNUMBER(SEARCH("Cloison",[2]Table1!Z307)),"Mur",IF(ISNUMBER(SEARCH("Sol",[2]Table1!Z307)),"Sol",IF(ISNUMBER(SEARCH("Plafond",[2]Table1!Z307)),"Plafond",IF(ISNUMBER(SEARCH("Evier",[2]Table1!Z307)),"Evier",IF(ISNUMBER(SEARCH("Colle de faïence",[2]Table1!Z307)),"Faïence",IF(ISNUMBER(SEARCH("Baignoire",[2]Table1!Z307)),"Baignoire",IF(ISNUMBER(SEARCH("porteurs",[2]Table1!Z307)),"Mur",IF(ISNUMBER(SEARCH("évier",[2]Table1!Z307)),"Evier",IF(ISNUMBER(SEARCH("portes",[2]Table1!Z307)),"Porte",IF(ISNUMBER(SEARCH("fenêtre",[2]Table1!Z307)),"Fenêtre","")))))))))))</f>
        <v>Mur</v>
      </c>
      <c r="L310" t="str">
        <f>IF(ISNUMBER(SEARCH("Présence",[2]Table1!AC307)),"Oui",IF(ISNUMBER(SEARCH("Absence",[2]Table1!AC307)),"Non",""))</f>
        <v>Non</v>
      </c>
      <c r="M310" t="str">
        <f>[2]Table1!AA307</f>
        <v>Enduits à base de plâtre ou ciment ou autres, projetés, lissés ou talochés</v>
      </c>
      <c r="N310" t="str">
        <f>IF(ISNUMBER(SEARCH("EP",[2]Table1!AE307)),"EP",IF(ISNUMBER(SEARCH("AC1",[2]Table1!AE307)),"AC1",IF(ISNUMBER(SEARCH("AC2",[2]Table1!AE307)),"AC2",IF(ISNUMBER(SEARCH("Bon état",[2]Table1!AE307)),"EP",""))))</f>
        <v/>
      </c>
      <c r="P310" s="48"/>
      <c r="Q310" s="1"/>
      <c r="S310" s="1"/>
      <c r="T310" s="1"/>
      <c r="U310" s="1"/>
      <c r="V310" s="1"/>
    </row>
    <row r="311" spans="1:22">
      <c r="A311" s="43" t="str">
        <f>'[1]Exporter la feuille de calcul'!$A$2</f>
        <v>001L</v>
      </c>
      <c r="B311" t="str">
        <f>INDEX('[1]Exporter la feuille de calcul'!B$355:B$877,MATCH(INDEX('[1]Exporter la feuille de calcul'!C$355:C$877,MATCH(RIGHT(ChercheChaine(ChercheChaine([2]Table1!Q308,"([0-9]){3}[L]([0-9]){4}"),"([0-9]){3}[L]([0-9]){4}"),4),'[1]Exporter la feuille de calcul'!D$355:D$877,0),1),'[1]Exporter la feuille de calcul'!C$355:C$877,0),1)</f>
        <v>03</v>
      </c>
      <c r="C311" s="43" t="str">
        <f>RIGHT(ChercheChaine(ChercheChaine([2]Table1!Q308,"([0-9]){3}[L]([0-9]){4}"),"([0-9]){3}[L]([0-9]){4}"),4)</f>
        <v>0304</v>
      </c>
      <c r="D311" s="43" t="str">
        <f>ChercheChaine([2]Table1!Q308,"([0-9]){3}[L]([0-9]){4}")</f>
        <v>007L0304</v>
      </c>
      <c r="E311" t="str">
        <f>[2]Table1!P308</f>
        <v>ST HERBLAIN</v>
      </c>
      <c r="F311" t="str">
        <f>[2]Table1!D308</f>
        <v>DAAT</v>
      </c>
      <c r="G311" s="48"/>
      <c r="H311" s="48"/>
      <c r="I311" s="42" t="str">
        <f>[2]Table1!G308</f>
        <v>27/01/2017</v>
      </c>
      <c r="J311" s="51" t="str">
        <f>MID([2]Table1!X308,FIND("-",[2]Table1!X308)+2,60)</f>
        <v>Entrée</v>
      </c>
      <c r="K311" t="str">
        <f>IF(ISNUMBER(SEARCH("Mur",[2]Table1!Z308)),"Mur",IF(ISNUMBER(SEARCH("Cloison",[2]Table1!Z308)),"Mur",IF(ISNUMBER(SEARCH("Sol",[2]Table1!Z308)),"Sol",IF(ISNUMBER(SEARCH("Plafond",[2]Table1!Z308)),"Plafond",IF(ISNUMBER(SEARCH("Evier",[2]Table1!Z308)),"Evier",IF(ISNUMBER(SEARCH("Colle de faïence",[2]Table1!Z308)),"Faïence",IF(ISNUMBER(SEARCH("Baignoire",[2]Table1!Z308)),"Baignoire",IF(ISNUMBER(SEARCH("porteurs",[2]Table1!Z308)),"Mur",IF(ISNUMBER(SEARCH("évier",[2]Table1!Z308)),"Evier",IF(ISNUMBER(SEARCH("portes",[2]Table1!Z308)),"Porte",IF(ISNUMBER(SEARCH("fenêtre",[2]Table1!Z308)),"Fenêtre","")))))))))))</f>
        <v>Mur</v>
      </c>
      <c r="L311" t="str">
        <f>IF(ISNUMBER(SEARCH("Présence",[2]Table1!AC308)),"Oui",IF(ISNUMBER(SEARCH("Absence",[2]Table1!AC308)),"Non",""))</f>
        <v>Oui</v>
      </c>
      <c r="M311" t="str">
        <f>[2]Table1!AA308</f>
        <v>Enduits à base de plâtre</v>
      </c>
      <c r="N311" t="str">
        <f>IF(ISNUMBER(SEARCH("EP",[2]Table1!AE308)),"EP",IF(ISNUMBER(SEARCH("AC1",[2]Table1!AE308)),"AC1",IF(ISNUMBER(SEARCH("AC2",[2]Table1!AE308)),"AC2",IF(ISNUMBER(SEARCH("Bon état",[2]Table1!AE308)),"EP",""))))</f>
        <v>EP</v>
      </c>
      <c r="P311" s="48"/>
      <c r="Q311" s="1"/>
      <c r="S311" s="1"/>
      <c r="T311" s="1"/>
      <c r="U311" s="1"/>
      <c r="V311" s="1"/>
    </row>
    <row r="312" spans="1:22">
      <c r="A312" s="43" t="str">
        <f>'[1]Exporter la feuille de calcul'!$A$2</f>
        <v>001L</v>
      </c>
      <c r="B312" t="str">
        <f>INDEX('[1]Exporter la feuille de calcul'!B$355:B$877,MATCH(INDEX('[1]Exporter la feuille de calcul'!C$355:C$877,MATCH(RIGHT(ChercheChaine(ChercheChaine([2]Table1!Q309,"([0-9]){3}[L]([0-9]){4}"),"([0-9]){3}[L]([0-9]){4}"),4),'[1]Exporter la feuille de calcul'!D$355:D$877,0),1),'[1]Exporter la feuille de calcul'!C$355:C$877,0),1)</f>
        <v>03</v>
      </c>
      <c r="C312" s="43" t="str">
        <f>RIGHT(ChercheChaine(ChercheChaine([2]Table1!Q309,"([0-9]){3}[L]([0-9]){4}"),"([0-9]){3}[L]([0-9]){4}"),4)</f>
        <v>0304</v>
      </c>
      <c r="D312" s="43" t="str">
        <f>ChercheChaine([2]Table1!Q309,"([0-9]){3}[L]([0-9]){4}")</f>
        <v>007L0304</v>
      </c>
      <c r="E312" t="str">
        <f>[2]Table1!P309</f>
        <v>ST HERBLAIN</v>
      </c>
      <c r="F312" t="str">
        <f>[2]Table1!D309</f>
        <v>DAAT</v>
      </c>
      <c r="G312" s="48"/>
      <c r="H312" s="48"/>
      <c r="I312" s="42" t="str">
        <f>[2]Table1!G309</f>
        <v>27/01/2017</v>
      </c>
      <c r="J312" s="51" t="str">
        <f>MID([2]Table1!X309,FIND("-",[2]Table1!X309)+2,60)</f>
        <v>Entrée</v>
      </c>
      <c r="K312" t="str">
        <f>IF(ISNUMBER(SEARCH("Mur",[2]Table1!Z309)),"Mur",IF(ISNUMBER(SEARCH("Cloison",[2]Table1!Z309)),"Mur",IF(ISNUMBER(SEARCH("Sol",[2]Table1!Z309)),"Sol",IF(ISNUMBER(SEARCH("Plafond",[2]Table1!Z309)),"Plafond",IF(ISNUMBER(SEARCH("Evier",[2]Table1!Z309)),"Evier",IF(ISNUMBER(SEARCH("Colle de faïence",[2]Table1!Z309)),"Faïence",IF(ISNUMBER(SEARCH("Baignoire",[2]Table1!Z309)),"Baignoire",IF(ISNUMBER(SEARCH("porteurs",[2]Table1!Z309)),"Mur",IF(ISNUMBER(SEARCH("évier",[2]Table1!Z309)),"Evier",IF(ISNUMBER(SEARCH("portes",[2]Table1!Z309)),"Porte",IF(ISNUMBER(SEARCH("fenêtre",[2]Table1!Z309)),"Fenêtre","")))))))))))</f>
        <v>Plafond</v>
      </c>
      <c r="L312" t="str">
        <f>IF(ISNUMBER(SEARCH("Présence",[2]Table1!AC309)),"Oui",IF(ISNUMBER(SEARCH("Absence",[2]Table1!AC309)),"Non",""))</f>
        <v>Oui</v>
      </c>
      <c r="M312" t="str">
        <f>[2]Table1!AA309</f>
        <v>Enduits à base de plâtre</v>
      </c>
      <c r="N312" t="str">
        <f>IF(ISNUMBER(SEARCH("EP",[2]Table1!AE309)),"EP",IF(ISNUMBER(SEARCH("AC1",[2]Table1!AE309)),"AC1",IF(ISNUMBER(SEARCH("AC2",[2]Table1!AE309)),"AC2",IF(ISNUMBER(SEARCH("Bon état",[2]Table1!AE309)),"EP",""))))</f>
        <v>EP</v>
      </c>
      <c r="P312" s="48"/>
      <c r="Q312" s="1"/>
      <c r="S312" s="1"/>
      <c r="T312" s="1"/>
      <c r="U312" s="1"/>
      <c r="V312" s="1"/>
    </row>
    <row r="313" spans="1:22">
      <c r="A313" s="43" t="str">
        <f>'[1]Exporter la feuille de calcul'!$A$2</f>
        <v>001L</v>
      </c>
      <c r="B313" t="str">
        <f>INDEX('[1]Exporter la feuille de calcul'!B$355:B$877,MATCH(INDEX('[1]Exporter la feuille de calcul'!C$355:C$877,MATCH(RIGHT(ChercheChaine(ChercheChaine([2]Table1!Q310,"([0-9]){3}[L]([0-9]){4}"),"([0-9]){3}[L]([0-9]){4}"),4),'[1]Exporter la feuille de calcul'!D$355:D$877,0),1),'[1]Exporter la feuille de calcul'!C$355:C$877,0),1)</f>
        <v>03</v>
      </c>
      <c r="C313" s="43" t="str">
        <f>RIGHT(ChercheChaine(ChercheChaine([2]Table1!Q310,"([0-9]){3}[L]([0-9]){4}"),"([0-9]){3}[L]([0-9]){4}"),4)</f>
        <v>0304</v>
      </c>
      <c r="D313" s="43" t="str">
        <f>ChercheChaine([2]Table1!Q310,"([0-9]){3}[L]([0-9]){4}")</f>
        <v>007L0304</v>
      </c>
      <c r="E313" t="str">
        <f>[2]Table1!P310</f>
        <v>ST HERBLAIN</v>
      </c>
      <c r="F313" t="str">
        <f>[2]Table1!D310</f>
        <v>DAAT</v>
      </c>
      <c r="G313" s="48"/>
      <c r="H313" s="48"/>
      <c r="I313" s="42" t="str">
        <f>[2]Table1!G310</f>
        <v>27/01/2017</v>
      </c>
      <c r="J313" s="51" t="str">
        <f>MID([2]Table1!X310,FIND("-",[2]Table1!X310)+2,60)</f>
        <v>Cuisine</v>
      </c>
      <c r="K313" t="str">
        <f>IF(ISNUMBER(SEARCH("Mur",[2]Table1!Z310)),"Mur",IF(ISNUMBER(SEARCH("Cloison",[2]Table1!Z310)),"Mur",IF(ISNUMBER(SEARCH("Sol",[2]Table1!Z310)),"Sol",IF(ISNUMBER(SEARCH("Plafond",[2]Table1!Z310)),"Plafond",IF(ISNUMBER(SEARCH("Evier",[2]Table1!Z310)),"Evier",IF(ISNUMBER(SEARCH("Colle de faïence",[2]Table1!Z310)),"Faïence",IF(ISNUMBER(SEARCH("Baignoire",[2]Table1!Z310)),"Baignoire",IF(ISNUMBER(SEARCH("porteurs",[2]Table1!Z310)),"Mur",IF(ISNUMBER(SEARCH("évier",[2]Table1!Z310)),"Evier",IF(ISNUMBER(SEARCH("portes",[2]Table1!Z310)),"Porte",IF(ISNUMBER(SEARCH("fenêtre",[2]Table1!Z310)),"Fenêtre","")))))))))))</f>
        <v>Sol</v>
      </c>
      <c r="L313" t="str">
        <f>IF(ISNUMBER(SEARCH("Présence",[2]Table1!AC310)),"Oui",IF(ISNUMBER(SEARCH("Absence",[2]Table1!AC310)),"Non",""))</f>
        <v>Non</v>
      </c>
      <c r="M313" t="str">
        <f>[2]Table1!AA310</f>
        <v>Dalles plastiques + colle + ragréage</v>
      </c>
      <c r="N313" t="str">
        <f>IF(ISNUMBER(SEARCH("EP",[2]Table1!AE310)),"EP",IF(ISNUMBER(SEARCH("AC1",[2]Table1!AE310)),"AC1",IF(ISNUMBER(SEARCH("AC2",[2]Table1!AE310)),"AC2",IF(ISNUMBER(SEARCH("Bon état",[2]Table1!AE310)),"EP",""))))</f>
        <v/>
      </c>
      <c r="P313" s="48"/>
      <c r="Q313" s="1"/>
      <c r="S313" s="1"/>
      <c r="T313" s="1"/>
      <c r="U313" s="1"/>
      <c r="V313" s="1"/>
    </row>
    <row r="314" spans="1:22">
      <c r="A314" s="43" t="str">
        <f>'[1]Exporter la feuille de calcul'!$A$2</f>
        <v>001L</v>
      </c>
      <c r="B314" t="str">
        <f>INDEX('[1]Exporter la feuille de calcul'!B$355:B$877,MATCH(INDEX('[1]Exporter la feuille de calcul'!C$355:C$877,MATCH(RIGHT(ChercheChaine(ChercheChaine([2]Table1!Q311,"([0-9]){3}[L]([0-9]){4}"),"([0-9]){3}[L]([0-9]){4}"),4),'[1]Exporter la feuille de calcul'!D$355:D$877,0),1),'[1]Exporter la feuille de calcul'!C$355:C$877,0),1)</f>
        <v>03</v>
      </c>
      <c r="C314" s="43" t="str">
        <f>RIGHT(ChercheChaine(ChercheChaine([2]Table1!Q311,"([0-9]){3}[L]([0-9]){4}"),"([0-9]){3}[L]([0-9]){4}"),4)</f>
        <v>0304</v>
      </c>
      <c r="D314" s="43" t="str">
        <f>ChercheChaine([2]Table1!Q311,"([0-9]){3}[L]([0-9]){4}")</f>
        <v>007L0304</v>
      </c>
      <c r="E314" t="str">
        <f>[2]Table1!P311</f>
        <v>ST HERBLAIN</v>
      </c>
      <c r="F314" t="str">
        <f>[2]Table1!D311</f>
        <v>DAAT</v>
      </c>
      <c r="G314" s="48"/>
      <c r="H314" s="48"/>
      <c r="I314" s="42" t="str">
        <f>[2]Table1!G311</f>
        <v>27/01/2017</v>
      </c>
      <c r="J314" s="51" t="str">
        <f>MID([2]Table1!X311,FIND("-",[2]Table1!X311)+2,60)</f>
        <v>Cuisine</v>
      </c>
      <c r="K314" t="str">
        <f>IF(ISNUMBER(SEARCH("Mur",[2]Table1!Z311)),"Mur",IF(ISNUMBER(SEARCH("Cloison",[2]Table1!Z311)),"Mur",IF(ISNUMBER(SEARCH("Sol",[2]Table1!Z311)),"Sol",IF(ISNUMBER(SEARCH("Plafond",[2]Table1!Z311)),"Plafond",IF(ISNUMBER(SEARCH("Evier",[2]Table1!Z311)),"Evier",IF(ISNUMBER(SEARCH("Colle de faïence",[2]Table1!Z311)),"Faïence",IF(ISNUMBER(SEARCH("Baignoire",[2]Table1!Z311)),"Baignoire",IF(ISNUMBER(SEARCH("porteurs",[2]Table1!Z311)),"Mur",IF(ISNUMBER(SEARCH("évier",[2]Table1!Z311)),"Evier",IF(ISNUMBER(SEARCH("portes",[2]Table1!Z311)),"Porte",IF(ISNUMBER(SEARCH("fenêtre",[2]Table1!Z311)),"Fenêtre","")))))))))))</f>
        <v>Mur</v>
      </c>
      <c r="L314" t="str">
        <f>IF(ISNUMBER(SEARCH("Présence",[2]Table1!AC311)),"Oui",IF(ISNUMBER(SEARCH("Absence",[2]Table1!AC311)),"Non",""))</f>
        <v>Non</v>
      </c>
      <c r="M314" t="str">
        <f>[2]Table1!AA311</f>
        <v>Enduits à base de plâtre ou ciment ou autres, projetés, lissés ou talochés</v>
      </c>
      <c r="N314" t="str">
        <f>IF(ISNUMBER(SEARCH("EP",[2]Table1!AE311)),"EP",IF(ISNUMBER(SEARCH("AC1",[2]Table1!AE311)),"AC1",IF(ISNUMBER(SEARCH("AC2",[2]Table1!AE311)),"AC2",IF(ISNUMBER(SEARCH("Bon état",[2]Table1!AE311)),"EP",""))))</f>
        <v/>
      </c>
      <c r="P314" s="48"/>
      <c r="Q314" s="1"/>
      <c r="S314" s="1"/>
      <c r="T314" s="1"/>
      <c r="U314" s="1"/>
      <c r="V314" s="1"/>
    </row>
    <row r="315" spans="1:22">
      <c r="A315" s="43" t="str">
        <f>'[1]Exporter la feuille de calcul'!$A$2</f>
        <v>001L</v>
      </c>
      <c r="B315" t="str">
        <f>INDEX('[1]Exporter la feuille de calcul'!B$355:B$877,MATCH(INDEX('[1]Exporter la feuille de calcul'!C$355:C$877,MATCH(RIGHT(ChercheChaine(ChercheChaine([2]Table1!Q312,"([0-9]){3}[L]([0-9]){4}"),"([0-9]){3}[L]([0-9]){4}"),4),'[1]Exporter la feuille de calcul'!D$355:D$877,0),1),'[1]Exporter la feuille de calcul'!C$355:C$877,0),1)</f>
        <v>03</v>
      </c>
      <c r="C315" s="43" t="str">
        <f>RIGHT(ChercheChaine(ChercheChaine([2]Table1!Q312,"([0-9]){3}[L]([0-9]){4}"),"([0-9]){3}[L]([0-9]){4}"),4)</f>
        <v>0304</v>
      </c>
      <c r="D315" s="43" t="str">
        <f>ChercheChaine([2]Table1!Q312,"([0-9]){3}[L]([0-9]){4}")</f>
        <v>007L0304</v>
      </c>
      <c r="E315" t="str">
        <f>[2]Table1!P312</f>
        <v>ST HERBLAIN</v>
      </c>
      <c r="F315" t="str">
        <f>[2]Table1!D312</f>
        <v>DAAT</v>
      </c>
      <c r="G315" s="48"/>
      <c r="H315" s="48"/>
      <c r="I315" s="42" t="str">
        <f>[2]Table1!G312</f>
        <v>27/01/2017</v>
      </c>
      <c r="J315" s="51" t="str">
        <f>MID([2]Table1!X312,FIND("-",[2]Table1!X312)+2,60)</f>
        <v>Cuisine</v>
      </c>
      <c r="K315" t="str">
        <f>IF(ISNUMBER(SEARCH("Mur",[2]Table1!Z312)),"Mur",IF(ISNUMBER(SEARCH("Cloison",[2]Table1!Z312)),"Mur",IF(ISNUMBER(SEARCH("Sol",[2]Table1!Z312)),"Sol",IF(ISNUMBER(SEARCH("Plafond",[2]Table1!Z312)),"Plafond",IF(ISNUMBER(SEARCH("Evier",[2]Table1!Z312)),"Evier",IF(ISNUMBER(SEARCH("Colle de faïence",[2]Table1!Z312)),"Faïence",IF(ISNUMBER(SEARCH("Baignoire",[2]Table1!Z312)),"Baignoire",IF(ISNUMBER(SEARCH("porteurs",[2]Table1!Z312)),"Mur",IF(ISNUMBER(SEARCH("évier",[2]Table1!Z312)),"Evier",IF(ISNUMBER(SEARCH("portes",[2]Table1!Z312)),"Porte",IF(ISNUMBER(SEARCH("fenêtre",[2]Table1!Z312)),"Fenêtre","")))))))))))</f>
        <v>Mur</v>
      </c>
      <c r="L315" t="str">
        <f>IF(ISNUMBER(SEARCH("Présence",[2]Table1!AC312)),"Oui",IF(ISNUMBER(SEARCH("Absence",[2]Table1!AC312)),"Non",""))</f>
        <v>Oui</v>
      </c>
      <c r="M315" t="str">
        <f>[2]Table1!AA312</f>
        <v>Enduits à base de plâtre</v>
      </c>
      <c r="N315" t="str">
        <f>IF(ISNUMBER(SEARCH("EP",[2]Table1!AE312)),"EP",IF(ISNUMBER(SEARCH("AC1",[2]Table1!AE312)),"AC1",IF(ISNUMBER(SEARCH("AC2",[2]Table1!AE312)),"AC2",IF(ISNUMBER(SEARCH("Bon état",[2]Table1!AE312)),"EP",""))))</f>
        <v>EP</v>
      </c>
      <c r="P315" s="48"/>
      <c r="Q315" s="1"/>
      <c r="S315" s="1"/>
      <c r="T315" s="1"/>
      <c r="U315" s="1"/>
      <c r="V315" s="1"/>
    </row>
    <row r="316" spans="1:22">
      <c r="A316" s="43" t="str">
        <f>'[1]Exporter la feuille de calcul'!$A$2</f>
        <v>001L</v>
      </c>
      <c r="B316" t="str">
        <f>INDEX('[1]Exporter la feuille de calcul'!B$355:B$877,MATCH(INDEX('[1]Exporter la feuille de calcul'!C$355:C$877,MATCH(RIGHT(ChercheChaine(ChercheChaine([2]Table1!Q313,"([0-9]){3}[L]([0-9]){4}"),"([0-9]){3}[L]([0-9]){4}"),4),'[1]Exporter la feuille de calcul'!D$355:D$877,0),1),'[1]Exporter la feuille de calcul'!C$355:C$877,0),1)</f>
        <v>03</v>
      </c>
      <c r="C316" s="43" t="str">
        <f>RIGHT(ChercheChaine(ChercheChaine([2]Table1!Q313,"([0-9]){3}[L]([0-9]){4}"),"([0-9]){3}[L]([0-9]){4}"),4)</f>
        <v>0304</v>
      </c>
      <c r="D316" s="43" t="str">
        <f>ChercheChaine([2]Table1!Q313,"([0-9]){3}[L]([0-9]){4}")</f>
        <v>007L0304</v>
      </c>
      <c r="E316" t="str">
        <f>[2]Table1!P313</f>
        <v>ST HERBLAIN</v>
      </c>
      <c r="F316" t="str">
        <f>[2]Table1!D313</f>
        <v>DAAT</v>
      </c>
      <c r="G316" s="48"/>
      <c r="H316" s="48"/>
      <c r="I316" s="42" t="str">
        <f>[2]Table1!G313</f>
        <v>27/01/2017</v>
      </c>
      <c r="J316" s="51" t="str">
        <f>MID([2]Table1!X313,FIND("-",[2]Table1!X313)+2,60)</f>
        <v>Cuisine</v>
      </c>
      <c r="K316" t="str">
        <f>IF(ISNUMBER(SEARCH("Mur",[2]Table1!Z313)),"Mur",IF(ISNUMBER(SEARCH("Cloison",[2]Table1!Z313)),"Mur",IF(ISNUMBER(SEARCH("Sol",[2]Table1!Z313)),"Sol",IF(ISNUMBER(SEARCH("Plafond",[2]Table1!Z313)),"Plafond",IF(ISNUMBER(SEARCH("Evier",[2]Table1!Z313)),"Evier",IF(ISNUMBER(SEARCH("Colle de faïence",[2]Table1!Z313)),"Faïence",IF(ISNUMBER(SEARCH("Baignoire",[2]Table1!Z313)),"Baignoire",IF(ISNUMBER(SEARCH("porteurs",[2]Table1!Z313)),"Mur",IF(ISNUMBER(SEARCH("évier",[2]Table1!Z313)),"Evier",IF(ISNUMBER(SEARCH("portes",[2]Table1!Z313)),"Porte",IF(ISNUMBER(SEARCH("fenêtre",[2]Table1!Z313)),"Fenêtre","")))))))))))</f>
        <v>Evier</v>
      </c>
      <c r="L316" t="str">
        <f>IF(ISNUMBER(SEARCH("Présence",[2]Table1!AC313)),"Oui",IF(ISNUMBER(SEARCH("Absence",[2]Table1!AC313)),"Non",""))</f>
        <v>Non</v>
      </c>
      <c r="M316" t="str">
        <f>[2]Table1!AA313</f>
        <v>Plaques isolantes sous évier</v>
      </c>
      <c r="N316" t="str">
        <f>IF(ISNUMBER(SEARCH("EP",[2]Table1!AE313)),"EP",IF(ISNUMBER(SEARCH("AC1",[2]Table1!AE313)),"AC1",IF(ISNUMBER(SEARCH("AC2",[2]Table1!AE313)),"AC2",IF(ISNUMBER(SEARCH("Bon état",[2]Table1!AE313)),"EP",""))))</f>
        <v/>
      </c>
      <c r="P316" s="48"/>
      <c r="Q316" s="1"/>
      <c r="S316" s="1"/>
      <c r="T316" s="1"/>
      <c r="U316" s="1"/>
      <c r="V316" s="1"/>
    </row>
    <row r="317" spans="1:22">
      <c r="A317" s="43" t="str">
        <f>'[1]Exporter la feuille de calcul'!$A$2</f>
        <v>001L</v>
      </c>
      <c r="B317" t="str">
        <f>INDEX('[1]Exporter la feuille de calcul'!B$355:B$877,MATCH(INDEX('[1]Exporter la feuille de calcul'!C$355:C$877,MATCH(RIGHT(ChercheChaine(ChercheChaine([2]Table1!Q314,"([0-9]){3}[L]([0-9]){4}"),"([0-9]){3}[L]([0-9]){4}"),4),'[1]Exporter la feuille de calcul'!D$355:D$877,0),1),'[1]Exporter la feuille de calcul'!C$355:C$877,0),1)</f>
        <v>03</v>
      </c>
      <c r="C317" s="43" t="str">
        <f>RIGHT(ChercheChaine(ChercheChaine([2]Table1!Q314,"([0-9]){3}[L]([0-9]){4}"),"([0-9]){3}[L]([0-9]){4}"),4)</f>
        <v>0304</v>
      </c>
      <c r="D317" s="43" t="str">
        <f>ChercheChaine([2]Table1!Q314,"([0-9]){3}[L]([0-9]){4}")</f>
        <v>007L0304</v>
      </c>
      <c r="E317" t="str">
        <f>[2]Table1!P314</f>
        <v>ST HERBLAIN</v>
      </c>
      <c r="F317" t="str">
        <f>[2]Table1!D314</f>
        <v>DAAT</v>
      </c>
      <c r="G317" s="48"/>
      <c r="H317" s="48"/>
      <c r="I317" s="42" t="str">
        <f>[2]Table1!G314</f>
        <v>27/01/2017</v>
      </c>
      <c r="J317" s="51" t="str">
        <f>MID([2]Table1!X314,FIND("-",[2]Table1!X314)+2,60)</f>
        <v>Cuisine</v>
      </c>
      <c r="K317" t="str">
        <f>IF(ISNUMBER(SEARCH("Mur",[2]Table1!Z314)),"Mur",IF(ISNUMBER(SEARCH("Cloison",[2]Table1!Z314)),"Mur",IF(ISNUMBER(SEARCH("Sol",[2]Table1!Z314)),"Sol",IF(ISNUMBER(SEARCH("Plafond",[2]Table1!Z314)),"Plafond",IF(ISNUMBER(SEARCH("Evier",[2]Table1!Z314)),"Evier",IF(ISNUMBER(SEARCH("Colle de faïence",[2]Table1!Z314)),"Faïence",IF(ISNUMBER(SEARCH("Baignoire",[2]Table1!Z314)),"Baignoire",IF(ISNUMBER(SEARCH("porteurs",[2]Table1!Z314)),"Mur",IF(ISNUMBER(SEARCH("évier",[2]Table1!Z314)),"Evier",IF(ISNUMBER(SEARCH("portes",[2]Table1!Z314)),"Porte",IF(ISNUMBER(SEARCH("fenêtre",[2]Table1!Z314)),"Fenêtre","")))))))))))</f>
        <v>Mur</v>
      </c>
      <c r="L317" t="str">
        <f>IF(ISNUMBER(SEARCH("Présence",[2]Table1!AC314)),"Oui",IF(ISNUMBER(SEARCH("Absence",[2]Table1!AC314)),"Non",""))</f>
        <v>Non</v>
      </c>
      <c r="M317" t="str">
        <f>[2]Table1!AA314</f>
        <v>Colle de carrelage + faïence</v>
      </c>
      <c r="N317" t="str">
        <f>IF(ISNUMBER(SEARCH("EP",[2]Table1!AE314)),"EP",IF(ISNUMBER(SEARCH("AC1",[2]Table1!AE314)),"AC1",IF(ISNUMBER(SEARCH("AC2",[2]Table1!AE314)),"AC2",IF(ISNUMBER(SEARCH("Bon état",[2]Table1!AE314)),"EP",""))))</f>
        <v/>
      </c>
      <c r="P317" s="48"/>
      <c r="Q317" s="1"/>
      <c r="S317" s="1"/>
      <c r="T317" s="1"/>
      <c r="U317" s="1"/>
      <c r="V317" s="1"/>
    </row>
    <row r="318" spans="1:22">
      <c r="A318" s="43" t="str">
        <f>'[1]Exporter la feuille de calcul'!$A$2</f>
        <v>001L</v>
      </c>
      <c r="B318" t="str">
        <f>INDEX('[1]Exporter la feuille de calcul'!B$355:B$877,MATCH(INDEX('[1]Exporter la feuille de calcul'!C$355:C$877,MATCH(RIGHT(ChercheChaine(ChercheChaine([2]Table1!Q315,"([0-9]){3}[L]([0-9]){4}"),"([0-9]){3}[L]([0-9]){4}"),4),'[1]Exporter la feuille de calcul'!D$355:D$877,0),1),'[1]Exporter la feuille de calcul'!C$355:C$877,0),1)</f>
        <v>03</v>
      </c>
      <c r="C318" s="43" t="str">
        <f>RIGHT(ChercheChaine(ChercheChaine([2]Table1!Q315,"([0-9]){3}[L]([0-9]){4}"),"([0-9]){3}[L]([0-9]){4}"),4)</f>
        <v>0304</v>
      </c>
      <c r="D318" s="43" t="str">
        <f>ChercheChaine([2]Table1!Q315,"([0-9]){3}[L]([0-9]){4}")</f>
        <v>007L0304</v>
      </c>
      <c r="E318" t="str">
        <f>[2]Table1!P315</f>
        <v>ST HERBLAIN</v>
      </c>
      <c r="F318" t="str">
        <f>[2]Table1!D315</f>
        <v>DAAT</v>
      </c>
      <c r="G318" s="48"/>
      <c r="H318" s="48"/>
      <c r="I318" s="42" t="str">
        <f>[2]Table1!G315</f>
        <v>27/01/2017</v>
      </c>
      <c r="J318" s="51" t="str">
        <f>MID([2]Table1!X315,FIND("-",[2]Table1!X315)+2,60)</f>
        <v>Cuisine</v>
      </c>
      <c r="K318" t="str">
        <f>IF(ISNUMBER(SEARCH("Mur",[2]Table1!Z315)),"Mur",IF(ISNUMBER(SEARCH("Cloison",[2]Table1!Z315)),"Mur",IF(ISNUMBER(SEARCH("Sol",[2]Table1!Z315)),"Sol",IF(ISNUMBER(SEARCH("Plafond",[2]Table1!Z315)),"Plafond",IF(ISNUMBER(SEARCH("Evier",[2]Table1!Z315)),"Evier",IF(ISNUMBER(SEARCH("Colle de faïence",[2]Table1!Z315)),"Faïence",IF(ISNUMBER(SEARCH("Baignoire",[2]Table1!Z315)),"Baignoire",IF(ISNUMBER(SEARCH("porteurs",[2]Table1!Z315)),"Mur",IF(ISNUMBER(SEARCH("évier",[2]Table1!Z315)),"Evier",IF(ISNUMBER(SEARCH("portes",[2]Table1!Z315)),"Porte",IF(ISNUMBER(SEARCH("fenêtre",[2]Table1!Z315)),"Fenêtre","")))))))))))</f>
        <v>Plafond</v>
      </c>
      <c r="L318" t="str">
        <f>IF(ISNUMBER(SEARCH("Présence",[2]Table1!AC315)),"Oui",IF(ISNUMBER(SEARCH("Absence",[2]Table1!AC315)),"Non",""))</f>
        <v>Oui</v>
      </c>
      <c r="M318" t="str">
        <f>[2]Table1!AA315</f>
        <v>Enduits à base de plâtre</v>
      </c>
      <c r="N318" t="str">
        <f>IF(ISNUMBER(SEARCH("EP",[2]Table1!AE315)),"EP",IF(ISNUMBER(SEARCH("AC1",[2]Table1!AE315)),"AC1",IF(ISNUMBER(SEARCH("AC2",[2]Table1!AE315)),"AC2",IF(ISNUMBER(SEARCH("Bon état",[2]Table1!AE315)),"EP",""))))</f>
        <v>EP</v>
      </c>
      <c r="P318" s="48"/>
      <c r="Q318" s="1"/>
      <c r="S318" s="1"/>
      <c r="T318" s="1"/>
      <c r="U318" s="1"/>
      <c r="V318" s="1"/>
    </row>
    <row r="319" spans="1:22">
      <c r="A319" s="43" t="str">
        <f>'[1]Exporter la feuille de calcul'!$A$2</f>
        <v>001L</v>
      </c>
      <c r="B319" t="str">
        <f>INDEX('[1]Exporter la feuille de calcul'!B$355:B$877,MATCH(INDEX('[1]Exporter la feuille de calcul'!C$355:C$877,MATCH(RIGHT(ChercheChaine(ChercheChaine([2]Table1!Q316,"([0-9]){3}[L]([0-9]){4}"),"([0-9]){3}[L]([0-9]){4}"),4),'[1]Exporter la feuille de calcul'!D$355:D$877,0),1),'[1]Exporter la feuille de calcul'!C$355:C$877,0),1)</f>
        <v>03</v>
      </c>
      <c r="C319" s="43" t="str">
        <f>RIGHT(ChercheChaine(ChercheChaine([2]Table1!Q316,"([0-9]){3}[L]([0-9]){4}"),"([0-9]){3}[L]([0-9]){4}"),4)</f>
        <v>0304</v>
      </c>
      <c r="D319" s="43" t="str">
        <f>ChercheChaine([2]Table1!Q316,"([0-9]){3}[L]([0-9]){4}")</f>
        <v>007L0304</v>
      </c>
      <c r="E319" t="str">
        <f>[2]Table1!P316</f>
        <v>ST HERBLAIN</v>
      </c>
      <c r="F319" t="str">
        <f>[2]Table1!D316</f>
        <v>DAAT</v>
      </c>
      <c r="G319" s="48"/>
      <c r="H319" s="48"/>
      <c r="I319" s="42" t="str">
        <f>[2]Table1!G316</f>
        <v>27/01/2017</v>
      </c>
      <c r="J319" s="51" t="str">
        <f>MID([2]Table1!X316,FIND("-",[2]Table1!X316)+2,60)</f>
        <v>Salle de bain</v>
      </c>
      <c r="K319" t="str">
        <f>IF(ISNUMBER(SEARCH("Mur",[2]Table1!Z316)),"Mur",IF(ISNUMBER(SEARCH("Cloison",[2]Table1!Z316)),"Mur",IF(ISNUMBER(SEARCH("Sol",[2]Table1!Z316)),"Sol",IF(ISNUMBER(SEARCH("Plafond",[2]Table1!Z316)),"Plafond",IF(ISNUMBER(SEARCH("Evier",[2]Table1!Z316)),"Evier",IF(ISNUMBER(SEARCH("Colle de faïence",[2]Table1!Z316)),"Faïence",IF(ISNUMBER(SEARCH("Baignoire",[2]Table1!Z316)),"Baignoire",IF(ISNUMBER(SEARCH("porteurs",[2]Table1!Z316)),"Mur",IF(ISNUMBER(SEARCH("évier",[2]Table1!Z316)),"Evier",IF(ISNUMBER(SEARCH("portes",[2]Table1!Z316)),"Porte",IF(ISNUMBER(SEARCH("fenêtre",[2]Table1!Z316)),"Fenêtre","")))))))))))</f>
        <v>Mur</v>
      </c>
      <c r="L319" t="str">
        <f>IF(ISNUMBER(SEARCH("Présence",[2]Table1!AC316)),"Oui",IF(ISNUMBER(SEARCH("Absence",[2]Table1!AC316)),"Non",""))</f>
        <v>Non</v>
      </c>
      <c r="M319" t="str">
        <f>[2]Table1!AA316</f>
        <v>Colle de carrelage + faïence</v>
      </c>
      <c r="N319" t="str">
        <f>IF(ISNUMBER(SEARCH("EP",[2]Table1!AE316)),"EP",IF(ISNUMBER(SEARCH("AC1",[2]Table1!AE316)),"AC1",IF(ISNUMBER(SEARCH("AC2",[2]Table1!AE316)),"AC2",IF(ISNUMBER(SEARCH("Bon état",[2]Table1!AE316)),"EP",""))))</f>
        <v/>
      </c>
      <c r="P319" s="48"/>
      <c r="Q319" s="1"/>
      <c r="S319" s="1"/>
      <c r="T319" s="1"/>
      <c r="U319" s="1"/>
      <c r="V319" s="1"/>
    </row>
    <row r="320" spans="1:22">
      <c r="A320" s="43" t="str">
        <f>'[1]Exporter la feuille de calcul'!$A$2</f>
        <v>001L</v>
      </c>
      <c r="B320" t="str">
        <f>INDEX('[1]Exporter la feuille de calcul'!B$355:B$877,MATCH(INDEX('[1]Exporter la feuille de calcul'!C$355:C$877,MATCH(RIGHT(ChercheChaine(ChercheChaine([2]Table1!Q317,"([0-9]){3}[L]([0-9]){4}"),"([0-9]){3}[L]([0-9]){4}"),4),'[1]Exporter la feuille de calcul'!D$355:D$877,0),1),'[1]Exporter la feuille de calcul'!C$355:C$877,0),1)</f>
        <v>03</v>
      </c>
      <c r="C320" s="43" t="str">
        <f>RIGHT(ChercheChaine(ChercheChaine([2]Table1!Q317,"([0-9]){3}[L]([0-9]){4}"),"([0-9]){3}[L]([0-9]){4}"),4)</f>
        <v>0304</v>
      </c>
      <c r="D320" s="43" t="str">
        <f>ChercheChaine([2]Table1!Q317,"([0-9]){3}[L]([0-9]){4}")</f>
        <v>007L0304</v>
      </c>
      <c r="E320" t="str">
        <f>[2]Table1!P317</f>
        <v>ST HERBLAIN</v>
      </c>
      <c r="F320" t="str">
        <f>[2]Table1!D317</f>
        <v>DAAT</v>
      </c>
      <c r="G320" s="48"/>
      <c r="H320" s="48"/>
      <c r="I320" s="42" t="str">
        <f>[2]Table1!G317</f>
        <v>27/01/2017</v>
      </c>
      <c r="J320" s="51" t="str">
        <f>MID([2]Table1!X317,FIND("-",[2]Table1!X317)+2,60)</f>
        <v>Salle de bain</v>
      </c>
      <c r="K320" t="str">
        <f>IF(ISNUMBER(SEARCH("Mur",[2]Table1!Z317)),"Mur",IF(ISNUMBER(SEARCH("Cloison",[2]Table1!Z317)),"Mur",IF(ISNUMBER(SEARCH("Sol",[2]Table1!Z317)),"Sol",IF(ISNUMBER(SEARCH("Plafond",[2]Table1!Z317)),"Plafond",IF(ISNUMBER(SEARCH("Evier",[2]Table1!Z317)),"Evier",IF(ISNUMBER(SEARCH("Colle de faïence",[2]Table1!Z317)),"Faïence",IF(ISNUMBER(SEARCH("Baignoire",[2]Table1!Z317)),"Baignoire",IF(ISNUMBER(SEARCH("porteurs",[2]Table1!Z317)),"Mur",IF(ISNUMBER(SEARCH("évier",[2]Table1!Z317)),"Evier",IF(ISNUMBER(SEARCH("portes",[2]Table1!Z317)),"Porte",IF(ISNUMBER(SEARCH("fenêtre",[2]Table1!Z317)),"Fenêtre","")))))))))))</f>
        <v>Plafond</v>
      </c>
      <c r="L320" t="str">
        <f>IF(ISNUMBER(SEARCH("Présence",[2]Table1!AC317)),"Oui",IF(ISNUMBER(SEARCH("Absence",[2]Table1!AC317)),"Non",""))</f>
        <v>Oui</v>
      </c>
      <c r="M320" t="str">
        <f>[2]Table1!AA317</f>
        <v>Enduits à base de plâtre</v>
      </c>
      <c r="N320" t="str">
        <f>IF(ISNUMBER(SEARCH("EP",[2]Table1!AE317)),"EP",IF(ISNUMBER(SEARCH("AC1",[2]Table1!AE317)),"AC1",IF(ISNUMBER(SEARCH("AC2",[2]Table1!AE317)),"AC2",IF(ISNUMBER(SEARCH("Bon état",[2]Table1!AE317)),"EP",""))))</f>
        <v>EP</v>
      </c>
      <c r="P320" s="48"/>
      <c r="Q320" s="1"/>
      <c r="S320" s="1"/>
      <c r="T320" s="1"/>
      <c r="U320" s="1"/>
      <c r="V320" s="1"/>
    </row>
    <row r="321" spans="1:22">
      <c r="A321" s="43" t="str">
        <f>'[1]Exporter la feuille de calcul'!$A$2</f>
        <v>001L</v>
      </c>
      <c r="B321" t="str">
        <f>INDEX('[1]Exporter la feuille de calcul'!B$355:B$877,MATCH(INDEX('[1]Exporter la feuille de calcul'!C$355:C$877,MATCH(RIGHT(ChercheChaine(ChercheChaine([2]Table1!Q318,"([0-9]){3}[L]([0-9]){4}"),"([0-9]){3}[L]([0-9]){4}"),4),'[1]Exporter la feuille de calcul'!D$355:D$877,0),1),'[1]Exporter la feuille de calcul'!C$355:C$877,0),1)</f>
        <v>03</v>
      </c>
      <c r="C321" s="43" t="str">
        <f>RIGHT(ChercheChaine(ChercheChaine([2]Table1!Q318,"([0-9]){3}[L]([0-9]){4}"),"([0-9]){3}[L]([0-9]){4}"),4)</f>
        <v>0304</v>
      </c>
      <c r="D321" s="43" t="str">
        <f>ChercheChaine([2]Table1!Q318,"([0-9]){3}[L]([0-9]){4}")</f>
        <v>007L0304</v>
      </c>
      <c r="E321" t="str">
        <f>[2]Table1!P318</f>
        <v>ST HERBLAIN</v>
      </c>
      <c r="F321" t="str">
        <f>[2]Table1!D318</f>
        <v>DAAT</v>
      </c>
      <c r="G321" s="48"/>
      <c r="H321" s="48"/>
      <c r="I321" s="42" t="str">
        <f>[2]Table1!G318</f>
        <v>27/01/2017</v>
      </c>
      <c r="J321" s="51" t="str">
        <f>MID([2]Table1!X318,FIND("-",[2]Table1!X318)+2,60)</f>
        <v>Séjour</v>
      </c>
      <c r="K321" t="str">
        <f>IF(ISNUMBER(SEARCH("Mur",[2]Table1!Z318)),"Mur",IF(ISNUMBER(SEARCH("Cloison",[2]Table1!Z318)),"Mur",IF(ISNUMBER(SEARCH("Sol",[2]Table1!Z318)),"Sol",IF(ISNUMBER(SEARCH("Plafond",[2]Table1!Z318)),"Plafond",IF(ISNUMBER(SEARCH("Evier",[2]Table1!Z318)),"Evier",IF(ISNUMBER(SEARCH("Colle de faïence",[2]Table1!Z318)),"Faïence",IF(ISNUMBER(SEARCH("Baignoire",[2]Table1!Z318)),"Baignoire",IF(ISNUMBER(SEARCH("porteurs",[2]Table1!Z318)),"Mur",IF(ISNUMBER(SEARCH("évier",[2]Table1!Z318)),"Evier",IF(ISNUMBER(SEARCH("portes",[2]Table1!Z318)),"Porte",IF(ISNUMBER(SEARCH("fenêtre",[2]Table1!Z318)),"Fenêtre","")))))))))))</f>
        <v>Sol</v>
      </c>
      <c r="L321" t="str">
        <f>IF(ISNUMBER(SEARCH("Présence",[2]Table1!AC318)),"Oui",IF(ISNUMBER(SEARCH("Absence",[2]Table1!AC318)),"Non",""))</f>
        <v>Oui</v>
      </c>
      <c r="M321" t="str">
        <f>[2]Table1!AA318</f>
        <v>Colle + ragréage</v>
      </c>
      <c r="N321" t="str">
        <f>IF(ISNUMBER(SEARCH("EP",[2]Table1!AE318)),"EP",IF(ISNUMBER(SEARCH("AC1",[2]Table1!AE318)),"AC1",IF(ISNUMBER(SEARCH("AC2",[2]Table1!AE318)),"AC2",IF(ISNUMBER(SEARCH("Bon état",[2]Table1!AE318)),"EP",""))))</f>
        <v>EP</v>
      </c>
      <c r="P321" s="48"/>
      <c r="Q321" s="1"/>
      <c r="S321" s="1"/>
      <c r="T321" s="1"/>
      <c r="U321" s="1"/>
      <c r="V321" s="1"/>
    </row>
    <row r="322" spans="1:22">
      <c r="A322" s="43" t="str">
        <f>'[1]Exporter la feuille de calcul'!$A$2</f>
        <v>001L</v>
      </c>
      <c r="B322" t="str">
        <f>INDEX('[1]Exporter la feuille de calcul'!B$355:B$877,MATCH(INDEX('[1]Exporter la feuille de calcul'!C$355:C$877,MATCH(RIGHT(ChercheChaine(ChercheChaine([2]Table1!Q319,"([0-9]){3}[L]([0-9]){4}"),"([0-9]){3}[L]([0-9]){4}"),4),'[1]Exporter la feuille de calcul'!D$355:D$877,0),1),'[1]Exporter la feuille de calcul'!C$355:C$877,0),1)</f>
        <v>03</v>
      </c>
      <c r="C322" s="43" t="str">
        <f>RIGHT(ChercheChaine(ChercheChaine([2]Table1!Q319,"([0-9]){3}[L]([0-9]){4}"),"([0-9]){3}[L]([0-9]){4}"),4)</f>
        <v>0304</v>
      </c>
      <c r="D322" s="43" t="str">
        <f>ChercheChaine([2]Table1!Q319,"([0-9]){3}[L]([0-9]){4}")</f>
        <v>007L0304</v>
      </c>
      <c r="E322" t="str">
        <f>[2]Table1!P319</f>
        <v>ST HERBLAIN</v>
      </c>
      <c r="F322" t="str">
        <f>[2]Table1!D319</f>
        <v>DAAT</v>
      </c>
      <c r="G322" s="48"/>
      <c r="H322" s="48"/>
      <c r="I322" s="42" t="str">
        <f>[2]Table1!G319</f>
        <v>27/01/2017</v>
      </c>
      <c r="J322" s="51" t="str">
        <f>MID([2]Table1!X319,FIND("-",[2]Table1!X319)+2,60)</f>
        <v>Séjour</v>
      </c>
      <c r="K322" t="str">
        <f>IF(ISNUMBER(SEARCH("Mur",[2]Table1!Z319)),"Mur",IF(ISNUMBER(SEARCH("Cloison",[2]Table1!Z319)),"Mur",IF(ISNUMBER(SEARCH("Sol",[2]Table1!Z319)),"Sol",IF(ISNUMBER(SEARCH("Plafond",[2]Table1!Z319)),"Plafond",IF(ISNUMBER(SEARCH("Evier",[2]Table1!Z319)),"Evier",IF(ISNUMBER(SEARCH("Colle de faïence",[2]Table1!Z319)),"Faïence",IF(ISNUMBER(SEARCH("Baignoire",[2]Table1!Z319)),"Baignoire",IF(ISNUMBER(SEARCH("porteurs",[2]Table1!Z319)),"Mur",IF(ISNUMBER(SEARCH("évier",[2]Table1!Z319)),"Evier",IF(ISNUMBER(SEARCH("portes",[2]Table1!Z319)),"Porte",IF(ISNUMBER(SEARCH("fenêtre",[2]Table1!Z319)),"Fenêtre","")))))))))))</f>
        <v>Mur</v>
      </c>
      <c r="L322" t="str">
        <f>IF(ISNUMBER(SEARCH("Présence",[2]Table1!AC319)),"Oui",IF(ISNUMBER(SEARCH("Absence",[2]Table1!AC319)),"Non",""))</f>
        <v>Non</v>
      </c>
      <c r="M322" t="str">
        <f>[2]Table1!AA319</f>
        <v>Enduits à base de plâtre ou ciment ou autres, projetés, lissés ou talochés</v>
      </c>
      <c r="N322" t="str">
        <f>IF(ISNUMBER(SEARCH("EP",[2]Table1!AE319)),"EP",IF(ISNUMBER(SEARCH("AC1",[2]Table1!AE319)),"AC1",IF(ISNUMBER(SEARCH("AC2",[2]Table1!AE319)),"AC2",IF(ISNUMBER(SEARCH("Bon état",[2]Table1!AE319)),"EP",""))))</f>
        <v/>
      </c>
      <c r="P322" s="48"/>
      <c r="Q322" s="1"/>
      <c r="S322" s="1"/>
      <c r="T322" s="1"/>
      <c r="U322" s="1"/>
      <c r="V322" s="1"/>
    </row>
    <row r="323" spans="1:22">
      <c r="A323" s="43" t="str">
        <f>'[1]Exporter la feuille de calcul'!$A$2</f>
        <v>001L</v>
      </c>
      <c r="B323" t="str">
        <f>INDEX('[1]Exporter la feuille de calcul'!B$355:B$877,MATCH(INDEX('[1]Exporter la feuille de calcul'!C$355:C$877,MATCH(RIGHT(ChercheChaine(ChercheChaine([2]Table1!Q320,"([0-9]){3}[L]([0-9]){4}"),"([0-9]){3}[L]([0-9]){4}"),4),'[1]Exporter la feuille de calcul'!D$355:D$877,0),1),'[1]Exporter la feuille de calcul'!C$355:C$877,0),1)</f>
        <v>03</v>
      </c>
      <c r="C323" s="43" t="str">
        <f>RIGHT(ChercheChaine(ChercheChaine([2]Table1!Q320,"([0-9]){3}[L]([0-9]){4}"),"([0-9]){3}[L]([0-9]){4}"),4)</f>
        <v>0304</v>
      </c>
      <c r="D323" s="43" t="str">
        <f>ChercheChaine([2]Table1!Q320,"([0-9]){3}[L]([0-9]){4}")</f>
        <v>007L0304</v>
      </c>
      <c r="E323" t="str">
        <f>[2]Table1!P320</f>
        <v>ST HERBLAIN</v>
      </c>
      <c r="F323" t="str">
        <f>[2]Table1!D320</f>
        <v>DAAT</v>
      </c>
      <c r="G323" s="48"/>
      <c r="H323" s="48"/>
      <c r="I323" s="42" t="str">
        <f>[2]Table1!G320</f>
        <v>27/01/2017</v>
      </c>
      <c r="J323" s="51" t="str">
        <f>MID([2]Table1!X320,FIND("-",[2]Table1!X320)+2,60)</f>
        <v>Séjour</v>
      </c>
      <c r="K323" t="str">
        <f>IF(ISNUMBER(SEARCH("Mur",[2]Table1!Z320)),"Mur",IF(ISNUMBER(SEARCH("Cloison",[2]Table1!Z320)),"Mur",IF(ISNUMBER(SEARCH("Sol",[2]Table1!Z320)),"Sol",IF(ISNUMBER(SEARCH("Plafond",[2]Table1!Z320)),"Plafond",IF(ISNUMBER(SEARCH("Evier",[2]Table1!Z320)),"Evier",IF(ISNUMBER(SEARCH("Colle de faïence",[2]Table1!Z320)),"Faïence",IF(ISNUMBER(SEARCH("Baignoire",[2]Table1!Z320)),"Baignoire",IF(ISNUMBER(SEARCH("porteurs",[2]Table1!Z320)),"Mur",IF(ISNUMBER(SEARCH("évier",[2]Table1!Z320)),"Evier",IF(ISNUMBER(SEARCH("portes",[2]Table1!Z320)),"Porte",IF(ISNUMBER(SEARCH("fenêtre",[2]Table1!Z320)),"Fenêtre","")))))))))))</f>
        <v>Mur</v>
      </c>
      <c r="L323" t="str">
        <f>IF(ISNUMBER(SEARCH("Présence",[2]Table1!AC320)),"Oui",IF(ISNUMBER(SEARCH("Absence",[2]Table1!AC320)),"Non",""))</f>
        <v>Oui</v>
      </c>
      <c r="M323" t="str">
        <f>[2]Table1!AA320</f>
        <v>Enduits à base de plâtre</v>
      </c>
      <c r="N323" t="str">
        <f>IF(ISNUMBER(SEARCH("EP",[2]Table1!AE320)),"EP",IF(ISNUMBER(SEARCH("AC1",[2]Table1!AE320)),"AC1",IF(ISNUMBER(SEARCH("AC2",[2]Table1!AE320)),"AC2",IF(ISNUMBER(SEARCH("Bon état",[2]Table1!AE320)),"EP",""))))</f>
        <v>EP</v>
      </c>
      <c r="P323" s="48"/>
      <c r="Q323" s="1"/>
      <c r="S323" s="1"/>
      <c r="T323" s="1"/>
      <c r="U323" s="1"/>
      <c r="V323" s="1"/>
    </row>
    <row r="324" spans="1:22">
      <c r="A324" s="43" t="str">
        <f>'[1]Exporter la feuille de calcul'!$A$2</f>
        <v>001L</v>
      </c>
      <c r="B324" t="str">
        <f>INDEX('[1]Exporter la feuille de calcul'!B$355:B$877,MATCH(INDEX('[1]Exporter la feuille de calcul'!C$355:C$877,MATCH(RIGHT(ChercheChaine(ChercheChaine([2]Table1!Q321,"([0-9]){3}[L]([0-9]){4}"),"([0-9]){3}[L]([0-9]){4}"),4),'[1]Exporter la feuille de calcul'!D$355:D$877,0),1),'[1]Exporter la feuille de calcul'!C$355:C$877,0),1)</f>
        <v>03</v>
      </c>
      <c r="C324" s="43" t="str">
        <f>RIGHT(ChercheChaine(ChercheChaine([2]Table1!Q321,"([0-9]){3}[L]([0-9]){4}"),"([0-9]){3}[L]([0-9]){4}"),4)</f>
        <v>0304</v>
      </c>
      <c r="D324" s="43" t="str">
        <f>ChercheChaine([2]Table1!Q321,"([0-9]){3}[L]([0-9]){4}")</f>
        <v>007L0304</v>
      </c>
      <c r="E324" t="str">
        <f>[2]Table1!P321</f>
        <v>ST HERBLAIN</v>
      </c>
      <c r="F324" t="str">
        <f>[2]Table1!D321</f>
        <v>DAAT</v>
      </c>
      <c r="G324" s="48"/>
      <c r="H324" s="48"/>
      <c r="I324" s="42" t="str">
        <f>[2]Table1!G321</f>
        <v>27/01/2017</v>
      </c>
      <c r="J324" s="51" t="str">
        <f>MID([2]Table1!X321,FIND("-",[2]Table1!X321)+2,60)</f>
        <v>Séjour</v>
      </c>
      <c r="K324" t="str">
        <f>IF(ISNUMBER(SEARCH("Mur",[2]Table1!Z321)),"Mur",IF(ISNUMBER(SEARCH("Cloison",[2]Table1!Z321)),"Mur",IF(ISNUMBER(SEARCH("Sol",[2]Table1!Z321)),"Sol",IF(ISNUMBER(SEARCH("Plafond",[2]Table1!Z321)),"Plafond",IF(ISNUMBER(SEARCH("Evier",[2]Table1!Z321)),"Evier",IF(ISNUMBER(SEARCH("Colle de faïence",[2]Table1!Z321)),"Faïence",IF(ISNUMBER(SEARCH("Baignoire",[2]Table1!Z321)),"Baignoire",IF(ISNUMBER(SEARCH("porteurs",[2]Table1!Z321)),"Mur",IF(ISNUMBER(SEARCH("évier",[2]Table1!Z321)),"Evier",IF(ISNUMBER(SEARCH("portes",[2]Table1!Z321)),"Porte",IF(ISNUMBER(SEARCH("fenêtre",[2]Table1!Z321)),"Fenêtre","")))))))))))</f>
        <v>Plafond</v>
      </c>
      <c r="L324" t="str">
        <f>IF(ISNUMBER(SEARCH("Présence",[2]Table1!AC321)),"Oui",IF(ISNUMBER(SEARCH("Absence",[2]Table1!AC321)),"Non",""))</f>
        <v>Oui</v>
      </c>
      <c r="M324" t="str">
        <f>[2]Table1!AA321</f>
        <v>Enduits à base de plâtre</v>
      </c>
      <c r="N324" t="str">
        <f>IF(ISNUMBER(SEARCH("EP",[2]Table1!AE321)),"EP",IF(ISNUMBER(SEARCH("AC1",[2]Table1!AE321)),"AC1",IF(ISNUMBER(SEARCH("AC2",[2]Table1!AE321)),"AC2",IF(ISNUMBER(SEARCH("Bon état",[2]Table1!AE321)),"EP",""))))</f>
        <v>EP</v>
      </c>
      <c r="P324" s="48"/>
      <c r="Q324" s="1"/>
      <c r="S324" s="1"/>
      <c r="T324" s="1"/>
      <c r="U324" s="1"/>
      <c r="V324" s="1"/>
    </row>
    <row r="325" spans="1:22">
      <c r="A325" s="43" t="str">
        <f>'[1]Exporter la feuille de calcul'!$A$2</f>
        <v>001L</v>
      </c>
      <c r="B325" t="str">
        <f>INDEX('[1]Exporter la feuille de calcul'!B$355:B$877,MATCH(INDEX('[1]Exporter la feuille de calcul'!C$355:C$877,MATCH(RIGHT(ChercheChaine(ChercheChaine([2]Table1!Q322,"([0-9]){3}[L]([0-9]){4}"),"([0-9]){3}[L]([0-9]){4}"),4),'[1]Exporter la feuille de calcul'!D$355:D$877,0),1),'[1]Exporter la feuille de calcul'!C$355:C$877,0),1)</f>
        <v>03</v>
      </c>
      <c r="C325" s="43" t="str">
        <f>RIGHT(ChercheChaine(ChercheChaine([2]Table1!Q322,"([0-9]){3}[L]([0-9]){4}"),"([0-9]){3}[L]([0-9]){4}"),4)</f>
        <v>0304</v>
      </c>
      <c r="D325" s="43" t="str">
        <f>ChercheChaine([2]Table1!Q322,"([0-9]){3}[L]([0-9]){4}")</f>
        <v>007L0304</v>
      </c>
      <c r="E325" t="str">
        <f>[2]Table1!P322</f>
        <v>ST HERBLAIN</v>
      </c>
      <c r="F325" t="str">
        <f>[2]Table1!D322</f>
        <v>DAAT</v>
      </c>
      <c r="G325" s="48"/>
      <c r="H325" s="48"/>
      <c r="I325" s="42" t="str">
        <f>[2]Table1!G322</f>
        <v>27/01/2017</v>
      </c>
      <c r="J325" s="51" t="str">
        <f>MID([2]Table1!X322,FIND("-",[2]Table1!X322)+2,60)</f>
        <v>Chambre 1</v>
      </c>
      <c r="K325" t="str">
        <f>IF(ISNUMBER(SEARCH("Mur",[2]Table1!Z322)),"Mur",IF(ISNUMBER(SEARCH("Cloison",[2]Table1!Z322)),"Mur",IF(ISNUMBER(SEARCH("Sol",[2]Table1!Z322)),"Sol",IF(ISNUMBER(SEARCH("Plafond",[2]Table1!Z322)),"Plafond",IF(ISNUMBER(SEARCH("Evier",[2]Table1!Z322)),"Evier",IF(ISNUMBER(SEARCH("Colle de faïence",[2]Table1!Z322)),"Faïence",IF(ISNUMBER(SEARCH("Baignoire",[2]Table1!Z322)),"Baignoire",IF(ISNUMBER(SEARCH("porteurs",[2]Table1!Z322)),"Mur",IF(ISNUMBER(SEARCH("évier",[2]Table1!Z322)),"Evier",IF(ISNUMBER(SEARCH("portes",[2]Table1!Z322)),"Porte",IF(ISNUMBER(SEARCH("fenêtre",[2]Table1!Z322)),"Fenêtre","")))))))))))</f>
        <v>Sol</v>
      </c>
      <c r="L325" t="str">
        <f>IF(ISNUMBER(SEARCH("Présence",[2]Table1!AC322)),"Oui",IF(ISNUMBER(SEARCH("Absence",[2]Table1!AC322)),"Non",""))</f>
        <v>Oui</v>
      </c>
      <c r="M325" t="str">
        <f>[2]Table1!AA322</f>
        <v>Colle + ragréage</v>
      </c>
      <c r="N325" t="str">
        <f>IF(ISNUMBER(SEARCH("EP",[2]Table1!AE322)),"EP",IF(ISNUMBER(SEARCH("AC1",[2]Table1!AE322)),"AC1",IF(ISNUMBER(SEARCH("AC2",[2]Table1!AE322)),"AC2",IF(ISNUMBER(SEARCH("Bon état",[2]Table1!AE322)),"EP",""))))</f>
        <v>EP</v>
      </c>
      <c r="P325" s="48"/>
      <c r="Q325" s="1"/>
      <c r="S325" s="1"/>
      <c r="T325" s="1"/>
      <c r="U325" s="1"/>
      <c r="V325" s="1"/>
    </row>
    <row r="326" spans="1:22">
      <c r="A326" s="43" t="str">
        <f>'[1]Exporter la feuille de calcul'!$A$2</f>
        <v>001L</v>
      </c>
      <c r="B326" t="str">
        <f>INDEX('[1]Exporter la feuille de calcul'!B$355:B$877,MATCH(INDEX('[1]Exporter la feuille de calcul'!C$355:C$877,MATCH(RIGHT(ChercheChaine(ChercheChaine([2]Table1!Q323,"([0-9]){3}[L]([0-9]){4}"),"([0-9]){3}[L]([0-9]){4}"),4),'[1]Exporter la feuille de calcul'!D$355:D$877,0),1),'[1]Exporter la feuille de calcul'!C$355:C$877,0),1)</f>
        <v>03</v>
      </c>
      <c r="C326" s="43" t="str">
        <f>RIGHT(ChercheChaine(ChercheChaine([2]Table1!Q323,"([0-9]){3}[L]([0-9]){4}"),"([0-9]){3}[L]([0-9]){4}"),4)</f>
        <v>0304</v>
      </c>
      <c r="D326" s="43" t="str">
        <f>ChercheChaine([2]Table1!Q323,"([0-9]){3}[L]([0-9]){4}")</f>
        <v>007L0304</v>
      </c>
      <c r="E326" t="str">
        <f>[2]Table1!P323</f>
        <v>ST HERBLAIN</v>
      </c>
      <c r="F326" t="str">
        <f>[2]Table1!D323</f>
        <v>DAAT</v>
      </c>
      <c r="G326" s="48"/>
      <c r="H326" s="48"/>
      <c r="I326" s="42" t="str">
        <f>[2]Table1!G323</f>
        <v>27/01/2017</v>
      </c>
      <c r="J326" s="51" t="str">
        <f>MID([2]Table1!X323,FIND("-",[2]Table1!X323)+2,60)</f>
        <v>Chambre 1</v>
      </c>
      <c r="K326" t="str">
        <f>IF(ISNUMBER(SEARCH("Mur",[2]Table1!Z323)),"Mur",IF(ISNUMBER(SEARCH("Cloison",[2]Table1!Z323)),"Mur",IF(ISNUMBER(SEARCH("Sol",[2]Table1!Z323)),"Sol",IF(ISNUMBER(SEARCH("Plafond",[2]Table1!Z323)),"Plafond",IF(ISNUMBER(SEARCH("Evier",[2]Table1!Z323)),"Evier",IF(ISNUMBER(SEARCH("Colle de faïence",[2]Table1!Z323)),"Faïence",IF(ISNUMBER(SEARCH("Baignoire",[2]Table1!Z323)),"Baignoire",IF(ISNUMBER(SEARCH("porteurs",[2]Table1!Z323)),"Mur",IF(ISNUMBER(SEARCH("évier",[2]Table1!Z323)),"Evier",IF(ISNUMBER(SEARCH("portes",[2]Table1!Z323)),"Porte",IF(ISNUMBER(SEARCH("fenêtre",[2]Table1!Z323)),"Fenêtre","")))))))))))</f>
        <v>Mur</v>
      </c>
      <c r="L326" t="str">
        <f>IF(ISNUMBER(SEARCH("Présence",[2]Table1!AC323)),"Oui",IF(ISNUMBER(SEARCH("Absence",[2]Table1!AC323)),"Non",""))</f>
        <v>Non</v>
      </c>
      <c r="M326" t="str">
        <f>[2]Table1!AA323</f>
        <v>Enduits à base de plâtre ou ciment ou autres, projetés, lissés ou talochés</v>
      </c>
      <c r="N326" t="str">
        <f>IF(ISNUMBER(SEARCH("EP",[2]Table1!AE323)),"EP",IF(ISNUMBER(SEARCH("AC1",[2]Table1!AE323)),"AC1",IF(ISNUMBER(SEARCH("AC2",[2]Table1!AE323)),"AC2",IF(ISNUMBER(SEARCH("Bon état",[2]Table1!AE323)),"EP",""))))</f>
        <v/>
      </c>
      <c r="P326" s="48"/>
      <c r="Q326" s="1"/>
      <c r="S326" s="1"/>
      <c r="T326" s="1"/>
      <c r="U326" s="1"/>
      <c r="V326" s="1"/>
    </row>
    <row r="327" spans="1:22">
      <c r="A327" s="43" t="str">
        <f>'[1]Exporter la feuille de calcul'!$A$2</f>
        <v>001L</v>
      </c>
      <c r="B327" t="str">
        <f>INDEX('[1]Exporter la feuille de calcul'!B$355:B$877,MATCH(INDEX('[1]Exporter la feuille de calcul'!C$355:C$877,MATCH(RIGHT(ChercheChaine(ChercheChaine([2]Table1!Q324,"([0-9]){3}[L]([0-9]){4}"),"([0-9]){3}[L]([0-9]){4}"),4),'[1]Exporter la feuille de calcul'!D$355:D$877,0),1),'[1]Exporter la feuille de calcul'!C$355:C$877,0),1)</f>
        <v>03</v>
      </c>
      <c r="C327" s="43" t="str">
        <f>RIGHT(ChercheChaine(ChercheChaine([2]Table1!Q324,"([0-9]){3}[L]([0-9]){4}"),"([0-9]){3}[L]([0-9]){4}"),4)</f>
        <v>0304</v>
      </c>
      <c r="D327" s="43" t="str">
        <f>ChercheChaine([2]Table1!Q324,"([0-9]){3}[L]([0-9]){4}")</f>
        <v>007L0304</v>
      </c>
      <c r="E327" t="str">
        <f>[2]Table1!P324</f>
        <v>ST HERBLAIN</v>
      </c>
      <c r="F327" t="str">
        <f>[2]Table1!D324</f>
        <v>DAAT</v>
      </c>
      <c r="G327" s="48"/>
      <c r="H327" s="48"/>
      <c r="I327" s="42" t="str">
        <f>[2]Table1!G324</f>
        <v>27/01/2017</v>
      </c>
      <c r="J327" s="51" t="str">
        <f>MID([2]Table1!X324,FIND("-",[2]Table1!X324)+2,60)</f>
        <v>Chambre 1</v>
      </c>
      <c r="K327" t="str">
        <f>IF(ISNUMBER(SEARCH("Mur",[2]Table1!Z324)),"Mur",IF(ISNUMBER(SEARCH("Cloison",[2]Table1!Z324)),"Mur",IF(ISNUMBER(SEARCH("Sol",[2]Table1!Z324)),"Sol",IF(ISNUMBER(SEARCH("Plafond",[2]Table1!Z324)),"Plafond",IF(ISNUMBER(SEARCH("Evier",[2]Table1!Z324)),"Evier",IF(ISNUMBER(SEARCH("Colle de faïence",[2]Table1!Z324)),"Faïence",IF(ISNUMBER(SEARCH("Baignoire",[2]Table1!Z324)),"Baignoire",IF(ISNUMBER(SEARCH("porteurs",[2]Table1!Z324)),"Mur",IF(ISNUMBER(SEARCH("évier",[2]Table1!Z324)),"Evier",IF(ISNUMBER(SEARCH("portes",[2]Table1!Z324)),"Porte",IF(ISNUMBER(SEARCH("fenêtre",[2]Table1!Z324)),"Fenêtre","")))))))))))</f>
        <v>Mur</v>
      </c>
      <c r="L327" t="str">
        <f>IF(ISNUMBER(SEARCH("Présence",[2]Table1!AC324)),"Oui",IF(ISNUMBER(SEARCH("Absence",[2]Table1!AC324)),"Non",""))</f>
        <v>Oui</v>
      </c>
      <c r="M327" t="str">
        <f>[2]Table1!AA324</f>
        <v>Enduits à base de plâtre</v>
      </c>
      <c r="N327" t="str">
        <f>IF(ISNUMBER(SEARCH("EP",[2]Table1!AE324)),"EP",IF(ISNUMBER(SEARCH("AC1",[2]Table1!AE324)),"AC1",IF(ISNUMBER(SEARCH("AC2",[2]Table1!AE324)),"AC2",IF(ISNUMBER(SEARCH("Bon état",[2]Table1!AE324)),"EP",""))))</f>
        <v>EP</v>
      </c>
      <c r="P327" s="48"/>
      <c r="Q327" s="1"/>
      <c r="S327" s="1"/>
      <c r="T327" s="1"/>
      <c r="U327" s="1"/>
      <c r="V327" s="1"/>
    </row>
    <row r="328" spans="1:22">
      <c r="A328" s="43" t="str">
        <f>'[1]Exporter la feuille de calcul'!$A$2</f>
        <v>001L</v>
      </c>
      <c r="B328" t="str">
        <f>INDEX('[1]Exporter la feuille de calcul'!B$355:B$877,MATCH(INDEX('[1]Exporter la feuille de calcul'!C$355:C$877,MATCH(RIGHT(ChercheChaine(ChercheChaine([2]Table1!Q325,"([0-9]){3}[L]([0-9]){4}"),"([0-9]){3}[L]([0-9]){4}"),4),'[1]Exporter la feuille de calcul'!D$355:D$877,0),1),'[1]Exporter la feuille de calcul'!C$355:C$877,0),1)</f>
        <v>03</v>
      </c>
      <c r="C328" s="43" t="str">
        <f>RIGHT(ChercheChaine(ChercheChaine([2]Table1!Q325,"([0-9]){3}[L]([0-9]){4}"),"([0-9]){3}[L]([0-9]){4}"),4)</f>
        <v>0304</v>
      </c>
      <c r="D328" s="43" t="str">
        <f>ChercheChaine([2]Table1!Q325,"([0-9]){3}[L]([0-9]){4}")</f>
        <v>007L0304</v>
      </c>
      <c r="E328" t="str">
        <f>[2]Table1!P325</f>
        <v>ST HERBLAIN</v>
      </c>
      <c r="F328" t="str">
        <f>[2]Table1!D325</f>
        <v>DAAT</v>
      </c>
      <c r="G328" s="48"/>
      <c r="H328" s="48"/>
      <c r="I328" s="42" t="str">
        <f>[2]Table1!G325</f>
        <v>27/01/2017</v>
      </c>
      <c r="J328" s="51" t="str">
        <f>MID([2]Table1!X325,FIND("-",[2]Table1!X325)+2,60)</f>
        <v>Chambre 1</v>
      </c>
      <c r="K328" t="str">
        <f>IF(ISNUMBER(SEARCH("Mur",[2]Table1!Z325)),"Mur",IF(ISNUMBER(SEARCH("Cloison",[2]Table1!Z325)),"Mur",IF(ISNUMBER(SEARCH("Sol",[2]Table1!Z325)),"Sol",IF(ISNUMBER(SEARCH("Plafond",[2]Table1!Z325)),"Plafond",IF(ISNUMBER(SEARCH("Evier",[2]Table1!Z325)),"Evier",IF(ISNUMBER(SEARCH("Colle de faïence",[2]Table1!Z325)),"Faïence",IF(ISNUMBER(SEARCH("Baignoire",[2]Table1!Z325)),"Baignoire",IF(ISNUMBER(SEARCH("porteurs",[2]Table1!Z325)),"Mur",IF(ISNUMBER(SEARCH("évier",[2]Table1!Z325)),"Evier",IF(ISNUMBER(SEARCH("portes",[2]Table1!Z325)),"Porte",IF(ISNUMBER(SEARCH("fenêtre",[2]Table1!Z325)),"Fenêtre","")))))))))))</f>
        <v>Plafond</v>
      </c>
      <c r="L328" t="str">
        <f>IF(ISNUMBER(SEARCH("Présence",[2]Table1!AC325)),"Oui",IF(ISNUMBER(SEARCH("Absence",[2]Table1!AC325)),"Non",""))</f>
        <v>Oui</v>
      </c>
      <c r="M328" t="str">
        <f>[2]Table1!AA325</f>
        <v>Enduits à base de plâtre</v>
      </c>
      <c r="N328" t="str">
        <f>IF(ISNUMBER(SEARCH("EP",[2]Table1!AE325)),"EP",IF(ISNUMBER(SEARCH("AC1",[2]Table1!AE325)),"AC1",IF(ISNUMBER(SEARCH("AC2",[2]Table1!AE325)),"AC2",IF(ISNUMBER(SEARCH("Bon état",[2]Table1!AE325)),"EP",""))))</f>
        <v>EP</v>
      </c>
      <c r="P328" s="48"/>
      <c r="Q328" s="1"/>
      <c r="S328" s="1"/>
      <c r="T328" s="1"/>
      <c r="U328" s="1"/>
      <c r="V328" s="1"/>
    </row>
    <row r="329" spans="1:22">
      <c r="A329" s="43" t="str">
        <f>'[1]Exporter la feuille de calcul'!$A$2</f>
        <v>001L</v>
      </c>
      <c r="B329" t="str">
        <f>INDEX('[1]Exporter la feuille de calcul'!B$355:B$877,MATCH(INDEX('[1]Exporter la feuille de calcul'!C$355:C$877,MATCH(RIGHT(ChercheChaine(ChercheChaine([2]Table1!Q326,"([0-9]){3}[L]([0-9]){4}"),"([0-9]){3}[L]([0-9]){4}"),4),'[1]Exporter la feuille de calcul'!D$355:D$877,0),1),'[1]Exporter la feuille de calcul'!C$355:C$877,0),1)</f>
        <v>03</v>
      </c>
      <c r="C329" s="43" t="str">
        <f>RIGHT(ChercheChaine(ChercheChaine([2]Table1!Q326,"([0-9]){3}[L]([0-9]){4}"),"([0-9]){3}[L]([0-9]){4}"),4)</f>
        <v>0304</v>
      </c>
      <c r="D329" s="43" t="str">
        <f>ChercheChaine([2]Table1!Q326,"([0-9]){3}[L]([0-9]){4}")</f>
        <v>007L0304</v>
      </c>
      <c r="E329" t="str">
        <f>[2]Table1!P326</f>
        <v>ST HERBLAIN</v>
      </c>
      <c r="F329" t="str">
        <f>[2]Table1!D326</f>
        <v>DAAT</v>
      </c>
      <c r="G329" s="48"/>
      <c r="H329" s="48"/>
      <c r="I329" s="42" t="str">
        <f>[2]Table1!G326</f>
        <v>27/01/2017</v>
      </c>
      <c r="J329" s="51" t="str">
        <f>MID([2]Table1!X326,FIND("-",[2]Table1!X326)+2,60)</f>
        <v>Dégagement</v>
      </c>
      <c r="K329" t="str">
        <f>IF(ISNUMBER(SEARCH("Mur",[2]Table1!Z326)),"Mur",IF(ISNUMBER(SEARCH("Cloison",[2]Table1!Z326)),"Mur",IF(ISNUMBER(SEARCH("Sol",[2]Table1!Z326)),"Sol",IF(ISNUMBER(SEARCH("Plafond",[2]Table1!Z326)),"Plafond",IF(ISNUMBER(SEARCH("Evier",[2]Table1!Z326)),"Evier",IF(ISNUMBER(SEARCH("Colle de faïence",[2]Table1!Z326)),"Faïence",IF(ISNUMBER(SEARCH("Baignoire",[2]Table1!Z326)),"Baignoire",IF(ISNUMBER(SEARCH("porteurs",[2]Table1!Z326)),"Mur",IF(ISNUMBER(SEARCH("évier",[2]Table1!Z326)),"Evier",IF(ISNUMBER(SEARCH("portes",[2]Table1!Z326)),"Porte",IF(ISNUMBER(SEARCH("fenêtre",[2]Table1!Z326)),"Fenêtre","")))))))))))</f>
        <v>Sol</v>
      </c>
      <c r="L329" t="str">
        <f>IF(ISNUMBER(SEARCH("Présence",[2]Table1!AC326)),"Oui",IF(ISNUMBER(SEARCH("Absence",[2]Table1!AC326)),"Non",""))</f>
        <v>Oui</v>
      </c>
      <c r="M329" t="str">
        <f>[2]Table1!AA326</f>
        <v>Colle + ragréage</v>
      </c>
      <c r="N329" t="str">
        <f>IF(ISNUMBER(SEARCH("EP",[2]Table1!AE326)),"EP",IF(ISNUMBER(SEARCH("AC1",[2]Table1!AE326)),"AC1",IF(ISNUMBER(SEARCH("AC2",[2]Table1!AE326)),"AC2",IF(ISNUMBER(SEARCH("Bon état",[2]Table1!AE326)),"EP",""))))</f>
        <v>EP</v>
      </c>
      <c r="P329" s="48"/>
      <c r="Q329" s="1"/>
      <c r="S329" s="1"/>
      <c r="T329" s="1"/>
      <c r="U329" s="1"/>
      <c r="V329" s="1"/>
    </row>
    <row r="330" spans="1:22">
      <c r="A330" s="43" t="str">
        <f>'[1]Exporter la feuille de calcul'!$A$2</f>
        <v>001L</v>
      </c>
      <c r="B330" t="str">
        <f>INDEX('[1]Exporter la feuille de calcul'!B$355:B$877,MATCH(INDEX('[1]Exporter la feuille de calcul'!C$355:C$877,MATCH(RIGHT(ChercheChaine(ChercheChaine([2]Table1!Q327,"([0-9]){3}[L]([0-9]){4}"),"([0-9]){3}[L]([0-9]){4}"),4),'[1]Exporter la feuille de calcul'!D$355:D$877,0),1),'[1]Exporter la feuille de calcul'!C$355:C$877,0),1)</f>
        <v>03</v>
      </c>
      <c r="C330" s="43" t="str">
        <f>RIGHT(ChercheChaine(ChercheChaine([2]Table1!Q327,"([0-9]){3}[L]([0-9]){4}"),"([0-9]){3}[L]([0-9]){4}"),4)</f>
        <v>0304</v>
      </c>
      <c r="D330" s="43" t="str">
        <f>ChercheChaine([2]Table1!Q327,"([0-9]){3}[L]([0-9]){4}")</f>
        <v>007L0304</v>
      </c>
      <c r="E330" t="str">
        <f>[2]Table1!P327</f>
        <v>ST HERBLAIN</v>
      </c>
      <c r="F330" t="str">
        <f>[2]Table1!D327</f>
        <v>DAAT</v>
      </c>
      <c r="G330" s="48"/>
      <c r="H330" s="48"/>
      <c r="I330" s="42" t="str">
        <f>[2]Table1!G327</f>
        <v>27/01/2017</v>
      </c>
      <c r="J330" s="51" t="str">
        <f>MID([2]Table1!X327,FIND("-",[2]Table1!X327)+2,60)</f>
        <v>Dégagement</v>
      </c>
      <c r="K330" t="str">
        <f>IF(ISNUMBER(SEARCH("Mur",[2]Table1!Z327)),"Mur",IF(ISNUMBER(SEARCH("Cloison",[2]Table1!Z327)),"Mur",IF(ISNUMBER(SEARCH("Sol",[2]Table1!Z327)),"Sol",IF(ISNUMBER(SEARCH("Plafond",[2]Table1!Z327)),"Plafond",IF(ISNUMBER(SEARCH("Evier",[2]Table1!Z327)),"Evier",IF(ISNUMBER(SEARCH("Colle de faïence",[2]Table1!Z327)),"Faïence",IF(ISNUMBER(SEARCH("Baignoire",[2]Table1!Z327)),"Baignoire",IF(ISNUMBER(SEARCH("porteurs",[2]Table1!Z327)),"Mur",IF(ISNUMBER(SEARCH("évier",[2]Table1!Z327)),"Evier",IF(ISNUMBER(SEARCH("portes",[2]Table1!Z327)),"Porte",IF(ISNUMBER(SEARCH("fenêtre",[2]Table1!Z327)),"Fenêtre","")))))))))))</f>
        <v>Mur</v>
      </c>
      <c r="L330" t="str">
        <f>IF(ISNUMBER(SEARCH("Présence",[2]Table1!AC327)),"Oui",IF(ISNUMBER(SEARCH("Absence",[2]Table1!AC327)),"Non",""))</f>
        <v>Non</v>
      </c>
      <c r="M330" t="str">
        <f>[2]Table1!AA327</f>
        <v>Enduits à base de plâtre ou ciment ou autres, projetés, lissés ou talochés</v>
      </c>
      <c r="N330" t="str">
        <f>IF(ISNUMBER(SEARCH("EP",[2]Table1!AE327)),"EP",IF(ISNUMBER(SEARCH("AC1",[2]Table1!AE327)),"AC1",IF(ISNUMBER(SEARCH("AC2",[2]Table1!AE327)),"AC2",IF(ISNUMBER(SEARCH("Bon état",[2]Table1!AE327)),"EP",""))))</f>
        <v/>
      </c>
      <c r="P330" s="48"/>
      <c r="Q330" s="1"/>
      <c r="S330" s="1"/>
      <c r="T330" s="1"/>
      <c r="U330" s="1"/>
      <c r="V330" s="1"/>
    </row>
    <row r="331" spans="1:22">
      <c r="A331" s="43" t="str">
        <f>'[1]Exporter la feuille de calcul'!$A$2</f>
        <v>001L</v>
      </c>
      <c r="B331" t="str">
        <f>INDEX('[1]Exporter la feuille de calcul'!B$355:B$877,MATCH(INDEX('[1]Exporter la feuille de calcul'!C$355:C$877,MATCH(RIGHT(ChercheChaine(ChercheChaine([2]Table1!Q328,"([0-9]){3}[L]([0-9]){4}"),"([0-9]){3}[L]([0-9]){4}"),4),'[1]Exporter la feuille de calcul'!D$355:D$877,0),1),'[1]Exporter la feuille de calcul'!C$355:C$877,0),1)</f>
        <v>03</v>
      </c>
      <c r="C331" s="43" t="str">
        <f>RIGHT(ChercheChaine(ChercheChaine([2]Table1!Q328,"([0-9]){3}[L]([0-9]){4}"),"([0-9]){3}[L]([0-9]){4}"),4)</f>
        <v>0304</v>
      </c>
      <c r="D331" s="43" t="str">
        <f>ChercheChaine([2]Table1!Q328,"([0-9]){3}[L]([0-9]){4}")</f>
        <v>007L0304</v>
      </c>
      <c r="E331" t="str">
        <f>[2]Table1!P328</f>
        <v>ST HERBLAIN</v>
      </c>
      <c r="F331" t="str">
        <f>[2]Table1!D328</f>
        <v>DAAT</v>
      </c>
      <c r="G331" s="48"/>
      <c r="H331" s="48"/>
      <c r="I331" s="42" t="str">
        <f>[2]Table1!G328</f>
        <v>27/01/2017</v>
      </c>
      <c r="J331" s="51" t="str">
        <f>MID([2]Table1!X328,FIND("-",[2]Table1!X328)+2,60)</f>
        <v>Dégagement</v>
      </c>
      <c r="K331" t="str">
        <f>IF(ISNUMBER(SEARCH("Mur",[2]Table1!Z328)),"Mur",IF(ISNUMBER(SEARCH("Cloison",[2]Table1!Z328)),"Mur",IF(ISNUMBER(SEARCH("Sol",[2]Table1!Z328)),"Sol",IF(ISNUMBER(SEARCH("Plafond",[2]Table1!Z328)),"Plafond",IF(ISNUMBER(SEARCH("Evier",[2]Table1!Z328)),"Evier",IF(ISNUMBER(SEARCH("Colle de faïence",[2]Table1!Z328)),"Faïence",IF(ISNUMBER(SEARCH("Baignoire",[2]Table1!Z328)),"Baignoire",IF(ISNUMBER(SEARCH("porteurs",[2]Table1!Z328)),"Mur",IF(ISNUMBER(SEARCH("évier",[2]Table1!Z328)),"Evier",IF(ISNUMBER(SEARCH("portes",[2]Table1!Z328)),"Porte",IF(ISNUMBER(SEARCH("fenêtre",[2]Table1!Z328)),"Fenêtre","")))))))))))</f>
        <v>Mur</v>
      </c>
      <c r="L331" t="str">
        <f>IF(ISNUMBER(SEARCH("Présence",[2]Table1!AC328)),"Oui",IF(ISNUMBER(SEARCH("Absence",[2]Table1!AC328)),"Non",""))</f>
        <v>Oui</v>
      </c>
      <c r="M331" t="str">
        <f>[2]Table1!AA328</f>
        <v>Enduits à base de plâtre</v>
      </c>
      <c r="N331" t="str">
        <f>IF(ISNUMBER(SEARCH("EP",[2]Table1!AE328)),"EP",IF(ISNUMBER(SEARCH("AC1",[2]Table1!AE328)),"AC1",IF(ISNUMBER(SEARCH("AC2",[2]Table1!AE328)),"AC2",IF(ISNUMBER(SEARCH("Bon état",[2]Table1!AE328)),"EP",""))))</f>
        <v>EP</v>
      </c>
      <c r="P331" s="48"/>
      <c r="Q331" s="1"/>
      <c r="S331" s="1"/>
      <c r="T331" s="1"/>
      <c r="U331" s="1"/>
      <c r="V331" s="1"/>
    </row>
    <row r="332" spans="1:22">
      <c r="A332" s="43" t="str">
        <f>'[1]Exporter la feuille de calcul'!$A$2</f>
        <v>001L</v>
      </c>
      <c r="B332" t="str">
        <f>INDEX('[1]Exporter la feuille de calcul'!B$355:B$877,MATCH(INDEX('[1]Exporter la feuille de calcul'!C$355:C$877,MATCH(RIGHT(ChercheChaine(ChercheChaine([2]Table1!Q329,"([0-9]){3}[L]([0-9]){4}"),"([0-9]){3}[L]([0-9]){4}"),4),'[1]Exporter la feuille de calcul'!D$355:D$877,0),1),'[1]Exporter la feuille de calcul'!C$355:C$877,0),1)</f>
        <v>03</v>
      </c>
      <c r="C332" s="43" t="str">
        <f>RIGHT(ChercheChaine(ChercheChaine([2]Table1!Q329,"([0-9]){3}[L]([0-9]){4}"),"([0-9]){3}[L]([0-9]){4}"),4)</f>
        <v>0304</v>
      </c>
      <c r="D332" s="43" t="str">
        <f>ChercheChaine([2]Table1!Q329,"([0-9]){3}[L]([0-9]){4}")</f>
        <v>007L0304</v>
      </c>
      <c r="E332" t="str">
        <f>[2]Table1!P329</f>
        <v>ST HERBLAIN</v>
      </c>
      <c r="F332" t="str">
        <f>[2]Table1!D329</f>
        <v>DAAT</v>
      </c>
      <c r="G332" s="48"/>
      <c r="H332" s="48"/>
      <c r="I332" s="42" t="str">
        <f>[2]Table1!G329</f>
        <v>27/01/2017</v>
      </c>
      <c r="J332" s="51" t="str">
        <f>MID([2]Table1!X329,FIND("-",[2]Table1!X329)+2,60)</f>
        <v>Dégagement</v>
      </c>
      <c r="K332" t="str">
        <f>IF(ISNUMBER(SEARCH("Mur",[2]Table1!Z329)),"Mur",IF(ISNUMBER(SEARCH("Cloison",[2]Table1!Z329)),"Mur",IF(ISNUMBER(SEARCH("Sol",[2]Table1!Z329)),"Sol",IF(ISNUMBER(SEARCH("Plafond",[2]Table1!Z329)),"Plafond",IF(ISNUMBER(SEARCH("Evier",[2]Table1!Z329)),"Evier",IF(ISNUMBER(SEARCH("Colle de faïence",[2]Table1!Z329)),"Faïence",IF(ISNUMBER(SEARCH("Baignoire",[2]Table1!Z329)),"Baignoire",IF(ISNUMBER(SEARCH("porteurs",[2]Table1!Z329)),"Mur",IF(ISNUMBER(SEARCH("évier",[2]Table1!Z329)),"Evier",IF(ISNUMBER(SEARCH("portes",[2]Table1!Z329)),"Porte",IF(ISNUMBER(SEARCH("fenêtre",[2]Table1!Z329)),"Fenêtre","")))))))))))</f>
        <v>Plafond</v>
      </c>
      <c r="L332" t="str">
        <f>IF(ISNUMBER(SEARCH("Présence",[2]Table1!AC329)),"Oui",IF(ISNUMBER(SEARCH("Absence",[2]Table1!AC329)),"Non",""))</f>
        <v>Oui</v>
      </c>
      <c r="M332" t="str">
        <f>[2]Table1!AA329</f>
        <v>Enduits à base de plâtre</v>
      </c>
      <c r="N332" t="str">
        <f>IF(ISNUMBER(SEARCH("EP",[2]Table1!AE329)),"EP",IF(ISNUMBER(SEARCH("AC1",[2]Table1!AE329)),"AC1",IF(ISNUMBER(SEARCH("AC2",[2]Table1!AE329)),"AC2",IF(ISNUMBER(SEARCH("Bon état",[2]Table1!AE329)),"EP",""))))</f>
        <v>EP</v>
      </c>
      <c r="P332" s="48"/>
      <c r="Q332" s="1"/>
      <c r="S332" s="1"/>
      <c r="T332" s="1"/>
      <c r="U332" s="1"/>
      <c r="V332" s="1"/>
    </row>
    <row r="333" spans="1:22">
      <c r="A333" s="43" t="str">
        <f>'[1]Exporter la feuille de calcul'!$A$2</f>
        <v>001L</v>
      </c>
      <c r="B333" t="str">
        <f>INDEX('[1]Exporter la feuille de calcul'!B$355:B$877,MATCH(INDEX('[1]Exporter la feuille de calcul'!C$355:C$877,MATCH(RIGHT(ChercheChaine(ChercheChaine([2]Table1!Q330,"([0-9]){3}[L]([0-9]){4}"),"([0-9]){3}[L]([0-9]){4}"),4),'[1]Exporter la feuille de calcul'!D$355:D$877,0),1),'[1]Exporter la feuille de calcul'!C$355:C$877,0),1)</f>
        <v>03</v>
      </c>
      <c r="C333" s="43" t="str">
        <f>RIGHT(ChercheChaine(ChercheChaine([2]Table1!Q330,"([0-9]){3}[L]([0-9]){4}"),"([0-9]){3}[L]([0-9]){4}"),4)</f>
        <v>0304</v>
      </c>
      <c r="D333" s="43" t="str">
        <f>ChercheChaine([2]Table1!Q330,"([0-9]){3}[L]([0-9]){4}")</f>
        <v>007L0304</v>
      </c>
      <c r="E333" t="str">
        <f>[2]Table1!P330</f>
        <v>ST HERBLAIN</v>
      </c>
      <c r="F333" t="str">
        <f>[2]Table1!D330</f>
        <v>DAAT</v>
      </c>
      <c r="G333" s="48"/>
      <c r="H333" s="48"/>
      <c r="I333" s="42" t="str">
        <f>[2]Table1!G330</f>
        <v>27/01/2017</v>
      </c>
      <c r="J333" s="51" t="str">
        <f>MID([2]Table1!X330,FIND("-",[2]Table1!X330)+2,60)</f>
        <v>WC</v>
      </c>
      <c r="K333" t="str">
        <f>IF(ISNUMBER(SEARCH("Mur",[2]Table1!Z330)),"Mur",IF(ISNUMBER(SEARCH("Cloison",[2]Table1!Z330)),"Mur",IF(ISNUMBER(SEARCH("Sol",[2]Table1!Z330)),"Sol",IF(ISNUMBER(SEARCH("Plafond",[2]Table1!Z330)),"Plafond",IF(ISNUMBER(SEARCH("Evier",[2]Table1!Z330)),"Evier",IF(ISNUMBER(SEARCH("Colle de faïence",[2]Table1!Z330)),"Faïence",IF(ISNUMBER(SEARCH("Baignoire",[2]Table1!Z330)),"Baignoire",IF(ISNUMBER(SEARCH("porteurs",[2]Table1!Z330)),"Mur",IF(ISNUMBER(SEARCH("évier",[2]Table1!Z330)),"Evier",IF(ISNUMBER(SEARCH("portes",[2]Table1!Z330)),"Porte",IF(ISNUMBER(SEARCH("fenêtre",[2]Table1!Z330)),"Fenêtre","")))))))))))</f>
        <v>Sol</v>
      </c>
      <c r="L333" t="str">
        <f>IF(ISNUMBER(SEARCH("Présence",[2]Table1!AC330)),"Oui",IF(ISNUMBER(SEARCH("Absence",[2]Table1!AC330)),"Non",""))</f>
        <v>Oui</v>
      </c>
      <c r="M333" t="str">
        <f>[2]Table1!AA330</f>
        <v>Colle + ragréage</v>
      </c>
      <c r="N333" t="str">
        <f>IF(ISNUMBER(SEARCH("EP",[2]Table1!AE330)),"EP",IF(ISNUMBER(SEARCH("AC1",[2]Table1!AE330)),"AC1",IF(ISNUMBER(SEARCH("AC2",[2]Table1!AE330)),"AC2",IF(ISNUMBER(SEARCH("Bon état",[2]Table1!AE330)),"EP",""))))</f>
        <v>EP</v>
      </c>
      <c r="P333" s="48"/>
      <c r="Q333" s="1"/>
      <c r="S333" s="1"/>
      <c r="T333" s="1"/>
      <c r="U333" s="1"/>
      <c r="V333" s="1"/>
    </row>
    <row r="334" spans="1:22">
      <c r="A334" s="43" t="str">
        <f>'[1]Exporter la feuille de calcul'!$A$2</f>
        <v>001L</v>
      </c>
      <c r="B334" t="str">
        <f>INDEX('[1]Exporter la feuille de calcul'!B$355:B$877,MATCH(INDEX('[1]Exporter la feuille de calcul'!C$355:C$877,MATCH(RIGHT(ChercheChaine(ChercheChaine([2]Table1!Q331,"([0-9]){3}[L]([0-9]){4}"),"([0-9]){3}[L]([0-9]){4}"),4),'[1]Exporter la feuille de calcul'!D$355:D$877,0),1),'[1]Exporter la feuille de calcul'!C$355:C$877,0),1)</f>
        <v>03</v>
      </c>
      <c r="C334" s="43" t="str">
        <f>RIGHT(ChercheChaine(ChercheChaine([2]Table1!Q331,"([0-9]){3}[L]([0-9]){4}"),"([0-9]){3}[L]([0-9]){4}"),4)</f>
        <v>0304</v>
      </c>
      <c r="D334" s="43" t="str">
        <f>ChercheChaine([2]Table1!Q331,"([0-9]){3}[L]([0-9]){4}")</f>
        <v>007L0304</v>
      </c>
      <c r="E334" t="str">
        <f>[2]Table1!P331</f>
        <v>ST HERBLAIN</v>
      </c>
      <c r="F334" t="str">
        <f>[2]Table1!D331</f>
        <v>DAAT</v>
      </c>
      <c r="G334" s="48"/>
      <c r="H334" s="48"/>
      <c r="I334" s="42" t="str">
        <f>[2]Table1!G331</f>
        <v>27/01/2017</v>
      </c>
      <c r="J334" s="51" t="str">
        <f>MID([2]Table1!X331,FIND("-",[2]Table1!X331)+2,60)</f>
        <v>WC</v>
      </c>
      <c r="K334" t="str">
        <f>IF(ISNUMBER(SEARCH("Mur",[2]Table1!Z331)),"Mur",IF(ISNUMBER(SEARCH("Cloison",[2]Table1!Z331)),"Mur",IF(ISNUMBER(SEARCH("Sol",[2]Table1!Z331)),"Sol",IF(ISNUMBER(SEARCH("Plafond",[2]Table1!Z331)),"Plafond",IF(ISNUMBER(SEARCH("Evier",[2]Table1!Z331)),"Evier",IF(ISNUMBER(SEARCH("Colle de faïence",[2]Table1!Z331)),"Faïence",IF(ISNUMBER(SEARCH("Baignoire",[2]Table1!Z331)),"Baignoire",IF(ISNUMBER(SEARCH("porteurs",[2]Table1!Z331)),"Mur",IF(ISNUMBER(SEARCH("évier",[2]Table1!Z331)),"Evier",IF(ISNUMBER(SEARCH("portes",[2]Table1!Z331)),"Porte",IF(ISNUMBER(SEARCH("fenêtre",[2]Table1!Z331)),"Fenêtre","")))))))))))</f>
        <v>Mur</v>
      </c>
      <c r="L334" t="str">
        <f>IF(ISNUMBER(SEARCH("Présence",[2]Table1!AC331)),"Oui",IF(ISNUMBER(SEARCH("Absence",[2]Table1!AC331)),"Non",""))</f>
        <v>Non</v>
      </c>
      <c r="M334" t="str">
        <f>[2]Table1!AA331</f>
        <v>Enduits à base de plâtre ou ciment ou autres, projetés, lissés ou talochés</v>
      </c>
      <c r="N334" t="str">
        <f>IF(ISNUMBER(SEARCH("EP",[2]Table1!AE331)),"EP",IF(ISNUMBER(SEARCH("AC1",[2]Table1!AE331)),"AC1",IF(ISNUMBER(SEARCH("AC2",[2]Table1!AE331)),"AC2",IF(ISNUMBER(SEARCH("Bon état",[2]Table1!AE331)),"EP",""))))</f>
        <v/>
      </c>
      <c r="P334" s="48"/>
      <c r="Q334" s="1"/>
      <c r="S334" s="1"/>
      <c r="T334" s="1"/>
      <c r="U334" s="1"/>
      <c r="V334" s="1"/>
    </row>
    <row r="335" spans="1:22">
      <c r="A335" s="43" t="str">
        <f>'[1]Exporter la feuille de calcul'!$A$2</f>
        <v>001L</v>
      </c>
      <c r="B335" t="str">
        <f>INDEX('[1]Exporter la feuille de calcul'!B$355:B$877,MATCH(INDEX('[1]Exporter la feuille de calcul'!C$355:C$877,MATCH(RIGHT(ChercheChaine(ChercheChaine([2]Table1!Q332,"([0-9]){3}[L]([0-9]){4}"),"([0-9]){3}[L]([0-9]){4}"),4),'[1]Exporter la feuille de calcul'!D$355:D$877,0),1),'[1]Exporter la feuille de calcul'!C$355:C$877,0),1)</f>
        <v>03</v>
      </c>
      <c r="C335" s="43" t="str">
        <f>RIGHT(ChercheChaine(ChercheChaine([2]Table1!Q332,"([0-9]){3}[L]([0-9]){4}"),"([0-9]){3}[L]([0-9]){4}"),4)</f>
        <v>0304</v>
      </c>
      <c r="D335" s="43" t="str">
        <f>ChercheChaine([2]Table1!Q332,"([0-9]){3}[L]([0-9]){4}")</f>
        <v>007L0304</v>
      </c>
      <c r="E335" t="str">
        <f>[2]Table1!P332</f>
        <v>ST HERBLAIN</v>
      </c>
      <c r="F335" t="str">
        <f>[2]Table1!D332</f>
        <v>DAAT</v>
      </c>
      <c r="G335" s="48"/>
      <c r="H335" s="48"/>
      <c r="I335" s="42" t="str">
        <f>[2]Table1!G332</f>
        <v>27/01/2017</v>
      </c>
      <c r="J335" s="51" t="str">
        <f>MID([2]Table1!X332,FIND("-",[2]Table1!X332)+2,60)</f>
        <v>WC</v>
      </c>
      <c r="K335" t="str">
        <f>IF(ISNUMBER(SEARCH("Mur",[2]Table1!Z332)),"Mur",IF(ISNUMBER(SEARCH("Cloison",[2]Table1!Z332)),"Mur",IF(ISNUMBER(SEARCH("Sol",[2]Table1!Z332)),"Sol",IF(ISNUMBER(SEARCH("Plafond",[2]Table1!Z332)),"Plafond",IF(ISNUMBER(SEARCH("Evier",[2]Table1!Z332)),"Evier",IF(ISNUMBER(SEARCH("Colle de faïence",[2]Table1!Z332)),"Faïence",IF(ISNUMBER(SEARCH("Baignoire",[2]Table1!Z332)),"Baignoire",IF(ISNUMBER(SEARCH("porteurs",[2]Table1!Z332)),"Mur",IF(ISNUMBER(SEARCH("évier",[2]Table1!Z332)),"Evier",IF(ISNUMBER(SEARCH("portes",[2]Table1!Z332)),"Porte",IF(ISNUMBER(SEARCH("fenêtre",[2]Table1!Z332)),"Fenêtre","")))))))))))</f>
        <v>Mur</v>
      </c>
      <c r="L335" t="str">
        <f>IF(ISNUMBER(SEARCH("Présence",[2]Table1!AC332)),"Oui",IF(ISNUMBER(SEARCH("Absence",[2]Table1!AC332)),"Non",""))</f>
        <v>Oui</v>
      </c>
      <c r="M335" t="str">
        <f>[2]Table1!AA332</f>
        <v>Enduits à base de plâtre</v>
      </c>
      <c r="N335" t="str">
        <f>IF(ISNUMBER(SEARCH("EP",[2]Table1!AE332)),"EP",IF(ISNUMBER(SEARCH("AC1",[2]Table1!AE332)),"AC1",IF(ISNUMBER(SEARCH("AC2",[2]Table1!AE332)),"AC2",IF(ISNUMBER(SEARCH("Bon état",[2]Table1!AE332)),"EP",""))))</f>
        <v>EP</v>
      </c>
      <c r="P335" s="48"/>
      <c r="Q335" s="1"/>
      <c r="S335" s="1"/>
      <c r="T335" s="1"/>
      <c r="U335" s="1"/>
      <c r="V335" s="1"/>
    </row>
    <row r="336" spans="1:22">
      <c r="A336" s="43" t="str">
        <f>'[1]Exporter la feuille de calcul'!$A$2</f>
        <v>001L</v>
      </c>
      <c r="B336" t="str">
        <f>INDEX('[1]Exporter la feuille de calcul'!B$355:B$877,MATCH(INDEX('[1]Exporter la feuille de calcul'!C$355:C$877,MATCH(RIGHT(ChercheChaine(ChercheChaine([2]Table1!Q333,"([0-9]){3}[L]([0-9]){4}"),"([0-9]){3}[L]([0-9]){4}"),4),'[1]Exporter la feuille de calcul'!D$355:D$877,0),1),'[1]Exporter la feuille de calcul'!C$355:C$877,0),1)</f>
        <v>03</v>
      </c>
      <c r="C336" s="43" t="str">
        <f>RIGHT(ChercheChaine(ChercheChaine([2]Table1!Q333,"([0-9]){3}[L]([0-9]){4}"),"([0-9]){3}[L]([0-9]){4}"),4)</f>
        <v>0304</v>
      </c>
      <c r="D336" s="43" t="str">
        <f>ChercheChaine([2]Table1!Q333,"([0-9]){3}[L]([0-9]){4}")</f>
        <v>007L0304</v>
      </c>
      <c r="E336" t="str">
        <f>[2]Table1!P333</f>
        <v>ST HERBLAIN</v>
      </c>
      <c r="F336" t="str">
        <f>[2]Table1!D333</f>
        <v>DAAT</v>
      </c>
      <c r="G336" s="48"/>
      <c r="H336" s="48"/>
      <c r="I336" s="42" t="str">
        <f>[2]Table1!G333</f>
        <v>27/01/2017</v>
      </c>
      <c r="J336" s="51" t="str">
        <f>MID([2]Table1!X333,FIND("-",[2]Table1!X333)+2,60)</f>
        <v>WC</v>
      </c>
      <c r="K336" t="str">
        <f>IF(ISNUMBER(SEARCH("Mur",[2]Table1!Z333)),"Mur",IF(ISNUMBER(SEARCH("Cloison",[2]Table1!Z333)),"Mur",IF(ISNUMBER(SEARCH("Sol",[2]Table1!Z333)),"Sol",IF(ISNUMBER(SEARCH("Plafond",[2]Table1!Z333)),"Plafond",IF(ISNUMBER(SEARCH("Evier",[2]Table1!Z333)),"Evier",IF(ISNUMBER(SEARCH("Colle de faïence",[2]Table1!Z333)),"Faïence",IF(ISNUMBER(SEARCH("Baignoire",[2]Table1!Z333)),"Baignoire",IF(ISNUMBER(SEARCH("porteurs",[2]Table1!Z333)),"Mur",IF(ISNUMBER(SEARCH("évier",[2]Table1!Z333)),"Evier",IF(ISNUMBER(SEARCH("portes",[2]Table1!Z333)),"Porte",IF(ISNUMBER(SEARCH("fenêtre",[2]Table1!Z333)),"Fenêtre","")))))))))))</f>
        <v>Plafond</v>
      </c>
      <c r="L336" t="str">
        <f>IF(ISNUMBER(SEARCH("Présence",[2]Table1!AC333)),"Oui",IF(ISNUMBER(SEARCH("Absence",[2]Table1!AC333)),"Non",""))</f>
        <v>Oui</v>
      </c>
      <c r="M336" t="str">
        <f>[2]Table1!AA333</f>
        <v>Enduits à base de plâtre</v>
      </c>
      <c r="N336" t="str">
        <f>IF(ISNUMBER(SEARCH("EP",[2]Table1!AE333)),"EP",IF(ISNUMBER(SEARCH("AC1",[2]Table1!AE333)),"AC1",IF(ISNUMBER(SEARCH("AC2",[2]Table1!AE333)),"AC2",IF(ISNUMBER(SEARCH("Bon état",[2]Table1!AE333)),"EP",""))))</f>
        <v>EP</v>
      </c>
      <c r="P336" s="48"/>
      <c r="Q336" s="1"/>
      <c r="S336" s="1"/>
      <c r="T336" s="1"/>
      <c r="U336" s="1"/>
      <c r="V336" s="1"/>
    </row>
    <row r="337" spans="1:22">
      <c r="A337" s="43" t="str">
        <f>'[1]Exporter la feuille de calcul'!$A$2</f>
        <v>001L</v>
      </c>
      <c r="B337" t="str">
        <f>INDEX('[1]Exporter la feuille de calcul'!B$355:B$877,MATCH(INDEX('[1]Exporter la feuille de calcul'!C$355:C$877,MATCH(RIGHT(ChercheChaine(ChercheChaine([2]Table1!Q334,"([0-9]){3}[L]([0-9]){4}"),"([0-9]){3}[L]([0-9]){4}"),4),'[1]Exporter la feuille de calcul'!D$355:D$877,0),1),'[1]Exporter la feuille de calcul'!C$355:C$877,0),1)</f>
        <v>03</v>
      </c>
      <c r="C337" s="43" t="str">
        <f>RIGHT(ChercheChaine(ChercheChaine([2]Table1!Q334,"([0-9]){3}[L]([0-9]){4}"),"([0-9]){3}[L]([0-9]){4}"),4)</f>
        <v>0304</v>
      </c>
      <c r="D337" s="43" t="str">
        <f>ChercheChaine([2]Table1!Q334,"([0-9]){3}[L]([0-9]){4}")</f>
        <v>007L0304</v>
      </c>
      <c r="E337" t="str">
        <f>[2]Table1!P334</f>
        <v>ST HERBLAIN</v>
      </c>
      <c r="F337" t="str">
        <f>[2]Table1!D334</f>
        <v>DAAT</v>
      </c>
      <c r="G337" s="48"/>
      <c r="H337" s="48"/>
      <c r="I337" s="42" t="str">
        <f>[2]Table1!G334</f>
        <v>27/01/2017</v>
      </c>
      <c r="J337" s="51" t="str">
        <f>MID([2]Table1!X334,FIND("-",[2]Table1!X334)+2,60)</f>
        <v>Salle de bain</v>
      </c>
      <c r="K337" t="str">
        <f>IF(ISNUMBER(SEARCH("Mur",[2]Table1!Z334)),"Mur",IF(ISNUMBER(SEARCH("Cloison",[2]Table1!Z334)),"Mur",IF(ISNUMBER(SEARCH("Sol",[2]Table1!Z334)),"Sol",IF(ISNUMBER(SEARCH("Plafond",[2]Table1!Z334)),"Plafond",IF(ISNUMBER(SEARCH("Evier",[2]Table1!Z334)),"Evier",IF(ISNUMBER(SEARCH("Colle de faïence",[2]Table1!Z334)),"Faïence",IF(ISNUMBER(SEARCH("Baignoire",[2]Table1!Z334)),"Baignoire",IF(ISNUMBER(SEARCH("porteurs",[2]Table1!Z334)),"Mur",IF(ISNUMBER(SEARCH("évier",[2]Table1!Z334)),"Evier",IF(ISNUMBER(SEARCH("portes",[2]Table1!Z334)),"Porte",IF(ISNUMBER(SEARCH("fenêtre",[2]Table1!Z334)),"Fenêtre","")))))))))))</f>
        <v>Sol</v>
      </c>
      <c r="L337" t="str">
        <f>IF(ISNUMBER(SEARCH("Présence",[2]Table1!AC334)),"Oui",IF(ISNUMBER(SEARCH("Absence",[2]Table1!AC334)),"Non",""))</f>
        <v>Non</v>
      </c>
      <c r="M337" t="str">
        <f>[2]Table1!AA334</f>
        <v>Dalles plastiques + colle + ragréage</v>
      </c>
      <c r="N337" t="str">
        <f>IF(ISNUMBER(SEARCH("EP",[2]Table1!AE334)),"EP",IF(ISNUMBER(SEARCH("AC1",[2]Table1!AE334)),"AC1",IF(ISNUMBER(SEARCH("AC2",[2]Table1!AE334)),"AC2",IF(ISNUMBER(SEARCH("Bon état",[2]Table1!AE334)),"EP",""))))</f>
        <v/>
      </c>
      <c r="P337" s="48"/>
      <c r="Q337" s="1"/>
      <c r="S337" s="1"/>
      <c r="T337" s="1"/>
      <c r="U337" s="1"/>
      <c r="V337" s="1"/>
    </row>
    <row r="338" spans="1:22">
      <c r="A338" s="43" t="str">
        <f>'[1]Exporter la feuille de calcul'!$A$2</f>
        <v>001L</v>
      </c>
      <c r="B338" t="str">
        <f>INDEX('[1]Exporter la feuille de calcul'!B$355:B$877,MATCH(INDEX('[1]Exporter la feuille de calcul'!C$355:C$877,MATCH(RIGHT(ChercheChaine(ChercheChaine([2]Table1!Q335,"([0-9]){3}[L]([0-9]){4}"),"([0-9]){3}[L]([0-9]){4}"),4),'[1]Exporter la feuille de calcul'!D$355:D$877,0),1),'[1]Exporter la feuille de calcul'!C$355:C$877,0),1)</f>
        <v>03</v>
      </c>
      <c r="C338" s="43" t="str">
        <f>RIGHT(ChercheChaine(ChercheChaine([2]Table1!Q335,"([0-9]){3}[L]([0-9]){4}"),"([0-9]){3}[L]([0-9]){4}"),4)</f>
        <v>0304</v>
      </c>
      <c r="D338" s="43" t="str">
        <f>ChercheChaine([2]Table1!Q335,"([0-9]){3}[L]([0-9]){4}")</f>
        <v>007L0304</v>
      </c>
      <c r="E338" t="str">
        <f>[2]Table1!P335</f>
        <v>ST HERBLAIN</v>
      </c>
      <c r="F338" t="str">
        <f>[2]Table1!D335</f>
        <v>DAAT</v>
      </c>
      <c r="G338" s="48"/>
      <c r="H338" s="48"/>
      <c r="I338" s="42" t="str">
        <f>[2]Table1!G335</f>
        <v>27/01/2017</v>
      </c>
      <c r="J338" s="51" t="str">
        <f>MID([2]Table1!X335,FIND("-",[2]Table1!X335)+2,60)</f>
        <v>Salle de bain</v>
      </c>
      <c r="K338" t="str">
        <f>IF(ISNUMBER(SEARCH("Mur",[2]Table1!Z335)),"Mur",IF(ISNUMBER(SEARCH("Cloison",[2]Table1!Z335)),"Mur",IF(ISNUMBER(SEARCH("Sol",[2]Table1!Z335)),"Sol",IF(ISNUMBER(SEARCH("Plafond",[2]Table1!Z335)),"Plafond",IF(ISNUMBER(SEARCH("Evier",[2]Table1!Z335)),"Evier",IF(ISNUMBER(SEARCH("Colle de faïence",[2]Table1!Z335)),"Faïence",IF(ISNUMBER(SEARCH("Baignoire",[2]Table1!Z335)),"Baignoire",IF(ISNUMBER(SEARCH("porteurs",[2]Table1!Z335)),"Mur",IF(ISNUMBER(SEARCH("évier",[2]Table1!Z335)),"Evier",IF(ISNUMBER(SEARCH("portes",[2]Table1!Z335)),"Porte",IF(ISNUMBER(SEARCH("fenêtre",[2]Table1!Z335)),"Fenêtre","")))))))))))</f>
        <v>Mur</v>
      </c>
      <c r="L338" t="str">
        <f>IF(ISNUMBER(SEARCH("Présence",[2]Table1!AC335)),"Oui",IF(ISNUMBER(SEARCH("Absence",[2]Table1!AC335)),"Non",""))</f>
        <v>Non</v>
      </c>
      <c r="M338" t="str">
        <f>[2]Table1!AA335</f>
        <v>Enduits à base de plâtre ou ciment ou autres, projetés, lissés ou talochés</v>
      </c>
      <c r="N338" t="str">
        <f>IF(ISNUMBER(SEARCH("EP",[2]Table1!AE335)),"EP",IF(ISNUMBER(SEARCH("AC1",[2]Table1!AE335)),"AC1",IF(ISNUMBER(SEARCH("AC2",[2]Table1!AE335)),"AC2",IF(ISNUMBER(SEARCH("Bon état",[2]Table1!AE335)),"EP",""))))</f>
        <v/>
      </c>
      <c r="P338" s="48"/>
      <c r="Q338" s="1"/>
      <c r="S338" s="1"/>
      <c r="T338" s="1"/>
      <c r="U338" s="1"/>
      <c r="V338" s="1"/>
    </row>
    <row r="339" spans="1:22">
      <c r="A339" s="43" t="str">
        <f>'[1]Exporter la feuille de calcul'!$A$2</f>
        <v>001L</v>
      </c>
      <c r="B339" t="str">
        <f>INDEX('[1]Exporter la feuille de calcul'!B$355:B$877,MATCH(INDEX('[1]Exporter la feuille de calcul'!C$355:C$877,MATCH(RIGHT(ChercheChaine(ChercheChaine([2]Table1!Q336,"([0-9]){3}[L]([0-9]){4}"),"([0-9]){3}[L]([0-9]){4}"),4),'[1]Exporter la feuille de calcul'!D$355:D$877,0),1),'[1]Exporter la feuille de calcul'!C$355:C$877,0),1)</f>
        <v>03</v>
      </c>
      <c r="C339" s="43" t="str">
        <f>RIGHT(ChercheChaine(ChercheChaine([2]Table1!Q336,"([0-9]){3}[L]([0-9]){4}"),"([0-9]){3}[L]([0-9]){4}"),4)</f>
        <v>0304</v>
      </c>
      <c r="D339" s="43" t="str">
        <f>ChercheChaine([2]Table1!Q336,"([0-9]){3}[L]([0-9]){4}")</f>
        <v>007L0304</v>
      </c>
      <c r="E339" t="str">
        <f>[2]Table1!P336</f>
        <v>ST HERBLAIN</v>
      </c>
      <c r="F339" t="str">
        <f>[2]Table1!D336</f>
        <v>DAAT</v>
      </c>
      <c r="G339" s="48"/>
      <c r="H339" s="48"/>
      <c r="I339" s="42" t="str">
        <f>[2]Table1!G336</f>
        <v>27/01/2017</v>
      </c>
      <c r="J339" s="51" t="str">
        <f>MID([2]Table1!X336,FIND("-",[2]Table1!X336)+2,60)</f>
        <v>Salle de bain</v>
      </c>
      <c r="K339" t="str">
        <f>IF(ISNUMBER(SEARCH("Mur",[2]Table1!Z336)),"Mur",IF(ISNUMBER(SEARCH("Cloison",[2]Table1!Z336)),"Mur",IF(ISNUMBER(SEARCH("Sol",[2]Table1!Z336)),"Sol",IF(ISNUMBER(SEARCH("Plafond",[2]Table1!Z336)),"Plafond",IF(ISNUMBER(SEARCH("Evier",[2]Table1!Z336)),"Evier",IF(ISNUMBER(SEARCH("Colle de faïence",[2]Table1!Z336)),"Faïence",IF(ISNUMBER(SEARCH("Baignoire",[2]Table1!Z336)),"Baignoire",IF(ISNUMBER(SEARCH("porteurs",[2]Table1!Z336)),"Mur",IF(ISNUMBER(SEARCH("évier",[2]Table1!Z336)),"Evier",IF(ISNUMBER(SEARCH("portes",[2]Table1!Z336)),"Porte",IF(ISNUMBER(SEARCH("fenêtre",[2]Table1!Z336)),"Fenêtre","")))))))))))</f>
        <v>Mur</v>
      </c>
      <c r="L339" t="str">
        <f>IF(ISNUMBER(SEARCH("Présence",[2]Table1!AC336)),"Oui",IF(ISNUMBER(SEARCH("Absence",[2]Table1!AC336)),"Non",""))</f>
        <v>Oui</v>
      </c>
      <c r="M339" t="str">
        <f>[2]Table1!AA336</f>
        <v>Enduits à base de plâtre</v>
      </c>
      <c r="N339" t="str">
        <f>IF(ISNUMBER(SEARCH("EP",[2]Table1!AE336)),"EP",IF(ISNUMBER(SEARCH("AC1",[2]Table1!AE336)),"AC1",IF(ISNUMBER(SEARCH("AC2",[2]Table1!AE336)),"AC2",IF(ISNUMBER(SEARCH("Bon état",[2]Table1!AE336)),"EP",""))))</f>
        <v>EP</v>
      </c>
      <c r="P339" s="48"/>
      <c r="Q339" s="1"/>
      <c r="S339" s="1"/>
      <c r="T339" s="1"/>
      <c r="U339" s="1"/>
      <c r="V339" s="1"/>
    </row>
    <row r="340" spans="1:22">
      <c r="A340" s="43" t="str">
        <f>'[1]Exporter la feuille de calcul'!$A$2</f>
        <v>001L</v>
      </c>
      <c r="B340" t="str">
        <f>INDEX('[1]Exporter la feuille de calcul'!B$355:B$877,MATCH(INDEX('[1]Exporter la feuille de calcul'!C$355:C$877,MATCH(RIGHT(ChercheChaine(ChercheChaine([2]Table1!Q337,"([0-9]){3}[L]([0-9]){4}"),"([0-9]){3}[L]([0-9]){4}"),4),'[1]Exporter la feuille de calcul'!D$355:D$877,0),1),'[1]Exporter la feuille de calcul'!C$355:C$877,0),1)</f>
        <v>03</v>
      </c>
      <c r="C340" s="43" t="str">
        <f>RIGHT(ChercheChaine(ChercheChaine([2]Table1!Q337,"([0-9]){3}[L]([0-9]){4}"),"([0-9]){3}[L]([0-9]){4}"),4)</f>
        <v>0304</v>
      </c>
      <c r="D340" s="43" t="str">
        <f>ChercheChaine([2]Table1!Q337,"([0-9]){3}[L]([0-9]){4}")</f>
        <v>007L0304</v>
      </c>
      <c r="E340" t="str">
        <f>[2]Table1!P337</f>
        <v>ST HERBLAIN</v>
      </c>
      <c r="F340" t="str">
        <f>[2]Table1!D337</f>
        <v>DAAT</v>
      </c>
      <c r="G340" s="48"/>
      <c r="H340" s="48"/>
      <c r="I340" s="42" t="str">
        <f>[2]Table1!G337</f>
        <v>27/01/2017</v>
      </c>
      <c r="J340" s="51" t="str">
        <f>MID([2]Table1!X337,FIND("-",[2]Table1!X337)+2,60)</f>
        <v>Chambre 2</v>
      </c>
      <c r="K340" t="str">
        <f>IF(ISNUMBER(SEARCH("Mur",[2]Table1!Z337)),"Mur",IF(ISNUMBER(SEARCH("Cloison",[2]Table1!Z337)),"Mur",IF(ISNUMBER(SEARCH("Sol",[2]Table1!Z337)),"Sol",IF(ISNUMBER(SEARCH("Plafond",[2]Table1!Z337)),"Plafond",IF(ISNUMBER(SEARCH("Evier",[2]Table1!Z337)),"Evier",IF(ISNUMBER(SEARCH("Colle de faïence",[2]Table1!Z337)),"Faïence",IF(ISNUMBER(SEARCH("Baignoire",[2]Table1!Z337)),"Baignoire",IF(ISNUMBER(SEARCH("porteurs",[2]Table1!Z337)),"Mur",IF(ISNUMBER(SEARCH("évier",[2]Table1!Z337)),"Evier",IF(ISNUMBER(SEARCH("portes",[2]Table1!Z337)),"Porte",IF(ISNUMBER(SEARCH("fenêtre",[2]Table1!Z337)),"Fenêtre","")))))))))))</f>
        <v>Sol</v>
      </c>
      <c r="L340" t="str">
        <f>IF(ISNUMBER(SEARCH("Présence",[2]Table1!AC337)),"Oui",IF(ISNUMBER(SEARCH("Absence",[2]Table1!AC337)),"Non",""))</f>
        <v>Oui</v>
      </c>
      <c r="M340" t="str">
        <f>[2]Table1!AA337</f>
        <v>Colle + ragréage</v>
      </c>
      <c r="N340" t="str">
        <f>IF(ISNUMBER(SEARCH("EP",[2]Table1!AE337)),"EP",IF(ISNUMBER(SEARCH("AC1",[2]Table1!AE337)),"AC1",IF(ISNUMBER(SEARCH("AC2",[2]Table1!AE337)),"AC2",IF(ISNUMBER(SEARCH("Bon état",[2]Table1!AE337)),"EP",""))))</f>
        <v>EP</v>
      </c>
      <c r="P340" s="48"/>
      <c r="Q340" s="1"/>
      <c r="S340" s="1"/>
      <c r="T340" s="1"/>
      <c r="U340" s="1"/>
      <c r="V340" s="1"/>
    </row>
    <row r="341" spans="1:22">
      <c r="A341" s="43" t="str">
        <f>'[1]Exporter la feuille de calcul'!$A$2</f>
        <v>001L</v>
      </c>
      <c r="B341" t="str">
        <f>INDEX('[1]Exporter la feuille de calcul'!B$355:B$877,MATCH(INDEX('[1]Exporter la feuille de calcul'!C$355:C$877,MATCH(RIGHT(ChercheChaine(ChercheChaine([2]Table1!Q338,"([0-9]){3}[L]([0-9]){4}"),"([0-9]){3}[L]([0-9]){4}"),4),'[1]Exporter la feuille de calcul'!D$355:D$877,0),1),'[1]Exporter la feuille de calcul'!C$355:C$877,0),1)</f>
        <v>03</v>
      </c>
      <c r="C341" s="43" t="str">
        <f>RIGHT(ChercheChaine(ChercheChaine([2]Table1!Q338,"([0-9]){3}[L]([0-9]){4}"),"([0-9]){3}[L]([0-9]){4}"),4)</f>
        <v>0304</v>
      </c>
      <c r="D341" s="43" t="str">
        <f>ChercheChaine([2]Table1!Q338,"([0-9]){3}[L]([0-9]){4}")</f>
        <v>007L0304</v>
      </c>
      <c r="E341" t="str">
        <f>[2]Table1!P338</f>
        <v>ST HERBLAIN</v>
      </c>
      <c r="F341" t="str">
        <f>[2]Table1!D338</f>
        <v>DAAT</v>
      </c>
      <c r="G341" s="48"/>
      <c r="H341" s="48"/>
      <c r="I341" s="42" t="str">
        <f>[2]Table1!G338</f>
        <v>27/01/2017</v>
      </c>
      <c r="J341" s="51" t="str">
        <f>MID([2]Table1!X338,FIND("-",[2]Table1!X338)+2,60)</f>
        <v>Chambre 2</v>
      </c>
      <c r="K341" t="str">
        <f>IF(ISNUMBER(SEARCH("Mur",[2]Table1!Z338)),"Mur",IF(ISNUMBER(SEARCH("Cloison",[2]Table1!Z338)),"Mur",IF(ISNUMBER(SEARCH("Sol",[2]Table1!Z338)),"Sol",IF(ISNUMBER(SEARCH("Plafond",[2]Table1!Z338)),"Plafond",IF(ISNUMBER(SEARCH("Evier",[2]Table1!Z338)),"Evier",IF(ISNUMBER(SEARCH("Colle de faïence",[2]Table1!Z338)),"Faïence",IF(ISNUMBER(SEARCH("Baignoire",[2]Table1!Z338)),"Baignoire",IF(ISNUMBER(SEARCH("porteurs",[2]Table1!Z338)),"Mur",IF(ISNUMBER(SEARCH("évier",[2]Table1!Z338)),"Evier",IF(ISNUMBER(SEARCH("portes",[2]Table1!Z338)),"Porte",IF(ISNUMBER(SEARCH("fenêtre",[2]Table1!Z338)),"Fenêtre","")))))))))))</f>
        <v>Mur</v>
      </c>
      <c r="L341" t="str">
        <f>IF(ISNUMBER(SEARCH("Présence",[2]Table1!AC338)),"Oui",IF(ISNUMBER(SEARCH("Absence",[2]Table1!AC338)),"Non",""))</f>
        <v>Non</v>
      </c>
      <c r="M341" t="str">
        <f>[2]Table1!AA338</f>
        <v>Enduits à base de plâtre ou ciment ou autres, projetés, lissés ou talochés</v>
      </c>
      <c r="N341" t="str">
        <f>IF(ISNUMBER(SEARCH("EP",[2]Table1!AE338)),"EP",IF(ISNUMBER(SEARCH("AC1",[2]Table1!AE338)),"AC1",IF(ISNUMBER(SEARCH("AC2",[2]Table1!AE338)),"AC2",IF(ISNUMBER(SEARCH("Bon état",[2]Table1!AE338)),"EP",""))))</f>
        <v/>
      </c>
      <c r="P341" s="48"/>
      <c r="Q341" s="1"/>
      <c r="S341" s="1"/>
      <c r="T341" s="1"/>
      <c r="U341" s="1"/>
      <c r="V341" s="1"/>
    </row>
    <row r="342" spans="1:22">
      <c r="A342" s="43" t="str">
        <f>'[1]Exporter la feuille de calcul'!$A$2</f>
        <v>001L</v>
      </c>
      <c r="B342" t="str">
        <f>INDEX('[1]Exporter la feuille de calcul'!B$355:B$877,MATCH(INDEX('[1]Exporter la feuille de calcul'!C$355:C$877,MATCH(RIGHT(ChercheChaine(ChercheChaine([2]Table1!Q339,"([0-9]){3}[L]([0-9]){4}"),"([0-9]){3}[L]([0-9]){4}"),4),'[1]Exporter la feuille de calcul'!D$355:D$877,0),1),'[1]Exporter la feuille de calcul'!C$355:C$877,0),1)</f>
        <v>03</v>
      </c>
      <c r="C342" s="43" t="str">
        <f>RIGHT(ChercheChaine(ChercheChaine([2]Table1!Q339,"([0-9]){3}[L]([0-9]){4}"),"([0-9]){3}[L]([0-9]){4}"),4)</f>
        <v>0304</v>
      </c>
      <c r="D342" s="43" t="str">
        <f>ChercheChaine([2]Table1!Q339,"([0-9]){3}[L]([0-9]){4}")</f>
        <v>007L0304</v>
      </c>
      <c r="E342" t="str">
        <f>[2]Table1!P339</f>
        <v>ST HERBLAIN</v>
      </c>
      <c r="F342" t="str">
        <f>[2]Table1!D339</f>
        <v>DAAT</v>
      </c>
      <c r="G342" s="48"/>
      <c r="H342" s="48"/>
      <c r="I342" s="42" t="str">
        <f>[2]Table1!G339</f>
        <v>27/01/2017</v>
      </c>
      <c r="J342" s="51" t="str">
        <f>MID([2]Table1!X339,FIND("-",[2]Table1!X339)+2,60)</f>
        <v>Chambre 2</v>
      </c>
      <c r="K342" t="str">
        <f>IF(ISNUMBER(SEARCH("Mur",[2]Table1!Z339)),"Mur",IF(ISNUMBER(SEARCH("Cloison",[2]Table1!Z339)),"Mur",IF(ISNUMBER(SEARCH("Sol",[2]Table1!Z339)),"Sol",IF(ISNUMBER(SEARCH("Plafond",[2]Table1!Z339)),"Plafond",IF(ISNUMBER(SEARCH("Evier",[2]Table1!Z339)),"Evier",IF(ISNUMBER(SEARCH("Colle de faïence",[2]Table1!Z339)),"Faïence",IF(ISNUMBER(SEARCH("Baignoire",[2]Table1!Z339)),"Baignoire",IF(ISNUMBER(SEARCH("porteurs",[2]Table1!Z339)),"Mur",IF(ISNUMBER(SEARCH("évier",[2]Table1!Z339)),"Evier",IF(ISNUMBER(SEARCH("portes",[2]Table1!Z339)),"Porte",IF(ISNUMBER(SEARCH("fenêtre",[2]Table1!Z339)),"Fenêtre","")))))))))))</f>
        <v>Mur</v>
      </c>
      <c r="L342" t="str">
        <f>IF(ISNUMBER(SEARCH("Présence",[2]Table1!AC339)),"Oui",IF(ISNUMBER(SEARCH("Absence",[2]Table1!AC339)),"Non",""))</f>
        <v>Oui</v>
      </c>
      <c r="M342" t="str">
        <f>[2]Table1!AA339</f>
        <v>Enduits à base de plâtre</v>
      </c>
      <c r="N342" t="str">
        <f>IF(ISNUMBER(SEARCH("EP",[2]Table1!AE339)),"EP",IF(ISNUMBER(SEARCH("AC1",[2]Table1!AE339)),"AC1",IF(ISNUMBER(SEARCH("AC2",[2]Table1!AE339)),"AC2",IF(ISNUMBER(SEARCH("Bon état",[2]Table1!AE339)),"EP",""))))</f>
        <v>EP</v>
      </c>
      <c r="P342" s="48"/>
      <c r="Q342" s="1"/>
      <c r="S342" s="1"/>
      <c r="T342" s="1"/>
      <c r="U342" s="1"/>
      <c r="V342" s="1"/>
    </row>
    <row r="343" spans="1:22">
      <c r="A343" s="43" t="str">
        <f>'[1]Exporter la feuille de calcul'!$A$2</f>
        <v>001L</v>
      </c>
      <c r="B343" t="str">
        <f>INDEX('[1]Exporter la feuille de calcul'!B$355:B$877,MATCH(INDEX('[1]Exporter la feuille de calcul'!C$355:C$877,MATCH(RIGHT(ChercheChaine(ChercheChaine([2]Table1!Q340,"([0-9]){3}[L]([0-9]){4}"),"([0-9]){3}[L]([0-9]){4}"),4),'[1]Exporter la feuille de calcul'!D$355:D$877,0),1),'[1]Exporter la feuille de calcul'!C$355:C$877,0),1)</f>
        <v>03</v>
      </c>
      <c r="C343" s="43" t="str">
        <f>RIGHT(ChercheChaine(ChercheChaine([2]Table1!Q340,"([0-9]){3}[L]([0-9]){4}"),"([0-9]){3}[L]([0-9]){4}"),4)</f>
        <v>0304</v>
      </c>
      <c r="D343" s="43" t="str">
        <f>ChercheChaine([2]Table1!Q340,"([0-9]){3}[L]([0-9]){4}")</f>
        <v>007L0304</v>
      </c>
      <c r="E343" t="str">
        <f>[2]Table1!P340</f>
        <v>ST HERBLAIN</v>
      </c>
      <c r="F343" t="str">
        <f>[2]Table1!D340</f>
        <v>DAAT</v>
      </c>
      <c r="G343" s="48"/>
      <c r="H343" s="48"/>
      <c r="I343" s="42" t="str">
        <f>[2]Table1!G340</f>
        <v>27/01/2017</v>
      </c>
      <c r="J343" s="51" t="str">
        <f>MID([2]Table1!X340,FIND("-",[2]Table1!X340)+2,60)</f>
        <v>Chambre 2</v>
      </c>
      <c r="K343" t="str">
        <f>IF(ISNUMBER(SEARCH("Mur",[2]Table1!Z340)),"Mur",IF(ISNUMBER(SEARCH("Cloison",[2]Table1!Z340)),"Mur",IF(ISNUMBER(SEARCH("Sol",[2]Table1!Z340)),"Sol",IF(ISNUMBER(SEARCH("Plafond",[2]Table1!Z340)),"Plafond",IF(ISNUMBER(SEARCH("Evier",[2]Table1!Z340)),"Evier",IF(ISNUMBER(SEARCH("Colle de faïence",[2]Table1!Z340)),"Faïence",IF(ISNUMBER(SEARCH("Baignoire",[2]Table1!Z340)),"Baignoire",IF(ISNUMBER(SEARCH("porteurs",[2]Table1!Z340)),"Mur",IF(ISNUMBER(SEARCH("évier",[2]Table1!Z340)),"Evier",IF(ISNUMBER(SEARCH("portes",[2]Table1!Z340)),"Porte",IF(ISNUMBER(SEARCH("fenêtre",[2]Table1!Z340)),"Fenêtre","")))))))))))</f>
        <v>Plafond</v>
      </c>
      <c r="L343" t="str">
        <f>IF(ISNUMBER(SEARCH("Présence",[2]Table1!AC340)),"Oui",IF(ISNUMBER(SEARCH("Absence",[2]Table1!AC340)),"Non",""))</f>
        <v>Oui</v>
      </c>
      <c r="M343" t="str">
        <f>[2]Table1!AA340</f>
        <v>Enduits à base de plâtre</v>
      </c>
      <c r="N343" t="str">
        <f>IF(ISNUMBER(SEARCH("EP",[2]Table1!AE340)),"EP",IF(ISNUMBER(SEARCH("AC1",[2]Table1!AE340)),"AC1",IF(ISNUMBER(SEARCH("AC2",[2]Table1!AE340)),"AC2",IF(ISNUMBER(SEARCH("Bon état",[2]Table1!AE340)),"EP",""))))</f>
        <v>EP</v>
      </c>
      <c r="P343" s="48"/>
      <c r="Q343" s="1"/>
      <c r="S343" s="1"/>
      <c r="T343" s="1"/>
      <c r="U343" s="1"/>
      <c r="V343" s="1"/>
    </row>
    <row r="344" spans="1:22">
      <c r="A344" s="43" t="str">
        <f>'[1]Exporter la feuille de calcul'!$A$2</f>
        <v>001L</v>
      </c>
      <c r="B344" t="str">
        <f>INDEX('[1]Exporter la feuille de calcul'!B$355:B$877,MATCH(INDEX('[1]Exporter la feuille de calcul'!C$355:C$877,MATCH(RIGHT(ChercheChaine(ChercheChaine([2]Table1!Q341,"([0-9]){3}[L]([0-9]){4}"),"([0-9]){3}[L]([0-9]){4}"),4),'[1]Exporter la feuille de calcul'!D$355:D$877,0),1),'[1]Exporter la feuille de calcul'!C$355:C$877,0),1)</f>
        <v>03</v>
      </c>
      <c r="C344" s="43" t="str">
        <f>RIGHT(ChercheChaine(ChercheChaine([2]Table1!Q341,"([0-9]){3}[L]([0-9]){4}"),"([0-9]){3}[L]([0-9]){4}"),4)</f>
        <v>0304</v>
      </c>
      <c r="D344" s="43" t="str">
        <f>ChercheChaine([2]Table1!Q341,"([0-9]){3}[L]([0-9]){4}")</f>
        <v>007L0304</v>
      </c>
      <c r="E344" t="str">
        <f>[2]Table1!P341</f>
        <v>ST HERBLAIN</v>
      </c>
      <c r="F344" t="str">
        <f>[2]Table1!D341</f>
        <v>DAAT</v>
      </c>
      <c r="G344" s="48"/>
      <c r="H344" s="48"/>
      <c r="I344" s="42" t="str">
        <f>[2]Table1!G341</f>
        <v>27/01/2017</v>
      </c>
      <c r="J344" s="51" t="str">
        <f>MID([2]Table1!X341,FIND("-",[2]Table1!X341)+2,60)</f>
        <v>Chambre 3</v>
      </c>
      <c r="K344" t="str">
        <f>IF(ISNUMBER(SEARCH("Mur",[2]Table1!Z341)),"Mur",IF(ISNUMBER(SEARCH("Cloison",[2]Table1!Z341)),"Mur",IF(ISNUMBER(SEARCH("Sol",[2]Table1!Z341)),"Sol",IF(ISNUMBER(SEARCH("Plafond",[2]Table1!Z341)),"Plafond",IF(ISNUMBER(SEARCH("Evier",[2]Table1!Z341)),"Evier",IF(ISNUMBER(SEARCH("Colle de faïence",[2]Table1!Z341)),"Faïence",IF(ISNUMBER(SEARCH("Baignoire",[2]Table1!Z341)),"Baignoire",IF(ISNUMBER(SEARCH("porteurs",[2]Table1!Z341)),"Mur",IF(ISNUMBER(SEARCH("évier",[2]Table1!Z341)),"Evier",IF(ISNUMBER(SEARCH("portes",[2]Table1!Z341)),"Porte",IF(ISNUMBER(SEARCH("fenêtre",[2]Table1!Z341)),"Fenêtre","")))))))))))</f>
        <v>Sol</v>
      </c>
      <c r="L344" t="str">
        <f>IF(ISNUMBER(SEARCH("Présence",[2]Table1!AC341)),"Oui",IF(ISNUMBER(SEARCH("Absence",[2]Table1!AC341)),"Non",""))</f>
        <v>Oui</v>
      </c>
      <c r="M344" t="str">
        <f>[2]Table1!AA341</f>
        <v>Colle + ragréage</v>
      </c>
      <c r="N344" t="str">
        <f>IF(ISNUMBER(SEARCH("EP",[2]Table1!AE341)),"EP",IF(ISNUMBER(SEARCH("AC1",[2]Table1!AE341)),"AC1",IF(ISNUMBER(SEARCH("AC2",[2]Table1!AE341)),"AC2",IF(ISNUMBER(SEARCH("Bon état",[2]Table1!AE341)),"EP",""))))</f>
        <v>EP</v>
      </c>
      <c r="P344" s="48"/>
      <c r="Q344" s="1"/>
      <c r="S344" s="1"/>
      <c r="T344" s="1"/>
      <c r="U344" s="1"/>
      <c r="V344" s="1"/>
    </row>
    <row r="345" spans="1:22">
      <c r="A345" s="43" t="str">
        <f>'[1]Exporter la feuille de calcul'!$A$2</f>
        <v>001L</v>
      </c>
      <c r="B345" t="str">
        <f>INDEX('[1]Exporter la feuille de calcul'!B$355:B$877,MATCH(INDEX('[1]Exporter la feuille de calcul'!C$355:C$877,MATCH(RIGHT(ChercheChaine(ChercheChaine([2]Table1!Q342,"([0-9]){3}[L]([0-9]){4}"),"([0-9]){3}[L]([0-9]){4}"),4),'[1]Exporter la feuille de calcul'!D$355:D$877,0),1),'[1]Exporter la feuille de calcul'!C$355:C$877,0),1)</f>
        <v>03</v>
      </c>
      <c r="C345" s="43" t="str">
        <f>RIGHT(ChercheChaine(ChercheChaine([2]Table1!Q342,"([0-9]){3}[L]([0-9]){4}"),"([0-9]){3}[L]([0-9]){4}"),4)</f>
        <v>0304</v>
      </c>
      <c r="D345" s="43" t="str">
        <f>ChercheChaine([2]Table1!Q342,"([0-9]){3}[L]([0-9]){4}")</f>
        <v>007L0304</v>
      </c>
      <c r="E345" t="str">
        <f>[2]Table1!P342</f>
        <v>ST HERBLAIN</v>
      </c>
      <c r="F345" t="str">
        <f>[2]Table1!D342</f>
        <v>DAAT</v>
      </c>
      <c r="G345" s="48"/>
      <c r="H345" s="48"/>
      <c r="I345" s="42" t="str">
        <f>[2]Table1!G342</f>
        <v>27/01/2017</v>
      </c>
      <c r="J345" s="51" t="str">
        <f>MID([2]Table1!X342,FIND("-",[2]Table1!X342)+2,60)</f>
        <v>Chambre 3</v>
      </c>
      <c r="K345" t="str">
        <f>IF(ISNUMBER(SEARCH("Mur",[2]Table1!Z342)),"Mur",IF(ISNUMBER(SEARCH("Cloison",[2]Table1!Z342)),"Mur",IF(ISNUMBER(SEARCH("Sol",[2]Table1!Z342)),"Sol",IF(ISNUMBER(SEARCH("Plafond",[2]Table1!Z342)),"Plafond",IF(ISNUMBER(SEARCH("Evier",[2]Table1!Z342)),"Evier",IF(ISNUMBER(SEARCH("Colle de faïence",[2]Table1!Z342)),"Faïence",IF(ISNUMBER(SEARCH("Baignoire",[2]Table1!Z342)),"Baignoire",IF(ISNUMBER(SEARCH("porteurs",[2]Table1!Z342)),"Mur",IF(ISNUMBER(SEARCH("évier",[2]Table1!Z342)),"Evier",IF(ISNUMBER(SEARCH("portes",[2]Table1!Z342)),"Porte",IF(ISNUMBER(SEARCH("fenêtre",[2]Table1!Z342)),"Fenêtre","")))))))))))</f>
        <v>Mur</v>
      </c>
      <c r="L345" t="str">
        <f>IF(ISNUMBER(SEARCH("Présence",[2]Table1!AC342)),"Oui",IF(ISNUMBER(SEARCH("Absence",[2]Table1!AC342)),"Non",""))</f>
        <v>Non</v>
      </c>
      <c r="M345" t="str">
        <f>[2]Table1!AA342</f>
        <v>Enduits à base de plâtre ou ciment ou autres, projetés, lissés ou talochés</v>
      </c>
      <c r="N345" t="str">
        <f>IF(ISNUMBER(SEARCH("EP",[2]Table1!AE342)),"EP",IF(ISNUMBER(SEARCH("AC1",[2]Table1!AE342)),"AC1",IF(ISNUMBER(SEARCH("AC2",[2]Table1!AE342)),"AC2",IF(ISNUMBER(SEARCH("Bon état",[2]Table1!AE342)),"EP",""))))</f>
        <v/>
      </c>
      <c r="P345" s="48"/>
      <c r="Q345" s="1"/>
      <c r="S345" s="1"/>
      <c r="T345" s="1"/>
      <c r="U345" s="1"/>
      <c r="V345" s="1"/>
    </row>
    <row r="346" spans="1:22">
      <c r="A346" s="43" t="str">
        <f>'[1]Exporter la feuille de calcul'!$A$2</f>
        <v>001L</v>
      </c>
      <c r="B346" t="str">
        <f>INDEX('[1]Exporter la feuille de calcul'!B$355:B$877,MATCH(INDEX('[1]Exporter la feuille de calcul'!C$355:C$877,MATCH(RIGHT(ChercheChaine(ChercheChaine([2]Table1!Q343,"([0-9]){3}[L]([0-9]){4}"),"([0-9]){3}[L]([0-9]){4}"),4),'[1]Exporter la feuille de calcul'!D$355:D$877,0),1),'[1]Exporter la feuille de calcul'!C$355:C$877,0),1)</f>
        <v>03</v>
      </c>
      <c r="C346" s="43" t="str">
        <f>RIGHT(ChercheChaine(ChercheChaine([2]Table1!Q343,"([0-9]){3}[L]([0-9]){4}"),"([0-9]){3}[L]([0-9]){4}"),4)</f>
        <v>0304</v>
      </c>
      <c r="D346" s="43" t="str">
        <f>ChercheChaine([2]Table1!Q343,"([0-9]){3}[L]([0-9]){4}")</f>
        <v>007L0304</v>
      </c>
      <c r="E346" t="str">
        <f>[2]Table1!P343</f>
        <v>ST HERBLAIN</v>
      </c>
      <c r="F346" t="str">
        <f>[2]Table1!D343</f>
        <v>DAAT</v>
      </c>
      <c r="G346" s="48"/>
      <c r="H346" s="48"/>
      <c r="I346" s="42" t="str">
        <f>[2]Table1!G343</f>
        <v>27/01/2017</v>
      </c>
      <c r="J346" s="51" t="str">
        <f>MID([2]Table1!X343,FIND("-",[2]Table1!X343)+2,60)</f>
        <v>Chambre 3</v>
      </c>
      <c r="K346" t="str">
        <f>IF(ISNUMBER(SEARCH("Mur",[2]Table1!Z343)),"Mur",IF(ISNUMBER(SEARCH("Cloison",[2]Table1!Z343)),"Mur",IF(ISNUMBER(SEARCH("Sol",[2]Table1!Z343)),"Sol",IF(ISNUMBER(SEARCH("Plafond",[2]Table1!Z343)),"Plafond",IF(ISNUMBER(SEARCH("Evier",[2]Table1!Z343)),"Evier",IF(ISNUMBER(SEARCH("Colle de faïence",[2]Table1!Z343)),"Faïence",IF(ISNUMBER(SEARCH("Baignoire",[2]Table1!Z343)),"Baignoire",IF(ISNUMBER(SEARCH("porteurs",[2]Table1!Z343)),"Mur",IF(ISNUMBER(SEARCH("évier",[2]Table1!Z343)),"Evier",IF(ISNUMBER(SEARCH("portes",[2]Table1!Z343)),"Porte",IF(ISNUMBER(SEARCH("fenêtre",[2]Table1!Z343)),"Fenêtre","")))))))))))</f>
        <v>Mur</v>
      </c>
      <c r="L346" t="str">
        <f>IF(ISNUMBER(SEARCH("Présence",[2]Table1!AC343)),"Oui",IF(ISNUMBER(SEARCH("Absence",[2]Table1!AC343)),"Non",""))</f>
        <v>Oui</v>
      </c>
      <c r="M346" t="str">
        <f>[2]Table1!AA343</f>
        <v>Enduits à base de plâtre</v>
      </c>
      <c r="N346" t="str">
        <f>IF(ISNUMBER(SEARCH("EP",[2]Table1!AE343)),"EP",IF(ISNUMBER(SEARCH("AC1",[2]Table1!AE343)),"AC1",IF(ISNUMBER(SEARCH("AC2",[2]Table1!AE343)),"AC2",IF(ISNUMBER(SEARCH("Bon état",[2]Table1!AE343)),"EP",""))))</f>
        <v>EP</v>
      </c>
      <c r="P346" s="48"/>
      <c r="Q346" s="1"/>
      <c r="S346" s="1"/>
      <c r="T346" s="1"/>
      <c r="U346" s="1"/>
      <c r="V346" s="1"/>
    </row>
    <row r="347" spans="1:22">
      <c r="A347" s="43" t="str">
        <f>'[1]Exporter la feuille de calcul'!$A$2</f>
        <v>001L</v>
      </c>
      <c r="B347" t="str">
        <f>INDEX('[1]Exporter la feuille de calcul'!B$355:B$877,MATCH(INDEX('[1]Exporter la feuille de calcul'!C$355:C$877,MATCH(RIGHT(ChercheChaine(ChercheChaine([2]Table1!Q344,"([0-9]){3}[L]([0-9]){4}"),"([0-9]){3}[L]([0-9]){4}"),4),'[1]Exporter la feuille de calcul'!D$355:D$877,0),1),'[1]Exporter la feuille de calcul'!C$355:C$877,0),1)</f>
        <v>03</v>
      </c>
      <c r="C347" s="43" t="str">
        <f>RIGHT(ChercheChaine(ChercheChaine([2]Table1!Q344,"([0-9]){3}[L]([0-9]){4}"),"([0-9]){3}[L]([0-9]){4}"),4)</f>
        <v>0304</v>
      </c>
      <c r="D347" s="43" t="str">
        <f>ChercheChaine([2]Table1!Q344,"([0-9]){3}[L]([0-9]){4}")</f>
        <v>007L0304</v>
      </c>
      <c r="E347" t="str">
        <f>[2]Table1!P344</f>
        <v>ST HERBLAIN</v>
      </c>
      <c r="F347" t="str">
        <f>[2]Table1!D344</f>
        <v>DAAT</v>
      </c>
      <c r="G347" s="48"/>
      <c r="H347" s="48"/>
      <c r="I347" s="42" t="str">
        <f>[2]Table1!G344</f>
        <v>27/01/2017</v>
      </c>
      <c r="J347" s="51" t="str">
        <f>MID([2]Table1!X344,FIND("-",[2]Table1!X344)+2,60)</f>
        <v>Chambre 3</v>
      </c>
      <c r="K347" t="str">
        <f>IF(ISNUMBER(SEARCH("Mur",[2]Table1!Z344)),"Mur",IF(ISNUMBER(SEARCH("Cloison",[2]Table1!Z344)),"Mur",IF(ISNUMBER(SEARCH("Sol",[2]Table1!Z344)),"Sol",IF(ISNUMBER(SEARCH("Plafond",[2]Table1!Z344)),"Plafond",IF(ISNUMBER(SEARCH("Evier",[2]Table1!Z344)),"Evier",IF(ISNUMBER(SEARCH("Colle de faïence",[2]Table1!Z344)),"Faïence",IF(ISNUMBER(SEARCH("Baignoire",[2]Table1!Z344)),"Baignoire",IF(ISNUMBER(SEARCH("porteurs",[2]Table1!Z344)),"Mur",IF(ISNUMBER(SEARCH("évier",[2]Table1!Z344)),"Evier",IF(ISNUMBER(SEARCH("portes",[2]Table1!Z344)),"Porte",IF(ISNUMBER(SEARCH("fenêtre",[2]Table1!Z344)),"Fenêtre","")))))))))))</f>
        <v>Plafond</v>
      </c>
      <c r="L347" t="str">
        <f>IF(ISNUMBER(SEARCH("Présence",[2]Table1!AC344)),"Oui",IF(ISNUMBER(SEARCH("Absence",[2]Table1!AC344)),"Non",""))</f>
        <v>Oui</v>
      </c>
      <c r="M347" t="str">
        <f>[2]Table1!AA344</f>
        <v>Enduits à base de plâtre</v>
      </c>
      <c r="N347" t="str">
        <f>IF(ISNUMBER(SEARCH("EP",[2]Table1!AE344)),"EP",IF(ISNUMBER(SEARCH("AC1",[2]Table1!AE344)),"AC1",IF(ISNUMBER(SEARCH("AC2",[2]Table1!AE344)),"AC2",IF(ISNUMBER(SEARCH("Bon état",[2]Table1!AE344)),"EP",""))))</f>
        <v>EP</v>
      </c>
      <c r="P347" s="48"/>
      <c r="Q347" s="1"/>
      <c r="S347" s="1"/>
      <c r="T347" s="1"/>
      <c r="U347" s="1"/>
      <c r="V347" s="1"/>
    </row>
    <row r="348" spans="1:22">
      <c r="A348" s="43" t="str">
        <f>'[1]Exporter la feuille de calcul'!$A$2</f>
        <v>001L</v>
      </c>
      <c r="B348" t="str">
        <f>INDEX('[1]Exporter la feuille de calcul'!B$355:B$877,MATCH(INDEX('[1]Exporter la feuille de calcul'!C$355:C$877,MATCH(RIGHT(ChercheChaine(ChercheChaine([2]Table1!Q345,"([0-9]){3}[L]([0-9]){4}"),"([0-9]){3}[L]([0-9]){4}"),4),'[1]Exporter la feuille de calcul'!D$355:D$877,0),1),'[1]Exporter la feuille de calcul'!C$355:C$877,0),1)</f>
        <v>03</v>
      </c>
      <c r="C348" s="43" t="str">
        <f>RIGHT(ChercheChaine(ChercheChaine([2]Table1!Q345,"([0-9]){3}[L]([0-9]){4}"),"([0-9]){3}[L]([0-9]){4}"),4)</f>
        <v>0304</v>
      </c>
      <c r="D348" s="43" t="str">
        <f>ChercheChaine([2]Table1!Q345,"([0-9]){3}[L]([0-9]){4}")</f>
        <v>007L0304</v>
      </c>
      <c r="E348" t="str">
        <f>[2]Table1!P345</f>
        <v>ST HERBLAIN</v>
      </c>
      <c r="F348" t="str">
        <f>[2]Table1!D345</f>
        <v>DAAT</v>
      </c>
      <c r="G348" s="48"/>
      <c r="H348" s="48"/>
      <c r="I348" s="42" t="str">
        <f>[2]Table1!G345</f>
        <v>27/01/2017</v>
      </c>
      <c r="J348" s="51" t="str">
        <f>MID([2]Table1!X345,FIND("-",[2]Table1!X345)+2,60)</f>
        <v>Cellier</v>
      </c>
      <c r="K348" t="str">
        <f>IF(ISNUMBER(SEARCH("Mur",[2]Table1!Z345)),"Mur",IF(ISNUMBER(SEARCH("Cloison",[2]Table1!Z345)),"Mur",IF(ISNUMBER(SEARCH("Sol",[2]Table1!Z345)),"Sol",IF(ISNUMBER(SEARCH("Plafond",[2]Table1!Z345)),"Plafond",IF(ISNUMBER(SEARCH("Evier",[2]Table1!Z345)),"Evier",IF(ISNUMBER(SEARCH("Colle de faïence",[2]Table1!Z345)),"Faïence",IF(ISNUMBER(SEARCH("Baignoire",[2]Table1!Z345)),"Baignoire",IF(ISNUMBER(SEARCH("porteurs",[2]Table1!Z345)),"Mur",IF(ISNUMBER(SEARCH("évier",[2]Table1!Z345)),"Evier",IF(ISNUMBER(SEARCH("portes",[2]Table1!Z345)),"Porte",IF(ISNUMBER(SEARCH("fenêtre",[2]Table1!Z345)),"Fenêtre","")))))))))))</f>
        <v>Sol</v>
      </c>
      <c r="L348" t="str">
        <f>IF(ISNUMBER(SEARCH("Présence",[2]Table1!AC345)),"Oui",IF(ISNUMBER(SEARCH("Absence",[2]Table1!AC345)),"Non",""))</f>
        <v>Oui</v>
      </c>
      <c r="M348" t="str">
        <f>[2]Table1!AA345</f>
        <v>Colle + ragréage</v>
      </c>
      <c r="N348" t="str">
        <f>IF(ISNUMBER(SEARCH("EP",[2]Table1!AE345)),"EP",IF(ISNUMBER(SEARCH("AC1",[2]Table1!AE345)),"AC1",IF(ISNUMBER(SEARCH("AC2",[2]Table1!AE345)),"AC2",IF(ISNUMBER(SEARCH("Bon état",[2]Table1!AE345)),"EP",""))))</f>
        <v>EP</v>
      </c>
      <c r="P348" s="48"/>
      <c r="Q348" s="1"/>
      <c r="S348" s="1"/>
      <c r="T348" s="1"/>
      <c r="U348" s="1"/>
      <c r="V348" s="1"/>
    </row>
    <row r="349" spans="1:22">
      <c r="A349" s="43" t="str">
        <f>'[1]Exporter la feuille de calcul'!$A$2</f>
        <v>001L</v>
      </c>
      <c r="B349" t="str">
        <f>INDEX('[1]Exporter la feuille de calcul'!B$355:B$877,MATCH(INDEX('[1]Exporter la feuille de calcul'!C$355:C$877,MATCH(RIGHT(ChercheChaine(ChercheChaine([2]Table1!Q346,"([0-9]){3}[L]([0-9]){4}"),"([0-9]){3}[L]([0-9]){4}"),4),'[1]Exporter la feuille de calcul'!D$355:D$877,0),1),'[1]Exporter la feuille de calcul'!C$355:C$877,0),1)</f>
        <v>03</v>
      </c>
      <c r="C349" s="43" t="str">
        <f>RIGHT(ChercheChaine(ChercheChaine([2]Table1!Q346,"([0-9]){3}[L]([0-9]){4}"),"([0-9]){3}[L]([0-9]){4}"),4)</f>
        <v>0304</v>
      </c>
      <c r="D349" s="43" t="str">
        <f>ChercheChaine([2]Table1!Q346,"([0-9]){3}[L]([0-9]){4}")</f>
        <v>007L0304</v>
      </c>
      <c r="E349" t="str">
        <f>[2]Table1!P346</f>
        <v>ST HERBLAIN</v>
      </c>
      <c r="F349" t="str">
        <f>[2]Table1!D346</f>
        <v>DAAT</v>
      </c>
      <c r="G349" s="48"/>
      <c r="H349" s="48"/>
      <c r="I349" s="42" t="str">
        <f>[2]Table1!G346</f>
        <v>27/01/2017</v>
      </c>
      <c r="J349" s="51" t="str">
        <f>MID([2]Table1!X346,FIND("-",[2]Table1!X346)+2,60)</f>
        <v>Cellier</v>
      </c>
      <c r="K349" t="str">
        <f>IF(ISNUMBER(SEARCH("Mur",[2]Table1!Z346)),"Mur",IF(ISNUMBER(SEARCH("Cloison",[2]Table1!Z346)),"Mur",IF(ISNUMBER(SEARCH("Sol",[2]Table1!Z346)),"Sol",IF(ISNUMBER(SEARCH("Plafond",[2]Table1!Z346)),"Plafond",IF(ISNUMBER(SEARCH("Evier",[2]Table1!Z346)),"Evier",IF(ISNUMBER(SEARCH("Colle de faïence",[2]Table1!Z346)),"Faïence",IF(ISNUMBER(SEARCH("Baignoire",[2]Table1!Z346)),"Baignoire",IF(ISNUMBER(SEARCH("porteurs",[2]Table1!Z346)),"Mur",IF(ISNUMBER(SEARCH("évier",[2]Table1!Z346)),"Evier",IF(ISNUMBER(SEARCH("portes",[2]Table1!Z346)),"Porte",IF(ISNUMBER(SEARCH("fenêtre",[2]Table1!Z346)),"Fenêtre","")))))))))))</f>
        <v>Mur</v>
      </c>
      <c r="L349" t="str">
        <f>IF(ISNUMBER(SEARCH("Présence",[2]Table1!AC346)),"Oui",IF(ISNUMBER(SEARCH("Absence",[2]Table1!AC346)),"Non",""))</f>
        <v>Non</v>
      </c>
      <c r="M349" t="str">
        <f>[2]Table1!AA346</f>
        <v>Enduits à base de plâtre ou ciment ou autres, projetés, lissés ou talochés</v>
      </c>
      <c r="N349" t="str">
        <f>IF(ISNUMBER(SEARCH("EP",[2]Table1!AE346)),"EP",IF(ISNUMBER(SEARCH("AC1",[2]Table1!AE346)),"AC1",IF(ISNUMBER(SEARCH("AC2",[2]Table1!AE346)),"AC2",IF(ISNUMBER(SEARCH("Bon état",[2]Table1!AE346)),"EP",""))))</f>
        <v/>
      </c>
      <c r="P349" s="48"/>
      <c r="Q349" s="1"/>
      <c r="S349" s="1"/>
      <c r="T349" s="1"/>
      <c r="U349" s="1"/>
      <c r="V349" s="1"/>
    </row>
    <row r="350" spans="1:22">
      <c r="A350" s="43" t="str">
        <f>'[1]Exporter la feuille de calcul'!$A$2</f>
        <v>001L</v>
      </c>
      <c r="B350" t="str">
        <f>INDEX('[1]Exporter la feuille de calcul'!B$355:B$877,MATCH(INDEX('[1]Exporter la feuille de calcul'!C$355:C$877,MATCH(RIGHT(ChercheChaine(ChercheChaine([2]Table1!Q347,"([0-9]){3}[L]([0-9]){4}"),"([0-9]){3}[L]([0-9]){4}"),4),'[1]Exporter la feuille de calcul'!D$355:D$877,0),1),'[1]Exporter la feuille de calcul'!C$355:C$877,0),1)</f>
        <v>03</v>
      </c>
      <c r="C350" s="43" t="str">
        <f>RIGHT(ChercheChaine(ChercheChaine([2]Table1!Q347,"([0-9]){3}[L]([0-9]){4}"),"([0-9]){3}[L]([0-9]){4}"),4)</f>
        <v>0304</v>
      </c>
      <c r="D350" s="43" t="str">
        <f>ChercheChaine([2]Table1!Q347,"([0-9]){3}[L]([0-9]){4}")</f>
        <v>007L0304</v>
      </c>
      <c r="E350" t="str">
        <f>[2]Table1!P347</f>
        <v>ST HERBLAIN</v>
      </c>
      <c r="F350" t="str">
        <f>[2]Table1!D347</f>
        <v>DAAT</v>
      </c>
      <c r="G350" s="48"/>
      <c r="H350" s="48"/>
      <c r="I350" s="42" t="str">
        <f>[2]Table1!G347</f>
        <v>27/01/2017</v>
      </c>
      <c r="J350" s="51" t="str">
        <f>MID([2]Table1!X347,FIND("-",[2]Table1!X347)+2,60)</f>
        <v>Cellier</v>
      </c>
      <c r="K350" t="str">
        <f>IF(ISNUMBER(SEARCH("Mur",[2]Table1!Z347)),"Mur",IF(ISNUMBER(SEARCH("Cloison",[2]Table1!Z347)),"Mur",IF(ISNUMBER(SEARCH("Sol",[2]Table1!Z347)),"Sol",IF(ISNUMBER(SEARCH("Plafond",[2]Table1!Z347)),"Plafond",IF(ISNUMBER(SEARCH("Evier",[2]Table1!Z347)),"Evier",IF(ISNUMBER(SEARCH("Colle de faïence",[2]Table1!Z347)),"Faïence",IF(ISNUMBER(SEARCH("Baignoire",[2]Table1!Z347)),"Baignoire",IF(ISNUMBER(SEARCH("porteurs",[2]Table1!Z347)),"Mur",IF(ISNUMBER(SEARCH("évier",[2]Table1!Z347)),"Evier",IF(ISNUMBER(SEARCH("portes",[2]Table1!Z347)),"Porte",IF(ISNUMBER(SEARCH("fenêtre",[2]Table1!Z347)),"Fenêtre","")))))))))))</f>
        <v>Mur</v>
      </c>
      <c r="L350" t="str">
        <f>IF(ISNUMBER(SEARCH("Présence",[2]Table1!AC347)),"Oui",IF(ISNUMBER(SEARCH("Absence",[2]Table1!AC347)),"Non",""))</f>
        <v>Oui</v>
      </c>
      <c r="M350" t="str">
        <f>[2]Table1!AA347</f>
        <v>Enduits à base de plâtre</v>
      </c>
      <c r="N350" t="str">
        <f>IF(ISNUMBER(SEARCH("EP",[2]Table1!AE347)),"EP",IF(ISNUMBER(SEARCH("AC1",[2]Table1!AE347)),"AC1",IF(ISNUMBER(SEARCH("AC2",[2]Table1!AE347)),"AC2",IF(ISNUMBER(SEARCH("Bon état",[2]Table1!AE347)),"EP",""))))</f>
        <v>EP</v>
      </c>
      <c r="P350" s="48"/>
      <c r="Q350" s="1"/>
      <c r="S350" s="1"/>
      <c r="T350" s="1"/>
      <c r="U350" s="1"/>
      <c r="V350" s="1"/>
    </row>
    <row r="351" spans="1:22">
      <c r="A351" s="43" t="str">
        <f>'[1]Exporter la feuille de calcul'!$A$2</f>
        <v>001L</v>
      </c>
      <c r="B351" t="str">
        <f>INDEX('[1]Exporter la feuille de calcul'!B$355:B$877,MATCH(INDEX('[1]Exporter la feuille de calcul'!C$355:C$877,MATCH(RIGHT(ChercheChaine(ChercheChaine([2]Table1!Q348,"([0-9]){3}[L]([0-9]){4}"),"([0-9]){3}[L]([0-9]){4}"),4),'[1]Exporter la feuille de calcul'!D$355:D$877,0),1),'[1]Exporter la feuille de calcul'!C$355:C$877,0),1)</f>
        <v>03</v>
      </c>
      <c r="C351" s="43" t="str">
        <f>RIGHT(ChercheChaine(ChercheChaine([2]Table1!Q348,"([0-9]){3}[L]([0-9]){4}"),"([0-9]){3}[L]([0-9]){4}"),4)</f>
        <v>0304</v>
      </c>
      <c r="D351" s="43" t="str">
        <f>ChercheChaine([2]Table1!Q348,"([0-9]){3}[L]([0-9]){4}")</f>
        <v>007L0304</v>
      </c>
      <c r="E351" t="str">
        <f>[2]Table1!P348</f>
        <v>ST HERBLAIN</v>
      </c>
      <c r="F351" t="str">
        <f>[2]Table1!D348</f>
        <v>DAAT</v>
      </c>
      <c r="G351" s="48"/>
      <c r="H351" s="48"/>
      <c r="I351" s="42" t="str">
        <f>[2]Table1!G348</f>
        <v>27/01/2017</v>
      </c>
      <c r="J351" s="51" t="str">
        <f>MID([2]Table1!X348,FIND("-",[2]Table1!X348)+2,60)</f>
        <v>Cellier</v>
      </c>
      <c r="K351" t="str">
        <f>IF(ISNUMBER(SEARCH("Mur",[2]Table1!Z348)),"Mur",IF(ISNUMBER(SEARCH("Cloison",[2]Table1!Z348)),"Mur",IF(ISNUMBER(SEARCH("Sol",[2]Table1!Z348)),"Sol",IF(ISNUMBER(SEARCH("Plafond",[2]Table1!Z348)),"Plafond",IF(ISNUMBER(SEARCH("Evier",[2]Table1!Z348)),"Evier",IF(ISNUMBER(SEARCH("Colle de faïence",[2]Table1!Z348)),"Faïence",IF(ISNUMBER(SEARCH("Baignoire",[2]Table1!Z348)),"Baignoire",IF(ISNUMBER(SEARCH("porteurs",[2]Table1!Z348)),"Mur",IF(ISNUMBER(SEARCH("évier",[2]Table1!Z348)),"Evier",IF(ISNUMBER(SEARCH("portes",[2]Table1!Z348)),"Porte",IF(ISNUMBER(SEARCH("fenêtre",[2]Table1!Z348)),"Fenêtre","")))))))))))</f>
        <v>Plafond</v>
      </c>
      <c r="L351" t="str">
        <f>IF(ISNUMBER(SEARCH("Présence",[2]Table1!AC348)),"Oui",IF(ISNUMBER(SEARCH("Absence",[2]Table1!AC348)),"Non",""))</f>
        <v>Oui</v>
      </c>
      <c r="M351" t="str">
        <f>[2]Table1!AA348</f>
        <v>Enduits à base de plâtre</v>
      </c>
      <c r="N351" t="str">
        <f>IF(ISNUMBER(SEARCH("EP",[2]Table1!AE348)),"EP",IF(ISNUMBER(SEARCH("AC1",[2]Table1!AE348)),"AC1",IF(ISNUMBER(SEARCH("AC2",[2]Table1!AE348)),"AC2",IF(ISNUMBER(SEARCH("Bon état",[2]Table1!AE348)),"EP",""))))</f>
        <v>EP</v>
      </c>
      <c r="P351" s="48"/>
      <c r="Q351" s="1"/>
      <c r="S351" s="1"/>
      <c r="T351" s="1"/>
      <c r="U351" s="1"/>
      <c r="V351" s="1"/>
    </row>
    <row r="352" spans="1:22">
      <c r="A352" s="43" t="str">
        <f>'[1]Exporter la feuille de calcul'!$A$2</f>
        <v>001L</v>
      </c>
      <c r="B352" t="str">
        <f>INDEX('[1]Exporter la feuille de calcul'!B$355:B$877,MATCH(INDEX('[1]Exporter la feuille de calcul'!C$355:C$877,MATCH(RIGHT(ChercheChaine(ChercheChaine([2]Table1!Q349,"([0-9]){3}[L]([0-9]){4}"),"([0-9]){3}[L]([0-9]){4}"),4),'[1]Exporter la feuille de calcul'!D$355:D$877,0),1),'[1]Exporter la feuille de calcul'!C$355:C$877,0),1)</f>
        <v>04</v>
      </c>
      <c r="C352" s="43" t="str">
        <f>RIGHT(ChercheChaine(ChercheChaine([2]Table1!Q349,"([0-9]){3}[L]([0-9]){4}"),"([0-9]){3}[L]([0-9]){4}"),4)</f>
        <v>0897</v>
      </c>
      <c r="D352" s="43" t="str">
        <f>ChercheChaine([2]Table1!Q349,"([0-9]){3}[L]([0-9]){4}")</f>
        <v>007L0897</v>
      </c>
      <c r="E352" t="str">
        <f>[2]Table1!P349</f>
        <v>ST HERBLAIN</v>
      </c>
      <c r="F352" t="str">
        <f>[2]Table1!D349</f>
        <v>DAAT</v>
      </c>
      <c r="G352" s="48"/>
      <c r="H352" s="48"/>
      <c r="I352" s="42" t="str">
        <f>[2]Table1!G349</f>
        <v>02/09/2019</v>
      </c>
      <c r="J352" s="51" t="str">
        <f>MID([2]Table1!X349,FIND("-",[2]Table1!X349)+2,60)</f>
        <v>Entrée</v>
      </c>
      <c r="K352" t="str">
        <f>IF(ISNUMBER(SEARCH("Mur",[2]Table1!Z349)),"Mur",IF(ISNUMBER(SEARCH("Cloison",[2]Table1!Z349)),"Mur",IF(ISNUMBER(SEARCH("Sol",[2]Table1!Z349)),"Sol",IF(ISNUMBER(SEARCH("Plafond",[2]Table1!Z349)),"Plafond",IF(ISNUMBER(SEARCH("Evier",[2]Table1!Z349)),"Evier",IF(ISNUMBER(SEARCH("Colle de faïence",[2]Table1!Z349)),"Faïence",IF(ISNUMBER(SEARCH("Baignoire",[2]Table1!Z349)),"Baignoire",IF(ISNUMBER(SEARCH("porteurs",[2]Table1!Z349)),"Mur",IF(ISNUMBER(SEARCH("évier",[2]Table1!Z349)),"Evier",IF(ISNUMBER(SEARCH("portes",[2]Table1!Z349)),"Porte",IF(ISNUMBER(SEARCH("fenêtre",[2]Table1!Z349)),"Fenêtre","")))))))))))</f>
        <v>Sol</v>
      </c>
      <c r="L352" t="str">
        <f>IF(ISNUMBER(SEARCH("Présence",[2]Table1!AC349)),"Oui",IF(ISNUMBER(SEARCH("Absence",[2]Table1!AC349)),"Non",""))</f>
        <v/>
      </c>
      <c r="M352" t="str">
        <f>[2]Table1!AA349</f>
        <v>Ragréage + colle + revetement souple</v>
      </c>
      <c r="N352" t="str">
        <f>IF(ISNUMBER(SEARCH("EP",[2]Table1!AE349)),"EP",IF(ISNUMBER(SEARCH("AC1",[2]Table1!AE349)),"AC1",IF(ISNUMBER(SEARCH("AC2",[2]Table1!AE349)),"AC2",IF(ISNUMBER(SEARCH("Bon état",[2]Table1!AE349)),"EP",""))))</f>
        <v>EP</v>
      </c>
      <c r="P352" s="48"/>
      <c r="Q352" s="1"/>
      <c r="S352" s="1"/>
      <c r="T352" s="1"/>
      <c r="U352" s="1"/>
      <c r="V352" s="1"/>
    </row>
    <row r="353" spans="1:22">
      <c r="A353" s="43" t="str">
        <f>'[1]Exporter la feuille de calcul'!$A$2</f>
        <v>001L</v>
      </c>
      <c r="B353" t="str">
        <f>INDEX('[1]Exporter la feuille de calcul'!B$355:B$877,MATCH(INDEX('[1]Exporter la feuille de calcul'!C$355:C$877,MATCH(RIGHT(ChercheChaine(ChercheChaine([2]Table1!Q350,"([0-9]){3}[L]([0-9]){4}"),"([0-9]){3}[L]([0-9]){4}"),4),'[1]Exporter la feuille de calcul'!D$355:D$877,0),1),'[1]Exporter la feuille de calcul'!C$355:C$877,0),1)</f>
        <v>04</v>
      </c>
      <c r="C353" s="43" t="str">
        <f>RIGHT(ChercheChaine(ChercheChaine([2]Table1!Q350,"([0-9]){3}[L]([0-9]){4}"),"([0-9]){3}[L]([0-9]){4}"),4)</f>
        <v>0897</v>
      </c>
      <c r="D353" s="43" t="str">
        <f>ChercheChaine([2]Table1!Q350,"([0-9]){3}[L]([0-9]){4}")</f>
        <v>007L0897</v>
      </c>
      <c r="E353" t="str">
        <f>[2]Table1!P350</f>
        <v>ST HERBLAIN</v>
      </c>
      <c r="F353" t="str">
        <f>[2]Table1!D350</f>
        <v>DAAT</v>
      </c>
      <c r="G353" s="48"/>
      <c r="H353" s="48"/>
      <c r="I353" s="42" t="str">
        <f>[2]Table1!G350</f>
        <v>02/09/2019</v>
      </c>
      <c r="J353" s="51" t="str">
        <f>MID([2]Table1!X350,FIND("-",[2]Table1!X350)+2,60)</f>
        <v>Debarras</v>
      </c>
      <c r="K353" t="str">
        <f>IF(ISNUMBER(SEARCH("Mur",[2]Table1!Z350)),"Mur",IF(ISNUMBER(SEARCH("Cloison",[2]Table1!Z350)),"Mur",IF(ISNUMBER(SEARCH("Sol",[2]Table1!Z350)),"Sol",IF(ISNUMBER(SEARCH("Plafond",[2]Table1!Z350)),"Plafond",IF(ISNUMBER(SEARCH("Evier",[2]Table1!Z350)),"Evier",IF(ISNUMBER(SEARCH("Colle de faïence",[2]Table1!Z350)),"Faïence",IF(ISNUMBER(SEARCH("Baignoire",[2]Table1!Z350)),"Baignoire",IF(ISNUMBER(SEARCH("porteurs",[2]Table1!Z350)),"Mur",IF(ISNUMBER(SEARCH("évier",[2]Table1!Z350)),"Evier",IF(ISNUMBER(SEARCH("portes",[2]Table1!Z350)),"Porte",IF(ISNUMBER(SEARCH("fenêtre",[2]Table1!Z350)),"Fenêtre","")))))))))))</f>
        <v>Sol</v>
      </c>
      <c r="L353" t="str">
        <f>IF(ISNUMBER(SEARCH("Présence",[2]Table1!AC350)),"Oui",IF(ISNUMBER(SEARCH("Absence",[2]Table1!AC350)),"Non",""))</f>
        <v/>
      </c>
      <c r="M353" t="str">
        <f>[2]Table1!AA350</f>
        <v>Ragréage + colle + revetement souple</v>
      </c>
      <c r="N353" t="str">
        <f>IF(ISNUMBER(SEARCH("EP",[2]Table1!AE350)),"EP",IF(ISNUMBER(SEARCH("AC1",[2]Table1!AE350)),"AC1",IF(ISNUMBER(SEARCH("AC2",[2]Table1!AE350)),"AC2",IF(ISNUMBER(SEARCH("Bon état",[2]Table1!AE350)),"EP",""))))</f>
        <v>EP</v>
      </c>
      <c r="P353" s="48"/>
      <c r="Q353" s="1"/>
      <c r="S353" s="1"/>
      <c r="T353" s="1"/>
      <c r="U353" s="1"/>
      <c r="V353" s="1"/>
    </row>
    <row r="354" spans="1:22">
      <c r="A354" s="43" t="str">
        <f>'[1]Exporter la feuille de calcul'!$A$2</f>
        <v>001L</v>
      </c>
      <c r="B354" t="str">
        <f>INDEX('[1]Exporter la feuille de calcul'!B$355:B$877,MATCH(INDEX('[1]Exporter la feuille de calcul'!C$355:C$877,MATCH(RIGHT(ChercheChaine(ChercheChaine([2]Table1!Q351,"([0-9]){3}[L]([0-9]){4}"),"([0-9]){3}[L]([0-9]){4}"),4),'[1]Exporter la feuille de calcul'!D$355:D$877,0),1),'[1]Exporter la feuille de calcul'!C$355:C$877,0),1)</f>
        <v>04</v>
      </c>
      <c r="C354" s="43" t="str">
        <f>RIGHT(ChercheChaine(ChercheChaine([2]Table1!Q351,"([0-9]){3}[L]([0-9]){4}"),"([0-9]){3}[L]([0-9]){4}"),4)</f>
        <v>0897</v>
      </c>
      <c r="D354" s="43" t="str">
        <f>ChercheChaine([2]Table1!Q351,"([0-9]){3}[L]([0-9]){4}")</f>
        <v>007L0897</v>
      </c>
      <c r="E354" t="str">
        <f>[2]Table1!P351</f>
        <v>ST HERBLAIN</v>
      </c>
      <c r="F354" t="str">
        <f>[2]Table1!D351</f>
        <v>DAAT</v>
      </c>
      <c r="G354" s="48"/>
      <c r="H354" s="48"/>
      <c r="I354" s="42" t="str">
        <f>[2]Table1!G351</f>
        <v>02/09/2019</v>
      </c>
      <c r="J354" s="51" t="str">
        <f>MID([2]Table1!X351,FIND("-",[2]Table1!X351)+2,60)</f>
        <v>Séjour</v>
      </c>
      <c r="K354" t="str">
        <f>IF(ISNUMBER(SEARCH("Mur",[2]Table1!Z351)),"Mur",IF(ISNUMBER(SEARCH("Cloison",[2]Table1!Z351)),"Mur",IF(ISNUMBER(SEARCH("Sol",[2]Table1!Z351)),"Sol",IF(ISNUMBER(SEARCH("Plafond",[2]Table1!Z351)),"Plafond",IF(ISNUMBER(SEARCH("Evier",[2]Table1!Z351)),"Evier",IF(ISNUMBER(SEARCH("Colle de faïence",[2]Table1!Z351)),"Faïence",IF(ISNUMBER(SEARCH("Baignoire",[2]Table1!Z351)),"Baignoire",IF(ISNUMBER(SEARCH("porteurs",[2]Table1!Z351)),"Mur",IF(ISNUMBER(SEARCH("évier",[2]Table1!Z351)),"Evier",IF(ISNUMBER(SEARCH("portes",[2]Table1!Z351)),"Porte",IF(ISNUMBER(SEARCH("fenêtre",[2]Table1!Z351)),"Fenêtre","")))))))))))</f>
        <v>Sol</v>
      </c>
      <c r="L354" t="str">
        <f>IF(ISNUMBER(SEARCH("Présence",[2]Table1!AC351)),"Oui",IF(ISNUMBER(SEARCH("Absence",[2]Table1!AC351)),"Non",""))</f>
        <v/>
      </c>
      <c r="M354" t="str">
        <f>[2]Table1!AA351</f>
        <v>Ragréage + colle + revetement souple</v>
      </c>
      <c r="N354" t="str">
        <f>IF(ISNUMBER(SEARCH("EP",[2]Table1!AE351)),"EP",IF(ISNUMBER(SEARCH("AC1",[2]Table1!AE351)),"AC1",IF(ISNUMBER(SEARCH("AC2",[2]Table1!AE351)),"AC2",IF(ISNUMBER(SEARCH("Bon état",[2]Table1!AE351)),"EP",""))))</f>
        <v>EP</v>
      </c>
      <c r="P354" s="48"/>
      <c r="Q354" s="1"/>
      <c r="S354" s="1"/>
      <c r="T354" s="1"/>
      <c r="U354" s="1"/>
      <c r="V354" s="1"/>
    </row>
    <row r="355" spans="1:22">
      <c r="A355" s="43" t="str">
        <f>'[1]Exporter la feuille de calcul'!$A$2</f>
        <v>001L</v>
      </c>
      <c r="B355" t="str">
        <f>INDEX('[1]Exporter la feuille de calcul'!B$355:B$877,MATCH(INDEX('[1]Exporter la feuille de calcul'!C$355:C$877,MATCH(RIGHT(ChercheChaine(ChercheChaine([2]Table1!Q352,"([0-9]){3}[L]([0-9]){4}"),"([0-9]){3}[L]([0-9]){4}"),4),'[1]Exporter la feuille de calcul'!D$355:D$877,0),1),'[1]Exporter la feuille de calcul'!C$355:C$877,0),1)</f>
        <v>04</v>
      </c>
      <c r="C355" s="43" t="str">
        <f>RIGHT(ChercheChaine(ChercheChaine([2]Table1!Q352,"([0-9]){3}[L]([0-9]){4}"),"([0-9]){3}[L]([0-9]){4}"),4)</f>
        <v>0897</v>
      </c>
      <c r="D355" s="43" t="str">
        <f>ChercheChaine([2]Table1!Q352,"([0-9]){3}[L]([0-9]){4}")</f>
        <v>007L0897</v>
      </c>
      <c r="E355" t="str">
        <f>[2]Table1!P352</f>
        <v>ST HERBLAIN</v>
      </c>
      <c r="F355" t="str">
        <f>[2]Table1!D352</f>
        <v>DAAT</v>
      </c>
      <c r="G355" s="48"/>
      <c r="H355" s="48"/>
      <c r="I355" s="42" t="str">
        <f>[2]Table1!G352</f>
        <v>02/09/2019</v>
      </c>
      <c r="J355" s="51" t="str">
        <f>MID([2]Table1!X352,FIND("-",[2]Table1!X352)+2,60)</f>
        <v>Chambre 1</v>
      </c>
      <c r="K355" t="str">
        <f>IF(ISNUMBER(SEARCH("Mur",[2]Table1!Z352)),"Mur",IF(ISNUMBER(SEARCH("Cloison",[2]Table1!Z352)),"Mur",IF(ISNUMBER(SEARCH("Sol",[2]Table1!Z352)),"Sol",IF(ISNUMBER(SEARCH("Plafond",[2]Table1!Z352)),"Plafond",IF(ISNUMBER(SEARCH("Evier",[2]Table1!Z352)),"Evier",IF(ISNUMBER(SEARCH("Colle de faïence",[2]Table1!Z352)),"Faïence",IF(ISNUMBER(SEARCH("Baignoire",[2]Table1!Z352)),"Baignoire",IF(ISNUMBER(SEARCH("porteurs",[2]Table1!Z352)),"Mur",IF(ISNUMBER(SEARCH("évier",[2]Table1!Z352)),"Evier",IF(ISNUMBER(SEARCH("portes",[2]Table1!Z352)),"Porte",IF(ISNUMBER(SEARCH("fenêtre",[2]Table1!Z352)),"Fenêtre","")))))))))))</f>
        <v>Sol</v>
      </c>
      <c r="L355" t="str">
        <f>IF(ISNUMBER(SEARCH("Présence",[2]Table1!AC352)),"Oui",IF(ISNUMBER(SEARCH("Absence",[2]Table1!AC352)),"Non",""))</f>
        <v/>
      </c>
      <c r="M355" t="str">
        <f>[2]Table1!AA352</f>
        <v>Ragréage + colle + revetement souple</v>
      </c>
      <c r="N355" t="str">
        <f>IF(ISNUMBER(SEARCH("EP",[2]Table1!AE352)),"EP",IF(ISNUMBER(SEARCH("AC1",[2]Table1!AE352)),"AC1",IF(ISNUMBER(SEARCH("AC2",[2]Table1!AE352)),"AC2",IF(ISNUMBER(SEARCH("Bon état",[2]Table1!AE352)),"EP",""))))</f>
        <v>EP</v>
      </c>
      <c r="P355" s="48"/>
      <c r="Q355" s="1"/>
      <c r="S355" s="1"/>
      <c r="T355" s="1"/>
      <c r="U355" s="1"/>
      <c r="V355" s="1"/>
    </row>
    <row r="356" spans="1:22">
      <c r="A356" s="43" t="str">
        <f>'[1]Exporter la feuille de calcul'!$A$2</f>
        <v>001L</v>
      </c>
      <c r="B356" t="str">
        <f>INDEX('[1]Exporter la feuille de calcul'!B$355:B$877,MATCH(INDEX('[1]Exporter la feuille de calcul'!C$355:C$877,MATCH(RIGHT(ChercheChaine(ChercheChaine([2]Table1!Q353,"([0-9]){3}[L]([0-9]){4}"),"([0-9]){3}[L]([0-9]){4}"),4),'[1]Exporter la feuille de calcul'!D$355:D$877,0),1),'[1]Exporter la feuille de calcul'!C$355:C$877,0),1)</f>
        <v>04</v>
      </c>
      <c r="C356" s="43" t="str">
        <f>RIGHT(ChercheChaine(ChercheChaine([2]Table1!Q353,"([0-9]){3}[L]([0-9]){4}"),"([0-9]){3}[L]([0-9]){4}"),4)</f>
        <v>0897</v>
      </c>
      <c r="D356" s="43" t="str">
        <f>ChercheChaine([2]Table1!Q353,"([0-9]){3}[L]([0-9]){4}")</f>
        <v>007L0897</v>
      </c>
      <c r="E356" t="str">
        <f>[2]Table1!P353</f>
        <v>ST HERBLAIN</v>
      </c>
      <c r="F356" t="str">
        <f>[2]Table1!D353</f>
        <v>DAAT</v>
      </c>
      <c r="G356" s="48"/>
      <c r="H356" s="48"/>
      <c r="I356" s="42" t="str">
        <f>[2]Table1!G353</f>
        <v>02/09/2019</v>
      </c>
      <c r="J356" s="51" t="str">
        <f>MID([2]Table1!X353,FIND("-",[2]Table1!X353)+2,60)</f>
        <v>dgt 1</v>
      </c>
      <c r="K356" t="str">
        <f>IF(ISNUMBER(SEARCH("Mur",[2]Table1!Z353)),"Mur",IF(ISNUMBER(SEARCH("Cloison",[2]Table1!Z353)),"Mur",IF(ISNUMBER(SEARCH("Sol",[2]Table1!Z353)),"Sol",IF(ISNUMBER(SEARCH("Plafond",[2]Table1!Z353)),"Plafond",IF(ISNUMBER(SEARCH("Evier",[2]Table1!Z353)),"Evier",IF(ISNUMBER(SEARCH("Colle de faïence",[2]Table1!Z353)),"Faïence",IF(ISNUMBER(SEARCH("Baignoire",[2]Table1!Z353)),"Baignoire",IF(ISNUMBER(SEARCH("porteurs",[2]Table1!Z353)),"Mur",IF(ISNUMBER(SEARCH("évier",[2]Table1!Z353)),"Evier",IF(ISNUMBER(SEARCH("portes",[2]Table1!Z353)),"Porte",IF(ISNUMBER(SEARCH("fenêtre",[2]Table1!Z353)),"Fenêtre","")))))))))))</f>
        <v>Sol</v>
      </c>
      <c r="L356" t="str">
        <f>IF(ISNUMBER(SEARCH("Présence",[2]Table1!AC353)),"Oui",IF(ISNUMBER(SEARCH("Absence",[2]Table1!AC353)),"Non",""))</f>
        <v/>
      </c>
      <c r="M356" t="str">
        <f>[2]Table1!AA353</f>
        <v>Ragréage + colle + revetement souple</v>
      </c>
      <c r="N356" t="str">
        <f>IF(ISNUMBER(SEARCH("EP",[2]Table1!AE353)),"EP",IF(ISNUMBER(SEARCH("AC1",[2]Table1!AE353)),"AC1",IF(ISNUMBER(SEARCH("AC2",[2]Table1!AE353)),"AC2",IF(ISNUMBER(SEARCH("Bon état",[2]Table1!AE353)),"EP",""))))</f>
        <v>EP</v>
      </c>
      <c r="P356" s="48"/>
      <c r="Q356" s="1"/>
      <c r="S356" s="1"/>
      <c r="T356" s="1"/>
      <c r="U356" s="1"/>
      <c r="V356" s="1"/>
    </row>
    <row r="357" spans="1:22">
      <c r="A357" s="43" t="str">
        <f>'[1]Exporter la feuille de calcul'!$A$2</f>
        <v>001L</v>
      </c>
      <c r="B357" t="str">
        <f>INDEX('[1]Exporter la feuille de calcul'!B$355:B$877,MATCH(INDEX('[1]Exporter la feuille de calcul'!C$355:C$877,MATCH(RIGHT(ChercheChaine(ChercheChaine([2]Table1!Q354,"([0-9]){3}[L]([0-9]){4}"),"([0-9]){3}[L]([0-9]){4}"),4),'[1]Exporter la feuille de calcul'!D$355:D$877,0),1),'[1]Exporter la feuille de calcul'!C$355:C$877,0),1)</f>
        <v>04</v>
      </c>
      <c r="C357" s="43" t="str">
        <f>RIGHT(ChercheChaine(ChercheChaine([2]Table1!Q354,"([0-9]){3}[L]([0-9]){4}"),"([0-9]){3}[L]([0-9]){4}"),4)</f>
        <v>0897</v>
      </c>
      <c r="D357" s="43" t="str">
        <f>ChercheChaine([2]Table1!Q354,"([0-9]){3}[L]([0-9]){4}")</f>
        <v>007L0897</v>
      </c>
      <c r="E357" t="str">
        <f>[2]Table1!P354</f>
        <v>ST HERBLAIN</v>
      </c>
      <c r="F357" t="str">
        <f>[2]Table1!D354</f>
        <v>DAAT</v>
      </c>
      <c r="G357" s="48"/>
      <c r="H357" s="48"/>
      <c r="I357" s="42" t="str">
        <f>[2]Table1!G354</f>
        <v>02/09/2019</v>
      </c>
      <c r="J357" s="51" t="str">
        <f>MID([2]Table1!X354,FIND("-",[2]Table1!X354)+2,60)</f>
        <v>dgt 2</v>
      </c>
      <c r="K357" t="str">
        <f>IF(ISNUMBER(SEARCH("Mur",[2]Table1!Z354)),"Mur",IF(ISNUMBER(SEARCH("Cloison",[2]Table1!Z354)),"Mur",IF(ISNUMBER(SEARCH("Sol",[2]Table1!Z354)),"Sol",IF(ISNUMBER(SEARCH("Plafond",[2]Table1!Z354)),"Plafond",IF(ISNUMBER(SEARCH("Evier",[2]Table1!Z354)),"Evier",IF(ISNUMBER(SEARCH("Colle de faïence",[2]Table1!Z354)),"Faïence",IF(ISNUMBER(SEARCH("Baignoire",[2]Table1!Z354)),"Baignoire",IF(ISNUMBER(SEARCH("porteurs",[2]Table1!Z354)),"Mur",IF(ISNUMBER(SEARCH("évier",[2]Table1!Z354)),"Evier",IF(ISNUMBER(SEARCH("portes",[2]Table1!Z354)),"Porte",IF(ISNUMBER(SEARCH("fenêtre",[2]Table1!Z354)),"Fenêtre","")))))))))))</f>
        <v>Sol</v>
      </c>
      <c r="L357" t="str">
        <f>IF(ISNUMBER(SEARCH("Présence",[2]Table1!AC354)),"Oui",IF(ISNUMBER(SEARCH("Absence",[2]Table1!AC354)),"Non",""))</f>
        <v/>
      </c>
      <c r="M357" t="str">
        <f>[2]Table1!AA354</f>
        <v>Ragréage + colle + revetement souple</v>
      </c>
      <c r="N357" t="str">
        <f>IF(ISNUMBER(SEARCH("EP",[2]Table1!AE354)),"EP",IF(ISNUMBER(SEARCH("AC1",[2]Table1!AE354)),"AC1",IF(ISNUMBER(SEARCH("AC2",[2]Table1!AE354)),"AC2",IF(ISNUMBER(SEARCH("Bon état",[2]Table1!AE354)),"EP",""))))</f>
        <v>EP</v>
      </c>
      <c r="P357" s="48"/>
      <c r="Q357" s="1"/>
      <c r="S357" s="1"/>
      <c r="T357" s="1"/>
      <c r="U357" s="1"/>
      <c r="V357" s="1"/>
    </row>
    <row r="358" spans="1:22">
      <c r="A358" s="43" t="str">
        <f>'[1]Exporter la feuille de calcul'!$A$2</f>
        <v>001L</v>
      </c>
      <c r="B358" t="str">
        <f>INDEX('[1]Exporter la feuille de calcul'!B$355:B$877,MATCH(INDEX('[1]Exporter la feuille de calcul'!C$355:C$877,MATCH(RIGHT(ChercheChaine(ChercheChaine([2]Table1!Q355,"([0-9]){3}[L]([0-9]){4}"),"([0-9]){3}[L]([0-9]){4}"),4),'[1]Exporter la feuille de calcul'!D$355:D$877,0),1),'[1]Exporter la feuille de calcul'!C$355:C$877,0),1)</f>
        <v>04</v>
      </c>
      <c r="C358" s="43" t="str">
        <f>RIGHT(ChercheChaine(ChercheChaine([2]Table1!Q355,"([0-9]){3}[L]([0-9]){4}"),"([0-9]){3}[L]([0-9]){4}"),4)</f>
        <v>0897</v>
      </c>
      <c r="D358" s="43" t="str">
        <f>ChercheChaine([2]Table1!Q355,"([0-9]){3}[L]([0-9]){4}")</f>
        <v>007L0897</v>
      </c>
      <c r="E358" t="str">
        <f>[2]Table1!P355</f>
        <v>ST HERBLAIN</v>
      </c>
      <c r="F358" t="str">
        <f>[2]Table1!D355</f>
        <v>DAAT</v>
      </c>
      <c r="G358" s="48"/>
      <c r="H358" s="48"/>
      <c r="I358" s="42" t="str">
        <f>[2]Table1!G355</f>
        <v>02/09/2019</v>
      </c>
      <c r="J358" s="51" t="str">
        <f>MID([2]Table1!X355,FIND("-",[2]Table1!X355)+2,60)</f>
        <v>Chambre 2</v>
      </c>
      <c r="K358" t="str">
        <f>IF(ISNUMBER(SEARCH("Mur",[2]Table1!Z355)),"Mur",IF(ISNUMBER(SEARCH("Cloison",[2]Table1!Z355)),"Mur",IF(ISNUMBER(SEARCH("Sol",[2]Table1!Z355)),"Sol",IF(ISNUMBER(SEARCH("Plafond",[2]Table1!Z355)),"Plafond",IF(ISNUMBER(SEARCH("Evier",[2]Table1!Z355)),"Evier",IF(ISNUMBER(SEARCH("Colle de faïence",[2]Table1!Z355)),"Faïence",IF(ISNUMBER(SEARCH("Baignoire",[2]Table1!Z355)),"Baignoire",IF(ISNUMBER(SEARCH("porteurs",[2]Table1!Z355)),"Mur",IF(ISNUMBER(SEARCH("évier",[2]Table1!Z355)),"Evier",IF(ISNUMBER(SEARCH("portes",[2]Table1!Z355)),"Porte",IF(ISNUMBER(SEARCH("fenêtre",[2]Table1!Z355)),"Fenêtre","")))))))))))</f>
        <v>Sol</v>
      </c>
      <c r="L358" t="str">
        <f>IF(ISNUMBER(SEARCH("Présence",[2]Table1!AC355)),"Oui",IF(ISNUMBER(SEARCH("Absence",[2]Table1!AC355)),"Non",""))</f>
        <v/>
      </c>
      <c r="M358" t="str">
        <f>[2]Table1!AA355</f>
        <v>Ragréage + colle + revetement souple</v>
      </c>
      <c r="N358" t="str">
        <f>IF(ISNUMBER(SEARCH("EP",[2]Table1!AE355)),"EP",IF(ISNUMBER(SEARCH("AC1",[2]Table1!AE355)),"AC1",IF(ISNUMBER(SEARCH("AC2",[2]Table1!AE355)),"AC2",IF(ISNUMBER(SEARCH("Bon état",[2]Table1!AE355)),"EP",""))))</f>
        <v>EP</v>
      </c>
      <c r="P358" s="48"/>
      <c r="Q358" s="1"/>
      <c r="S358" s="1"/>
      <c r="T358" s="1"/>
      <c r="U358" s="1"/>
      <c r="V358" s="1"/>
    </row>
    <row r="359" spans="1:22">
      <c r="A359" s="43" t="str">
        <f>'[1]Exporter la feuille de calcul'!$A$2</f>
        <v>001L</v>
      </c>
      <c r="B359" t="str">
        <f>INDEX('[1]Exporter la feuille de calcul'!B$355:B$877,MATCH(INDEX('[1]Exporter la feuille de calcul'!C$355:C$877,MATCH(RIGHT(ChercheChaine(ChercheChaine([2]Table1!Q356,"([0-9]){3}[L]([0-9]){4}"),"([0-9]){3}[L]([0-9]){4}"),4),'[1]Exporter la feuille de calcul'!D$355:D$877,0),1),'[1]Exporter la feuille de calcul'!C$355:C$877,0),1)</f>
        <v>04</v>
      </c>
      <c r="C359" s="43" t="str">
        <f>RIGHT(ChercheChaine(ChercheChaine([2]Table1!Q356,"([0-9]){3}[L]([0-9]){4}"),"([0-9]){3}[L]([0-9]){4}"),4)</f>
        <v>0897</v>
      </c>
      <c r="D359" s="43" t="str">
        <f>ChercheChaine([2]Table1!Q356,"([0-9]){3}[L]([0-9]){4}")</f>
        <v>007L0897</v>
      </c>
      <c r="E359" t="str">
        <f>[2]Table1!P356</f>
        <v>ST HERBLAIN</v>
      </c>
      <c r="F359" t="str">
        <f>[2]Table1!D356</f>
        <v>DAAT</v>
      </c>
      <c r="G359" s="48"/>
      <c r="H359" s="48"/>
      <c r="I359" s="42" t="str">
        <f>[2]Table1!G356</f>
        <v>02/09/2019</v>
      </c>
      <c r="J359" s="51" t="str">
        <f>MID([2]Table1!X356,FIND("-",[2]Table1!X356)+2,60)</f>
        <v>Chambre 3</v>
      </c>
      <c r="K359" t="str">
        <f>IF(ISNUMBER(SEARCH("Mur",[2]Table1!Z356)),"Mur",IF(ISNUMBER(SEARCH("Cloison",[2]Table1!Z356)),"Mur",IF(ISNUMBER(SEARCH("Sol",[2]Table1!Z356)),"Sol",IF(ISNUMBER(SEARCH("Plafond",[2]Table1!Z356)),"Plafond",IF(ISNUMBER(SEARCH("Evier",[2]Table1!Z356)),"Evier",IF(ISNUMBER(SEARCH("Colle de faïence",[2]Table1!Z356)),"Faïence",IF(ISNUMBER(SEARCH("Baignoire",[2]Table1!Z356)),"Baignoire",IF(ISNUMBER(SEARCH("porteurs",[2]Table1!Z356)),"Mur",IF(ISNUMBER(SEARCH("évier",[2]Table1!Z356)),"Evier",IF(ISNUMBER(SEARCH("portes",[2]Table1!Z356)),"Porte",IF(ISNUMBER(SEARCH("fenêtre",[2]Table1!Z356)),"Fenêtre","")))))))))))</f>
        <v>Sol</v>
      </c>
      <c r="L359" t="str">
        <f>IF(ISNUMBER(SEARCH("Présence",[2]Table1!AC356)),"Oui",IF(ISNUMBER(SEARCH("Absence",[2]Table1!AC356)),"Non",""))</f>
        <v/>
      </c>
      <c r="M359" t="str">
        <f>[2]Table1!AA356</f>
        <v>Ragréage + colle + revetement souple</v>
      </c>
      <c r="N359" t="str">
        <f>IF(ISNUMBER(SEARCH("EP",[2]Table1!AE356)),"EP",IF(ISNUMBER(SEARCH("AC1",[2]Table1!AE356)),"AC1",IF(ISNUMBER(SEARCH("AC2",[2]Table1!AE356)),"AC2",IF(ISNUMBER(SEARCH("Bon état",[2]Table1!AE356)),"EP",""))))</f>
        <v>EP</v>
      </c>
      <c r="P359" s="48"/>
      <c r="Q359" s="1"/>
      <c r="S359" s="1"/>
      <c r="T359" s="1"/>
      <c r="U359" s="1"/>
      <c r="V359" s="1"/>
    </row>
    <row r="360" spans="1:22">
      <c r="A360" s="43" t="str">
        <f>'[1]Exporter la feuille de calcul'!$A$2</f>
        <v>001L</v>
      </c>
      <c r="B360" t="str">
        <f>INDEX('[1]Exporter la feuille de calcul'!B$355:B$877,MATCH(INDEX('[1]Exporter la feuille de calcul'!C$355:C$877,MATCH(RIGHT(ChercheChaine(ChercheChaine([2]Table1!Q357,"([0-9]){3}[L]([0-9]){4}"),"([0-9]){3}[L]([0-9]){4}"),4),'[1]Exporter la feuille de calcul'!D$355:D$877,0),1),'[1]Exporter la feuille de calcul'!C$355:C$877,0),1)</f>
        <v>04</v>
      </c>
      <c r="C360" s="43" t="str">
        <f>RIGHT(ChercheChaine(ChercheChaine([2]Table1!Q357,"([0-9]){3}[L]([0-9]){4}"),"([0-9]){3}[L]([0-9]){4}"),4)</f>
        <v>0897</v>
      </c>
      <c r="D360" s="43" t="str">
        <f>ChercheChaine([2]Table1!Q357,"([0-9]){3}[L]([0-9]){4}")</f>
        <v>007L0897</v>
      </c>
      <c r="E360" t="str">
        <f>[2]Table1!P357</f>
        <v>ST HERBLAIN</v>
      </c>
      <c r="F360" t="str">
        <f>[2]Table1!D357</f>
        <v>DAAT</v>
      </c>
      <c r="G360" s="48"/>
      <c r="H360" s="48"/>
      <c r="I360" s="42" t="str">
        <f>[2]Table1!G357</f>
        <v>02/09/2019</v>
      </c>
      <c r="J360" s="51" t="str">
        <f>MID([2]Table1!X357,FIND("-",[2]Table1!X357)+2,60)</f>
        <v>WC</v>
      </c>
      <c r="K360" t="str">
        <f>IF(ISNUMBER(SEARCH("Mur",[2]Table1!Z357)),"Mur",IF(ISNUMBER(SEARCH("Cloison",[2]Table1!Z357)),"Mur",IF(ISNUMBER(SEARCH("Sol",[2]Table1!Z357)),"Sol",IF(ISNUMBER(SEARCH("Plafond",[2]Table1!Z357)),"Plafond",IF(ISNUMBER(SEARCH("Evier",[2]Table1!Z357)),"Evier",IF(ISNUMBER(SEARCH("Colle de faïence",[2]Table1!Z357)),"Faïence",IF(ISNUMBER(SEARCH("Baignoire",[2]Table1!Z357)),"Baignoire",IF(ISNUMBER(SEARCH("porteurs",[2]Table1!Z357)),"Mur",IF(ISNUMBER(SEARCH("évier",[2]Table1!Z357)),"Evier",IF(ISNUMBER(SEARCH("portes",[2]Table1!Z357)),"Porte",IF(ISNUMBER(SEARCH("fenêtre",[2]Table1!Z357)),"Fenêtre","")))))))))))</f>
        <v>Sol</v>
      </c>
      <c r="L360" t="str">
        <f>IF(ISNUMBER(SEARCH("Présence",[2]Table1!AC357)),"Oui",IF(ISNUMBER(SEARCH("Absence",[2]Table1!AC357)),"Non",""))</f>
        <v/>
      </c>
      <c r="M360" t="str">
        <f>[2]Table1!AA357</f>
        <v>Ragréage + revetements souple + colle</v>
      </c>
      <c r="N360" t="str">
        <f>IF(ISNUMBER(SEARCH("EP",[2]Table1!AE357)),"EP",IF(ISNUMBER(SEARCH("AC1",[2]Table1!AE357)),"AC1",IF(ISNUMBER(SEARCH("AC2",[2]Table1!AE357)),"AC2",IF(ISNUMBER(SEARCH("Bon état",[2]Table1!AE357)),"EP",""))))</f>
        <v>EP</v>
      </c>
      <c r="P360" s="48"/>
      <c r="Q360" s="1"/>
      <c r="S360" s="1"/>
      <c r="T360" s="1"/>
      <c r="U360" s="1"/>
      <c r="V360" s="1"/>
    </row>
    <row r="361" spans="1:22">
      <c r="A361" s="43" t="str">
        <f>'[1]Exporter la feuille de calcul'!$A$2</f>
        <v>001L</v>
      </c>
      <c r="B361" t="str">
        <f>INDEX('[1]Exporter la feuille de calcul'!B$355:B$877,MATCH(INDEX('[1]Exporter la feuille de calcul'!C$355:C$877,MATCH(RIGHT(ChercheChaine(ChercheChaine([2]Table1!Q358,"([0-9]){3}[L]([0-9]){4}"),"([0-9]){3}[L]([0-9]){4}"),4),'[1]Exporter la feuille de calcul'!D$355:D$877,0),1),'[1]Exporter la feuille de calcul'!C$355:C$877,0),1)</f>
        <v>04</v>
      </c>
      <c r="C361" s="43" t="str">
        <f>RIGHT(ChercheChaine(ChercheChaine([2]Table1!Q358,"([0-9]){3}[L]([0-9]){4}"),"([0-9]){3}[L]([0-9]){4}"),4)</f>
        <v>0897</v>
      </c>
      <c r="D361" s="43" t="str">
        <f>ChercheChaine([2]Table1!Q358,"([0-9]){3}[L]([0-9]){4}")</f>
        <v>007L0897</v>
      </c>
      <c r="E361" t="str">
        <f>[2]Table1!P358</f>
        <v>ST HERBLAIN</v>
      </c>
      <c r="F361" t="str">
        <f>[2]Table1!D358</f>
        <v>DAAT</v>
      </c>
      <c r="G361" s="48"/>
      <c r="H361" s="48"/>
      <c r="I361" s="42" t="str">
        <f>[2]Table1!G358</f>
        <v>02/09/2019</v>
      </c>
      <c r="J361" s="51" t="str">
        <f>MID([2]Table1!X358,FIND("-",[2]Table1!X358)+2,60)</f>
        <v>Salle de bain</v>
      </c>
      <c r="K361" t="str">
        <f>IF(ISNUMBER(SEARCH("Mur",[2]Table1!Z358)),"Mur",IF(ISNUMBER(SEARCH("Cloison",[2]Table1!Z358)),"Mur",IF(ISNUMBER(SEARCH("Sol",[2]Table1!Z358)),"Sol",IF(ISNUMBER(SEARCH("Plafond",[2]Table1!Z358)),"Plafond",IF(ISNUMBER(SEARCH("Evier",[2]Table1!Z358)),"Evier",IF(ISNUMBER(SEARCH("Colle de faïence",[2]Table1!Z358)),"Faïence",IF(ISNUMBER(SEARCH("Baignoire",[2]Table1!Z358)),"Baignoire",IF(ISNUMBER(SEARCH("porteurs",[2]Table1!Z358)),"Mur",IF(ISNUMBER(SEARCH("évier",[2]Table1!Z358)),"Evier",IF(ISNUMBER(SEARCH("portes",[2]Table1!Z358)),"Porte",IF(ISNUMBER(SEARCH("fenêtre",[2]Table1!Z358)),"Fenêtre","")))))))))))</f>
        <v>Sol</v>
      </c>
      <c r="L361" t="str">
        <f>IF(ISNUMBER(SEARCH("Présence",[2]Table1!AC358)),"Oui",IF(ISNUMBER(SEARCH("Absence",[2]Table1!AC358)),"Non",""))</f>
        <v/>
      </c>
      <c r="M361" t="str">
        <f>[2]Table1!AA358</f>
        <v>Ragréage + revetements souple + colle</v>
      </c>
      <c r="N361" t="str">
        <f>IF(ISNUMBER(SEARCH("EP",[2]Table1!AE358)),"EP",IF(ISNUMBER(SEARCH("AC1",[2]Table1!AE358)),"AC1",IF(ISNUMBER(SEARCH("AC2",[2]Table1!AE358)),"AC2",IF(ISNUMBER(SEARCH("Bon état",[2]Table1!AE358)),"EP",""))))</f>
        <v>EP</v>
      </c>
      <c r="P361" s="48"/>
      <c r="Q361" s="1"/>
      <c r="S361" s="1"/>
      <c r="T361" s="1"/>
      <c r="U361" s="1"/>
      <c r="V361" s="1"/>
    </row>
    <row r="362" spans="1:22">
      <c r="A362" s="43" t="str">
        <f>'[1]Exporter la feuille de calcul'!$A$2</f>
        <v>001L</v>
      </c>
      <c r="B362" t="str">
        <f>INDEX('[1]Exporter la feuille de calcul'!B$355:B$877,MATCH(INDEX('[1]Exporter la feuille de calcul'!C$355:C$877,MATCH(RIGHT(ChercheChaine(ChercheChaine([2]Table1!Q359,"([0-9]){3}[L]([0-9]){4}"),"([0-9]){3}[L]([0-9]){4}"),4),'[1]Exporter la feuille de calcul'!D$355:D$877,0),1),'[1]Exporter la feuille de calcul'!C$355:C$877,0),1)</f>
        <v>04</v>
      </c>
      <c r="C362" s="43" t="str">
        <f>RIGHT(ChercheChaine(ChercheChaine([2]Table1!Q359,"([0-9]){3}[L]([0-9]){4}"),"([0-9]){3}[L]([0-9]){4}"),4)</f>
        <v>0897</v>
      </c>
      <c r="D362" s="43" t="str">
        <f>ChercheChaine([2]Table1!Q359,"([0-9]){3}[L]([0-9]){4}")</f>
        <v>007L0897</v>
      </c>
      <c r="E362" t="str">
        <f>[2]Table1!P359</f>
        <v>ST HERBLAIN</v>
      </c>
      <c r="F362" t="str">
        <f>[2]Table1!D359</f>
        <v>DAAT</v>
      </c>
      <c r="G362" s="48"/>
      <c r="H362" s="48"/>
      <c r="I362" s="42" t="str">
        <f>[2]Table1!G359</f>
        <v>02/09/2019</v>
      </c>
      <c r="J362" s="51" t="str">
        <f>MID([2]Table1!X359,FIND("-",[2]Table1!X359)+2,60)</f>
        <v>Cuisine</v>
      </c>
      <c r="K362" t="str">
        <f>IF(ISNUMBER(SEARCH("Mur",[2]Table1!Z359)),"Mur",IF(ISNUMBER(SEARCH("Cloison",[2]Table1!Z359)),"Mur",IF(ISNUMBER(SEARCH("Sol",[2]Table1!Z359)),"Sol",IF(ISNUMBER(SEARCH("Plafond",[2]Table1!Z359)),"Plafond",IF(ISNUMBER(SEARCH("Evier",[2]Table1!Z359)),"Evier",IF(ISNUMBER(SEARCH("Colle de faïence",[2]Table1!Z359)),"Faïence",IF(ISNUMBER(SEARCH("Baignoire",[2]Table1!Z359)),"Baignoire",IF(ISNUMBER(SEARCH("porteurs",[2]Table1!Z359)),"Mur",IF(ISNUMBER(SEARCH("évier",[2]Table1!Z359)),"Evier",IF(ISNUMBER(SEARCH("portes",[2]Table1!Z359)),"Porte",IF(ISNUMBER(SEARCH("fenêtre",[2]Table1!Z359)),"Fenêtre","")))))))))))</f>
        <v>Sol</v>
      </c>
      <c r="L362" t="str">
        <f>IF(ISNUMBER(SEARCH("Présence",[2]Table1!AC359)),"Oui",IF(ISNUMBER(SEARCH("Absence",[2]Table1!AC359)),"Non",""))</f>
        <v/>
      </c>
      <c r="M362" t="str">
        <f>[2]Table1!AA359</f>
        <v>Ragréage + colle noire + dalle de sol</v>
      </c>
      <c r="N362" t="str">
        <f>IF(ISNUMBER(SEARCH("EP",[2]Table1!AE359)),"EP",IF(ISNUMBER(SEARCH("AC1",[2]Table1!AE359)),"AC1",IF(ISNUMBER(SEARCH("AC2",[2]Table1!AE359)),"AC2",IF(ISNUMBER(SEARCH("Bon état",[2]Table1!AE359)),"EP",""))))</f>
        <v>EP</v>
      </c>
      <c r="P362" s="48"/>
      <c r="Q362" s="1"/>
      <c r="S362" s="1"/>
      <c r="T362" s="1"/>
      <c r="U362" s="1"/>
      <c r="V362" s="1"/>
    </row>
    <row r="363" spans="1:22">
      <c r="A363" s="43" t="str">
        <f>'[1]Exporter la feuille de calcul'!$A$2</f>
        <v>001L</v>
      </c>
      <c r="B363" t="str">
        <f>INDEX('[1]Exporter la feuille de calcul'!B$355:B$877,MATCH(INDEX('[1]Exporter la feuille de calcul'!C$355:C$877,MATCH(RIGHT(ChercheChaine(ChercheChaine([2]Table1!Q360,"([0-9]){3}[L]([0-9]){4}"),"([0-9]){3}[L]([0-9]){4}"),4),'[1]Exporter la feuille de calcul'!D$355:D$877,0),1),'[1]Exporter la feuille de calcul'!C$355:C$877,0),1)</f>
        <v>04</v>
      </c>
      <c r="C363" s="43" t="str">
        <f>RIGHT(ChercheChaine(ChercheChaine([2]Table1!Q360,"([0-9]){3}[L]([0-9]){4}"),"([0-9]){3}[L]([0-9]){4}"),4)</f>
        <v>0897</v>
      </c>
      <c r="D363" s="43" t="str">
        <f>ChercheChaine([2]Table1!Q360,"([0-9]){3}[L]([0-9]){4}")</f>
        <v>007L0897</v>
      </c>
      <c r="E363" t="str">
        <f>[2]Table1!P360</f>
        <v>ST HERBLAIN</v>
      </c>
      <c r="F363" t="str">
        <f>[2]Table1!D360</f>
        <v>DAAT</v>
      </c>
      <c r="G363" s="48"/>
      <c r="H363" s="48"/>
      <c r="I363" s="42" t="str">
        <f>[2]Table1!G360</f>
        <v>02/09/2019</v>
      </c>
      <c r="J363" s="51" t="str">
        <f>MID([2]Table1!X360,FIND("-",[2]Table1!X360)+2,60)</f>
        <v>Entrée</v>
      </c>
      <c r="K363" t="str">
        <f>IF(ISNUMBER(SEARCH("Mur",[2]Table1!Z360)),"Mur",IF(ISNUMBER(SEARCH("Cloison",[2]Table1!Z360)),"Mur",IF(ISNUMBER(SEARCH("Sol",[2]Table1!Z360)),"Sol",IF(ISNUMBER(SEARCH("Plafond",[2]Table1!Z360)),"Plafond",IF(ISNUMBER(SEARCH("Evier",[2]Table1!Z360)),"Evier",IF(ISNUMBER(SEARCH("Colle de faïence",[2]Table1!Z360)),"Faïence",IF(ISNUMBER(SEARCH("Baignoire",[2]Table1!Z360)),"Baignoire",IF(ISNUMBER(SEARCH("porteurs",[2]Table1!Z360)),"Mur",IF(ISNUMBER(SEARCH("évier",[2]Table1!Z360)),"Evier",IF(ISNUMBER(SEARCH("portes",[2]Table1!Z360)),"Porte",IF(ISNUMBER(SEARCH("fenêtre",[2]Table1!Z360)),"Fenêtre","")))))))))))</f>
        <v>Mur</v>
      </c>
      <c r="L363" t="str">
        <f>IF(ISNUMBER(SEARCH("Présence",[2]Table1!AC360)),"Oui",IF(ISNUMBER(SEARCH("Absence",[2]Table1!AC360)),"Non",""))</f>
        <v/>
      </c>
      <c r="M363" t="str">
        <f>[2]Table1!AA360</f>
        <v>Enduit à base de ciment lissé ou taloché</v>
      </c>
      <c r="N363" t="str">
        <f>IF(ISNUMBER(SEARCH("EP",[2]Table1!AE360)),"EP",IF(ISNUMBER(SEARCH("AC1",[2]Table1!AE360)),"AC1",IF(ISNUMBER(SEARCH("AC2",[2]Table1!AE360)),"AC2",IF(ISNUMBER(SEARCH("Bon état",[2]Table1!AE360)),"EP",""))))</f>
        <v>EP</v>
      </c>
      <c r="P363" s="48"/>
      <c r="Q363" s="1"/>
      <c r="S363" s="1"/>
      <c r="T363" s="1"/>
      <c r="U363" s="1"/>
      <c r="V363" s="1"/>
    </row>
    <row r="364" spans="1:22">
      <c r="A364" s="43" t="str">
        <f>'[1]Exporter la feuille de calcul'!$A$2</f>
        <v>001L</v>
      </c>
      <c r="B364" t="str">
        <f>INDEX('[1]Exporter la feuille de calcul'!B$355:B$877,MATCH(INDEX('[1]Exporter la feuille de calcul'!C$355:C$877,MATCH(RIGHT(ChercheChaine(ChercheChaine([2]Table1!Q361,"([0-9]){3}[L]([0-9]){4}"),"([0-9]){3}[L]([0-9]){4}"),4),'[1]Exporter la feuille de calcul'!D$355:D$877,0),1),'[1]Exporter la feuille de calcul'!C$355:C$877,0),1)</f>
        <v>04</v>
      </c>
      <c r="C364" s="43" t="str">
        <f>RIGHT(ChercheChaine(ChercheChaine([2]Table1!Q361,"([0-9]){3}[L]([0-9]){4}"),"([0-9]){3}[L]([0-9]){4}"),4)</f>
        <v>0897</v>
      </c>
      <c r="D364" s="43" t="str">
        <f>ChercheChaine([2]Table1!Q361,"([0-9]){3}[L]([0-9]){4}")</f>
        <v>007L0897</v>
      </c>
      <c r="E364" t="str">
        <f>[2]Table1!P361</f>
        <v>ST HERBLAIN</v>
      </c>
      <c r="F364" t="str">
        <f>[2]Table1!D361</f>
        <v>DAAT</v>
      </c>
      <c r="G364" s="48"/>
      <c r="H364" s="48"/>
      <c r="I364" s="42" t="str">
        <f>[2]Table1!G361</f>
        <v>02/09/2019</v>
      </c>
      <c r="J364" s="51" t="str">
        <f>MID([2]Table1!X361,FIND("-",[2]Table1!X361)+2,60)</f>
        <v>Debarras</v>
      </c>
      <c r="K364" t="str">
        <f>IF(ISNUMBER(SEARCH("Mur",[2]Table1!Z361)),"Mur",IF(ISNUMBER(SEARCH("Cloison",[2]Table1!Z361)),"Mur",IF(ISNUMBER(SEARCH("Sol",[2]Table1!Z361)),"Sol",IF(ISNUMBER(SEARCH("Plafond",[2]Table1!Z361)),"Plafond",IF(ISNUMBER(SEARCH("Evier",[2]Table1!Z361)),"Evier",IF(ISNUMBER(SEARCH("Colle de faïence",[2]Table1!Z361)),"Faïence",IF(ISNUMBER(SEARCH("Baignoire",[2]Table1!Z361)),"Baignoire",IF(ISNUMBER(SEARCH("porteurs",[2]Table1!Z361)),"Mur",IF(ISNUMBER(SEARCH("évier",[2]Table1!Z361)),"Evier",IF(ISNUMBER(SEARCH("portes",[2]Table1!Z361)),"Porte",IF(ISNUMBER(SEARCH("fenêtre",[2]Table1!Z361)),"Fenêtre","")))))))))))</f>
        <v>Mur</v>
      </c>
      <c r="L364" t="str">
        <f>IF(ISNUMBER(SEARCH("Présence",[2]Table1!AC361)),"Oui",IF(ISNUMBER(SEARCH("Absence",[2]Table1!AC361)),"Non",""))</f>
        <v/>
      </c>
      <c r="M364" t="str">
        <f>[2]Table1!AA361</f>
        <v>Enduit à base de ciment lissé ou taloché</v>
      </c>
      <c r="N364" t="str">
        <f>IF(ISNUMBER(SEARCH("EP",[2]Table1!AE361)),"EP",IF(ISNUMBER(SEARCH("AC1",[2]Table1!AE361)),"AC1",IF(ISNUMBER(SEARCH("AC2",[2]Table1!AE361)),"AC2",IF(ISNUMBER(SEARCH("Bon état",[2]Table1!AE361)),"EP",""))))</f>
        <v>EP</v>
      </c>
      <c r="P364" s="48"/>
      <c r="Q364" s="1"/>
      <c r="S364" s="1"/>
      <c r="T364" s="1"/>
      <c r="U364" s="1"/>
      <c r="V364" s="1"/>
    </row>
    <row r="365" spans="1:22">
      <c r="A365" s="43" t="str">
        <f>'[1]Exporter la feuille de calcul'!$A$2</f>
        <v>001L</v>
      </c>
      <c r="B365" t="str">
        <f>INDEX('[1]Exporter la feuille de calcul'!B$355:B$877,MATCH(INDEX('[1]Exporter la feuille de calcul'!C$355:C$877,MATCH(RIGHT(ChercheChaine(ChercheChaine([2]Table1!Q362,"([0-9]){3}[L]([0-9]){4}"),"([0-9]){3}[L]([0-9]){4}"),4),'[1]Exporter la feuille de calcul'!D$355:D$877,0),1),'[1]Exporter la feuille de calcul'!C$355:C$877,0),1)</f>
        <v>04</v>
      </c>
      <c r="C365" s="43" t="str">
        <f>RIGHT(ChercheChaine(ChercheChaine([2]Table1!Q362,"([0-9]){3}[L]([0-9]){4}"),"([0-9]){3}[L]([0-9]){4}"),4)</f>
        <v>0897</v>
      </c>
      <c r="D365" s="43" t="str">
        <f>ChercheChaine([2]Table1!Q362,"([0-9]){3}[L]([0-9]){4}")</f>
        <v>007L0897</v>
      </c>
      <c r="E365" t="str">
        <f>[2]Table1!P362</f>
        <v>ST HERBLAIN</v>
      </c>
      <c r="F365" t="str">
        <f>[2]Table1!D362</f>
        <v>DAAT</v>
      </c>
      <c r="G365" s="48"/>
      <c r="H365" s="48"/>
      <c r="I365" s="42" t="str">
        <f>[2]Table1!G362</f>
        <v>02/09/2019</v>
      </c>
      <c r="J365" s="51" t="str">
        <f>MID([2]Table1!X362,FIND("-",[2]Table1!X362)+2,60)</f>
        <v>Séjour</v>
      </c>
      <c r="K365" t="str">
        <f>IF(ISNUMBER(SEARCH("Mur",[2]Table1!Z362)),"Mur",IF(ISNUMBER(SEARCH("Cloison",[2]Table1!Z362)),"Mur",IF(ISNUMBER(SEARCH("Sol",[2]Table1!Z362)),"Sol",IF(ISNUMBER(SEARCH("Plafond",[2]Table1!Z362)),"Plafond",IF(ISNUMBER(SEARCH("Evier",[2]Table1!Z362)),"Evier",IF(ISNUMBER(SEARCH("Colle de faïence",[2]Table1!Z362)),"Faïence",IF(ISNUMBER(SEARCH("Baignoire",[2]Table1!Z362)),"Baignoire",IF(ISNUMBER(SEARCH("porteurs",[2]Table1!Z362)),"Mur",IF(ISNUMBER(SEARCH("évier",[2]Table1!Z362)),"Evier",IF(ISNUMBER(SEARCH("portes",[2]Table1!Z362)),"Porte",IF(ISNUMBER(SEARCH("fenêtre",[2]Table1!Z362)),"Fenêtre","")))))))))))</f>
        <v>Mur</v>
      </c>
      <c r="L365" t="str">
        <f>IF(ISNUMBER(SEARCH("Présence",[2]Table1!AC362)),"Oui",IF(ISNUMBER(SEARCH("Absence",[2]Table1!AC362)),"Non",""))</f>
        <v/>
      </c>
      <c r="M365" t="str">
        <f>[2]Table1!AA362</f>
        <v>Enduit à base de ciment lissé ou taloché</v>
      </c>
      <c r="N365" t="str">
        <f>IF(ISNUMBER(SEARCH("EP",[2]Table1!AE362)),"EP",IF(ISNUMBER(SEARCH("AC1",[2]Table1!AE362)),"AC1",IF(ISNUMBER(SEARCH("AC2",[2]Table1!AE362)),"AC2",IF(ISNUMBER(SEARCH("Bon état",[2]Table1!AE362)),"EP",""))))</f>
        <v>EP</v>
      </c>
      <c r="P365" s="48"/>
      <c r="Q365" s="1"/>
      <c r="S365" s="1"/>
      <c r="T365" s="1"/>
      <c r="U365" s="1"/>
      <c r="V365" s="1"/>
    </row>
    <row r="366" spans="1:22">
      <c r="A366" s="43" t="str">
        <f>'[1]Exporter la feuille de calcul'!$A$2</f>
        <v>001L</v>
      </c>
      <c r="B366" t="str">
        <f>INDEX('[1]Exporter la feuille de calcul'!B$355:B$877,MATCH(INDEX('[1]Exporter la feuille de calcul'!C$355:C$877,MATCH(RIGHT(ChercheChaine(ChercheChaine([2]Table1!Q363,"([0-9]){3}[L]([0-9]){4}"),"([0-9]){3}[L]([0-9]){4}"),4),'[1]Exporter la feuille de calcul'!D$355:D$877,0),1),'[1]Exporter la feuille de calcul'!C$355:C$877,0),1)</f>
        <v>04</v>
      </c>
      <c r="C366" s="43" t="str">
        <f>RIGHT(ChercheChaine(ChercheChaine([2]Table1!Q363,"([0-9]){3}[L]([0-9]){4}"),"([0-9]){3}[L]([0-9]){4}"),4)</f>
        <v>0897</v>
      </c>
      <c r="D366" s="43" t="str">
        <f>ChercheChaine([2]Table1!Q363,"([0-9]){3}[L]([0-9]){4}")</f>
        <v>007L0897</v>
      </c>
      <c r="E366" t="str">
        <f>[2]Table1!P363</f>
        <v>ST HERBLAIN</v>
      </c>
      <c r="F366" t="str">
        <f>[2]Table1!D363</f>
        <v>DAAT</v>
      </c>
      <c r="G366" s="48"/>
      <c r="H366" s="48"/>
      <c r="I366" s="42" t="str">
        <f>[2]Table1!G363</f>
        <v>02/09/2019</v>
      </c>
      <c r="J366" s="51" t="str">
        <f>MID([2]Table1!X363,FIND("-",[2]Table1!X363)+2,60)</f>
        <v>Chambre 1</v>
      </c>
      <c r="K366" t="str">
        <f>IF(ISNUMBER(SEARCH("Mur",[2]Table1!Z363)),"Mur",IF(ISNUMBER(SEARCH("Cloison",[2]Table1!Z363)),"Mur",IF(ISNUMBER(SEARCH("Sol",[2]Table1!Z363)),"Sol",IF(ISNUMBER(SEARCH("Plafond",[2]Table1!Z363)),"Plafond",IF(ISNUMBER(SEARCH("Evier",[2]Table1!Z363)),"Evier",IF(ISNUMBER(SEARCH("Colle de faïence",[2]Table1!Z363)),"Faïence",IF(ISNUMBER(SEARCH("Baignoire",[2]Table1!Z363)),"Baignoire",IF(ISNUMBER(SEARCH("porteurs",[2]Table1!Z363)),"Mur",IF(ISNUMBER(SEARCH("évier",[2]Table1!Z363)),"Evier",IF(ISNUMBER(SEARCH("portes",[2]Table1!Z363)),"Porte",IF(ISNUMBER(SEARCH("fenêtre",[2]Table1!Z363)),"Fenêtre","")))))))))))</f>
        <v>Mur</v>
      </c>
      <c r="L366" t="str">
        <f>IF(ISNUMBER(SEARCH("Présence",[2]Table1!AC363)),"Oui",IF(ISNUMBER(SEARCH("Absence",[2]Table1!AC363)),"Non",""))</f>
        <v/>
      </c>
      <c r="M366" t="str">
        <f>[2]Table1!AA363</f>
        <v>Enduit à base de ciment lissé ou taloché</v>
      </c>
      <c r="N366" t="str">
        <f>IF(ISNUMBER(SEARCH("EP",[2]Table1!AE363)),"EP",IF(ISNUMBER(SEARCH("AC1",[2]Table1!AE363)),"AC1",IF(ISNUMBER(SEARCH("AC2",[2]Table1!AE363)),"AC2",IF(ISNUMBER(SEARCH("Bon état",[2]Table1!AE363)),"EP",""))))</f>
        <v>EP</v>
      </c>
      <c r="P366" s="48"/>
      <c r="Q366" s="1"/>
      <c r="S366" s="1"/>
      <c r="T366" s="1"/>
      <c r="U366" s="1"/>
      <c r="V366" s="1"/>
    </row>
    <row r="367" spans="1:22">
      <c r="A367" s="43" t="str">
        <f>'[1]Exporter la feuille de calcul'!$A$2</f>
        <v>001L</v>
      </c>
      <c r="B367" t="str">
        <f>INDEX('[1]Exporter la feuille de calcul'!B$355:B$877,MATCH(INDEX('[1]Exporter la feuille de calcul'!C$355:C$877,MATCH(RIGHT(ChercheChaine(ChercheChaine([2]Table1!Q364,"([0-9]){3}[L]([0-9]){4}"),"([0-9]){3}[L]([0-9]){4}"),4),'[1]Exporter la feuille de calcul'!D$355:D$877,0),1),'[1]Exporter la feuille de calcul'!C$355:C$877,0),1)</f>
        <v>04</v>
      </c>
      <c r="C367" s="43" t="str">
        <f>RIGHT(ChercheChaine(ChercheChaine([2]Table1!Q364,"([0-9]){3}[L]([0-9]){4}"),"([0-9]){3}[L]([0-9]){4}"),4)</f>
        <v>0897</v>
      </c>
      <c r="D367" s="43" t="str">
        <f>ChercheChaine([2]Table1!Q364,"([0-9]){3}[L]([0-9]){4}")</f>
        <v>007L0897</v>
      </c>
      <c r="E367" t="str">
        <f>[2]Table1!P364</f>
        <v>ST HERBLAIN</v>
      </c>
      <c r="F367" t="str">
        <f>[2]Table1!D364</f>
        <v>DAAT</v>
      </c>
      <c r="G367" s="48"/>
      <c r="H367" s="48"/>
      <c r="I367" s="42" t="str">
        <f>[2]Table1!G364</f>
        <v>02/09/2019</v>
      </c>
      <c r="J367" s="51" t="str">
        <f>MID([2]Table1!X364,FIND("-",[2]Table1!X364)+2,60)</f>
        <v>Chambre 3</v>
      </c>
      <c r="K367" t="str">
        <f>IF(ISNUMBER(SEARCH("Mur",[2]Table1!Z364)),"Mur",IF(ISNUMBER(SEARCH("Cloison",[2]Table1!Z364)),"Mur",IF(ISNUMBER(SEARCH("Sol",[2]Table1!Z364)),"Sol",IF(ISNUMBER(SEARCH("Plafond",[2]Table1!Z364)),"Plafond",IF(ISNUMBER(SEARCH("Evier",[2]Table1!Z364)),"Evier",IF(ISNUMBER(SEARCH("Colle de faïence",[2]Table1!Z364)),"Faïence",IF(ISNUMBER(SEARCH("Baignoire",[2]Table1!Z364)),"Baignoire",IF(ISNUMBER(SEARCH("porteurs",[2]Table1!Z364)),"Mur",IF(ISNUMBER(SEARCH("évier",[2]Table1!Z364)),"Evier",IF(ISNUMBER(SEARCH("portes",[2]Table1!Z364)),"Porte",IF(ISNUMBER(SEARCH("fenêtre",[2]Table1!Z364)),"Fenêtre","")))))))))))</f>
        <v>Mur</v>
      </c>
      <c r="L367" t="str">
        <f>IF(ISNUMBER(SEARCH("Présence",[2]Table1!AC364)),"Oui",IF(ISNUMBER(SEARCH("Absence",[2]Table1!AC364)),"Non",""))</f>
        <v/>
      </c>
      <c r="M367" t="str">
        <f>[2]Table1!AA364</f>
        <v>Enduit à base de ciment lissé ou taloché</v>
      </c>
      <c r="N367" t="str">
        <f>IF(ISNUMBER(SEARCH("EP",[2]Table1!AE364)),"EP",IF(ISNUMBER(SEARCH("AC1",[2]Table1!AE364)),"AC1",IF(ISNUMBER(SEARCH("AC2",[2]Table1!AE364)),"AC2",IF(ISNUMBER(SEARCH("Bon état",[2]Table1!AE364)),"EP",""))))</f>
        <v>EP</v>
      </c>
      <c r="P367" s="48"/>
      <c r="Q367" s="1"/>
      <c r="S367" s="1"/>
      <c r="T367" s="1"/>
      <c r="U367" s="1"/>
      <c r="V367" s="1"/>
    </row>
    <row r="368" spans="1:22">
      <c r="A368" s="43" t="str">
        <f>'[1]Exporter la feuille de calcul'!$A$2</f>
        <v>001L</v>
      </c>
      <c r="B368" t="str">
        <f>INDEX('[1]Exporter la feuille de calcul'!B$355:B$877,MATCH(INDEX('[1]Exporter la feuille de calcul'!C$355:C$877,MATCH(RIGHT(ChercheChaine(ChercheChaine([2]Table1!Q365,"([0-9]){3}[L]([0-9]){4}"),"([0-9]){3}[L]([0-9]){4}"),4),'[1]Exporter la feuille de calcul'!D$355:D$877,0),1),'[1]Exporter la feuille de calcul'!C$355:C$877,0),1)</f>
        <v>04</v>
      </c>
      <c r="C368" s="43" t="str">
        <f>RIGHT(ChercheChaine(ChercheChaine([2]Table1!Q365,"([0-9]){3}[L]([0-9]){4}"),"([0-9]){3}[L]([0-9]){4}"),4)</f>
        <v>0897</v>
      </c>
      <c r="D368" s="43" t="str">
        <f>ChercheChaine([2]Table1!Q365,"([0-9]){3}[L]([0-9]){4}")</f>
        <v>007L0897</v>
      </c>
      <c r="E368" t="str">
        <f>[2]Table1!P365</f>
        <v>ST HERBLAIN</v>
      </c>
      <c r="F368" t="str">
        <f>[2]Table1!D365</f>
        <v>DAAT</v>
      </c>
      <c r="G368" s="48"/>
      <c r="H368" s="48"/>
      <c r="I368" s="42" t="str">
        <f>[2]Table1!G365</f>
        <v>02/09/2019</v>
      </c>
      <c r="J368" s="51" t="str">
        <f>MID([2]Table1!X365,FIND("-",[2]Table1!X365)+2,60)</f>
        <v>Chambre 2</v>
      </c>
      <c r="K368" t="str">
        <f>IF(ISNUMBER(SEARCH("Mur",[2]Table1!Z365)),"Mur",IF(ISNUMBER(SEARCH("Cloison",[2]Table1!Z365)),"Mur",IF(ISNUMBER(SEARCH("Sol",[2]Table1!Z365)),"Sol",IF(ISNUMBER(SEARCH("Plafond",[2]Table1!Z365)),"Plafond",IF(ISNUMBER(SEARCH("Evier",[2]Table1!Z365)),"Evier",IF(ISNUMBER(SEARCH("Colle de faïence",[2]Table1!Z365)),"Faïence",IF(ISNUMBER(SEARCH("Baignoire",[2]Table1!Z365)),"Baignoire",IF(ISNUMBER(SEARCH("porteurs",[2]Table1!Z365)),"Mur",IF(ISNUMBER(SEARCH("évier",[2]Table1!Z365)),"Evier",IF(ISNUMBER(SEARCH("portes",[2]Table1!Z365)),"Porte",IF(ISNUMBER(SEARCH("fenêtre",[2]Table1!Z365)),"Fenêtre","")))))))))))</f>
        <v>Mur</v>
      </c>
      <c r="L368" t="str">
        <f>IF(ISNUMBER(SEARCH("Présence",[2]Table1!AC365)),"Oui",IF(ISNUMBER(SEARCH("Absence",[2]Table1!AC365)),"Non",""))</f>
        <v/>
      </c>
      <c r="M368" t="str">
        <f>[2]Table1!AA365</f>
        <v>Enduit à base de ciment lissé ou taloché</v>
      </c>
      <c r="N368" t="str">
        <f>IF(ISNUMBER(SEARCH("EP",[2]Table1!AE365)),"EP",IF(ISNUMBER(SEARCH("AC1",[2]Table1!AE365)),"AC1",IF(ISNUMBER(SEARCH("AC2",[2]Table1!AE365)),"AC2",IF(ISNUMBER(SEARCH("Bon état",[2]Table1!AE365)),"EP",""))))</f>
        <v>EP</v>
      </c>
      <c r="P368" s="48"/>
      <c r="Q368" s="1"/>
      <c r="S368" s="1"/>
      <c r="T368" s="1"/>
      <c r="U368" s="1"/>
      <c r="V368" s="1"/>
    </row>
    <row r="369" spans="1:22">
      <c r="A369" s="43" t="str">
        <f>'[1]Exporter la feuille de calcul'!$A$2</f>
        <v>001L</v>
      </c>
      <c r="B369" t="str">
        <f>INDEX('[1]Exporter la feuille de calcul'!B$355:B$877,MATCH(INDEX('[1]Exporter la feuille de calcul'!C$355:C$877,MATCH(RIGHT(ChercheChaine(ChercheChaine([2]Table1!Q366,"([0-9]){3}[L]([0-9]){4}"),"([0-9]){3}[L]([0-9]){4}"),4),'[1]Exporter la feuille de calcul'!D$355:D$877,0),1),'[1]Exporter la feuille de calcul'!C$355:C$877,0),1)</f>
        <v>04</v>
      </c>
      <c r="C369" s="43" t="str">
        <f>RIGHT(ChercheChaine(ChercheChaine([2]Table1!Q366,"([0-9]){3}[L]([0-9]){4}"),"([0-9]){3}[L]([0-9]){4}"),4)</f>
        <v>0897</v>
      </c>
      <c r="D369" s="43" t="str">
        <f>ChercheChaine([2]Table1!Q366,"([0-9]){3}[L]([0-9]){4}")</f>
        <v>007L0897</v>
      </c>
      <c r="E369" t="str">
        <f>[2]Table1!P366</f>
        <v>ST HERBLAIN</v>
      </c>
      <c r="F369" t="str">
        <f>[2]Table1!D366</f>
        <v>DAAT</v>
      </c>
      <c r="G369" s="48"/>
      <c r="H369" s="48"/>
      <c r="I369" s="42" t="str">
        <f>[2]Table1!G366</f>
        <v>02/09/2019</v>
      </c>
      <c r="J369" s="51" t="str">
        <f>MID([2]Table1!X366,FIND("-",[2]Table1!X366)+2,60)</f>
        <v>Cuisine</v>
      </c>
      <c r="K369" t="str">
        <f>IF(ISNUMBER(SEARCH("Mur",[2]Table1!Z366)),"Mur",IF(ISNUMBER(SEARCH("Cloison",[2]Table1!Z366)),"Mur",IF(ISNUMBER(SEARCH("Sol",[2]Table1!Z366)),"Sol",IF(ISNUMBER(SEARCH("Plafond",[2]Table1!Z366)),"Plafond",IF(ISNUMBER(SEARCH("Evier",[2]Table1!Z366)),"Evier",IF(ISNUMBER(SEARCH("Colle de faïence",[2]Table1!Z366)),"Faïence",IF(ISNUMBER(SEARCH("Baignoire",[2]Table1!Z366)),"Baignoire",IF(ISNUMBER(SEARCH("porteurs",[2]Table1!Z366)),"Mur",IF(ISNUMBER(SEARCH("évier",[2]Table1!Z366)),"Evier",IF(ISNUMBER(SEARCH("portes",[2]Table1!Z366)),"Porte",IF(ISNUMBER(SEARCH("fenêtre",[2]Table1!Z366)),"Fenêtre","")))))))))))</f>
        <v>Mur</v>
      </c>
      <c r="L369" t="str">
        <f>IF(ISNUMBER(SEARCH("Présence",[2]Table1!AC366)),"Oui",IF(ISNUMBER(SEARCH("Absence",[2]Table1!AC366)),"Non",""))</f>
        <v/>
      </c>
      <c r="M369" t="str">
        <f>[2]Table1!AA366</f>
        <v>Enduit à base de ciment lissé ou taloché (Pièce humide)</v>
      </c>
      <c r="N369" t="str">
        <f>IF(ISNUMBER(SEARCH("EP",[2]Table1!AE366)),"EP",IF(ISNUMBER(SEARCH("AC1",[2]Table1!AE366)),"AC1",IF(ISNUMBER(SEARCH("AC2",[2]Table1!AE366)),"AC2",IF(ISNUMBER(SEARCH("Bon état",[2]Table1!AE366)),"EP",""))))</f>
        <v>EP</v>
      </c>
      <c r="P369" s="48"/>
      <c r="Q369" s="1"/>
      <c r="S369" s="1"/>
      <c r="T369" s="1"/>
      <c r="U369" s="1"/>
      <c r="V369" s="1"/>
    </row>
    <row r="370" spans="1:22">
      <c r="A370" s="43" t="str">
        <f>'[1]Exporter la feuille de calcul'!$A$2</f>
        <v>001L</v>
      </c>
      <c r="B370" t="str">
        <f>INDEX('[1]Exporter la feuille de calcul'!B$355:B$877,MATCH(INDEX('[1]Exporter la feuille de calcul'!C$355:C$877,MATCH(RIGHT(ChercheChaine(ChercheChaine([2]Table1!Q367,"([0-9]){3}[L]([0-9]){4}"),"([0-9]){3}[L]([0-9]){4}"),4),'[1]Exporter la feuille de calcul'!D$355:D$877,0),1),'[1]Exporter la feuille de calcul'!C$355:C$877,0),1)</f>
        <v>04</v>
      </c>
      <c r="C370" s="43" t="str">
        <f>RIGHT(ChercheChaine(ChercheChaine([2]Table1!Q367,"([0-9]){3}[L]([0-9]){4}"),"([0-9]){3}[L]([0-9]){4}"),4)</f>
        <v>0897</v>
      </c>
      <c r="D370" s="43" t="str">
        <f>ChercheChaine([2]Table1!Q367,"([0-9]){3}[L]([0-9]){4}")</f>
        <v>007L0897</v>
      </c>
      <c r="E370" t="str">
        <f>[2]Table1!P367</f>
        <v>ST HERBLAIN</v>
      </c>
      <c r="F370" t="str">
        <f>[2]Table1!D367</f>
        <v>DAAT</v>
      </c>
      <c r="G370" s="48"/>
      <c r="H370" s="48"/>
      <c r="I370" s="42" t="str">
        <f>[2]Table1!G367</f>
        <v>02/09/2019</v>
      </c>
      <c r="J370" s="51" t="str">
        <f>MID([2]Table1!X367,FIND("-",[2]Table1!X367)+2,60)</f>
        <v>WC</v>
      </c>
      <c r="K370" t="str">
        <f>IF(ISNUMBER(SEARCH("Mur",[2]Table1!Z367)),"Mur",IF(ISNUMBER(SEARCH("Cloison",[2]Table1!Z367)),"Mur",IF(ISNUMBER(SEARCH("Sol",[2]Table1!Z367)),"Sol",IF(ISNUMBER(SEARCH("Plafond",[2]Table1!Z367)),"Plafond",IF(ISNUMBER(SEARCH("Evier",[2]Table1!Z367)),"Evier",IF(ISNUMBER(SEARCH("Colle de faïence",[2]Table1!Z367)),"Faïence",IF(ISNUMBER(SEARCH("Baignoire",[2]Table1!Z367)),"Baignoire",IF(ISNUMBER(SEARCH("porteurs",[2]Table1!Z367)),"Mur",IF(ISNUMBER(SEARCH("évier",[2]Table1!Z367)),"Evier",IF(ISNUMBER(SEARCH("portes",[2]Table1!Z367)),"Porte",IF(ISNUMBER(SEARCH("fenêtre",[2]Table1!Z367)),"Fenêtre","")))))))))))</f>
        <v>Mur</v>
      </c>
      <c r="L370" t="str">
        <f>IF(ISNUMBER(SEARCH("Présence",[2]Table1!AC367)),"Oui",IF(ISNUMBER(SEARCH("Absence",[2]Table1!AC367)),"Non",""))</f>
        <v/>
      </c>
      <c r="M370" t="str">
        <f>[2]Table1!AA367</f>
        <v>Enduit à base de ciment lissé ou taloché (Pièce humide)</v>
      </c>
      <c r="N370" t="str">
        <f>IF(ISNUMBER(SEARCH("EP",[2]Table1!AE367)),"EP",IF(ISNUMBER(SEARCH("AC1",[2]Table1!AE367)),"AC1",IF(ISNUMBER(SEARCH("AC2",[2]Table1!AE367)),"AC2",IF(ISNUMBER(SEARCH("Bon état",[2]Table1!AE367)),"EP",""))))</f>
        <v>EP</v>
      </c>
      <c r="P370" s="48"/>
      <c r="Q370" s="1"/>
      <c r="S370" s="1"/>
      <c r="T370" s="1"/>
      <c r="U370" s="1"/>
      <c r="V370" s="1"/>
    </row>
    <row r="371" spans="1:22">
      <c r="A371" s="43" t="str">
        <f>'[1]Exporter la feuille de calcul'!$A$2</f>
        <v>001L</v>
      </c>
      <c r="B371" t="str">
        <f>INDEX('[1]Exporter la feuille de calcul'!B$355:B$877,MATCH(INDEX('[1]Exporter la feuille de calcul'!C$355:C$877,MATCH(RIGHT(ChercheChaine(ChercheChaine([2]Table1!Q368,"([0-9]){3}[L]([0-9]){4}"),"([0-9]){3}[L]([0-9]){4}"),4),'[1]Exporter la feuille de calcul'!D$355:D$877,0),1),'[1]Exporter la feuille de calcul'!C$355:C$877,0),1)</f>
        <v>04</v>
      </c>
      <c r="C371" s="43" t="str">
        <f>RIGHT(ChercheChaine(ChercheChaine([2]Table1!Q368,"([0-9]){3}[L]([0-9]){4}"),"([0-9]){3}[L]([0-9]){4}"),4)</f>
        <v>0897</v>
      </c>
      <c r="D371" s="43" t="str">
        <f>ChercheChaine([2]Table1!Q368,"([0-9]){3}[L]([0-9]){4}")</f>
        <v>007L0897</v>
      </c>
      <c r="E371" t="str">
        <f>[2]Table1!P368</f>
        <v>ST HERBLAIN</v>
      </c>
      <c r="F371" t="str">
        <f>[2]Table1!D368</f>
        <v>DAAT</v>
      </c>
      <c r="G371" s="48"/>
      <c r="H371" s="48"/>
      <c r="I371" s="42" t="str">
        <f>[2]Table1!G368</f>
        <v>02/09/2019</v>
      </c>
      <c r="J371" s="51" t="str">
        <f>MID([2]Table1!X368,FIND("-",[2]Table1!X368)+2,60)</f>
        <v>Salle de bain</v>
      </c>
      <c r="K371" t="str">
        <f>IF(ISNUMBER(SEARCH("Mur",[2]Table1!Z368)),"Mur",IF(ISNUMBER(SEARCH("Cloison",[2]Table1!Z368)),"Mur",IF(ISNUMBER(SEARCH("Sol",[2]Table1!Z368)),"Sol",IF(ISNUMBER(SEARCH("Plafond",[2]Table1!Z368)),"Plafond",IF(ISNUMBER(SEARCH("Evier",[2]Table1!Z368)),"Evier",IF(ISNUMBER(SEARCH("Colle de faïence",[2]Table1!Z368)),"Faïence",IF(ISNUMBER(SEARCH("Baignoire",[2]Table1!Z368)),"Baignoire",IF(ISNUMBER(SEARCH("porteurs",[2]Table1!Z368)),"Mur",IF(ISNUMBER(SEARCH("évier",[2]Table1!Z368)),"Evier",IF(ISNUMBER(SEARCH("portes",[2]Table1!Z368)),"Porte",IF(ISNUMBER(SEARCH("fenêtre",[2]Table1!Z368)),"Fenêtre","")))))))))))</f>
        <v>Mur</v>
      </c>
      <c r="L371" t="str">
        <f>IF(ISNUMBER(SEARCH("Présence",[2]Table1!AC368)),"Oui",IF(ISNUMBER(SEARCH("Absence",[2]Table1!AC368)),"Non",""))</f>
        <v/>
      </c>
      <c r="M371" t="str">
        <f>[2]Table1!AA368</f>
        <v>Enduit à base de ciment lissé ou taloché (Pièce humide)</v>
      </c>
      <c r="N371" t="str">
        <f>IF(ISNUMBER(SEARCH("EP",[2]Table1!AE368)),"EP",IF(ISNUMBER(SEARCH("AC1",[2]Table1!AE368)),"AC1",IF(ISNUMBER(SEARCH("AC2",[2]Table1!AE368)),"AC2",IF(ISNUMBER(SEARCH("Bon état",[2]Table1!AE368)),"EP",""))))</f>
        <v>EP</v>
      </c>
      <c r="P371" s="48"/>
      <c r="Q371" s="1"/>
      <c r="S371" s="1"/>
      <c r="T371" s="1"/>
      <c r="U371" s="1"/>
      <c r="V371" s="1"/>
    </row>
    <row r="372" spans="1:22">
      <c r="A372" s="43" t="str">
        <f>'[1]Exporter la feuille de calcul'!$A$2</f>
        <v>001L</v>
      </c>
      <c r="B372" t="str">
        <f>INDEX('[1]Exporter la feuille de calcul'!B$355:B$877,MATCH(INDEX('[1]Exporter la feuille de calcul'!C$355:C$877,MATCH(RIGHT(ChercheChaine(ChercheChaine([2]Table1!Q369,"([0-9]){3}[L]([0-9]){4}"),"([0-9]){3}[L]([0-9]){4}"),4),'[1]Exporter la feuille de calcul'!D$355:D$877,0),1),'[1]Exporter la feuille de calcul'!C$355:C$877,0),1)</f>
        <v>04</v>
      </c>
      <c r="C372" s="43" t="str">
        <f>RIGHT(ChercheChaine(ChercheChaine([2]Table1!Q369,"([0-9]){3}[L]([0-9]){4}"),"([0-9]){3}[L]([0-9]){4}"),4)</f>
        <v>0897</v>
      </c>
      <c r="D372" s="43" t="str">
        <f>ChercheChaine([2]Table1!Q369,"([0-9]){3}[L]([0-9]){4}")</f>
        <v>007L0897</v>
      </c>
      <c r="E372" t="str">
        <f>[2]Table1!P369</f>
        <v>ST HERBLAIN</v>
      </c>
      <c r="F372" t="str">
        <f>[2]Table1!D369</f>
        <v>DAAT</v>
      </c>
      <c r="G372" s="48"/>
      <c r="H372" s="48"/>
      <c r="I372" s="42" t="str">
        <f>[2]Table1!G369</f>
        <v>02/09/2019</v>
      </c>
      <c r="J372" s="51" t="str">
        <f>MID([2]Table1!X369,FIND("-",[2]Table1!X369)+2,60)</f>
        <v>Séjour</v>
      </c>
      <c r="K372" t="str">
        <f>IF(ISNUMBER(SEARCH("Mur",[2]Table1!Z369)),"Mur",IF(ISNUMBER(SEARCH("Cloison",[2]Table1!Z369)),"Mur",IF(ISNUMBER(SEARCH("Sol",[2]Table1!Z369)),"Sol",IF(ISNUMBER(SEARCH("Plafond",[2]Table1!Z369)),"Plafond",IF(ISNUMBER(SEARCH("Evier",[2]Table1!Z369)),"Evier",IF(ISNUMBER(SEARCH("Colle de faïence",[2]Table1!Z369)),"Faïence",IF(ISNUMBER(SEARCH("Baignoire",[2]Table1!Z369)),"Baignoire",IF(ISNUMBER(SEARCH("porteurs",[2]Table1!Z369)),"Mur",IF(ISNUMBER(SEARCH("évier",[2]Table1!Z369)),"Evier",IF(ISNUMBER(SEARCH("portes",[2]Table1!Z369)),"Porte",IF(ISNUMBER(SEARCH("fenêtre",[2]Table1!Z369)),"Fenêtre","")))))))))))</f>
        <v>Mur</v>
      </c>
      <c r="L372" t="str">
        <f>IF(ISNUMBER(SEARCH("Présence",[2]Table1!AC369)),"Oui",IF(ISNUMBER(SEARCH("Absence",[2]Table1!AC369)),"Non",""))</f>
        <v/>
      </c>
      <c r="M372" t="str">
        <f>[2]Table1!AA369</f>
        <v>Enduit de jointoiement des plaques de plâtre</v>
      </c>
      <c r="N372" t="str">
        <f>IF(ISNUMBER(SEARCH("EP",[2]Table1!AE369)),"EP",IF(ISNUMBER(SEARCH("AC1",[2]Table1!AE369)),"AC1",IF(ISNUMBER(SEARCH("AC2",[2]Table1!AE369)),"AC2",IF(ISNUMBER(SEARCH("Bon état",[2]Table1!AE369)),"EP",""))))</f>
        <v>EP</v>
      </c>
      <c r="P372" s="48"/>
      <c r="Q372" s="1"/>
      <c r="S372" s="1"/>
      <c r="T372" s="1"/>
      <c r="U372" s="1"/>
      <c r="V372" s="1"/>
    </row>
    <row r="373" spans="1:22">
      <c r="A373" s="43" t="str">
        <f>'[1]Exporter la feuille de calcul'!$A$2</f>
        <v>001L</v>
      </c>
      <c r="B373" t="str">
        <f>INDEX('[1]Exporter la feuille de calcul'!B$355:B$877,MATCH(INDEX('[1]Exporter la feuille de calcul'!C$355:C$877,MATCH(RIGHT(ChercheChaine(ChercheChaine([2]Table1!Q370,"([0-9]){3}[L]([0-9]){4}"),"([0-9]){3}[L]([0-9]){4}"),4),'[1]Exporter la feuille de calcul'!D$355:D$877,0),1),'[1]Exporter la feuille de calcul'!C$355:C$877,0),1)</f>
        <v>04</v>
      </c>
      <c r="C373" s="43" t="str">
        <f>RIGHT(ChercheChaine(ChercheChaine([2]Table1!Q370,"([0-9]){3}[L]([0-9]){4}"),"([0-9]){3}[L]([0-9]){4}"),4)</f>
        <v>0897</v>
      </c>
      <c r="D373" s="43" t="str">
        <f>ChercheChaine([2]Table1!Q370,"([0-9]){3}[L]([0-9]){4}")</f>
        <v>007L0897</v>
      </c>
      <c r="E373" t="str">
        <f>[2]Table1!P370</f>
        <v>ST HERBLAIN</v>
      </c>
      <c r="F373" t="str">
        <f>[2]Table1!D370</f>
        <v>DAAT</v>
      </c>
      <c r="G373" s="48"/>
      <c r="H373" s="48"/>
      <c r="I373" s="42" t="str">
        <f>[2]Table1!G370</f>
        <v>02/09/2019</v>
      </c>
      <c r="J373" s="51" t="str">
        <f>MID([2]Table1!X370,FIND("-",[2]Table1!X370)+2,60)</f>
        <v>Chambre 1</v>
      </c>
      <c r="K373" t="str">
        <f>IF(ISNUMBER(SEARCH("Mur",[2]Table1!Z370)),"Mur",IF(ISNUMBER(SEARCH("Cloison",[2]Table1!Z370)),"Mur",IF(ISNUMBER(SEARCH("Sol",[2]Table1!Z370)),"Sol",IF(ISNUMBER(SEARCH("Plafond",[2]Table1!Z370)),"Plafond",IF(ISNUMBER(SEARCH("Evier",[2]Table1!Z370)),"Evier",IF(ISNUMBER(SEARCH("Colle de faïence",[2]Table1!Z370)),"Faïence",IF(ISNUMBER(SEARCH("Baignoire",[2]Table1!Z370)),"Baignoire",IF(ISNUMBER(SEARCH("porteurs",[2]Table1!Z370)),"Mur",IF(ISNUMBER(SEARCH("évier",[2]Table1!Z370)),"Evier",IF(ISNUMBER(SEARCH("portes",[2]Table1!Z370)),"Porte",IF(ISNUMBER(SEARCH("fenêtre",[2]Table1!Z370)),"Fenêtre","")))))))))))</f>
        <v>Mur</v>
      </c>
      <c r="L373" t="str">
        <f>IF(ISNUMBER(SEARCH("Présence",[2]Table1!AC370)),"Oui",IF(ISNUMBER(SEARCH("Absence",[2]Table1!AC370)),"Non",""))</f>
        <v/>
      </c>
      <c r="M373" t="str">
        <f>[2]Table1!AA370</f>
        <v>Enduit de jointoiement des plaques de plâtre</v>
      </c>
      <c r="N373" t="str">
        <f>IF(ISNUMBER(SEARCH("EP",[2]Table1!AE370)),"EP",IF(ISNUMBER(SEARCH("AC1",[2]Table1!AE370)),"AC1",IF(ISNUMBER(SEARCH("AC2",[2]Table1!AE370)),"AC2",IF(ISNUMBER(SEARCH("Bon état",[2]Table1!AE370)),"EP",""))))</f>
        <v>EP</v>
      </c>
      <c r="P373" s="48"/>
      <c r="Q373" s="1"/>
      <c r="S373" s="1"/>
      <c r="T373" s="1"/>
      <c r="U373" s="1"/>
      <c r="V373" s="1"/>
    </row>
    <row r="374" spans="1:22">
      <c r="A374" s="43" t="str">
        <f>'[1]Exporter la feuille de calcul'!$A$2</f>
        <v>001L</v>
      </c>
      <c r="B374" t="str">
        <f>INDEX('[1]Exporter la feuille de calcul'!B$355:B$877,MATCH(INDEX('[1]Exporter la feuille de calcul'!C$355:C$877,MATCH(RIGHT(ChercheChaine(ChercheChaine([2]Table1!Q371,"([0-9]){3}[L]([0-9]){4}"),"([0-9]){3}[L]([0-9]){4}"),4),'[1]Exporter la feuille de calcul'!D$355:D$877,0),1),'[1]Exporter la feuille de calcul'!C$355:C$877,0),1)</f>
        <v>04</v>
      </c>
      <c r="C374" s="43" t="str">
        <f>RIGHT(ChercheChaine(ChercheChaine([2]Table1!Q371,"([0-9]){3}[L]([0-9]){4}"),"([0-9]){3}[L]([0-9]){4}"),4)</f>
        <v>0897</v>
      </c>
      <c r="D374" s="43" t="str">
        <f>ChercheChaine([2]Table1!Q371,"([0-9]){3}[L]([0-9]){4}")</f>
        <v>007L0897</v>
      </c>
      <c r="E374" t="str">
        <f>[2]Table1!P371</f>
        <v>ST HERBLAIN</v>
      </c>
      <c r="F374" t="str">
        <f>[2]Table1!D371</f>
        <v>DAAT</v>
      </c>
      <c r="G374" s="48"/>
      <c r="H374" s="48"/>
      <c r="I374" s="42" t="str">
        <f>[2]Table1!G371</f>
        <v>02/09/2019</v>
      </c>
      <c r="J374" s="51" t="str">
        <f>MID([2]Table1!X371,FIND("-",[2]Table1!X371)+2,60)</f>
        <v>Cuisine</v>
      </c>
      <c r="K374" t="str">
        <f>IF(ISNUMBER(SEARCH("Mur",[2]Table1!Z371)),"Mur",IF(ISNUMBER(SEARCH("Cloison",[2]Table1!Z371)),"Mur",IF(ISNUMBER(SEARCH("Sol",[2]Table1!Z371)),"Sol",IF(ISNUMBER(SEARCH("Plafond",[2]Table1!Z371)),"Plafond",IF(ISNUMBER(SEARCH("Evier",[2]Table1!Z371)),"Evier",IF(ISNUMBER(SEARCH("Colle de faïence",[2]Table1!Z371)),"Faïence",IF(ISNUMBER(SEARCH("Baignoire",[2]Table1!Z371)),"Baignoire",IF(ISNUMBER(SEARCH("porteurs",[2]Table1!Z371)),"Mur",IF(ISNUMBER(SEARCH("évier",[2]Table1!Z371)),"Evier",IF(ISNUMBER(SEARCH("portes",[2]Table1!Z371)),"Porte",IF(ISNUMBER(SEARCH("fenêtre",[2]Table1!Z371)),"Fenêtre","")))))))))))</f>
        <v>Mur</v>
      </c>
      <c r="L374" t="str">
        <f>IF(ISNUMBER(SEARCH("Présence",[2]Table1!AC371)),"Oui",IF(ISNUMBER(SEARCH("Absence",[2]Table1!AC371)),"Non",""))</f>
        <v/>
      </c>
      <c r="M374" t="str">
        <f>[2]Table1!AA371</f>
        <v>Enduit de jointoiement des plaques de plâtre</v>
      </c>
      <c r="N374" t="str">
        <f>IF(ISNUMBER(SEARCH("EP",[2]Table1!AE371)),"EP",IF(ISNUMBER(SEARCH("AC1",[2]Table1!AE371)),"AC1",IF(ISNUMBER(SEARCH("AC2",[2]Table1!AE371)),"AC2",IF(ISNUMBER(SEARCH("Bon état",[2]Table1!AE371)),"EP",""))))</f>
        <v>EP</v>
      </c>
      <c r="P374" s="48"/>
      <c r="Q374" s="1"/>
      <c r="S374" s="1"/>
      <c r="T374" s="1"/>
      <c r="U374" s="1"/>
      <c r="V374" s="1"/>
    </row>
    <row r="375" spans="1:22">
      <c r="A375" s="43" t="str">
        <f>'[1]Exporter la feuille de calcul'!$A$2</f>
        <v>001L</v>
      </c>
      <c r="B375" t="str">
        <f>INDEX('[1]Exporter la feuille de calcul'!B$355:B$877,MATCH(INDEX('[1]Exporter la feuille de calcul'!C$355:C$877,MATCH(RIGHT(ChercheChaine(ChercheChaine([2]Table1!Q372,"([0-9]){3}[L]([0-9]){4}"),"([0-9]){3}[L]([0-9]){4}"),4),'[1]Exporter la feuille de calcul'!D$355:D$877,0),1),'[1]Exporter la feuille de calcul'!C$355:C$877,0),1)</f>
        <v>04</v>
      </c>
      <c r="C375" s="43" t="str">
        <f>RIGHT(ChercheChaine(ChercheChaine([2]Table1!Q372,"([0-9]){3}[L]([0-9]){4}"),"([0-9]){3}[L]([0-9]){4}"),4)</f>
        <v>0897</v>
      </c>
      <c r="D375" s="43" t="str">
        <f>ChercheChaine([2]Table1!Q372,"([0-9]){3}[L]([0-9]){4}")</f>
        <v>007L0897</v>
      </c>
      <c r="E375" t="str">
        <f>[2]Table1!P372</f>
        <v>ST HERBLAIN</v>
      </c>
      <c r="F375" t="str">
        <f>[2]Table1!D372</f>
        <v>DAAT</v>
      </c>
      <c r="G375" s="48"/>
      <c r="H375" s="48"/>
      <c r="I375" s="42" t="str">
        <f>[2]Table1!G372</f>
        <v>02/09/2019</v>
      </c>
      <c r="J375" s="51" t="str">
        <f>MID([2]Table1!X372,FIND("-",[2]Table1!X372)+2,60)</f>
        <v>Chambre 2</v>
      </c>
      <c r="K375" t="str">
        <f>IF(ISNUMBER(SEARCH("Mur",[2]Table1!Z372)),"Mur",IF(ISNUMBER(SEARCH("Cloison",[2]Table1!Z372)),"Mur",IF(ISNUMBER(SEARCH("Sol",[2]Table1!Z372)),"Sol",IF(ISNUMBER(SEARCH("Plafond",[2]Table1!Z372)),"Plafond",IF(ISNUMBER(SEARCH("Evier",[2]Table1!Z372)),"Evier",IF(ISNUMBER(SEARCH("Colle de faïence",[2]Table1!Z372)),"Faïence",IF(ISNUMBER(SEARCH("Baignoire",[2]Table1!Z372)),"Baignoire",IF(ISNUMBER(SEARCH("porteurs",[2]Table1!Z372)),"Mur",IF(ISNUMBER(SEARCH("évier",[2]Table1!Z372)),"Evier",IF(ISNUMBER(SEARCH("portes",[2]Table1!Z372)),"Porte",IF(ISNUMBER(SEARCH("fenêtre",[2]Table1!Z372)),"Fenêtre","")))))))))))</f>
        <v>Mur</v>
      </c>
      <c r="L375" t="str">
        <f>IF(ISNUMBER(SEARCH("Présence",[2]Table1!AC372)),"Oui",IF(ISNUMBER(SEARCH("Absence",[2]Table1!AC372)),"Non",""))</f>
        <v/>
      </c>
      <c r="M375" t="str">
        <f>[2]Table1!AA372</f>
        <v>Enduit de jointoiement des plaques de plâtre</v>
      </c>
      <c r="N375" t="str">
        <f>IF(ISNUMBER(SEARCH("EP",[2]Table1!AE372)),"EP",IF(ISNUMBER(SEARCH("AC1",[2]Table1!AE372)),"AC1",IF(ISNUMBER(SEARCH("AC2",[2]Table1!AE372)),"AC2",IF(ISNUMBER(SEARCH("Bon état",[2]Table1!AE372)),"EP",""))))</f>
        <v>EP</v>
      </c>
      <c r="P375" s="48"/>
      <c r="Q375" s="1"/>
      <c r="S375" s="1"/>
      <c r="T375" s="1"/>
      <c r="U375" s="1"/>
      <c r="V375" s="1"/>
    </row>
    <row r="376" spans="1:22">
      <c r="A376" s="43" t="str">
        <f>'[1]Exporter la feuille de calcul'!$A$2</f>
        <v>001L</v>
      </c>
      <c r="B376" t="str">
        <f>INDEX('[1]Exporter la feuille de calcul'!B$355:B$877,MATCH(INDEX('[1]Exporter la feuille de calcul'!C$355:C$877,MATCH(RIGHT(ChercheChaine(ChercheChaine([2]Table1!Q373,"([0-9]){3}[L]([0-9]){4}"),"([0-9]){3}[L]([0-9]){4}"),4),'[1]Exporter la feuille de calcul'!D$355:D$877,0),1),'[1]Exporter la feuille de calcul'!C$355:C$877,0),1)</f>
        <v>04</v>
      </c>
      <c r="C376" s="43" t="str">
        <f>RIGHT(ChercheChaine(ChercheChaine([2]Table1!Q373,"([0-9]){3}[L]([0-9]){4}"),"([0-9]){3}[L]([0-9]){4}"),4)</f>
        <v>0897</v>
      </c>
      <c r="D376" s="43" t="str">
        <f>ChercheChaine([2]Table1!Q373,"([0-9]){3}[L]([0-9]){4}")</f>
        <v>007L0897</v>
      </c>
      <c r="E376" t="str">
        <f>[2]Table1!P373</f>
        <v>ST HERBLAIN</v>
      </c>
      <c r="F376" t="str">
        <f>[2]Table1!D373</f>
        <v>DAAT</v>
      </c>
      <c r="G376" s="48"/>
      <c r="H376" s="48"/>
      <c r="I376" s="42" t="str">
        <f>[2]Table1!G373</f>
        <v>02/09/2019</v>
      </c>
      <c r="J376" s="51" t="str">
        <f>MID([2]Table1!X373,FIND("-",[2]Table1!X373)+2,60)</f>
        <v>Chambre 3</v>
      </c>
      <c r="K376" t="str">
        <f>IF(ISNUMBER(SEARCH("Mur",[2]Table1!Z373)),"Mur",IF(ISNUMBER(SEARCH("Cloison",[2]Table1!Z373)),"Mur",IF(ISNUMBER(SEARCH("Sol",[2]Table1!Z373)),"Sol",IF(ISNUMBER(SEARCH("Plafond",[2]Table1!Z373)),"Plafond",IF(ISNUMBER(SEARCH("Evier",[2]Table1!Z373)),"Evier",IF(ISNUMBER(SEARCH("Colle de faïence",[2]Table1!Z373)),"Faïence",IF(ISNUMBER(SEARCH("Baignoire",[2]Table1!Z373)),"Baignoire",IF(ISNUMBER(SEARCH("porteurs",[2]Table1!Z373)),"Mur",IF(ISNUMBER(SEARCH("évier",[2]Table1!Z373)),"Evier",IF(ISNUMBER(SEARCH("portes",[2]Table1!Z373)),"Porte",IF(ISNUMBER(SEARCH("fenêtre",[2]Table1!Z373)),"Fenêtre","")))))))))))</f>
        <v>Mur</v>
      </c>
      <c r="L376" t="str">
        <f>IF(ISNUMBER(SEARCH("Présence",[2]Table1!AC373)),"Oui",IF(ISNUMBER(SEARCH("Absence",[2]Table1!AC373)),"Non",""))</f>
        <v/>
      </c>
      <c r="M376" t="str">
        <f>[2]Table1!AA373</f>
        <v>Enduit de jointoiement des plaques de plâtre</v>
      </c>
      <c r="N376" t="str">
        <f>IF(ISNUMBER(SEARCH("EP",[2]Table1!AE373)),"EP",IF(ISNUMBER(SEARCH("AC1",[2]Table1!AE373)),"AC1",IF(ISNUMBER(SEARCH("AC2",[2]Table1!AE373)),"AC2",IF(ISNUMBER(SEARCH("Bon état",[2]Table1!AE373)),"EP",""))))</f>
        <v>EP</v>
      </c>
      <c r="P376" s="48"/>
      <c r="Q376" s="1"/>
      <c r="S376" s="1"/>
      <c r="T376" s="1"/>
      <c r="U376" s="1"/>
      <c r="V376" s="1"/>
    </row>
    <row r="377" spans="1:22">
      <c r="A377" s="43" t="str">
        <f>'[1]Exporter la feuille de calcul'!$A$2</f>
        <v>001L</v>
      </c>
      <c r="B377" t="str">
        <f>INDEX('[1]Exporter la feuille de calcul'!B$355:B$877,MATCH(INDEX('[1]Exporter la feuille de calcul'!C$355:C$877,MATCH(RIGHT(ChercheChaine(ChercheChaine([2]Table1!Q374,"([0-9]){3}[L]([0-9]){4}"),"([0-9]){3}[L]([0-9]){4}"),4),'[1]Exporter la feuille de calcul'!D$355:D$877,0),1),'[1]Exporter la feuille de calcul'!C$355:C$877,0),1)</f>
        <v>04</v>
      </c>
      <c r="C377" s="43" t="str">
        <f>RIGHT(ChercheChaine(ChercheChaine([2]Table1!Q374,"([0-9]){3}[L]([0-9]){4}"),"([0-9]){3}[L]([0-9]){4}"),4)</f>
        <v>0897</v>
      </c>
      <c r="D377" s="43" t="str">
        <f>ChercheChaine([2]Table1!Q374,"([0-9]){3}[L]([0-9]){4}")</f>
        <v>007L0897</v>
      </c>
      <c r="E377" t="str">
        <f>[2]Table1!P374</f>
        <v>ST HERBLAIN</v>
      </c>
      <c r="F377" t="str">
        <f>[2]Table1!D374</f>
        <v>DAAT</v>
      </c>
      <c r="G377" s="48"/>
      <c r="H377" s="48"/>
      <c r="I377" s="42" t="str">
        <f>[2]Table1!G374</f>
        <v>02/09/2019</v>
      </c>
      <c r="J377" s="51" t="str">
        <f>MID([2]Table1!X374,FIND("-",[2]Table1!X374)+2,60)</f>
        <v>Entrée</v>
      </c>
      <c r="K377" t="str">
        <f>IF(ISNUMBER(SEARCH("Mur",[2]Table1!Z374)),"Mur",IF(ISNUMBER(SEARCH("Cloison",[2]Table1!Z374)),"Mur",IF(ISNUMBER(SEARCH("Sol",[2]Table1!Z374)),"Sol",IF(ISNUMBER(SEARCH("Plafond",[2]Table1!Z374)),"Plafond",IF(ISNUMBER(SEARCH("Evier",[2]Table1!Z374)),"Evier",IF(ISNUMBER(SEARCH("Colle de faïence",[2]Table1!Z374)),"Faïence",IF(ISNUMBER(SEARCH("Baignoire",[2]Table1!Z374)),"Baignoire",IF(ISNUMBER(SEARCH("porteurs",[2]Table1!Z374)),"Mur",IF(ISNUMBER(SEARCH("évier",[2]Table1!Z374)),"Evier",IF(ISNUMBER(SEARCH("portes",[2]Table1!Z374)),"Porte",IF(ISNUMBER(SEARCH("fenêtre",[2]Table1!Z374)),"Fenêtre","")))))))))))</f>
        <v>Mur</v>
      </c>
      <c r="L377" t="str">
        <f>IF(ISNUMBER(SEARCH("Présence",[2]Table1!AC374)),"Oui",IF(ISNUMBER(SEARCH("Absence",[2]Table1!AC374)),"Non",""))</f>
        <v/>
      </c>
      <c r="M377" t="str">
        <f>[2]Table1!AA374</f>
        <v>Enduit de jointoiement des plaques de plâtre</v>
      </c>
      <c r="N377" t="str">
        <f>IF(ISNUMBER(SEARCH("EP",[2]Table1!AE374)),"EP",IF(ISNUMBER(SEARCH("AC1",[2]Table1!AE374)),"AC1",IF(ISNUMBER(SEARCH("AC2",[2]Table1!AE374)),"AC2",IF(ISNUMBER(SEARCH("Bon état",[2]Table1!AE374)),"EP",""))))</f>
        <v>EP</v>
      </c>
      <c r="P377" s="48"/>
      <c r="Q377" s="1"/>
      <c r="S377" s="1"/>
      <c r="T377" s="1"/>
      <c r="U377" s="1"/>
      <c r="V377" s="1"/>
    </row>
    <row r="378" spans="1:22">
      <c r="A378" s="43" t="str">
        <f>'[1]Exporter la feuille de calcul'!$A$2</f>
        <v>001L</v>
      </c>
      <c r="B378" t="str">
        <f>INDEX('[1]Exporter la feuille de calcul'!B$355:B$877,MATCH(INDEX('[1]Exporter la feuille de calcul'!C$355:C$877,MATCH(RIGHT(ChercheChaine(ChercheChaine([2]Table1!Q375,"([0-9]){3}[L]([0-9]){4}"),"([0-9]){3}[L]([0-9]){4}"),4),'[1]Exporter la feuille de calcul'!D$355:D$877,0),1),'[1]Exporter la feuille de calcul'!C$355:C$877,0),1)</f>
        <v>04</v>
      </c>
      <c r="C378" s="43" t="str">
        <f>RIGHT(ChercheChaine(ChercheChaine([2]Table1!Q375,"([0-9]){3}[L]([0-9]){4}"),"([0-9]){3}[L]([0-9]){4}"),4)</f>
        <v>0897</v>
      </c>
      <c r="D378" s="43" t="str">
        <f>ChercheChaine([2]Table1!Q375,"([0-9]){3}[L]([0-9]){4}")</f>
        <v>007L0897</v>
      </c>
      <c r="E378" t="str">
        <f>[2]Table1!P375</f>
        <v>ST HERBLAIN</v>
      </c>
      <c r="F378" t="str">
        <f>[2]Table1!D375</f>
        <v>DAAT</v>
      </c>
      <c r="G378" s="48"/>
      <c r="H378" s="48"/>
      <c r="I378" s="42" t="str">
        <f>[2]Table1!G375</f>
        <v>02/09/2019</v>
      </c>
      <c r="J378" s="51" t="str">
        <f>MID([2]Table1!X375,FIND("-",[2]Table1!X375)+2,60)</f>
        <v>Debarras</v>
      </c>
      <c r="K378" t="str">
        <f>IF(ISNUMBER(SEARCH("Mur",[2]Table1!Z375)),"Mur",IF(ISNUMBER(SEARCH("Cloison",[2]Table1!Z375)),"Mur",IF(ISNUMBER(SEARCH("Sol",[2]Table1!Z375)),"Sol",IF(ISNUMBER(SEARCH("Plafond",[2]Table1!Z375)),"Plafond",IF(ISNUMBER(SEARCH("Evier",[2]Table1!Z375)),"Evier",IF(ISNUMBER(SEARCH("Colle de faïence",[2]Table1!Z375)),"Faïence",IF(ISNUMBER(SEARCH("Baignoire",[2]Table1!Z375)),"Baignoire",IF(ISNUMBER(SEARCH("porteurs",[2]Table1!Z375)),"Mur",IF(ISNUMBER(SEARCH("évier",[2]Table1!Z375)),"Evier",IF(ISNUMBER(SEARCH("portes",[2]Table1!Z375)),"Porte",IF(ISNUMBER(SEARCH("fenêtre",[2]Table1!Z375)),"Fenêtre","")))))))))))</f>
        <v>Mur</v>
      </c>
      <c r="L378" t="str">
        <f>IF(ISNUMBER(SEARCH("Présence",[2]Table1!AC375)),"Oui",IF(ISNUMBER(SEARCH("Absence",[2]Table1!AC375)),"Non",""))</f>
        <v/>
      </c>
      <c r="M378" t="str">
        <f>[2]Table1!AA375</f>
        <v>Enduit de jointoiement des plaques de plâtre</v>
      </c>
      <c r="N378" t="str">
        <f>IF(ISNUMBER(SEARCH("EP",[2]Table1!AE375)),"EP",IF(ISNUMBER(SEARCH("AC1",[2]Table1!AE375)),"AC1",IF(ISNUMBER(SEARCH("AC2",[2]Table1!AE375)),"AC2",IF(ISNUMBER(SEARCH("Bon état",[2]Table1!AE375)),"EP",""))))</f>
        <v>EP</v>
      </c>
      <c r="P378" s="48"/>
      <c r="Q378" s="1"/>
      <c r="S378" s="1"/>
      <c r="T378" s="1"/>
      <c r="U378" s="1"/>
      <c r="V378" s="1"/>
    </row>
    <row r="379" spans="1:22">
      <c r="A379" s="43" t="str">
        <f>'[1]Exporter la feuille de calcul'!$A$2</f>
        <v>001L</v>
      </c>
      <c r="B379" t="str">
        <f>INDEX('[1]Exporter la feuille de calcul'!B$355:B$877,MATCH(INDEX('[1]Exporter la feuille de calcul'!C$355:C$877,MATCH(RIGHT(ChercheChaine(ChercheChaine([2]Table1!Q376,"([0-9]){3}[L]([0-9]){4}"),"([0-9]){3}[L]([0-9]){4}"),4),'[1]Exporter la feuille de calcul'!D$355:D$877,0),1),'[1]Exporter la feuille de calcul'!C$355:C$877,0),1)</f>
        <v>04</v>
      </c>
      <c r="C379" s="43" t="str">
        <f>RIGHT(ChercheChaine(ChercheChaine([2]Table1!Q376,"([0-9]){3}[L]([0-9]){4}"),"([0-9]){3}[L]([0-9]){4}"),4)</f>
        <v>0897</v>
      </c>
      <c r="D379" s="43" t="str">
        <f>ChercheChaine([2]Table1!Q376,"([0-9]){3}[L]([0-9]){4}")</f>
        <v>007L0897</v>
      </c>
      <c r="E379" t="str">
        <f>[2]Table1!P376</f>
        <v>ST HERBLAIN</v>
      </c>
      <c r="F379" t="str">
        <f>[2]Table1!D376</f>
        <v>DAAT</v>
      </c>
      <c r="G379" s="48"/>
      <c r="H379" s="48"/>
      <c r="I379" s="42" t="str">
        <f>[2]Table1!G376</f>
        <v>02/09/2019</v>
      </c>
      <c r="J379" s="51" t="str">
        <f>MID([2]Table1!X376,FIND("-",[2]Table1!X376)+2,60)</f>
        <v>Séjour</v>
      </c>
      <c r="K379" t="str">
        <f>IF(ISNUMBER(SEARCH("Mur",[2]Table1!Z376)),"Mur",IF(ISNUMBER(SEARCH("Cloison",[2]Table1!Z376)),"Mur",IF(ISNUMBER(SEARCH("Sol",[2]Table1!Z376)),"Sol",IF(ISNUMBER(SEARCH("Plafond",[2]Table1!Z376)),"Plafond",IF(ISNUMBER(SEARCH("Evier",[2]Table1!Z376)),"Evier",IF(ISNUMBER(SEARCH("Colle de faïence",[2]Table1!Z376)),"Faïence",IF(ISNUMBER(SEARCH("Baignoire",[2]Table1!Z376)),"Baignoire",IF(ISNUMBER(SEARCH("porteurs",[2]Table1!Z376)),"Mur",IF(ISNUMBER(SEARCH("évier",[2]Table1!Z376)),"Evier",IF(ISNUMBER(SEARCH("portes",[2]Table1!Z376)),"Porte",IF(ISNUMBER(SEARCH("fenêtre",[2]Table1!Z376)),"Fenêtre","")))))))))))</f>
        <v>Mur</v>
      </c>
      <c r="L379" t="str">
        <f>IF(ISNUMBER(SEARCH("Présence",[2]Table1!AC376)),"Oui",IF(ISNUMBER(SEARCH("Absence",[2]Table1!AC376)),"Non",""))</f>
        <v/>
      </c>
      <c r="M379" t="str">
        <f>[2]Table1!AA376</f>
        <v>Enduit de jointoiement des plaques de plâtre</v>
      </c>
      <c r="N379" t="str">
        <f>IF(ISNUMBER(SEARCH("EP",[2]Table1!AE376)),"EP",IF(ISNUMBER(SEARCH("AC1",[2]Table1!AE376)),"AC1",IF(ISNUMBER(SEARCH("AC2",[2]Table1!AE376)),"AC2",IF(ISNUMBER(SEARCH("Bon état",[2]Table1!AE376)),"EP",""))))</f>
        <v>EP</v>
      </c>
      <c r="P379" s="48"/>
      <c r="Q379" s="1"/>
      <c r="S379" s="1"/>
      <c r="T379" s="1"/>
      <c r="U379" s="1"/>
      <c r="V379" s="1"/>
    </row>
    <row r="380" spans="1:22">
      <c r="A380" s="43" t="str">
        <f>'[1]Exporter la feuille de calcul'!$A$2</f>
        <v>001L</v>
      </c>
      <c r="B380" t="str">
        <f>INDEX('[1]Exporter la feuille de calcul'!B$355:B$877,MATCH(INDEX('[1]Exporter la feuille de calcul'!C$355:C$877,MATCH(RIGHT(ChercheChaine(ChercheChaine([2]Table1!Q377,"([0-9]){3}[L]([0-9]){4}"),"([0-9]){3}[L]([0-9]){4}"),4),'[1]Exporter la feuille de calcul'!D$355:D$877,0),1),'[1]Exporter la feuille de calcul'!C$355:C$877,0),1)</f>
        <v>04</v>
      </c>
      <c r="C380" s="43" t="str">
        <f>RIGHT(ChercheChaine(ChercheChaine([2]Table1!Q377,"([0-9]){3}[L]([0-9]){4}"),"([0-9]){3}[L]([0-9]){4}"),4)</f>
        <v>0897</v>
      </c>
      <c r="D380" s="43" t="str">
        <f>ChercheChaine([2]Table1!Q377,"([0-9]){3}[L]([0-9]){4}")</f>
        <v>007L0897</v>
      </c>
      <c r="E380" t="str">
        <f>[2]Table1!P377</f>
        <v>ST HERBLAIN</v>
      </c>
      <c r="F380" t="str">
        <f>[2]Table1!D377</f>
        <v>DAAT</v>
      </c>
      <c r="G380" s="48"/>
      <c r="H380" s="48"/>
      <c r="I380" s="42" t="str">
        <f>[2]Table1!G377</f>
        <v>02/09/2019</v>
      </c>
      <c r="J380" s="51" t="str">
        <f>MID([2]Table1!X377,FIND("-",[2]Table1!X377)+2,60)</f>
        <v>Chambre 1</v>
      </c>
      <c r="K380" t="str">
        <f>IF(ISNUMBER(SEARCH("Mur",[2]Table1!Z377)),"Mur",IF(ISNUMBER(SEARCH("Cloison",[2]Table1!Z377)),"Mur",IF(ISNUMBER(SEARCH("Sol",[2]Table1!Z377)),"Sol",IF(ISNUMBER(SEARCH("Plafond",[2]Table1!Z377)),"Plafond",IF(ISNUMBER(SEARCH("Evier",[2]Table1!Z377)),"Evier",IF(ISNUMBER(SEARCH("Colle de faïence",[2]Table1!Z377)),"Faïence",IF(ISNUMBER(SEARCH("Baignoire",[2]Table1!Z377)),"Baignoire",IF(ISNUMBER(SEARCH("porteurs",[2]Table1!Z377)),"Mur",IF(ISNUMBER(SEARCH("évier",[2]Table1!Z377)),"Evier",IF(ISNUMBER(SEARCH("portes",[2]Table1!Z377)),"Porte",IF(ISNUMBER(SEARCH("fenêtre",[2]Table1!Z377)),"Fenêtre","")))))))))))</f>
        <v>Mur</v>
      </c>
      <c r="L380" t="str">
        <f>IF(ISNUMBER(SEARCH("Présence",[2]Table1!AC377)),"Oui",IF(ISNUMBER(SEARCH("Absence",[2]Table1!AC377)),"Non",""))</f>
        <v/>
      </c>
      <c r="M380" t="str">
        <f>[2]Table1!AA377</f>
        <v>Enduit de jointoiement des plaques de plâtre</v>
      </c>
      <c r="N380" t="str">
        <f>IF(ISNUMBER(SEARCH("EP",[2]Table1!AE377)),"EP",IF(ISNUMBER(SEARCH("AC1",[2]Table1!AE377)),"AC1",IF(ISNUMBER(SEARCH("AC2",[2]Table1!AE377)),"AC2",IF(ISNUMBER(SEARCH("Bon état",[2]Table1!AE377)),"EP",""))))</f>
        <v>EP</v>
      </c>
      <c r="P380" s="48"/>
      <c r="Q380" s="1"/>
      <c r="S380" s="1"/>
      <c r="T380" s="1"/>
      <c r="U380" s="1"/>
      <c r="V380" s="1"/>
    </row>
    <row r="381" spans="1:22">
      <c r="A381" s="43" t="str">
        <f>'[1]Exporter la feuille de calcul'!$A$2</f>
        <v>001L</v>
      </c>
      <c r="B381" t="str">
        <f>INDEX('[1]Exporter la feuille de calcul'!B$355:B$877,MATCH(INDEX('[1]Exporter la feuille de calcul'!C$355:C$877,MATCH(RIGHT(ChercheChaine(ChercheChaine([2]Table1!Q378,"([0-9]){3}[L]([0-9]){4}"),"([0-9]){3}[L]([0-9]){4}"),4),'[1]Exporter la feuille de calcul'!D$355:D$877,0),1),'[1]Exporter la feuille de calcul'!C$355:C$877,0),1)</f>
        <v>04</v>
      </c>
      <c r="C381" s="43" t="str">
        <f>RIGHT(ChercheChaine(ChercheChaine([2]Table1!Q378,"([0-9]){3}[L]([0-9]){4}"),"([0-9]){3}[L]([0-9]){4}"),4)</f>
        <v>0897</v>
      </c>
      <c r="D381" s="43" t="str">
        <f>ChercheChaine([2]Table1!Q378,"([0-9]){3}[L]([0-9]){4}")</f>
        <v>007L0897</v>
      </c>
      <c r="E381" t="str">
        <f>[2]Table1!P378</f>
        <v>ST HERBLAIN</v>
      </c>
      <c r="F381" t="str">
        <f>[2]Table1!D378</f>
        <v>DAAT</v>
      </c>
      <c r="G381" s="48"/>
      <c r="H381" s="48"/>
      <c r="I381" s="42" t="str">
        <f>[2]Table1!G378</f>
        <v>02/09/2019</v>
      </c>
      <c r="J381" s="51" t="str">
        <f>MID([2]Table1!X378,FIND("-",[2]Table1!X378)+2,60)</f>
        <v>dgt 1</v>
      </c>
      <c r="K381" t="str">
        <f>IF(ISNUMBER(SEARCH("Mur",[2]Table1!Z378)),"Mur",IF(ISNUMBER(SEARCH("Cloison",[2]Table1!Z378)),"Mur",IF(ISNUMBER(SEARCH("Sol",[2]Table1!Z378)),"Sol",IF(ISNUMBER(SEARCH("Plafond",[2]Table1!Z378)),"Plafond",IF(ISNUMBER(SEARCH("Evier",[2]Table1!Z378)),"Evier",IF(ISNUMBER(SEARCH("Colle de faïence",[2]Table1!Z378)),"Faïence",IF(ISNUMBER(SEARCH("Baignoire",[2]Table1!Z378)),"Baignoire",IF(ISNUMBER(SEARCH("porteurs",[2]Table1!Z378)),"Mur",IF(ISNUMBER(SEARCH("évier",[2]Table1!Z378)),"Evier",IF(ISNUMBER(SEARCH("portes",[2]Table1!Z378)),"Porte",IF(ISNUMBER(SEARCH("fenêtre",[2]Table1!Z378)),"Fenêtre","")))))))))))</f>
        <v>Mur</v>
      </c>
      <c r="L381" t="str">
        <f>IF(ISNUMBER(SEARCH("Présence",[2]Table1!AC378)),"Oui",IF(ISNUMBER(SEARCH("Absence",[2]Table1!AC378)),"Non",""))</f>
        <v/>
      </c>
      <c r="M381" t="str">
        <f>[2]Table1!AA378</f>
        <v>Enduit de jointoiement des plaques de plâtre</v>
      </c>
      <c r="N381" t="str">
        <f>IF(ISNUMBER(SEARCH("EP",[2]Table1!AE378)),"EP",IF(ISNUMBER(SEARCH("AC1",[2]Table1!AE378)),"AC1",IF(ISNUMBER(SEARCH("AC2",[2]Table1!AE378)),"AC2",IF(ISNUMBER(SEARCH("Bon état",[2]Table1!AE378)),"EP",""))))</f>
        <v>EP</v>
      </c>
      <c r="P381" s="48"/>
      <c r="Q381" s="1"/>
      <c r="S381" s="1"/>
      <c r="T381" s="1"/>
      <c r="U381" s="1"/>
      <c r="V381" s="1"/>
    </row>
    <row r="382" spans="1:22">
      <c r="A382" s="43" t="str">
        <f>'[1]Exporter la feuille de calcul'!$A$2</f>
        <v>001L</v>
      </c>
      <c r="B382" t="str">
        <f>INDEX('[1]Exporter la feuille de calcul'!B$355:B$877,MATCH(INDEX('[1]Exporter la feuille de calcul'!C$355:C$877,MATCH(RIGHT(ChercheChaine(ChercheChaine([2]Table1!Q379,"([0-9]){3}[L]([0-9]){4}"),"([0-9]){3}[L]([0-9]){4}"),4),'[1]Exporter la feuille de calcul'!D$355:D$877,0),1),'[1]Exporter la feuille de calcul'!C$355:C$877,0),1)</f>
        <v>04</v>
      </c>
      <c r="C382" s="43" t="str">
        <f>RIGHT(ChercheChaine(ChercheChaine([2]Table1!Q379,"([0-9]){3}[L]([0-9]){4}"),"([0-9]){3}[L]([0-9]){4}"),4)</f>
        <v>0897</v>
      </c>
      <c r="D382" s="43" t="str">
        <f>ChercheChaine([2]Table1!Q379,"([0-9]){3}[L]([0-9]){4}")</f>
        <v>007L0897</v>
      </c>
      <c r="E382" t="str">
        <f>[2]Table1!P379</f>
        <v>ST HERBLAIN</v>
      </c>
      <c r="F382" t="str">
        <f>[2]Table1!D379</f>
        <v>DAAT</v>
      </c>
      <c r="G382" s="48"/>
      <c r="H382" s="48"/>
      <c r="I382" s="42" t="str">
        <f>[2]Table1!G379</f>
        <v>02/09/2019</v>
      </c>
      <c r="J382" s="51" t="str">
        <f>MID([2]Table1!X379,FIND("-",[2]Table1!X379)+2,60)</f>
        <v>dgt 2</v>
      </c>
      <c r="K382" t="str">
        <f>IF(ISNUMBER(SEARCH("Mur",[2]Table1!Z379)),"Mur",IF(ISNUMBER(SEARCH("Cloison",[2]Table1!Z379)),"Mur",IF(ISNUMBER(SEARCH("Sol",[2]Table1!Z379)),"Sol",IF(ISNUMBER(SEARCH("Plafond",[2]Table1!Z379)),"Plafond",IF(ISNUMBER(SEARCH("Evier",[2]Table1!Z379)),"Evier",IF(ISNUMBER(SEARCH("Colle de faïence",[2]Table1!Z379)),"Faïence",IF(ISNUMBER(SEARCH("Baignoire",[2]Table1!Z379)),"Baignoire",IF(ISNUMBER(SEARCH("porteurs",[2]Table1!Z379)),"Mur",IF(ISNUMBER(SEARCH("évier",[2]Table1!Z379)),"Evier",IF(ISNUMBER(SEARCH("portes",[2]Table1!Z379)),"Porte",IF(ISNUMBER(SEARCH("fenêtre",[2]Table1!Z379)),"Fenêtre","")))))))))))</f>
        <v>Mur</v>
      </c>
      <c r="L382" t="str">
        <f>IF(ISNUMBER(SEARCH("Présence",[2]Table1!AC379)),"Oui",IF(ISNUMBER(SEARCH("Absence",[2]Table1!AC379)),"Non",""))</f>
        <v/>
      </c>
      <c r="M382" t="str">
        <f>[2]Table1!AA379</f>
        <v>Enduit de jointoiement des plaques de plâtre</v>
      </c>
      <c r="N382" t="str">
        <f>IF(ISNUMBER(SEARCH("EP",[2]Table1!AE379)),"EP",IF(ISNUMBER(SEARCH("AC1",[2]Table1!AE379)),"AC1",IF(ISNUMBER(SEARCH("AC2",[2]Table1!AE379)),"AC2",IF(ISNUMBER(SEARCH("Bon état",[2]Table1!AE379)),"EP",""))))</f>
        <v>EP</v>
      </c>
      <c r="P382" s="48"/>
      <c r="Q382" s="1"/>
      <c r="S382" s="1"/>
      <c r="T382" s="1"/>
      <c r="U382" s="1"/>
      <c r="V382" s="1"/>
    </row>
    <row r="383" spans="1:22">
      <c r="A383" s="43" t="str">
        <f>'[1]Exporter la feuille de calcul'!$A$2</f>
        <v>001L</v>
      </c>
      <c r="B383" t="str">
        <f>INDEX('[1]Exporter la feuille de calcul'!B$355:B$877,MATCH(INDEX('[1]Exporter la feuille de calcul'!C$355:C$877,MATCH(RIGHT(ChercheChaine(ChercheChaine([2]Table1!Q380,"([0-9]){3}[L]([0-9]){4}"),"([0-9]){3}[L]([0-9]){4}"),4),'[1]Exporter la feuille de calcul'!D$355:D$877,0),1),'[1]Exporter la feuille de calcul'!C$355:C$877,0),1)</f>
        <v>04</v>
      </c>
      <c r="C383" s="43" t="str">
        <f>RIGHT(ChercheChaine(ChercheChaine([2]Table1!Q380,"([0-9]){3}[L]([0-9]){4}"),"([0-9]){3}[L]([0-9]){4}"),4)</f>
        <v>0897</v>
      </c>
      <c r="D383" s="43" t="str">
        <f>ChercheChaine([2]Table1!Q380,"([0-9]){3}[L]([0-9]){4}")</f>
        <v>007L0897</v>
      </c>
      <c r="E383" t="str">
        <f>[2]Table1!P380</f>
        <v>ST HERBLAIN</v>
      </c>
      <c r="F383" t="str">
        <f>[2]Table1!D380</f>
        <v>DAAT</v>
      </c>
      <c r="G383" s="48"/>
      <c r="H383" s="48"/>
      <c r="I383" s="42" t="str">
        <f>[2]Table1!G380</f>
        <v>02/09/2019</v>
      </c>
      <c r="J383" s="51" t="str">
        <f>MID([2]Table1!X380,FIND("-",[2]Table1!X380)+2,60)</f>
        <v>Chambre 2</v>
      </c>
      <c r="K383" t="str">
        <f>IF(ISNUMBER(SEARCH("Mur",[2]Table1!Z380)),"Mur",IF(ISNUMBER(SEARCH("Cloison",[2]Table1!Z380)),"Mur",IF(ISNUMBER(SEARCH("Sol",[2]Table1!Z380)),"Sol",IF(ISNUMBER(SEARCH("Plafond",[2]Table1!Z380)),"Plafond",IF(ISNUMBER(SEARCH("Evier",[2]Table1!Z380)),"Evier",IF(ISNUMBER(SEARCH("Colle de faïence",[2]Table1!Z380)),"Faïence",IF(ISNUMBER(SEARCH("Baignoire",[2]Table1!Z380)),"Baignoire",IF(ISNUMBER(SEARCH("porteurs",[2]Table1!Z380)),"Mur",IF(ISNUMBER(SEARCH("évier",[2]Table1!Z380)),"Evier",IF(ISNUMBER(SEARCH("portes",[2]Table1!Z380)),"Porte",IF(ISNUMBER(SEARCH("fenêtre",[2]Table1!Z380)),"Fenêtre","")))))))))))</f>
        <v>Mur</v>
      </c>
      <c r="L383" t="str">
        <f>IF(ISNUMBER(SEARCH("Présence",[2]Table1!AC380)),"Oui",IF(ISNUMBER(SEARCH("Absence",[2]Table1!AC380)),"Non",""))</f>
        <v/>
      </c>
      <c r="M383" t="str">
        <f>[2]Table1!AA380</f>
        <v>Enduit de jointoiement des plaques de plâtre</v>
      </c>
      <c r="N383" t="str">
        <f>IF(ISNUMBER(SEARCH("EP",[2]Table1!AE380)),"EP",IF(ISNUMBER(SEARCH("AC1",[2]Table1!AE380)),"AC1",IF(ISNUMBER(SEARCH("AC2",[2]Table1!AE380)),"AC2",IF(ISNUMBER(SEARCH("Bon état",[2]Table1!AE380)),"EP",""))))</f>
        <v>EP</v>
      </c>
      <c r="P383" s="48"/>
      <c r="Q383" s="1"/>
      <c r="S383" s="1"/>
      <c r="T383" s="1"/>
      <c r="U383" s="1"/>
      <c r="V383" s="1"/>
    </row>
    <row r="384" spans="1:22">
      <c r="A384" s="43" t="str">
        <f>'[1]Exporter la feuille de calcul'!$A$2</f>
        <v>001L</v>
      </c>
      <c r="B384" t="str">
        <f>INDEX('[1]Exporter la feuille de calcul'!B$355:B$877,MATCH(INDEX('[1]Exporter la feuille de calcul'!C$355:C$877,MATCH(RIGHT(ChercheChaine(ChercheChaine([2]Table1!Q381,"([0-9]){3}[L]([0-9]){4}"),"([0-9]){3}[L]([0-9]){4}"),4),'[1]Exporter la feuille de calcul'!D$355:D$877,0),1),'[1]Exporter la feuille de calcul'!C$355:C$877,0),1)</f>
        <v>04</v>
      </c>
      <c r="C384" s="43" t="str">
        <f>RIGHT(ChercheChaine(ChercheChaine([2]Table1!Q381,"([0-9]){3}[L]([0-9]){4}"),"([0-9]){3}[L]([0-9]){4}"),4)</f>
        <v>0897</v>
      </c>
      <c r="D384" s="43" t="str">
        <f>ChercheChaine([2]Table1!Q381,"([0-9]){3}[L]([0-9]){4}")</f>
        <v>007L0897</v>
      </c>
      <c r="E384" t="str">
        <f>[2]Table1!P381</f>
        <v>ST HERBLAIN</v>
      </c>
      <c r="F384" t="str">
        <f>[2]Table1!D381</f>
        <v>DAAT</v>
      </c>
      <c r="G384" s="48"/>
      <c r="H384" s="48"/>
      <c r="I384" s="42" t="str">
        <f>[2]Table1!G381</f>
        <v>02/09/2019</v>
      </c>
      <c r="J384" s="51" t="str">
        <f>MID([2]Table1!X381,FIND("-",[2]Table1!X381)+2,60)</f>
        <v>Chambre 3</v>
      </c>
      <c r="K384" t="str">
        <f>IF(ISNUMBER(SEARCH("Mur",[2]Table1!Z381)),"Mur",IF(ISNUMBER(SEARCH("Cloison",[2]Table1!Z381)),"Mur",IF(ISNUMBER(SEARCH("Sol",[2]Table1!Z381)),"Sol",IF(ISNUMBER(SEARCH("Plafond",[2]Table1!Z381)),"Plafond",IF(ISNUMBER(SEARCH("Evier",[2]Table1!Z381)),"Evier",IF(ISNUMBER(SEARCH("Colle de faïence",[2]Table1!Z381)),"Faïence",IF(ISNUMBER(SEARCH("Baignoire",[2]Table1!Z381)),"Baignoire",IF(ISNUMBER(SEARCH("porteurs",[2]Table1!Z381)),"Mur",IF(ISNUMBER(SEARCH("évier",[2]Table1!Z381)),"Evier",IF(ISNUMBER(SEARCH("portes",[2]Table1!Z381)),"Porte",IF(ISNUMBER(SEARCH("fenêtre",[2]Table1!Z381)),"Fenêtre","")))))))))))</f>
        <v>Mur</v>
      </c>
      <c r="L384" t="str">
        <f>IF(ISNUMBER(SEARCH("Présence",[2]Table1!AC381)),"Oui",IF(ISNUMBER(SEARCH("Absence",[2]Table1!AC381)),"Non",""))</f>
        <v/>
      </c>
      <c r="M384" t="str">
        <f>[2]Table1!AA381</f>
        <v>Enduit de jointoiement des plaques de plâtre</v>
      </c>
      <c r="N384" t="str">
        <f>IF(ISNUMBER(SEARCH("EP",[2]Table1!AE381)),"EP",IF(ISNUMBER(SEARCH("AC1",[2]Table1!AE381)),"AC1",IF(ISNUMBER(SEARCH("AC2",[2]Table1!AE381)),"AC2",IF(ISNUMBER(SEARCH("Bon état",[2]Table1!AE381)),"EP",""))))</f>
        <v>EP</v>
      </c>
      <c r="P384" s="48"/>
      <c r="Q384" s="1"/>
      <c r="S384" s="1"/>
      <c r="T384" s="1"/>
      <c r="U384" s="1"/>
      <c r="V384" s="1"/>
    </row>
    <row r="385" spans="1:22">
      <c r="A385" s="43" t="str">
        <f>'[1]Exporter la feuille de calcul'!$A$2</f>
        <v>001L</v>
      </c>
      <c r="B385" t="str">
        <f>INDEX('[1]Exporter la feuille de calcul'!B$355:B$877,MATCH(INDEX('[1]Exporter la feuille de calcul'!C$355:C$877,MATCH(RIGHT(ChercheChaine(ChercheChaine([2]Table1!Q382,"([0-9]){3}[L]([0-9]){4}"),"([0-9]){3}[L]([0-9]){4}"),4),'[1]Exporter la feuille de calcul'!D$355:D$877,0),1),'[1]Exporter la feuille de calcul'!C$355:C$877,0),1)</f>
        <v>04</v>
      </c>
      <c r="C385" s="43" t="str">
        <f>RIGHT(ChercheChaine(ChercheChaine([2]Table1!Q382,"([0-9]){3}[L]([0-9]){4}"),"([0-9]){3}[L]([0-9]){4}"),4)</f>
        <v>0897</v>
      </c>
      <c r="D385" s="43" t="str">
        <f>ChercheChaine([2]Table1!Q382,"([0-9]){3}[L]([0-9]){4}")</f>
        <v>007L0897</v>
      </c>
      <c r="E385" t="str">
        <f>[2]Table1!P382</f>
        <v>ST HERBLAIN</v>
      </c>
      <c r="F385" t="str">
        <f>[2]Table1!D382</f>
        <v>DAAT</v>
      </c>
      <c r="G385" s="48"/>
      <c r="H385" s="48"/>
      <c r="I385" s="42" t="str">
        <f>[2]Table1!G382</f>
        <v>02/09/2019</v>
      </c>
      <c r="J385" s="51" t="str">
        <f>MID([2]Table1!X382,FIND("-",[2]Table1!X382)+2,60)</f>
        <v>Cuisine</v>
      </c>
      <c r="K385" t="str">
        <f>IF(ISNUMBER(SEARCH("Mur",[2]Table1!Z382)),"Mur",IF(ISNUMBER(SEARCH("Cloison",[2]Table1!Z382)),"Mur",IF(ISNUMBER(SEARCH("Sol",[2]Table1!Z382)),"Sol",IF(ISNUMBER(SEARCH("Plafond",[2]Table1!Z382)),"Plafond",IF(ISNUMBER(SEARCH("Evier",[2]Table1!Z382)),"Evier",IF(ISNUMBER(SEARCH("Colle de faïence",[2]Table1!Z382)),"Faïence",IF(ISNUMBER(SEARCH("Baignoire",[2]Table1!Z382)),"Baignoire",IF(ISNUMBER(SEARCH("porteurs",[2]Table1!Z382)),"Mur",IF(ISNUMBER(SEARCH("évier",[2]Table1!Z382)),"Evier",IF(ISNUMBER(SEARCH("portes",[2]Table1!Z382)),"Porte",IF(ISNUMBER(SEARCH("fenêtre",[2]Table1!Z382)),"Fenêtre","")))))))))))</f>
        <v>Mur</v>
      </c>
      <c r="L385" t="str">
        <f>IF(ISNUMBER(SEARCH("Présence",[2]Table1!AC382)),"Oui",IF(ISNUMBER(SEARCH("Absence",[2]Table1!AC382)),"Non",""))</f>
        <v/>
      </c>
      <c r="M385" t="str">
        <f>[2]Table1!AA382</f>
        <v>Enduit de jointoiement des plaques de plâtre (Pièce humide)</v>
      </c>
      <c r="N385" t="str">
        <f>IF(ISNUMBER(SEARCH("EP",[2]Table1!AE382)),"EP",IF(ISNUMBER(SEARCH("AC1",[2]Table1!AE382)),"AC1",IF(ISNUMBER(SEARCH("AC2",[2]Table1!AE382)),"AC2",IF(ISNUMBER(SEARCH("Bon état",[2]Table1!AE382)),"EP",""))))</f>
        <v>EP</v>
      </c>
      <c r="P385" s="48"/>
      <c r="Q385" s="1"/>
      <c r="S385" s="1"/>
      <c r="T385" s="1"/>
      <c r="U385" s="1"/>
      <c r="V385" s="1"/>
    </row>
    <row r="386" spans="1:22">
      <c r="A386" s="43" t="str">
        <f>'[1]Exporter la feuille de calcul'!$A$2</f>
        <v>001L</v>
      </c>
      <c r="B386" t="str">
        <f>INDEX('[1]Exporter la feuille de calcul'!B$355:B$877,MATCH(INDEX('[1]Exporter la feuille de calcul'!C$355:C$877,MATCH(RIGHT(ChercheChaine(ChercheChaine([2]Table1!Q383,"([0-9]){3}[L]([0-9]){4}"),"([0-9]){3}[L]([0-9]){4}"),4),'[1]Exporter la feuille de calcul'!D$355:D$877,0),1),'[1]Exporter la feuille de calcul'!C$355:C$877,0),1)</f>
        <v>04</v>
      </c>
      <c r="C386" s="43" t="str">
        <f>RIGHT(ChercheChaine(ChercheChaine([2]Table1!Q383,"([0-9]){3}[L]([0-9]){4}"),"([0-9]){3}[L]([0-9]){4}"),4)</f>
        <v>0897</v>
      </c>
      <c r="D386" s="43" t="str">
        <f>ChercheChaine([2]Table1!Q383,"([0-9]){3}[L]([0-9]){4}")</f>
        <v>007L0897</v>
      </c>
      <c r="E386" t="str">
        <f>[2]Table1!P383</f>
        <v>ST HERBLAIN</v>
      </c>
      <c r="F386" t="str">
        <f>[2]Table1!D383</f>
        <v>DAAT</v>
      </c>
      <c r="G386" s="48"/>
      <c r="H386" s="48"/>
      <c r="I386" s="42" t="str">
        <f>[2]Table1!G383</f>
        <v>02/09/2019</v>
      </c>
      <c r="J386" s="51" t="str">
        <f>MID([2]Table1!X383,FIND("-",[2]Table1!X383)+2,60)</f>
        <v>WC</v>
      </c>
      <c r="K386" t="str">
        <f>IF(ISNUMBER(SEARCH("Mur",[2]Table1!Z383)),"Mur",IF(ISNUMBER(SEARCH("Cloison",[2]Table1!Z383)),"Mur",IF(ISNUMBER(SEARCH("Sol",[2]Table1!Z383)),"Sol",IF(ISNUMBER(SEARCH("Plafond",[2]Table1!Z383)),"Plafond",IF(ISNUMBER(SEARCH("Evier",[2]Table1!Z383)),"Evier",IF(ISNUMBER(SEARCH("Colle de faïence",[2]Table1!Z383)),"Faïence",IF(ISNUMBER(SEARCH("Baignoire",[2]Table1!Z383)),"Baignoire",IF(ISNUMBER(SEARCH("porteurs",[2]Table1!Z383)),"Mur",IF(ISNUMBER(SEARCH("évier",[2]Table1!Z383)),"Evier",IF(ISNUMBER(SEARCH("portes",[2]Table1!Z383)),"Porte",IF(ISNUMBER(SEARCH("fenêtre",[2]Table1!Z383)),"Fenêtre","")))))))))))</f>
        <v>Mur</v>
      </c>
      <c r="L386" t="str">
        <f>IF(ISNUMBER(SEARCH("Présence",[2]Table1!AC383)),"Oui",IF(ISNUMBER(SEARCH("Absence",[2]Table1!AC383)),"Non",""))</f>
        <v/>
      </c>
      <c r="M386" t="str">
        <f>[2]Table1!AA383</f>
        <v>Enduit de jointoiement des plaques de plâtre (Pièce humide)</v>
      </c>
      <c r="N386" t="str">
        <f>IF(ISNUMBER(SEARCH("EP",[2]Table1!AE383)),"EP",IF(ISNUMBER(SEARCH("AC1",[2]Table1!AE383)),"AC1",IF(ISNUMBER(SEARCH("AC2",[2]Table1!AE383)),"AC2",IF(ISNUMBER(SEARCH("Bon état",[2]Table1!AE383)),"EP",""))))</f>
        <v>EP</v>
      </c>
      <c r="P386" s="48"/>
      <c r="Q386" s="1"/>
      <c r="S386" s="1"/>
      <c r="T386" s="1"/>
      <c r="U386" s="1"/>
      <c r="V386" s="1"/>
    </row>
    <row r="387" spans="1:22">
      <c r="A387" s="43" t="str">
        <f>'[1]Exporter la feuille de calcul'!$A$2</f>
        <v>001L</v>
      </c>
      <c r="B387" t="str">
        <f>INDEX('[1]Exporter la feuille de calcul'!B$355:B$877,MATCH(INDEX('[1]Exporter la feuille de calcul'!C$355:C$877,MATCH(RIGHT(ChercheChaine(ChercheChaine([2]Table1!Q384,"([0-9]){3}[L]([0-9]){4}"),"([0-9]){3}[L]([0-9]){4}"),4),'[1]Exporter la feuille de calcul'!D$355:D$877,0),1),'[1]Exporter la feuille de calcul'!C$355:C$877,0),1)</f>
        <v>04</v>
      </c>
      <c r="C387" s="43" t="str">
        <f>RIGHT(ChercheChaine(ChercheChaine([2]Table1!Q384,"([0-9]){3}[L]([0-9]){4}"),"([0-9]){3}[L]([0-9]){4}"),4)</f>
        <v>0897</v>
      </c>
      <c r="D387" s="43" t="str">
        <f>ChercheChaine([2]Table1!Q384,"([0-9]){3}[L]([0-9]){4}")</f>
        <v>007L0897</v>
      </c>
      <c r="E387" t="str">
        <f>[2]Table1!P384</f>
        <v>ST HERBLAIN</v>
      </c>
      <c r="F387" t="str">
        <f>[2]Table1!D384</f>
        <v>DAAT</v>
      </c>
      <c r="G387" s="48"/>
      <c r="H387" s="48"/>
      <c r="I387" s="42" t="str">
        <f>[2]Table1!G384</f>
        <v>02/09/2019</v>
      </c>
      <c r="J387" s="51" t="str">
        <f>MID([2]Table1!X384,FIND("-",[2]Table1!X384)+2,60)</f>
        <v>Salle de bain</v>
      </c>
      <c r="K387" t="str">
        <f>IF(ISNUMBER(SEARCH("Mur",[2]Table1!Z384)),"Mur",IF(ISNUMBER(SEARCH("Cloison",[2]Table1!Z384)),"Mur",IF(ISNUMBER(SEARCH("Sol",[2]Table1!Z384)),"Sol",IF(ISNUMBER(SEARCH("Plafond",[2]Table1!Z384)),"Plafond",IF(ISNUMBER(SEARCH("Evier",[2]Table1!Z384)),"Evier",IF(ISNUMBER(SEARCH("Colle de faïence",[2]Table1!Z384)),"Faïence",IF(ISNUMBER(SEARCH("Baignoire",[2]Table1!Z384)),"Baignoire",IF(ISNUMBER(SEARCH("porteurs",[2]Table1!Z384)),"Mur",IF(ISNUMBER(SEARCH("évier",[2]Table1!Z384)),"Evier",IF(ISNUMBER(SEARCH("portes",[2]Table1!Z384)),"Porte",IF(ISNUMBER(SEARCH("fenêtre",[2]Table1!Z384)),"Fenêtre","")))))))))))</f>
        <v>Mur</v>
      </c>
      <c r="L387" t="str">
        <f>IF(ISNUMBER(SEARCH("Présence",[2]Table1!AC384)),"Oui",IF(ISNUMBER(SEARCH("Absence",[2]Table1!AC384)),"Non",""))</f>
        <v/>
      </c>
      <c r="M387" t="str">
        <f>[2]Table1!AA384</f>
        <v>Enduit de jointoiement des plaques de plâtre (Pièce humide)</v>
      </c>
      <c r="N387" t="str">
        <f>IF(ISNUMBER(SEARCH("EP",[2]Table1!AE384)),"EP",IF(ISNUMBER(SEARCH("AC1",[2]Table1!AE384)),"AC1",IF(ISNUMBER(SEARCH("AC2",[2]Table1!AE384)),"AC2",IF(ISNUMBER(SEARCH("Bon état",[2]Table1!AE384)),"EP",""))))</f>
        <v>EP</v>
      </c>
      <c r="P387" s="48"/>
      <c r="Q387" s="1"/>
      <c r="S387" s="1"/>
      <c r="T387" s="1"/>
      <c r="U387" s="1"/>
      <c r="V387" s="1"/>
    </row>
    <row r="388" spans="1:22">
      <c r="A388" s="43" t="str">
        <f>'[1]Exporter la feuille de calcul'!$A$2</f>
        <v>001L</v>
      </c>
      <c r="B388" t="str">
        <f>INDEX('[1]Exporter la feuille de calcul'!B$355:B$877,MATCH(INDEX('[1]Exporter la feuille de calcul'!C$355:C$877,MATCH(RIGHT(ChercheChaine(ChercheChaine([2]Table1!Q385,"([0-9]){3}[L]([0-9]){4}"),"([0-9]){3}[L]([0-9]){4}"),4),'[1]Exporter la feuille de calcul'!D$355:D$877,0),1),'[1]Exporter la feuille de calcul'!C$355:C$877,0),1)</f>
        <v>04</v>
      </c>
      <c r="C388" s="43" t="str">
        <f>RIGHT(ChercheChaine(ChercheChaine([2]Table1!Q385,"([0-9]){3}[L]([0-9]){4}"),"([0-9]){3}[L]([0-9]){4}"),4)</f>
        <v>0897</v>
      </c>
      <c r="D388" s="43" t="str">
        <f>ChercheChaine([2]Table1!Q385,"([0-9]){3}[L]([0-9]){4}")</f>
        <v>007L0897</v>
      </c>
      <c r="E388" t="str">
        <f>[2]Table1!P385</f>
        <v>ST HERBLAIN</v>
      </c>
      <c r="F388" t="str">
        <f>[2]Table1!D385</f>
        <v>DAAT</v>
      </c>
      <c r="G388" s="48"/>
      <c r="H388" s="48"/>
      <c r="I388" s="42" t="str">
        <f>[2]Table1!G385</f>
        <v>02/09/2019</v>
      </c>
      <c r="J388" s="51" t="str">
        <f>MID([2]Table1!X385,FIND("-",[2]Table1!X385)+2,60)</f>
        <v>Entrée</v>
      </c>
      <c r="K388" t="str">
        <f>IF(ISNUMBER(SEARCH("Mur",[2]Table1!Z385)),"Mur",IF(ISNUMBER(SEARCH("Cloison",[2]Table1!Z385)),"Mur",IF(ISNUMBER(SEARCH("Sol",[2]Table1!Z385)),"Sol",IF(ISNUMBER(SEARCH("Plafond",[2]Table1!Z385)),"Plafond",IF(ISNUMBER(SEARCH("Evier",[2]Table1!Z385)),"Evier",IF(ISNUMBER(SEARCH("Colle de faïence",[2]Table1!Z385)),"Faïence",IF(ISNUMBER(SEARCH("Baignoire",[2]Table1!Z385)),"Baignoire",IF(ISNUMBER(SEARCH("porteurs",[2]Table1!Z385)),"Mur",IF(ISNUMBER(SEARCH("évier",[2]Table1!Z385)),"Evier",IF(ISNUMBER(SEARCH("portes",[2]Table1!Z385)),"Porte",IF(ISNUMBER(SEARCH("fenêtre",[2]Table1!Z385)),"Fenêtre","")))))))))))</f>
        <v>Plafond</v>
      </c>
      <c r="L388" t="str">
        <f>IF(ISNUMBER(SEARCH("Présence",[2]Table1!AC385)),"Oui",IF(ISNUMBER(SEARCH("Absence",[2]Table1!AC385)),"Non",""))</f>
        <v/>
      </c>
      <c r="M388" t="str">
        <f>[2]Table1!AA385</f>
        <v>Enduit à base de plâtre lissé ou taloché</v>
      </c>
      <c r="N388" t="str">
        <f>IF(ISNUMBER(SEARCH("EP",[2]Table1!AE385)),"EP",IF(ISNUMBER(SEARCH("AC1",[2]Table1!AE385)),"AC1",IF(ISNUMBER(SEARCH("AC2",[2]Table1!AE385)),"AC2",IF(ISNUMBER(SEARCH("Bon état",[2]Table1!AE385)),"EP",""))))</f>
        <v>EP</v>
      </c>
      <c r="P388" s="48"/>
      <c r="Q388" s="1"/>
      <c r="S388" s="1"/>
      <c r="T388" s="1"/>
      <c r="U388" s="1"/>
      <c r="V388" s="1"/>
    </row>
    <row r="389" spans="1:22">
      <c r="A389" s="43" t="str">
        <f>'[1]Exporter la feuille de calcul'!$A$2</f>
        <v>001L</v>
      </c>
      <c r="B389" t="str">
        <f>INDEX('[1]Exporter la feuille de calcul'!B$355:B$877,MATCH(INDEX('[1]Exporter la feuille de calcul'!C$355:C$877,MATCH(RIGHT(ChercheChaine(ChercheChaine([2]Table1!Q386,"([0-9]){3}[L]([0-9]){4}"),"([0-9]){3}[L]([0-9]){4}"),4),'[1]Exporter la feuille de calcul'!D$355:D$877,0),1),'[1]Exporter la feuille de calcul'!C$355:C$877,0),1)</f>
        <v>04</v>
      </c>
      <c r="C389" s="43" t="str">
        <f>RIGHT(ChercheChaine(ChercheChaine([2]Table1!Q386,"([0-9]){3}[L]([0-9]){4}"),"([0-9]){3}[L]([0-9]){4}"),4)</f>
        <v>0897</v>
      </c>
      <c r="D389" s="43" t="str">
        <f>ChercheChaine([2]Table1!Q386,"([0-9]){3}[L]([0-9]){4}")</f>
        <v>007L0897</v>
      </c>
      <c r="E389" t="str">
        <f>[2]Table1!P386</f>
        <v>ST HERBLAIN</v>
      </c>
      <c r="F389" t="str">
        <f>[2]Table1!D386</f>
        <v>DAAT</v>
      </c>
      <c r="G389" s="48"/>
      <c r="H389" s="48"/>
      <c r="I389" s="42" t="str">
        <f>[2]Table1!G386</f>
        <v>02/09/2019</v>
      </c>
      <c r="J389" s="51" t="str">
        <f>MID([2]Table1!X386,FIND("-",[2]Table1!X386)+2,60)</f>
        <v>Debarras</v>
      </c>
      <c r="K389" t="str">
        <f>IF(ISNUMBER(SEARCH("Mur",[2]Table1!Z386)),"Mur",IF(ISNUMBER(SEARCH("Cloison",[2]Table1!Z386)),"Mur",IF(ISNUMBER(SEARCH("Sol",[2]Table1!Z386)),"Sol",IF(ISNUMBER(SEARCH("Plafond",[2]Table1!Z386)),"Plafond",IF(ISNUMBER(SEARCH("Evier",[2]Table1!Z386)),"Evier",IF(ISNUMBER(SEARCH("Colle de faïence",[2]Table1!Z386)),"Faïence",IF(ISNUMBER(SEARCH("Baignoire",[2]Table1!Z386)),"Baignoire",IF(ISNUMBER(SEARCH("porteurs",[2]Table1!Z386)),"Mur",IF(ISNUMBER(SEARCH("évier",[2]Table1!Z386)),"Evier",IF(ISNUMBER(SEARCH("portes",[2]Table1!Z386)),"Porte",IF(ISNUMBER(SEARCH("fenêtre",[2]Table1!Z386)),"Fenêtre","")))))))))))</f>
        <v>Plafond</v>
      </c>
      <c r="L389" t="str">
        <f>IF(ISNUMBER(SEARCH("Présence",[2]Table1!AC386)),"Oui",IF(ISNUMBER(SEARCH("Absence",[2]Table1!AC386)),"Non",""))</f>
        <v/>
      </c>
      <c r="M389" t="str">
        <f>[2]Table1!AA386</f>
        <v>Enduit à base de plâtre lissé ou taloché</v>
      </c>
      <c r="N389" t="str">
        <f>IF(ISNUMBER(SEARCH("EP",[2]Table1!AE386)),"EP",IF(ISNUMBER(SEARCH("AC1",[2]Table1!AE386)),"AC1",IF(ISNUMBER(SEARCH("AC2",[2]Table1!AE386)),"AC2",IF(ISNUMBER(SEARCH("Bon état",[2]Table1!AE386)),"EP",""))))</f>
        <v>EP</v>
      </c>
      <c r="P389" s="48"/>
      <c r="Q389" s="1"/>
      <c r="S389" s="1"/>
      <c r="T389" s="1"/>
      <c r="U389" s="1"/>
      <c r="V389" s="1"/>
    </row>
    <row r="390" spans="1:22">
      <c r="A390" s="43" t="str">
        <f>'[1]Exporter la feuille de calcul'!$A$2</f>
        <v>001L</v>
      </c>
      <c r="B390" t="str">
        <f>INDEX('[1]Exporter la feuille de calcul'!B$355:B$877,MATCH(INDEX('[1]Exporter la feuille de calcul'!C$355:C$877,MATCH(RIGHT(ChercheChaine(ChercheChaine([2]Table1!Q387,"([0-9]){3}[L]([0-9]){4}"),"([0-9]){3}[L]([0-9]){4}"),4),'[1]Exporter la feuille de calcul'!D$355:D$877,0),1),'[1]Exporter la feuille de calcul'!C$355:C$877,0),1)</f>
        <v>04</v>
      </c>
      <c r="C390" s="43" t="str">
        <f>RIGHT(ChercheChaine(ChercheChaine([2]Table1!Q387,"([0-9]){3}[L]([0-9]){4}"),"([0-9]){3}[L]([0-9]){4}"),4)</f>
        <v>0897</v>
      </c>
      <c r="D390" s="43" t="str">
        <f>ChercheChaine([2]Table1!Q387,"([0-9]){3}[L]([0-9]){4}")</f>
        <v>007L0897</v>
      </c>
      <c r="E390" t="str">
        <f>[2]Table1!P387</f>
        <v>ST HERBLAIN</v>
      </c>
      <c r="F390" t="str">
        <f>[2]Table1!D387</f>
        <v>DAAT</v>
      </c>
      <c r="G390" s="48"/>
      <c r="H390" s="48"/>
      <c r="I390" s="42" t="str">
        <f>[2]Table1!G387</f>
        <v>02/09/2019</v>
      </c>
      <c r="J390" s="51" t="str">
        <f>MID([2]Table1!X387,FIND("-",[2]Table1!X387)+2,60)</f>
        <v>Séjour</v>
      </c>
      <c r="K390" t="str">
        <f>IF(ISNUMBER(SEARCH("Mur",[2]Table1!Z387)),"Mur",IF(ISNUMBER(SEARCH("Cloison",[2]Table1!Z387)),"Mur",IF(ISNUMBER(SEARCH("Sol",[2]Table1!Z387)),"Sol",IF(ISNUMBER(SEARCH("Plafond",[2]Table1!Z387)),"Plafond",IF(ISNUMBER(SEARCH("Evier",[2]Table1!Z387)),"Evier",IF(ISNUMBER(SEARCH("Colle de faïence",[2]Table1!Z387)),"Faïence",IF(ISNUMBER(SEARCH("Baignoire",[2]Table1!Z387)),"Baignoire",IF(ISNUMBER(SEARCH("porteurs",[2]Table1!Z387)),"Mur",IF(ISNUMBER(SEARCH("évier",[2]Table1!Z387)),"Evier",IF(ISNUMBER(SEARCH("portes",[2]Table1!Z387)),"Porte",IF(ISNUMBER(SEARCH("fenêtre",[2]Table1!Z387)),"Fenêtre","")))))))))))</f>
        <v>Plafond</v>
      </c>
      <c r="L390" t="str">
        <f>IF(ISNUMBER(SEARCH("Présence",[2]Table1!AC387)),"Oui",IF(ISNUMBER(SEARCH("Absence",[2]Table1!AC387)),"Non",""))</f>
        <v/>
      </c>
      <c r="M390" t="str">
        <f>[2]Table1!AA387</f>
        <v>Enduit à base de plâtre lissé ou taloché</v>
      </c>
      <c r="N390" t="str">
        <f>IF(ISNUMBER(SEARCH("EP",[2]Table1!AE387)),"EP",IF(ISNUMBER(SEARCH("AC1",[2]Table1!AE387)),"AC1",IF(ISNUMBER(SEARCH("AC2",[2]Table1!AE387)),"AC2",IF(ISNUMBER(SEARCH("Bon état",[2]Table1!AE387)),"EP",""))))</f>
        <v>EP</v>
      </c>
      <c r="P390" s="48"/>
      <c r="Q390" s="1"/>
      <c r="S390" s="1"/>
      <c r="T390" s="1"/>
      <c r="U390" s="1"/>
      <c r="V390" s="1"/>
    </row>
    <row r="391" spans="1:22">
      <c r="A391" s="43" t="str">
        <f>'[1]Exporter la feuille de calcul'!$A$2</f>
        <v>001L</v>
      </c>
      <c r="B391" t="str">
        <f>INDEX('[1]Exporter la feuille de calcul'!B$355:B$877,MATCH(INDEX('[1]Exporter la feuille de calcul'!C$355:C$877,MATCH(RIGHT(ChercheChaine(ChercheChaine([2]Table1!Q388,"([0-9]){3}[L]([0-9]){4}"),"([0-9]){3}[L]([0-9]){4}"),4),'[1]Exporter la feuille de calcul'!D$355:D$877,0),1),'[1]Exporter la feuille de calcul'!C$355:C$877,0),1)</f>
        <v>04</v>
      </c>
      <c r="C391" s="43" t="str">
        <f>RIGHT(ChercheChaine(ChercheChaine([2]Table1!Q388,"([0-9]){3}[L]([0-9]){4}"),"([0-9]){3}[L]([0-9]){4}"),4)</f>
        <v>0897</v>
      </c>
      <c r="D391" s="43" t="str">
        <f>ChercheChaine([2]Table1!Q388,"([0-9]){3}[L]([0-9]){4}")</f>
        <v>007L0897</v>
      </c>
      <c r="E391" t="str">
        <f>[2]Table1!P388</f>
        <v>ST HERBLAIN</v>
      </c>
      <c r="F391" t="str">
        <f>[2]Table1!D388</f>
        <v>DAAT</v>
      </c>
      <c r="G391" s="48"/>
      <c r="H391" s="48"/>
      <c r="I391" s="42" t="str">
        <f>[2]Table1!G388</f>
        <v>02/09/2019</v>
      </c>
      <c r="J391" s="51" t="str">
        <f>MID([2]Table1!X388,FIND("-",[2]Table1!X388)+2,60)</f>
        <v>Chambre 1</v>
      </c>
      <c r="K391" t="str">
        <f>IF(ISNUMBER(SEARCH("Mur",[2]Table1!Z388)),"Mur",IF(ISNUMBER(SEARCH("Cloison",[2]Table1!Z388)),"Mur",IF(ISNUMBER(SEARCH("Sol",[2]Table1!Z388)),"Sol",IF(ISNUMBER(SEARCH("Plafond",[2]Table1!Z388)),"Plafond",IF(ISNUMBER(SEARCH("Evier",[2]Table1!Z388)),"Evier",IF(ISNUMBER(SEARCH("Colle de faïence",[2]Table1!Z388)),"Faïence",IF(ISNUMBER(SEARCH("Baignoire",[2]Table1!Z388)),"Baignoire",IF(ISNUMBER(SEARCH("porteurs",[2]Table1!Z388)),"Mur",IF(ISNUMBER(SEARCH("évier",[2]Table1!Z388)),"Evier",IF(ISNUMBER(SEARCH("portes",[2]Table1!Z388)),"Porte",IF(ISNUMBER(SEARCH("fenêtre",[2]Table1!Z388)),"Fenêtre","")))))))))))</f>
        <v>Plafond</v>
      </c>
      <c r="L391" t="str">
        <f>IF(ISNUMBER(SEARCH("Présence",[2]Table1!AC388)),"Oui",IF(ISNUMBER(SEARCH("Absence",[2]Table1!AC388)),"Non",""))</f>
        <v/>
      </c>
      <c r="M391" t="str">
        <f>[2]Table1!AA388</f>
        <v>Enduit à base de plâtre lissé ou taloché</v>
      </c>
      <c r="N391" t="str">
        <f>IF(ISNUMBER(SEARCH("EP",[2]Table1!AE388)),"EP",IF(ISNUMBER(SEARCH("AC1",[2]Table1!AE388)),"AC1",IF(ISNUMBER(SEARCH("AC2",[2]Table1!AE388)),"AC2",IF(ISNUMBER(SEARCH("Bon état",[2]Table1!AE388)),"EP",""))))</f>
        <v>EP</v>
      </c>
      <c r="P391" s="48"/>
      <c r="Q391" s="1"/>
      <c r="S391" s="1"/>
      <c r="T391" s="1"/>
      <c r="U391" s="1"/>
      <c r="V391" s="1"/>
    </row>
    <row r="392" spans="1:22">
      <c r="A392" s="43" t="str">
        <f>'[1]Exporter la feuille de calcul'!$A$2</f>
        <v>001L</v>
      </c>
      <c r="B392" t="str">
        <f>INDEX('[1]Exporter la feuille de calcul'!B$355:B$877,MATCH(INDEX('[1]Exporter la feuille de calcul'!C$355:C$877,MATCH(RIGHT(ChercheChaine(ChercheChaine([2]Table1!Q389,"([0-9]){3}[L]([0-9]){4}"),"([0-9]){3}[L]([0-9]){4}"),4),'[1]Exporter la feuille de calcul'!D$355:D$877,0),1),'[1]Exporter la feuille de calcul'!C$355:C$877,0),1)</f>
        <v>04</v>
      </c>
      <c r="C392" s="43" t="str">
        <f>RIGHT(ChercheChaine(ChercheChaine([2]Table1!Q389,"([0-9]){3}[L]([0-9]){4}"),"([0-9]){3}[L]([0-9]){4}"),4)</f>
        <v>0897</v>
      </c>
      <c r="D392" s="43" t="str">
        <f>ChercheChaine([2]Table1!Q389,"([0-9]){3}[L]([0-9]){4}")</f>
        <v>007L0897</v>
      </c>
      <c r="E392" t="str">
        <f>[2]Table1!P389</f>
        <v>ST HERBLAIN</v>
      </c>
      <c r="F392" t="str">
        <f>[2]Table1!D389</f>
        <v>DAAT</v>
      </c>
      <c r="G392" s="48"/>
      <c r="H392" s="48"/>
      <c r="I392" s="42" t="str">
        <f>[2]Table1!G389</f>
        <v>02/09/2019</v>
      </c>
      <c r="J392" s="51" t="str">
        <f>MID([2]Table1!X389,FIND("-",[2]Table1!X389)+2,60)</f>
        <v>dgt 1</v>
      </c>
      <c r="K392" t="str">
        <f>IF(ISNUMBER(SEARCH("Mur",[2]Table1!Z389)),"Mur",IF(ISNUMBER(SEARCH("Cloison",[2]Table1!Z389)),"Mur",IF(ISNUMBER(SEARCH("Sol",[2]Table1!Z389)),"Sol",IF(ISNUMBER(SEARCH("Plafond",[2]Table1!Z389)),"Plafond",IF(ISNUMBER(SEARCH("Evier",[2]Table1!Z389)),"Evier",IF(ISNUMBER(SEARCH("Colle de faïence",[2]Table1!Z389)),"Faïence",IF(ISNUMBER(SEARCH("Baignoire",[2]Table1!Z389)),"Baignoire",IF(ISNUMBER(SEARCH("porteurs",[2]Table1!Z389)),"Mur",IF(ISNUMBER(SEARCH("évier",[2]Table1!Z389)),"Evier",IF(ISNUMBER(SEARCH("portes",[2]Table1!Z389)),"Porte",IF(ISNUMBER(SEARCH("fenêtre",[2]Table1!Z389)),"Fenêtre","")))))))))))</f>
        <v>Plafond</v>
      </c>
      <c r="L392" t="str">
        <f>IF(ISNUMBER(SEARCH("Présence",[2]Table1!AC389)),"Oui",IF(ISNUMBER(SEARCH("Absence",[2]Table1!AC389)),"Non",""))</f>
        <v/>
      </c>
      <c r="M392" t="str">
        <f>[2]Table1!AA389</f>
        <v>Enduit à base de plâtre lissé ou taloché</v>
      </c>
      <c r="N392" t="str">
        <f>IF(ISNUMBER(SEARCH("EP",[2]Table1!AE389)),"EP",IF(ISNUMBER(SEARCH("AC1",[2]Table1!AE389)),"AC1",IF(ISNUMBER(SEARCH("AC2",[2]Table1!AE389)),"AC2",IF(ISNUMBER(SEARCH("Bon état",[2]Table1!AE389)),"EP",""))))</f>
        <v>EP</v>
      </c>
      <c r="P392" s="48"/>
      <c r="Q392" s="1"/>
      <c r="S392" s="1"/>
      <c r="T392" s="1"/>
      <c r="U392" s="1"/>
      <c r="V392" s="1"/>
    </row>
    <row r="393" spans="1:22">
      <c r="A393" s="43" t="str">
        <f>'[1]Exporter la feuille de calcul'!$A$2</f>
        <v>001L</v>
      </c>
      <c r="B393" t="str">
        <f>INDEX('[1]Exporter la feuille de calcul'!B$355:B$877,MATCH(INDEX('[1]Exporter la feuille de calcul'!C$355:C$877,MATCH(RIGHT(ChercheChaine(ChercheChaine([2]Table1!Q390,"([0-9]){3}[L]([0-9]){4}"),"([0-9]){3}[L]([0-9]){4}"),4),'[1]Exporter la feuille de calcul'!D$355:D$877,0),1),'[1]Exporter la feuille de calcul'!C$355:C$877,0),1)</f>
        <v>04</v>
      </c>
      <c r="C393" s="43" t="str">
        <f>RIGHT(ChercheChaine(ChercheChaine([2]Table1!Q390,"([0-9]){3}[L]([0-9]){4}"),"([0-9]){3}[L]([0-9]){4}"),4)</f>
        <v>0897</v>
      </c>
      <c r="D393" s="43" t="str">
        <f>ChercheChaine([2]Table1!Q390,"([0-9]){3}[L]([0-9]){4}")</f>
        <v>007L0897</v>
      </c>
      <c r="E393" t="str">
        <f>[2]Table1!P390</f>
        <v>ST HERBLAIN</v>
      </c>
      <c r="F393" t="str">
        <f>[2]Table1!D390</f>
        <v>DAAT</v>
      </c>
      <c r="G393" s="48"/>
      <c r="H393" s="48"/>
      <c r="I393" s="42" t="str">
        <f>[2]Table1!G390</f>
        <v>02/09/2019</v>
      </c>
      <c r="J393" s="51" t="str">
        <f>MID([2]Table1!X390,FIND("-",[2]Table1!X390)+2,60)</f>
        <v>dgt 2</v>
      </c>
      <c r="K393" t="str">
        <f>IF(ISNUMBER(SEARCH("Mur",[2]Table1!Z390)),"Mur",IF(ISNUMBER(SEARCH("Cloison",[2]Table1!Z390)),"Mur",IF(ISNUMBER(SEARCH("Sol",[2]Table1!Z390)),"Sol",IF(ISNUMBER(SEARCH("Plafond",[2]Table1!Z390)),"Plafond",IF(ISNUMBER(SEARCH("Evier",[2]Table1!Z390)),"Evier",IF(ISNUMBER(SEARCH("Colle de faïence",[2]Table1!Z390)),"Faïence",IF(ISNUMBER(SEARCH("Baignoire",[2]Table1!Z390)),"Baignoire",IF(ISNUMBER(SEARCH("porteurs",[2]Table1!Z390)),"Mur",IF(ISNUMBER(SEARCH("évier",[2]Table1!Z390)),"Evier",IF(ISNUMBER(SEARCH("portes",[2]Table1!Z390)),"Porte",IF(ISNUMBER(SEARCH("fenêtre",[2]Table1!Z390)),"Fenêtre","")))))))))))</f>
        <v>Plafond</v>
      </c>
      <c r="L393" t="str">
        <f>IF(ISNUMBER(SEARCH("Présence",[2]Table1!AC390)),"Oui",IF(ISNUMBER(SEARCH("Absence",[2]Table1!AC390)),"Non",""))</f>
        <v/>
      </c>
      <c r="M393" t="str">
        <f>[2]Table1!AA390</f>
        <v>Enduit à base de plâtre lissé ou taloché</v>
      </c>
      <c r="N393" t="str">
        <f>IF(ISNUMBER(SEARCH("EP",[2]Table1!AE390)),"EP",IF(ISNUMBER(SEARCH("AC1",[2]Table1!AE390)),"AC1",IF(ISNUMBER(SEARCH("AC2",[2]Table1!AE390)),"AC2",IF(ISNUMBER(SEARCH("Bon état",[2]Table1!AE390)),"EP",""))))</f>
        <v>EP</v>
      </c>
      <c r="P393" s="48"/>
      <c r="Q393" s="1"/>
      <c r="S393" s="1"/>
      <c r="T393" s="1"/>
      <c r="U393" s="1"/>
      <c r="V393" s="1"/>
    </row>
    <row r="394" spans="1:22">
      <c r="A394" s="43" t="str">
        <f>'[1]Exporter la feuille de calcul'!$A$2</f>
        <v>001L</v>
      </c>
      <c r="B394" t="str">
        <f>INDEX('[1]Exporter la feuille de calcul'!B$355:B$877,MATCH(INDEX('[1]Exporter la feuille de calcul'!C$355:C$877,MATCH(RIGHT(ChercheChaine(ChercheChaine([2]Table1!Q391,"([0-9]){3}[L]([0-9]){4}"),"([0-9]){3}[L]([0-9]){4}"),4),'[1]Exporter la feuille de calcul'!D$355:D$877,0),1),'[1]Exporter la feuille de calcul'!C$355:C$877,0),1)</f>
        <v>04</v>
      </c>
      <c r="C394" s="43" t="str">
        <f>RIGHT(ChercheChaine(ChercheChaine([2]Table1!Q391,"([0-9]){3}[L]([0-9]){4}"),"([0-9]){3}[L]([0-9]){4}"),4)</f>
        <v>0897</v>
      </c>
      <c r="D394" s="43" t="str">
        <f>ChercheChaine([2]Table1!Q391,"([0-9]){3}[L]([0-9]){4}")</f>
        <v>007L0897</v>
      </c>
      <c r="E394" t="str">
        <f>[2]Table1!P391</f>
        <v>ST HERBLAIN</v>
      </c>
      <c r="F394" t="str">
        <f>[2]Table1!D391</f>
        <v>DAAT</v>
      </c>
      <c r="G394" s="48"/>
      <c r="H394" s="48"/>
      <c r="I394" s="42" t="str">
        <f>[2]Table1!G391</f>
        <v>02/09/2019</v>
      </c>
      <c r="J394" s="51" t="str">
        <f>MID([2]Table1!X391,FIND("-",[2]Table1!X391)+2,60)</f>
        <v>Chambre 2</v>
      </c>
      <c r="K394" t="str">
        <f>IF(ISNUMBER(SEARCH("Mur",[2]Table1!Z391)),"Mur",IF(ISNUMBER(SEARCH("Cloison",[2]Table1!Z391)),"Mur",IF(ISNUMBER(SEARCH("Sol",[2]Table1!Z391)),"Sol",IF(ISNUMBER(SEARCH("Plafond",[2]Table1!Z391)),"Plafond",IF(ISNUMBER(SEARCH("Evier",[2]Table1!Z391)),"Evier",IF(ISNUMBER(SEARCH("Colle de faïence",[2]Table1!Z391)),"Faïence",IF(ISNUMBER(SEARCH("Baignoire",[2]Table1!Z391)),"Baignoire",IF(ISNUMBER(SEARCH("porteurs",[2]Table1!Z391)),"Mur",IF(ISNUMBER(SEARCH("évier",[2]Table1!Z391)),"Evier",IF(ISNUMBER(SEARCH("portes",[2]Table1!Z391)),"Porte",IF(ISNUMBER(SEARCH("fenêtre",[2]Table1!Z391)),"Fenêtre","")))))))))))</f>
        <v>Plafond</v>
      </c>
      <c r="L394" t="str">
        <f>IF(ISNUMBER(SEARCH("Présence",[2]Table1!AC391)),"Oui",IF(ISNUMBER(SEARCH("Absence",[2]Table1!AC391)),"Non",""))</f>
        <v/>
      </c>
      <c r="M394" t="str">
        <f>[2]Table1!AA391</f>
        <v>Enduit à base de plâtre lissé ou taloché</v>
      </c>
      <c r="N394" t="str">
        <f>IF(ISNUMBER(SEARCH("EP",[2]Table1!AE391)),"EP",IF(ISNUMBER(SEARCH("AC1",[2]Table1!AE391)),"AC1",IF(ISNUMBER(SEARCH("AC2",[2]Table1!AE391)),"AC2",IF(ISNUMBER(SEARCH("Bon état",[2]Table1!AE391)),"EP",""))))</f>
        <v>EP</v>
      </c>
      <c r="P394" s="48"/>
      <c r="Q394" s="1"/>
      <c r="S394" s="1"/>
      <c r="T394" s="1"/>
      <c r="U394" s="1"/>
      <c r="V394" s="1"/>
    </row>
    <row r="395" spans="1:22">
      <c r="A395" s="43" t="str">
        <f>'[1]Exporter la feuille de calcul'!$A$2</f>
        <v>001L</v>
      </c>
      <c r="B395" t="str">
        <f>INDEX('[1]Exporter la feuille de calcul'!B$355:B$877,MATCH(INDEX('[1]Exporter la feuille de calcul'!C$355:C$877,MATCH(RIGHT(ChercheChaine(ChercheChaine([2]Table1!Q392,"([0-9]){3}[L]([0-9]){4}"),"([0-9]){3}[L]([0-9]){4}"),4),'[1]Exporter la feuille de calcul'!D$355:D$877,0),1),'[1]Exporter la feuille de calcul'!C$355:C$877,0),1)</f>
        <v>04</v>
      </c>
      <c r="C395" s="43" t="str">
        <f>RIGHT(ChercheChaine(ChercheChaine([2]Table1!Q392,"([0-9]){3}[L]([0-9]){4}"),"([0-9]){3}[L]([0-9]){4}"),4)</f>
        <v>0897</v>
      </c>
      <c r="D395" s="43" t="str">
        <f>ChercheChaine([2]Table1!Q392,"([0-9]){3}[L]([0-9]){4}")</f>
        <v>007L0897</v>
      </c>
      <c r="E395" t="str">
        <f>[2]Table1!P392</f>
        <v>ST HERBLAIN</v>
      </c>
      <c r="F395" t="str">
        <f>[2]Table1!D392</f>
        <v>DAAT</v>
      </c>
      <c r="G395" s="48"/>
      <c r="H395" s="48"/>
      <c r="I395" s="42" t="str">
        <f>[2]Table1!G392</f>
        <v>02/09/2019</v>
      </c>
      <c r="J395" s="51" t="str">
        <f>MID([2]Table1!X392,FIND("-",[2]Table1!X392)+2,60)</f>
        <v>Chambre 3</v>
      </c>
      <c r="K395" t="str">
        <f>IF(ISNUMBER(SEARCH("Mur",[2]Table1!Z392)),"Mur",IF(ISNUMBER(SEARCH("Cloison",[2]Table1!Z392)),"Mur",IF(ISNUMBER(SEARCH("Sol",[2]Table1!Z392)),"Sol",IF(ISNUMBER(SEARCH("Plafond",[2]Table1!Z392)),"Plafond",IF(ISNUMBER(SEARCH("Evier",[2]Table1!Z392)),"Evier",IF(ISNUMBER(SEARCH("Colle de faïence",[2]Table1!Z392)),"Faïence",IF(ISNUMBER(SEARCH("Baignoire",[2]Table1!Z392)),"Baignoire",IF(ISNUMBER(SEARCH("porteurs",[2]Table1!Z392)),"Mur",IF(ISNUMBER(SEARCH("évier",[2]Table1!Z392)),"Evier",IF(ISNUMBER(SEARCH("portes",[2]Table1!Z392)),"Porte",IF(ISNUMBER(SEARCH("fenêtre",[2]Table1!Z392)),"Fenêtre","")))))))))))</f>
        <v>Plafond</v>
      </c>
      <c r="L395" t="str">
        <f>IF(ISNUMBER(SEARCH("Présence",[2]Table1!AC392)),"Oui",IF(ISNUMBER(SEARCH("Absence",[2]Table1!AC392)),"Non",""))</f>
        <v/>
      </c>
      <c r="M395" t="str">
        <f>[2]Table1!AA392</f>
        <v>Enduit à base de plâtre lissé ou taloché</v>
      </c>
      <c r="N395" t="str">
        <f>IF(ISNUMBER(SEARCH("EP",[2]Table1!AE392)),"EP",IF(ISNUMBER(SEARCH("AC1",[2]Table1!AE392)),"AC1",IF(ISNUMBER(SEARCH("AC2",[2]Table1!AE392)),"AC2",IF(ISNUMBER(SEARCH("Bon état",[2]Table1!AE392)),"EP",""))))</f>
        <v>EP</v>
      </c>
      <c r="P395" s="48"/>
      <c r="Q395" s="1"/>
      <c r="S395" s="1"/>
      <c r="T395" s="1"/>
      <c r="U395" s="1"/>
      <c r="V395" s="1"/>
    </row>
    <row r="396" spans="1:22">
      <c r="A396" s="43" t="str">
        <f>'[1]Exporter la feuille de calcul'!$A$2</f>
        <v>001L</v>
      </c>
      <c r="B396" t="str">
        <f>INDEX('[1]Exporter la feuille de calcul'!B$355:B$877,MATCH(INDEX('[1]Exporter la feuille de calcul'!C$355:C$877,MATCH(RIGHT(ChercheChaine(ChercheChaine([2]Table1!Q393,"([0-9]){3}[L]([0-9]){4}"),"([0-9]){3}[L]([0-9]){4}"),4),'[1]Exporter la feuille de calcul'!D$355:D$877,0),1),'[1]Exporter la feuille de calcul'!C$355:C$877,0),1)</f>
        <v>04</v>
      </c>
      <c r="C396" s="43" t="str">
        <f>RIGHT(ChercheChaine(ChercheChaine([2]Table1!Q393,"([0-9]){3}[L]([0-9]){4}"),"([0-9]){3}[L]([0-9]){4}"),4)</f>
        <v>0897</v>
      </c>
      <c r="D396" s="43" t="str">
        <f>ChercheChaine([2]Table1!Q393,"([0-9]){3}[L]([0-9]){4}")</f>
        <v>007L0897</v>
      </c>
      <c r="E396" t="str">
        <f>[2]Table1!P393</f>
        <v>ST HERBLAIN</v>
      </c>
      <c r="F396" t="str">
        <f>[2]Table1!D393</f>
        <v>DAAT</v>
      </c>
      <c r="G396" s="48"/>
      <c r="H396" s="48"/>
      <c r="I396" s="42" t="str">
        <f>[2]Table1!G393</f>
        <v>02/09/2019</v>
      </c>
      <c r="J396" s="51" t="str">
        <f>MID([2]Table1!X393,FIND("-",[2]Table1!X393)+2,60)</f>
        <v>Cuisine</v>
      </c>
      <c r="K396" t="str">
        <f>IF(ISNUMBER(SEARCH("Mur",[2]Table1!Z393)),"Mur",IF(ISNUMBER(SEARCH("Cloison",[2]Table1!Z393)),"Mur",IF(ISNUMBER(SEARCH("Sol",[2]Table1!Z393)),"Sol",IF(ISNUMBER(SEARCH("Plafond",[2]Table1!Z393)),"Plafond",IF(ISNUMBER(SEARCH("Evier",[2]Table1!Z393)),"Evier",IF(ISNUMBER(SEARCH("Colle de faïence",[2]Table1!Z393)),"Faïence",IF(ISNUMBER(SEARCH("Baignoire",[2]Table1!Z393)),"Baignoire",IF(ISNUMBER(SEARCH("porteurs",[2]Table1!Z393)),"Mur",IF(ISNUMBER(SEARCH("évier",[2]Table1!Z393)),"Evier",IF(ISNUMBER(SEARCH("portes",[2]Table1!Z393)),"Porte",IF(ISNUMBER(SEARCH("fenêtre",[2]Table1!Z393)),"Fenêtre","")))))))))))</f>
        <v>Plafond</v>
      </c>
      <c r="L396" t="str">
        <f>IF(ISNUMBER(SEARCH("Présence",[2]Table1!AC393)),"Oui",IF(ISNUMBER(SEARCH("Absence",[2]Table1!AC393)),"Non",""))</f>
        <v/>
      </c>
      <c r="M396" t="str">
        <f>[2]Table1!AA393</f>
        <v>Enduit à base de plâtre lissé ou taloché</v>
      </c>
      <c r="N396" t="str">
        <f>IF(ISNUMBER(SEARCH("EP",[2]Table1!AE393)),"EP",IF(ISNUMBER(SEARCH("AC1",[2]Table1!AE393)),"AC1",IF(ISNUMBER(SEARCH("AC2",[2]Table1!AE393)),"AC2",IF(ISNUMBER(SEARCH("Bon état",[2]Table1!AE393)),"EP",""))))</f>
        <v>EP</v>
      </c>
      <c r="P396" s="48"/>
      <c r="Q396" s="1"/>
      <c r="S396" s="1"/>
      <c r="T396" s="1"/>
      <c r="U396" s="1"/>
      <c r="V396" s="1"/>
    </row>
    <row r="397" spans="1:22">
      <c r="A397" s="43" t="str">
        <f>'[1]Exporter la feuille de calcul'!$A$2</f>
        <v>001L</v>
      </c>
      <c r="B397" t="str">
        <f>INDEX('[1]Exporter la feuille de calcul'!B$355:B$877,MATCH(INDEX('[1]Exporter la feuille de calcul'!C$355:C$877,MATCH(RIGHT(ChercheChaine(ChercheChaine([2]Table1!Q394,"([0-9]){3}[L]([0-9]){4}"),"([0-9]){3}[L]([0-9]){4}"),4),'[1]Exporter la feuille de calcul'!D$355:D$877,0),1),'[1]Exporter la feuille de calcul'!C$355:C$877,0),1)</f>
        <v>04</v>
      </c>
      <c r="C397" s="43" t="str">
        <f>RIGHT(ChercheChaine(ChercheChaine([2]Table1!Q394,"([0-9]){3}[L]([0-9]){4}"),"([0-9]){3}[L]([0-9]){4}"),4)</f>
        <v>0897</v>
      </c>
      <c r="D397" s="43" t="str">
        <f>ChercheChaine([2]Table1!Q394,"([0-9]){3}[L]([0-9]){4}")</f>
        <v>007L0897</v>
      </c>
      <c r="E397" t="str">
        <f>[2]Table1!P394</f>
        <v>ST HERBLAIN</v>
      </c>
      <c r="F397" t="str">
        <f>[2]Table1!D394</f>
        <v>DAAT</v>
      </c>
      <c r="G397" s="48"/>
      <c r="H397" s="48"/>
      <c r="I397" s="42" t="str">
        <f>[2]Table1!G394</f>
        <v>02/09/2019</v>
      </c>
      <c r="J397" s="51" t="str">
        <f>MID([2]Table1!X394,FIND("-",[2]Table1!X394)+2,60)</f>
        <v>WC</v>
      </c>
      <c r="K397" t="str">
        <f>IF(ISNUMBER(SEARCH("Mur",[2]Table1!Z394)),"Mur",IF(ISNUMBER(SEARCH("Cloison",[2]Table1!Z394)),"Mur",IF(ISNUMBER(SEARCH("Sol",[2]Table1!Z394)),"Sol",IF(ISNUMBER(SEARCH("Plafond",[2]Table1!Z394)),"Plafond",IF(ISNUMBER(SEARCH("Evier",[2]Table1!Z394)),"Evier",IF(ISNUMBER(SEARCH("Colle de faïence",[2]Table1!Z394)),"Faïence",IF(ISNUMBER(SEARCH("Baignoire",[2]Table1!Z394)),"Baignoire",IF(ISNUMBER(SEARCH("porteurs",[2]Table1!Z394)),"Mur",IF(ISNUMBER(SEARCH("évier",[2]Table1!Z394)),"Evier",IF(ISNUMBER(SEARCH("portes",[2]Table1!Z394)),"Porte",IF(ISNUMBER(SEARCH("fenêtre",[2]Table1!Z394)),"Fenêtre","")))))))))))</f>
        <v>Plafond</v>
      </c>
      <c r="L397" t="str">
        <f>IF(ISNUMBER(SEARCH("Présence",[2]Table1!AC394)),"Oui",IF(ISNUMBER(SEARCH("Absence",[2]Table1!AC394)),"Non",""))</f>
        <v/>
      </c>
      <c r="M397" t="str">
        <f>[2]Table1!AA394</f>
        <v>Enduit à base de plâtre lissé ou taloché</v>
      </c>
      <c r="N397" t="str">
        <f>IF(ISNUMBER(SEARCH("EP",[2]Table1!AE394)),"EP",IF(ISNUMBER(SEARCH("AC1",[2]Table1!AE394)),"AC1",IF(ISNUMBER(SEARCH("AC2",[2]Table1!AE394)),"AC2",IF(ISNUMBER(SEARCH("Bon état",[2]Table1!AE394)),"EP",""))))</f>
        <v>EP</v>
      </c>
      <c r="P397" s="48"/>
      <c r="Q397" s="1"/>
      <c r="S397" s="1"/>
      <c r="T397" s="1"/>
      <c r="U397" s="1"/>
      <c r="V397" s="1"/>
    </row>
    <row r="398" spans="1:22">
      <c r="A398" s="43" t="str">
        <f>'[1]Exporter la feuille de calcul'!$A$2</f>
        <v>001L</v>
      </c>
      <c r="B398" t="str">
        <f>INDEX('[1]Exporter la feuille de calcul'!B$355:B$877,MATCH(INDEX('[1]Exporter la feuille de calcul'!C$355:C$877,MATCH(RIGHT(ChercheChaine(ChercheChaine([2]Table1!Q395,"([0-9]){3}[L]([0-9]){4}"),"([0-9]){3}[L]([0-9]){4}"),4),'[1]Exporter la feuille de calcul'!D$355:D$877,0),1),'[1]Exporter la feuille de calcul'!C$355:C$877,0),1)</f>
        <v>04</v>
      </c>
      <c r="C398" s="43" t="str">
        <f>RIGHT(ChercheChaine(ChercheChaine([2]Table1!Q395,"([0-9]){3}[L]([0-9]){4}"),"([0-9]){3}[L]([0-9]){4}"),4)</f>
        <v>0897</v>
      </c>
      <c r="D398" s="43" t="str">
        <f>ChercheChaine([2]Table1!Q395,"([0-9]){3}[L]([0-9]){4}")</f>
        <v>007L0897</v>
      </c>
      <c r="E398" t="str">
        <f>[2]Table1!P395</f>
        <v>ST HERBLAIN</v>
      </c>
      <c r="F398" t="str">
        <f>[2]Table1!D395</f>
        <v>DAAT</v>
      </c>
      <c r="G398" s="48"/>
      <c r="H398" s="48"/>
      <c r="I398" s="42" t="str">
        <f>[2]Table1!G395</f>
        <v>02/09/2019</v>
      </c>
      <c r="J398" s="51" t="str">
        <f>MID([2]Table1!X395,FIND("-",[2]Table1!X395)+2,60)</f>
        <v>Salle de bain</v>
      </c>
      <c r="K398" t="str">
        <f>IF(ISNUMBER(SEARCH("Mur",[2]Table1!Z395)),"Mur",IF(ISNUMBER(SEARCH("Cloison",[2]Table1!Z395)),"Mur",IF(ISNUMBER(SEARCH("Sol",[2]Table1!Z395)),"Sol",IF(ISNUMBER(SEARCH("Plafond",[2]Table1!Z395)),"Plafond",IF(ISNUMBER(SEARCH("Evier",[2]Table1!Z395)),"Evier",IF(ISNUMBER(SEARCH("Colle de faïence",[2]Table1!Z395)),"Faïence",IF(ISNUMBER(SEARCH("Baignoire",[2]Table1!Z395)),"Baignoire",IF(ISNUMBER(SEARCH("porteurs",[2]Table1!Z395)),"Mur",IF(ISNUMBER(SEARCH("évier",[2]Table1!Z395)),"Evier",IF(ISNUMBER(SEARCH("portes",[2]Table1!Z395)),"Porte",IF(ISNUMBER(SEARCH("fenêtre",[2]Table1!Z395)),"Fenêtre","")))))))))))</f>
        <v>Plafond</v>
      </c>
      <c r="L398" t="str">
        <f>IF(ISNUMBER(SEARCH("Présence",[2]Table1!AC395)),"Oui",IF(ISNUMBER(SEARCH("Absence",[2]Table1!AC395)),"Non",""))</f>
        <v/>
      </c>
      <c r="M398" t="str">
        <f>[2]Table1!AA395</f>
        <v>Enduit à base de plâtre lissé ou taloché</v>
      </c>
      <c r="N398" t="str">
        <f>IF(ISNUMBER(SEARCH("EP",[2]Table1!AE395)),"EP",IF(ISNUMBER(SEARCH("AC1",[2]Table1!AE395)),"AC1",IF(ISNUMBER(SEARCH("AC2",[2]Table1!AE395)),"AC2",IF(ISNUMBER(SEARCH("Bon état",[2]Table1!AE395)),"EP",""))))</f>
        <v>EP</v>
      </c>
      <c r="P398" s="48"/>
      <c r="Q398" s="1"/>
      <c r="S398" s="1"/>
      <c r="T398" s="1"/>
      <c r="U398" s="1"/>
      <c r="V398" s="1"/>
    </row>
    <row r="399" spans="1:22">
      <c r="A399" s="43" t="str">
        <f>'[1]Exporter la feuille de calcul'!$A$2</f>
        <v>001L</v>
      </c>
      <c r="B399" t="str">
        <f>INDEX('[1]Exporter la feuille de calcul'!B$355:B$877,MATCH(INDEX('[1]Exporter la feuille de calcul'!C$355:C$877,MATCH(RIGHT(ChercheChaine(ChercheChaine([2]Table1!Q396,"([0-9]){3}[L]([0-9]){4}"),"([0-9]){3}[L]([0-9]){4}"),4),'[1]Exporter la feuille de calcul'!D$355:D$877,0),1),'[1]Exporter la feuille de calcul'!C$355:C$877,0),1)</f>
        <v>04</v>
      </c>
      <c r="C399" s="43" t="str">
        <f>RIGHT(ChercheChaine(ChercheChaine([2]Table1!Q396,"([0-9]){3}[L]([0-9]){4}"),"([0-9]){3}[L]([0-9]){4}"),4)</f>
        <v>0897</v>
      </c>
      <c r="D399" s="43" t="str">
        <f>ChercheChaine([2]Table1!Q396,"([0-9]){3}[L]([0-9]){4}")</f>
        <v>007L0897</v>
      </c>
      <c r="E399" t="str">
        <f>[2]Table1!P396</f>
        <v>ST HERBLAIN</v>
      </c>
      <c r="F399" t="str">
        <f>[2]Table1!D396</f>
        <v>DAAT</v>
      </c>
      <c r="G399" s="48"/>
      <c r="H399" s="48"/>
      <c r="I399" s="42" t="str">
        <f>[2]Table1!G396</f>
        <v>02/09/2019</v>
      </c>
      <c r="J399" s="51" t="str">
        <f>MID([2]Table1!X396,FIND("-",[2]Table1!X396)+2,60)</f>
        <v>Salle de bain</v>
      </c>
      <c r="K399" t="str">
        <f>IF(ISNUMBER(SEARCH("Mur",[2]Table1!Z396)),"Mur",IF(ISNUMBER(SEARCH("Cloison",[2]Table1!Z396)),"Mur",IF(ISNUMBER(SEARCH("Sol",[2]Table1!Z396)),"Sol",IF(ISNUMBER(SEARCH("Plafond",[2]Table1!Z396)),"Plafond",IF(ISNUMBER(SEARCH("Evier",[2]Table1!Z396)),"Evier",IF(ISNUMBER(SEARCH("Colle de faïence",[2]Table1!Z396)),"Faïence",IF(ISNUMBER(SEARCH("Baignoire",[2]Table1!Z396)),"Baignoire",IF(ISNUMBER(SEARCH("porteurs",[2]Table1!Z396)),"Mur",IF(ISNUMBER(SEARCH("évier",[2]Table1!Z396)),"Evier",IF(ISNUMBER(SEARCH("portes",[2]Table1!Z396)),"Porte",IF(ISNUMBER(SEARCH("fenêtre",[2]Table1!Z396)),"Fenêtre","")))))))))))</f>
        <v>Mur</v>
      </c>
      <c r="L399" t="str">
        <f>IF(ISNUMBER(SEARCH("Présence",[2]Table1!AC396)),"Oui",IF(ISNUMBER(SEARCH("Absence",[2]Table1!AC396)),"Non",""))</f>
        <v/>
      </c>
      <c r="M399" t="str">
        <f>[2]Table1!AA396</f>
        <v>Colle de faïence</v>
      </c>
      <c r="N399" t="str">
        <f>IF(ISNUMBER(SEARCH("EP",[2]Table1!AE396)),"EP",IF(ISNUMBER(SEARCH("AC1",[2]Table1!AE396)),"AC1",IF(ISNUMBER(SEARCH("AC2",[2]Table1!AE396)),"AC2",IF(ISNUMBER(SEARCH("Bon état",[2]Table1!AE396)),"EP",""))))</f>
        <v>EP</v>
      </c>
      <c r="P399" s="48"/>
      <c r="Q399" s="1"/>
      <c r="S399" s="1"/>
      <c r="T399" s="1"/>
      <c r="U399" s="1"/>
      <c r="V399" s="1"/>
    </row>
    <row r="400" spans="1:22">
      <c r="A400" s="43" t="str">
        <f>'[1]Exporter la feuille de calcul'!$A$2</f>
        <v>001L</v>
      </c>
      <c r="B400" t="str">
        <f>INDEX('[1]Exporter la feuille de calcul'!B$355:B$877,MATCH(INDEX('[1]Exporter la feuille de calcul'!C$355:C$877,MATCH(RIGHT(ChercheChaine(ChercheChaine([2]Table1!Q397,"([0-9]){3}[L]([0-9]){4}"),"([0-9]){3}[L]([0-9]){4}"),4),'[1]Exporter la feuille de calcul'!D$355:D$877,0),1),'[1]Exporter la feuille de calcul'!C$355:C$877,0),1)</f>
        <v>04</v>
      </c>
      <c r="C400" s="43" t="str">
        <f>RIGHT(ChercheChaine(ChercheChaine([2]Table1!Q397,"([0-9]){3}[L]([0-9]){4}"),"([0-9]){3}[L]([0-9]){4}"),4)</f>
        <v>0897</v>
      </c>
      <c r="D400" s="43" t="str">
        <f>ChercheChaine([2]Table1!Q397,"([0-9]){3}[L]([0-9]){4}")</f>
        <v>007L0897</v>
      </c>
      <c r="E400" t="str">
        <f>[2]Table1!P397</f>
        <v>ST HERBLAIN</v>
      </c>
      <c r="F400" t="str">
        <f>[2]Table1!D397</f>
        <v>DAAT</v>
      </c>
      <c r="G400" s="48"/>
      <c r="H400" s="48"/>
      <c r="I400" s="42" t="str">
        <f>[2]Table1!G397</f>
        <v>02/09/2019</v>
      </c>
      <c r="J400" s="51" t="str">
        <f>MID([2]Table1!X397,FIND("-",[2]Table1!X397)+2,60)</f>
        <v>Cuisine</v>
      </c>
      <c r="K400" t="str">
        <f>IF(ISNUMBER(SEARCH("Mur",[2]Table1!Z397)),"Mur",IF(ISNUMBER(SEARCH("Cloison",[2]Table1!Z397)),"Mur",IF(ISNUMBER(SEARCH("Sol",[2]Table1!Z397)),"Sol",IF(ISNUMBER(SEARCH("Plafond",[2]Table1!Z397)),"Plafond",IF(ISNUMBER(SEARCH("Evier",[2]Table1!Z397)),"Evier",IF(ISNUMBER(SEARCH("Colle de faïence",[2]Table1!Z397)),"Faïence",IF(ISNUMBER(SEARCH("Baignoire",[2]Table1!Z397)),"Baignoire",IF(ISNUMBER(SEARCH("porteurs",[2]Table1!Z397)),"Mur",IF(ISNUMBER(SEARCH("évier",[2]Table1!Z397)),"Evier",IF(ISNUMBER(SEARCH("portes",[2]Table1!Z397)),"Porte",IF(ISNUMBER(SEARCH("fenêtre",[2]Table1!Z397)),"Fenêtre","")))))))))))</f>
        <v>Evier</v>
      </c>
      <c r="L400" t="str">
        <f>IF(ISNUMBER(SEARCH("Présence",[2]Table1!AC397)),"Oui",IF(ISNUMBER(SEARCH("Absence",[2]Table1!AC397)),"Non",""))</f>
        <v/>
      </c>
      <c r="M400" t="str">
        <f>[2]Table1!AA397</f>
        <v>Plaques souples bitumineuses antivibratiles</v>
      </c>
      <c r="N400" t="str">
        <f>IF(ISNUMBER(SEARCH("EP",[2]Table1!AE397)),"EP",IF(ISNUMBER(SEARCH("AC1",[2]Table1!AE397)),"AC1",IF(ISNUMBER(SEARCH("AC2",[2]Table1!AE397)),"AC2",IF(ISNUMBER(SEARCH("Bon état",[2]Table1!AE397)),"EP",""))))</f>
        <v>EP</v>
      </c>
      <c r="P400" s="48"/>
      <c r="Q400" s="1"/>
      <c r="S400" s="1"/>
      <c r="T400" s="1"/>
      <c r="U400" s="1"/>
      <c r="V400" s="1"/>
    </row>
    <row r="401" spans="1:22">
      <c r="A401" s="43" t="str">
        <f>'[1]Exporter la feuille de calcul'!$A$2</f>
        <v>001L</v>
      </c>
      <c r="B401" t="str">
        <f>INDEX('[1]Exporter la feuille de calcul'!B$355:B$877,MATCH(INDEX('[1]Exporter la feuille de calcul'!C$355:C$877,MATCH(RIGHT(ChercheChaine(ChercheChaine([2]Table1!Q398,"([0-9]){3}[L]([0-9]){4}"),"([0-9]){3}[L]([0-9]){4}"),4),'[1]Exporter la feuille de calcul'!D$355:D$877,0),1),'[1]Exporter la feuille de calcul'!C$355:C$877,0),1)</f>
        <v>03</v>
      </c>
      <c r="C401" s="43" t="str">
        <f>RIGHT(ChercheChaine(ChercheChaine([2]Table1!Q398,"([0-9]){3}[L]([0-9]){4}"),"([0-9]){3}[L]([0-9]){4}"),4)</f>
        <v>0389</v>
      </c>
      <c r="D401" s="43" t="str">
        <f>ChercheChaine([2]Table1!Q398,"([0-9]){3}[L]([0-9]){4}")</f>
        <v>007L0389</v>
      </c>
      <c r="E401" t="str">
        <f>[2]Table1!P398</f>
        <v>ST HERBLAIN</v>
      </c>
      <c r="F401" t="str">
        <f>[2]Table1!D398</f>
        <v>DAAT</v>
      </c>
      <c r="G401" s="48"/>
      <c r="H401" s="48"/>
      <c r="I401" s="42" t="str">
        <f>[2]Table1!G398</f>
        <v>03/09/2019</v>
      </c>
      <c r="J401" s="51" t="str">
        <f>MID([2]Table1!X398,FIND("-",[2]Table1!X398)+2,60)</f>
        <v>Entrée</v>
      </c>
      <c r="K401" t="str">
        <f>IF(ISNUMBER(SEARCH("Mur",[2]Table1!Z398)),"Mur",IF(ISNUMBER(SEARCH("Cloison",[2]Table1!Z398)),"Mur",IF(ISNUMBER(SEARCH("Sol",[2]Table1!Z398)),"Sol",IF(ISNUMBER(SEARCH("Plafond",[2]Table1!Z398)),"Plafond",IF(ISNUMBER(SEARCH("Evier",[2]Table1!Z398)),"Evier",IF(ISNUMBER(SEARCH("Colle de faïence",[2]Table1!Z398)),"Faïence",IF(ISNUMBER(SEARCH("Baignoire",[2]Table1!Z398)),"Baignoire",IF(ISNUMBER(SEARCH("porteurs",[2]Table1!Z398)),"Mur",IF(ISNUMBER(SEARCH("évier",[2]Table1!Z398)),"Evier",IF(ISNUMBER(SEARCH("portes",[2]Table1!Z398)),"Porte",IF(ISNUMBER(SEARCH("fenêtre",[2]Table1!Z398)),"Fenêtre","")))))))))))</f>
        <v>Sol</v>
      </c>
      <c r="L401" t="str">
        <f>IF(ISNUMBER(SEARCH("Présence",[2]Table1!AC398)),"Oui",IF(ISNUMBER(SEARCH("Absence",[2]Table1!AC398)),"Non",""))</f>
        <v/>
      </c>
      <c r="M401" t="str">
        <f>[2]Table1!AA398</f>
        <v>Revetement Souple + colle + ragréage (Pièce sèche)</v>
      </c>
      <c r="N401" t="str">
        <f>IF(ISNUMBER(SEARCH("EP",[2]Table1!AE398)),"EP",IF(ISNUMBER(SEARCH("AC1",[2]Table1!AE398)),"AC1",IF(ISNUMBER(SEARCH("AC2",[2]Table1!AE398)),"AC2",IF(ISNUMBER(SEARCH("Bon état",[2]Table1!AE398)),"EP",""))))</f>
        <v>EP</v>
      </c>
      <c r="P401" s="48"/>
      <c r="Q401" s="1"/>
      <c r="S401" s="1"/>
      <c r="T401" s="1"/>
      <c r="U401" s="1"/>
      <c r="V401" s="1"/>
    </row>
    <row r="402" spans="1:22">
      <c r="A402" s="43" t="str">
        <f>'[1]Exporter la feuille de calcul'!$A$2</f>
        <v>001L</v>
      </c>
      <c r="B402" t="str">
        <f>INDEX('[1]Exporter la feuille de calcul'!B$355:B$877,MATCH(INDEX('[1]Exporter la feuille de calcul'!C$355:C$877,MATCH(RIGHT(ChercheChaine(ChercheChaine([2]Table1!Q399,"([0-9]){3}[L]([0-9]){4}"),"([0-9]){3}[L]([0-9]){4}"),4),'[1]Exporter la feuille de calcul'!D$355:D$877,0),1),'[1]Exporter la feuille de calcul'!C$355:C$877,0),1)</f>
        <v>03</v>
      </c>
      <c r="C402" s="43" t="str">
        <f>RIGHT(ChercheChaine(ChercheChaine([2]Table1!Q399,"([0-9]){3}[L]([0-9]){4}"),"([0-9]){3}[L]([0-9]){4}"),4)</f>
        <v>0389</v>
      </c>
      <c r="D402" s="43" t="str">
        <f>ChercheChaine([2]Table1!Q399,"([0-9]){3}[L]([0-9]){4}")</f>
        <v>007L0389</v>
      </c>
      <c r="E402" t="str">
        <f>[2]Table1!P399</f>
        <v>ST HERBLAIN</v>
      </c>
      <c r="F402" t="str">
        <f>[2]Table1!D399</f>
        <v>DAAT</v>
      </c>
      <c r="G402" s="48"/>
      <c r="H402" s="48"/>
      <c r="I402" s="42" t="str">
        <f>[2]Table1!G399</f>
        <v>03/09/2019</v>
      </c>
      <c r="J402" s="51" t="str">
        <f>MID([2]Table1!X399,FIND("-",[2]Table1!X399)+2,60)</f>
        <v>débarras</v>
      </c>
      <c r="K402" t="str">
        <f>IF(ISNUMBER(SEARCH("Mur",[2]Table1!Z399)),"Mur",IF(ISNUMBER(SEARCH("Cloison",[2]Table1!Z399)),"Mur",IF(ISNUMBER(SEARCH("Sol",[2]Table1!Z399)),"Sol",IF(ISNUMBER(SEARCH("Plafond",[2]Table1!Z399)),"Plafond",IF(ISNUMBER(SEARCH("Evier",[2]Table1!Z399)),"Evier",IF(ISNUMBER(SEARCH("Colle de faïence",[2]Table1!Z399)),"Faïence",IF(ISNUMBER(SEARCH("Baignoire",[2]Table1!Z399)),"Baignoire",IF(ISNUMBER(SEARCH("porteurs",[2]Table1!Z399)),"Mur",IF(ISNUMBER(SEARCH("évier",[2]Table1!Z399)),"Evier",IF(ISNUMBER(SEARCH("portes",[2]Table1!Z399)),"Porte",IF(ISNUMBER(SEARCH("fenêtre",[2]Table1!Z399)),"Fenêtre","")))))))))))</f>
        <v>Sol</v>
      </c>
      <c r="L402" t="str">
        <f>IF(ISNUMBER(SEARCH("Présence",[2]Table1!AC399)),"Oui",IF(ISNUMBER(SEARCH("Absence",[2]Table1!AC399)),"Non",""))</f>
        <v/>
      </c>
      <c r="M402" t="str">
        <f>[2]Table1!AA399</f>
        <v>Revetement Souple + colle + ragréage (Pièce sèche)</v>
      </c>
      <c r="N402" t="str">
        <f>IF(ISNUMBER(SEARCH("EP",[2]Table1!AE399)),"EP",IF(ISNUMBER(SEARCH("AC1",[2]Table1!AE399)),"AC1",IF(ISNUMBER(SEARCH("AC2",[2]Table1!AE399)),"AC2",IF(ISNUMBER(SEARCH("Bon état",[2]Table1!AE399)),"EP",""))))</f>
        <v>EP</v>
      </c>
      <c r="P402" s="48"/>
      <c r="Q402" s="1"/>
      <c r="S402" s="1"/>
      <c r="T402" s="1"/>
      <c r="U402" s="1"/>
      <c r="V402" s="1"/>
    </row>
    <row r="403" spans="1:22">
      <c r="A403" s="43" t="str">
        <f>'[1]Exporter la feuille de calcul'!$A$2</f>
        <v>001L</v>
      </c>
      <c r="B403" t="str">
        <f>INDEX('[1]Exporter la feuille de calcul'!B$355:B$877,MATCH(INDEX('[1]Exporter la feuille de calcul'!C$355:C$877,MATCH(RIGHT(ChercheChaine(ChercheChaine([2]Table1!Q400,"([0-9]){3}[L]([0-9]){4}"),"([0-9]){3}[L]([0-9]){4}"),4),'[1]Exporter la feuille de calcul'!D$355:D$877,0),1),'[1]Exporter la feuille de calcul'!C$355:C$877,0),1)</f>
        <v>03</v>
      </c>
      <c r="C403" s="43" t="str">
        <f>RIGHT(ChercheChaine(ChercheChaine([2]Table1!Q400,"([0-9]){3}[L]([0-9]){4}"),"([0-9]){3}[L]([0-9]){4}"),4)</f>
        <v>0389</v>
      </c>
      <c r="D403" s="43" t="str">
        <f>ChercheChaine([2]Table1!Q400,"([0-9]){3}[L]([0-9]){4}")</f>
        <v>007L0389</v>
      </c>
      <c r="E403" t="str">
        <f>[2]Table1!P400</f>
        <v>ST HERBLAIN</v>
      </c>
      <c r="F403" t="str">
        <f>[2]Table1!D400</f>
        <v>DAAT</v>
      </c>
      <c r="G403" s="48"/>
      <c r="H403" s="48"/>
      <c r="I403" s="42" t="str">
        <f>[2]Table1!G400</f>
        <v>03/09/2019</v>
      </c>
      <c r="J403" s="51" t="str">
        <f>MID([2]Table1!X400,FIND("-",[2]Table1!X400)+2,60)</f>
        <v>Pièce</v>
      </c>
      <c r="K403" t="str">
        <f>IF(ISNUMBER(SEARCH("Mur",[2]Table1!Z400)),"Mur",IF(ISNUMBER(SEARCH("Cloison",[2]Table1!Z400)),"Mur",IF(ISNUMBER(SEARCH("Sol",[2]Table1!Z400)),"Sol",IF(ISNUMBER(SEARCH("Plafond",[2]Table1!Z400)),"Plafond",IF(ISNUMBER(SEARCH("Evier",[2]Table1!Z400)),"Evier",IF(ISNUMBER(SEARCH("Colle de faïence",[2]Table1!Z400)),"Faïence",IF(ISNUMBER(SEARCH("Baignoire",[2]Table1!Z400)),"Baignoire",IF(ISNUMBER(SEARCH("porteurs",[2]Table1!Z400)),"Mur",IF(ISNUMBER(SEARCH("évier",[2]Table1!Z400)),"Evier",IF(ISNUMBER(SEARCH("portes",[2]Table1!Z400)),"Porte",IF(ISNUMBER(SEARCH("fenêtre",[2]Table1!Z400)),"Fenêtre","")))))))))))</f>
        <v>Sol</v>
      </c>
      <c r="L403" t="str">
        <f>IF(ISNUMBER(SEARCH("Présence",[2]Table1!AC400)),"Oui",IF(ISNUMBER(SEARCH("Absence",[2]Table1!AC400)),"Non",""))</f>
        <v/>
      </c>
      <c r="M403" t="str">
        <f>[2]Table1!AA400</f>
        <v>Revetement Souple + colle + ragréage (Pièce sèche)</v>
      </c>
      <c r="N403" t="str">
        <f>IF(ISNUMBER(SEARCH("EP",[2]Table1!AE400)),"EP",IF(ISNUMBER(SEARCH("AC1",[2]Table1!AE400)),"AC1",IF(ISNUMBER(SEARCH("AC2",[2]Table1!AE400)),"AC2",IF(ISNUMBER(SEARCH("Bon état",[2]Table1!AE400)),"EP",""))))</f>
        <v>EP</v>
      </c>
      <c r="P403" s="48"/>
      <c r="Q403" s="1"/>
      <c r="S403" s="1"/>
      <c r="T403" s="1"/>
      <c r="U403" s="1"/>
      <c r="V403" s="1"/>
    </row>
    <row r="404" spans="1:22">
      <c r="A404" s="43" t="str">
        <f>'[1]Exporter la feuille de calcul'!$A$2</f>
        <v>001L</v>
      </c>
      <c r="B404" t="str">
        <f>INDEX('[1]Exporter la feuille de calcul'!B$355:B$877,MATCH(INDEX('[1]Exporter la feuille de calcul'!C$355:C$877,MATCH(RIGHT(ChercheChaine(ChercheChaine([2]Table1!Q401,"([0-9]){3}[L]([0-9]){4}"),"([0-9]){3}[L]([0-9]){4}"),4),'[1]Exporter la feuille de calcul'!D$355:D$877,0),1),'[1]Exporter la feuille de calcul'!C$355:C$877,0),1)</f>
        <v>03</v>
      </c>
      <c r="C404" s="43" t="str">
        <f>RIGHT(ChercheChaine(ChercheChaine([2]Table1!Q401,"([0-9]){3}[L]([0-9]){4}"),"([0-9]){3}[L]([0-9]){4}"),4)</f>
        <v>0389</v>
      </c>
      <c r="D404" s="43" t="str">
        <f>ChercheChaine([2]Table1!Q401,"([0-9]){3}[L]([0-9]){4}")</f>
        <v>007L0389</v>
      </c>
      <c r="E404" t="str">
        <f>[2]Table1!P401</f>
        <v>ST HERBLAIN</v>
      </c>
      <c r="F404" t="str">
        <f>[2]Table1!D401</f>
        <v>DAAT</v>
      </c>
      <c r="G404" s="48"/>
      <c r="H404" s="48"/>
      <c r="I404" s="42" t="str">
        <f>[2]Table1!G401</f>
        <v>03/09/2019</v>
      </c>
      <c r="J404" s="51" t="str">
        <f>MID([2]Table1!X401,FIND("-",[2]Table1!X401)+2,60)</f>
        <v>Chambre 1</v>
      </c>
      <c r="K404" t="str">
        <f>IF(ISNUMBER(SEARCH("Mur",[2]Table1!Z401)),"Mur",IF(ISNUMBER(SEARCH("Cloison",[2]Table1!Z401)),"Mur",IF(ISNUMBER(SEARCH("Sol",[2]Table1!Z401)),"Sol",IF(ISNUMBER(SEARCH("Plafond",[2]Table1!Z401)),"Plafond",IF(ISNUMBER(SEARCH("Evier",[2]Table1!Z401)),"Evier",IF(ISNUMBER(SEARCH("Colle de faïence",[2]Table1!Z401)),"Faïence",IF(ISNUMBER(SEARCH("Baignoire",[2]Table1!Z401)),"Baignoire",IF(ISNUMBER(SEARCH("porteurs",[2]Table1!Z401)),"Mur",IF(ISNUMBER(SEARCH("évier",[2]Table1!Z401)),"Evier",IF(ISNUMBER(SEARCH("portes",[2]Table1!Z401)),"Porte",IF(ISNUMBER(SEARCH("fenêtre",[2]Table1!Z401)),"Fenêtre","")))))))))))</f>
        <v>Sol</v>
      </c>
      <c r="L404" t="str">
        <f>IF(ISNUMBER(SEARCH("Présence",[2]Table1!AC401)),"Oui",IF(ISNUMBER(SEARCH("Absence",[2]Table1!AC401)),"Non",""))</f>
        <v/>
      </c>
      <c r="M404" t="str">
        <f>[2]Table1!AA401</f>
        <v>Revetement Souple + colle + ragréage (Pièce sèche)</v>
      </c>
      <c r="N404" t="str">
        <f>IF(ISNUMBER(SEARCH("EP",[2]Table1!AE401)),"EP",IF(ISNUMBER(SEARCH("AC1",[2]Table1!AE401)),"AC1",IF(ISNUMBER(SEARCH("AC2",[2]Table1!AE401)),"AC2",IF(ISNUMBER(SEARCH("Bon état",[2]Table1!AE401)),"EP",""))))</f>
        <v>EP</v>
      </c>
      <c r="P404" s="48"/>
      <c r="Q404" s="1"/>
      <c r="S404" s="1"/>
      <c r="T404" s="1"/>
      <c r="U404" s="1"/>
      <c r="V404" s="1"/>
    </row>
    <row r="405" spans="1:22">
      <c r="A405" s="43" t="str">
        <f>'[1]Exporter la feuille de calcul'!$A$2</f>
        <v>001L</v>
      </c>
      <c r="B405" t="str">
        <f>INDEX('[1]Exporter la feuille de calcul'!B$355:B$877,MATCH(INDEX('[1]Exporter la feuille de calcul'!C$355:C$877,MATCH(RIGHT(ChercheChaine(ChercheChaine([2]Table1!Q402,"([0-9]){3}[L]([0-9]){4}"),"([0-9]){3}[L]([0-9]){4}"),4),'[1]Exporter la feuille de calcul'!D$355:D$877,0),1),'[1]Exporter la feuille de calcul'!C$355:C$877,0),1)</f>
        <v>03</v>
      </c>
      <c r="C405" s="43" t="str">
        <f>RIGHT(ChercheChaine(ChercheChaine([2]Table1!Q402,"([0-9]){3}[L]([0-9]){4}"),"([0-9]){3}[L]([0-9]){4}"),4)</f>
        <v>0389</v>
      </c>
      <c r="D405" s="43" t="str">
        <f>ChercheChaine([2]Table1!Q402,"([0-9]){3}[L]([0-9]){4}")</f>
        <v>007L0389</v>
      </c>
      <c r="E405" t="str">
        <f>[2]Table1!P402</f>
        <v>ST HERBLAIN</v>
      </c>
      <c r="F405" t="str">
        <f>[2]Table1!D402</f>
        <v>DAAT</v>
      </c>
      <c r="G405" s="48"/>
      <c r="H405" s="48"/>
      <c r="I405" s="42" t="str">
        <f>[2]Table1!G402</f>
        <v>03/09/2019</v>
      </c>
      <c r="J405" s="51" t="str">
        <f>MID([2]Table1!X402,FIND("-",[2]Table1!X402)+2,60)</f>
        <v>Chambre 2</v>
      </c>
      <c r="K405" t="str">
        <f>IF(ISNUMBER(SEARCH("Mur",[2]Table1!Z402)),"Mur",IF(ISNUMBER(SEARCH("Cloison",[2]Table1!Z402)),"Mur",IF(ISNUMBER(SEARCH("Sol",[2]Table1!Z402)),"Sol",IF(ISNUMBER(SEARCH("Plafond",[2]Table1!Z402)),"Plafond",IF(ISNUMBER(SEARCH("Evier",[2]Table1!Z402)),"Evier",IF(ISNUMBER(SEARCH("Colle de faïence",[2]Table1!Z402)),"Faïence",IF(ISNUMBER(SEARCH("Baignoire",[2]Table1!Z402)),"Baignoire",IF(ISNUMBER(SEARCH("porteurs",[2]Table1!Z402)),"Mur",IF(ISNUMBER(SEARCH("évier",[2]Table1!Z402)),"Evier",IF(ISNUMBER(SEARCH("portes",[2]Table1!Z402)),"Porte",IF(ISNUMBER(SEARCH("fenêtre",[2]Table1!Z402)),"Fenêtre","")))))))))))</f>
        <v>Sol</v>
      </c>
      <c r="L405" t="str">
        <f>IF(ISNUMBER(SEARCH("Présence",[2]Table1!AC402)),"Oui",IF(ISNUMBER(SEARCH("Absence",[2]Table1!AC402)),"Non",""))</f>
        <v/>
      </c>
      <c r="M405" t="str">
        <f>[2]Table1!AA402</f>
        <v>Revetement Souple + colle + ragréage (Pièce sèche)</v>
      </c>
      <c r="N405" t="str">
        <f>IF(ISNUMBER(SEARCH("EP",[2]Table1!AE402)),"EP",IF(ISNUMBER(SEARCH("AC1",[2]Table1!AE402)),"AC1",IF(ISNUMBER(SEARCH("AC2",[2]Table1!AE402)),"AC2",IF(ISNUMBER(SEARCH("Bon état",[2]Table1!AE402)),"EP",""))))</f>
        <v>EP</v>
      </c>
      <c r="P405" s="48"/>
      <c r="Q405" s="1"/>
      <c r="S405" s="1"/>
      <c r="T405" s="1"/>
      <c r="U405" s="1"/>
      <c r="V405" s="1"/>
    </row>
    <row r="406" spans="1:22">
      <c r="A406" s="43" t="str">
        <f>'[1]Exporter la feuille de calcul'!$A$2</f>
        <v>001L</v>
      </c>
      <c r="B406" t="str">
        <f>INDEX('[1]Exporter la feuille de calcul'!B$355:B$877,MATCH(INDEX('[1]Exporter la feuille de calcul'!C$355:C$877,MATCH(RIGHT(ChercheChaine(ChercheChaine([2]Table1!Q403,"([0-9]){3}[L]([0-9]){4}"),"([0-9]){3}[L]([0-9]){4}"),4),'[1]Exporter la feuille de calcul'!D$355:D$877,0),1),'[1]Exporter la feuille de calcul'!C$355:C$877,0),1)</f>
        <v>03</v>
      </c>
      <c r="C406" s="43" t="str">
        <f>RIGHT(ChercheChaine(ChercheChaine([2]Table1!Q403,"([0-9]){3}[L]([0-9]){4}"),"([0-9]){3}[L]([0-9]){4}"),4)</f>
        <v>0389</v>
      </c>
      <c r="D406" s="43" t="str">
        <f>ChercheChaine([2]Table1!Q403,"([0-9]){3}[L]([0-9]){4}")</f>
        <v>007L0389</v>
      </c>
      <c r="E406" t="str">
        <f>[2]Table1!P403</f>
        <v>ST HERBLAIN</v>
      </c>
      <c r="F406" t="str">
        <f>[2]Table1!D403</f>
        <v>DAAT</v>
      </c>
      <c r="G406" s="48"/>
      <c r="H406" s="48"/>
      <c r="I406" s="42" t="str">
        <f>[2]Table1!G403</f>
        <v>03/09/2019</v>
      </c>
      <c r="J406" s="51" t="str">
        <f>MID([2]Table1!X403,FIND("-",[2]Table1!X403)+2,60)</f>
        <v>dgt</v>
      </c>
      <c r="K406" t="str">
        <f>IF(ISNUMBER(SEARCH("Mur",[2]Table1!Z403)),"Mur",IF(ISNUMBER(SEARCH("Cloison",[2]Table1!Z403)),"Mur",IF(ISNUMBER(SEARCH("Sol",[2]Table1!Z403)),"Sol",IF(ISNUMBER(SEARCH("Plafond",[2]Table1!Z403)),"Plafond",IF(ISNUMBER(SEARCH("Evier",[2]Table1!Z403)),"Evier",IF(ISNUMBER(SEARCH("Colle de faïence",[2]Table1!Z403)),"Faïence",IF(ISNUMBER(SEARCH("Baignoire",[2]Table1!Z403)),"Baignoire",IF(ISNUMBER(SEARCH("porteurs",[2]Table1!Z403)),"Mur",IF(ISNUMBER(SEARCH("évier",[2]Table1!Z403)),"Evier",IF(ISNUMBER(SEARCH("portes",[2]Table1!Z403)),"Porte",IF(ISNUMBER(SEARCH("fenêtre",[2]Table1!Z403)),"Fenêtre","")))))))))))</f>
        <v>Sol</v>
      </c>
      <c r="L406" t="str">
        <f>IF(ISNUMBER(SEARCH("Présence",[2]Table1!AC403)),"Oui",IF(ISNUMBER(SEARCH("Absence",[2]Table1!AC403)),"Non",""))</f>
        <v/>
      </c>
      <c r="M406" t="str">
        <f>[2]Table1!AA403</f>
        <v>Revetement Souple + colle + ragréage (Pièce sèche)</v>
      </c>
      <c r="N406" t="str">
        <f>IF(ISNUMBER(SEARCH("EP",[2]Table1!AE403)),"EP",IF(ISNUMBER(SEARCH("AC1",[2]Table1!AE403)),"AC1",IF(ISNUMBER(SEARCH("AC2",[2]Table1!AE403)),"AC2",IF(ISNUMBER(SEARCH("Bon état",[2]Table1!AE403)),"EP",""))))</f>
        <v>EP</v>
      </c>
      <c r="P406" s="48"/>
      <c r="Q406" s="1"/>
      <c r="S406" s="1"/>
      <c r="T406" s="1"/>
      <c r="U406" s="1"/>
      <c r="V406" s="1"/>
    </row>
    <row r="407" spans="1:22">
      <c r="A407" s="43" t="str">
        <f>'[1]Exporter la feuille de calcul'!$A$2</f>
        <v>001L</v>
      </c>
      <c r="B407" t="str">
        <f>INDEX('[1]Exporter la feuille de calcul'!B$355:B$877,MATCH(INDEX('[1]Exporter la feuille de calcul'!C$355:C$877,MATCH(RIGHT(ChercheChaine(ChercheChaine([2]Table1!Q404,"([0-9]){3}[L]([0-9]){4}"),"([0-9]){3}[L]([0-9]){4}"),4),'[1]Exporter la feuille de calcul'!D$355:D$877,0),1),'[1]Exporter la feuille de calcul'!C$355:C$877,0),1)</f>
        <v>03</v>
      </c>
      <c r="C407" s="43" t="str">
        <f>RIGHT(ChercheChaine(ChercheChaine([2]Table1!Q404,"([0-9]){3}[L]([0-9]){4}"),"([0-9]){3}[L]([0-9]){4}"),4)</f>
        <v>0389</v>
      </c>
      <c r="D407" s="43" t="str">
        <f>ChercheChaine([2]Table1!Q404,"([0-9]){3}[L]([0-9]){4}")</f>
        <v>007L0389</v>
      </c>
      <c r="E407" t="str">
        <f>[2]Table1!P404</f>
        <v>ST HERBLAIN</v>
      </c>
      <c r="F407" t="str">
        <f>[2]Table1!D404</f>
        <v>DAAT</v>
      </c>
      <c r="G407" s="48"/>
      <c r="H407" s="48"/>
      <c r="I407" s="42" t="str">
        <f>[2]Table1!G404</f>
        <v>03/09/2019</v>
      </c>
      <c r="J407" s="51" t="str">
        <f>MID([2]Table1!X404,FIND("-",[2]Table1!X404)+2,60)</f>
        <v>Séjour</v>
      </c>
      <c r="K407" t="str">
        <f>IF(ISNUMBER(SEARCH("Mur",[2]Table1!Z404)),"Mur",IF(ISNUMBER(SEARCH("Cloison",[2]Table1!Z404)),"Mur",IF(ISNUMBER(SEARCH("Sol",[2]Table1!Z404)),"Sol",IF(ISNUMBER(SEARCH("Plafond",[2]Table1!Z404)),"Plafond",IF(ISNUMBER(SEARCH("Evier",[2]Table1!Z404)),"Evier",IF(ISNUMBER(SEARCH("Colle de faïence",[2]Table1!Z404)),"Faïence",IF(ISNUMBER(SEARCH("Baignoire",[2]Table1!Z404)),"Baignoire",IF(ISNUMBER(SEARCH("porteurs",[2]Table1!Z404)),"Mur",IF(ISNUMBER(SEARCH("évier",[2]Table1!Z404)),"Evier",IF(ISNUMBER(SEARCH("portes",[2]Table1!Z404)),"Porte",IF(ISNUMBER(SEARCH("fenêtre",[2]Table1!Z404)),"Fenêtre","")))))))))))</f>
        <v>Sol</v>
      </c>
      <c r="L407" t="str">
        <f>IF(ISNUMBER(SEARCH("Présence",[2]Table1!AC404)),"Oui",IF(ISNUMBER(SEARCH("Absence",[2]Table1!AC404)),"Non",""))</f>
        <v/>
      </c>
      <c r="M407" t="str">
        <f>[2]Table1!AA404</f>
        <v>Revetement Souple + colle + ragréage (Pièce sèche)</v>
      </c>
      <c r="N407" t="str">
        <f>IF(ISNUMBER(SEARCH("EP",[2]Table1!AE404)),"EP",IF(ISNUMBER(SEARCH("AC1",[2]Table1!AE404)),"AC1",IF(ISNUMBER(SEARCH("AC2",[2]Table1!AE404)),"AC2",IF(ISNUMBER(SEARCH("Bon état",[2]Table1!AE404)),"EP",""))))</f>
        <v>EP</v>
      </c>
      <c r="P407" s="48"/>
      <c r="Q407" s="1"/>
      <c r="S407" s="1"/>
      <c r="T407" s="1"/>
      <c r="U407" s="1"/>
      <c r="V407" s="1"/>
    </row>
    <row r="408" spans="1:22">
      <c r="A408" s="43" t="str">
        <f>'[1]Exporter la feuille de calcul'!$A$2</f>
        <v>001L</v>
      </c>
      <c r="B408" t="str">
        <f>INDEX('[1]Exporter la feuille de calcul'!B$355:B$877,MATCH(INDEX('[1]Exporter la feuille de calcul'!C$355:C$877,MATCH(RIGHT(ChercheChaine(ChercheChaine([2]Table1!Q405,"([0-9]){3}[L]([0-9]){4}"),"([0-9]){3}[L]([0-9]){4}"),4),'[1]Exporter la feuille de calcul'!D$355:D$877,0),1),'[1]Exporter la feuille de calcul'!C$355:C$877,0),1)</f>
        <v>03</v>
      </c>
      <c r="C408" s="43" t="str">
        <f>RIGHT(ChercheChaine(ChercheChaine([2]Table1!Q405,"([0-9]){3}[L]([0-9]){4}"),"([0-9]){3}[L]([0-9]){4}"),4)</f>
        <v>0389</v>
      </c>
      <c r="D408" s="43" t="str">
        <f>ChercheChaine([2]Table1!Q405,"([0-9]){3}[L]([0-9]){4}")</f>
        <v>007L0389</v>
      </c>
      <c r="E408" t="str">
        <f>[2]Table1!P405</f>
        <v>ST HERBLAIN</v>
      </c>
      <c r="F408" t="str">
        <f>[2]Table1!D405</f>
        <v>DAAT</v>
      </c>
      <c r="G408" s="48"/>
      <c r="H408" s="48"/>
      <c r="I408" s="42" t="str">
        <f>[2]Table1!G405</f>
        <v>03/09/2019</v>
      </c>
      <c r="J408" s="51" t="str">
        <f>MID([2]Table1!X405,FIND("-",[2]Table1!X405)+2,60)</f>
        <v>Dégagement 2</v>
      </c>
      <c r="K408" t="str">
        <f>IF(ISNUMBER(SEARCH("Mur",[2]Table1!Z405)),"Mur",IF(ISNUMBER(SEARCH("Cloison",[2]Table1!Z405)),"Mur",IF(ISNUMBER(SEARCH("Sol",[2]Table1!Z405)),"Sol",IF(ISNUMBER(SEARCH("Plafond",[2]Table1!Z405)),"Plafond",IF(ISNUMBER(SEARCH("Evier",[2]Table1!Z405)),"Evier",IF(ISNUMBER(SEARCH("Colle de faïence",[2]Table1!Z405)),"Faïence",IF(ISNUMBER(SEARCH("Baignoire",[2]Table1!Z405)),"Baignoire",IF(ISNUMBER(SEARCH("porteurs",[2]Table1!Z405)),"Mur",IF(ISNUMBER(SEARCH("évier",[2]Table1!Z405)),"Evier",IF(ISNUMBER(SEARCH("portes",[2]Table1!Z405)),"Porte",IF(ISNUMBER(SEARCH("fenêtre",[2]Table1!Z405)),"Fenêtre","")))))))))))</f>
        <v>Sol</v>
      </c>
      <c r="L408" t="str">
        <f>IF(ISNUMBER(SEARCH("Présence",[2]Table1!AC405)),"Oui",IF(ISNUMBER(SEARCH("Absence",[2]Table1!AC405)),"Non",""))</f>
        <v/>
      </c>
      <c r="M408" t="str">
        <f>[2]Table1!AA405</f>
        <v>Revetement Souple + colle + ragréage (Pièce sèche)</v>
      </c>
      <c r="N408" t="str">
        <f>IF(ISNUMBER(SEARCH("EP",[2]Table1!AE405)),"EP",IF(ISNUMBER(SEARCH("AC1",[2]Table1!AE405)),"AC1",IF(ISNUMBER(SEARCH("AC2",[2]Table1!AE405)),"AC2",IF(ISNUMBER(SEARCH("Bon état",[2]Table1!AE405)),"EP",""))))</f>
        <v>EP</v>
      </c>
      <c r="P408" s="48"/>
      <c r="Q408" s="1"/>
      <c r="S408" s="1"/>
      <c r="T408" s="1"/>
      <c r="U408" s="1"/>
      <c r="V408" s="1"/>
    </row>
    <row r="409" spans="1:22">
      <c r="A409" s="43" t="str">
        <f>'[1]Exporter la feuille de calcul'!$A$2</f>
        <v>001L</v>
      </c>
      <c r="B409" t="str">
        <f>INDEX('[1]Exporter la feuille de calcul'!B$355:B$877,MATCH(INDEX('[1]Exporter la feuille de calcul'!C$355:C$877,MATCH(RIGHT(ChercheChaine(ChercheChaine([2]Table1!Q406,"([0-9]){3}[L]([0-9]){4}"),"([0-9]){3}[L]([0-9]){4}"),4),'[1]Exporter la feuille de calcul'!D$355:D$877,0),1),'[1]Exporter la feuille de calcul'!C$355:C$877,0),1)</f>
        <v>03</v>
      </c>
      <c r="C409" s="43" t="str">
        <f>RIGHT(ChercheChaine(ChercheChaine([2]Table1!Q406,"([0-9]){3}[L]([0-9]){4}"),"([0-9]){3}[L]([0-9]){4}"),4)</f>
        <v>0389</v>
      </c>
      <c r="D409" s="43" t="str">
        <f>ChercheChaine([2]Table1!Q406,"([0-9]){3}[L]([0-9]){4}")</f>
        <v>007L0389</v>
      </c>
      <c r="E409" t="str">
        <f>[2]Table1!P406</f>
        <v>ST HERBLAIN</v>
      </c>
      <c r="F409" t="str">
        <f>[2]Table1!D406</f>
        <v>DAAT</v>
      </c>
      <c r="G409" s="48"/>
      <c r="H409" s="48"/>
      <c r="I409" s="42" t="str">
        <f>[2]Table1!G406</f>
        <v>03/09/2019</v>
      </c>
      <c r="J409" s="51" t="str">
        <f>MID([2]Table1!X406,FIND("-",[2]Table1!X406)+2,60)</f>
        <v>Chambre 3</v>
      </c>
      <c r="K409" t="str">
        <f>IF(ISNUMBER(SEARCH("Mur",[2]Table1!Z406)),"Mur",IF(ISNUMBER(SEARCH("Cloison",[2]Table1!Z406)),"Mur",IF(ISNUMBER(SEARCH("Sol",[2]Table1!Z406)),"Sol",IF(ISNUMBER(SEARCH("Plafond",[2]Table1!Z406)),"Plafond",IF(ISNUMBER(SEARCH("Evier",[2]Table1!Z406)),"Evier",IF(ISNUMBER(SEARCH("Colle de faïence",[2]Table1!Z406)),"Faïence",IF(ISNUMBER(SEARCH("Baignoire",[2]Table1!Z406)),"Baignoire",IF(ISNUMBER(SEARCH("porteurs",[2]Table1!Z406)),"Mur",IF(ISNUMBER(SEARCH("évier",[2]Table1!Z406)),"Evier",IF(ISNUMBER(SEARCH("portes",[2]Table1!Z406)),"Porte",IF(ISNUMBER(SEARCH("fenêtre",[2]Table1!Z406)),"Fenêtre","")))))))))))</f>
        <v>Sol</v>
      </c>
      <c r="L409" t="str">
        <f>IF(ISNUMBER(SEARCH("Présence",[2]Table1!AC406)),"Oui",IF(ISNUMBER(SEARCH("Absence",[2]Table1!AC406)),"Non",""))</f>
        <v/>
      </c>
      <c r="M409" t="str">
        <f>[2]Table1!AA406</f>
        <v>Revetement Souple + colle + ragréage (Pièce sèche)</v>
      </c>
      <c r="N409" t="str">
        <f>IF(ISNUMBER(SEARCH("EP",[2]Table1!AE406)),"EP",IF(ISNUMBER(SEARCH("AC1",[2]Table1!AE406)),"AC1",IF(ISNUMBER(SEARCH("AC2",[2]Table1!AE406)),"AC2",IF(ISNUMBER(SEARCH("Bon état",[2]Table1!AE406)),"EP",""))))</f>
        <v>EP</v>
      </c>
      <c r="P409" s="48"/>
      <c r="Q409" s="1"/>
      <c r="S409" s="1"/>
      <c r="T409" s="1"/>
      <c r="U409" s="1"/>
      <c r="V409" s="1"/>
    </row>
    <row r="410" spans="1:22">
      <c r="A410" s="43" t="str">
        <f>'[1]Exporter la feuille de calcul'!$A$2</f>
        <v>001L</v>
      </c>
      <c r="B410" t="str">
        <f>INDEX('[1]Exporter la feuille de calcul'!B$355:B$877,MATCH(INDEX('[1]Exporter la feuille de calcul'!C$355:C$877,MATCH(RIGHT(ChercheChaine(ChercheChaine([2]Table1!Q407,"([0-9]){3}[L]([0-9]){4}"),"([0-9]){3}[L]([0-9]){4}"),4),'[1]Exporter la feuille de calcul'!D$355:D$877,0),1),'[1]Exporter la feuille de calcul'!C$355:C$877,0),1)</f>
        <v>03</v>
      </c>
      <c r="C410" s="43" t="str">
        <f>RIGHT(ChercheChaine(ChercheChaine([2]Table1!Q407,"([0-9]){3}[L]([0-9]){4}"),"([0-9]){3}[L]([0-9]){4}"),4)</f>
        <v>0389</v>
      </c>
      <c r="D410" s="43" t="str">
        <f>ChercheChaine([2]Table1!Q407,"([0-9]){3}[L]([0-9]){4}")</f>
        <v>007L0389</v>
      </c>
      <c r="E410" t="str">
        <f>[2]Table1!P407</f>
        <v>ST HERBLAIN</v>
      </c>
      <c r="F410" t="str">
        <f>[2]Table1!D407</f>
        <v>DAAT</v>
      </c>
      <c r="G410" s="48"/>
      <c r="H410" s="48"/>
      <c r="I410" s="42" t="str">
        <f>[2]Table1!G407</f>
        <v>03/09/2019</v>
      </c>
      <c r="J410" s="51" t="str">
        <f>MID([2]Table1!X407,FIND("-",[2]Table1!X407)+2,60)</f>
        <v>Chambre 4</v>
      </c>
      <c r="K410" t="str">
        <f>IF(ISNUMBER(SEARCH("Mur",[2]Table1!Z407)),"Mur",IF(ISNUMBER(SEARCH("Cloison",[2]Table1!Z407)),"Mur",IF(ISNUMBER(SEARCH("Sol",[2]Table1!Z407)),"Sol",IF(ISNUMBER(SEARCH("Plafond",[2]Table1!Z407)),"Plafond",IF(ISNUMBER(SEARCH("Evier",[2]Table1!Z407)),"Evier",IF(ISNUMBER(SEARCH("Colle de faïence",[2]Table1!Z407)),"Faïence",IF(ISNUMBER(SEARCH("Baignoire",[2]Table1!Z407)),"Baignoire",IF(ISNUMBER(SEARCH("porteurs",[2]Table1!Z407)),"Mur",IF(ISNUMBER(SEARCH("évier",[2]Table1!Z407)),"Evier",IF(ISNUMBER(SEARCH("portes",[2]Table1!Z407)),"Porte",IF(ISNUMBER(SEARCH("fenêtre",[2]Table1!Z407)),"Fenêtre","")))))))))))</f>
        <v>Sol</v>
      </c>
      <c r="L410" t="str">
        <f>IF(ISNUMBER(SEARCH("Présence",[2]Table1!AC407)),"Oui",IF(ISNUMBER(SEARCH("Absence",[2]Table1!AC407)),"Non",""))</f>
        <v/>
      </c>
      <c r="M410" t="str">
        <f>[2]Table1!AA407</f>
        <v>Revetement Souple + colle + ragréage (Pièce sèche)</v>
      </c>
      <c r="N410" t="str">
        <f>IF(ISNUMBER(SEARCH("EP",[2]Table1!AE407)),"EP",IF(ISNUMBER(SEARCH("AC1",[2]Table1!AE407)),"AC1",IF(ISNUMBER(SEARCH("AC2",[2]Table1!AE407)),"AC2",IF(ISNUMBER(SEARCH("Bon état",[2]Table1!AE407)),"EP",""))))</f>
        <v>EP</v>
      </c>
      <c r="P410" s="48"/>
      <c r="Q410" s="1"/>
      <c r="S410" s="1"/>
      <c r="T410" s="1"/>
      <c r="U410" s="1"/>
      <c r="V410" s="1"/>
    </row>
    <row r="411" spans="1:22">
      <c r="A411" s="43" t="str">
        <f>'[1]Exporter la feuille de calcul'!$A$2</f>
        <v>001L</v>
      </c>
      <c r="B411" t="str">
        <f>INDEX('[1]Exporter la feuille de calcul'!B$355:B$877,MATCH(INDEX('[1]Exporter la feuille de calcul'!C$355:C$877,MATCH(RIGHT(ChercheChaine(ChercheChaine([2]Table1!Q408,"([0-9]){3}[L]([0-9]){4}"),"([0-9]){3}[L]([0-9]){4}"),4),'[1]Exporter la feuille de calcul'!D$355:D$877,0),1),'[1]Exporter la feuille de calcul'!C$355:C$877,0),1)</f>
        <v>03</v>
      </c>
      <c r="C411" s="43" t="str">
        <f>RIGHT(ChercheChaine(ChercheChaine([2]Table1!Q408,"([0-9]){3}[L]([0-9]){4}"),"([0-9]){3}[L]([0-9]){4}"),4)</f>
        <v>0389</v>
      </c>
      <c r="D411" s="43" t="str">
        <f>ChercheChaine([2]Table1!Q408,"([0-9]){3}[L]([0-9]){4}")</f>
        <v>007L0389</v>
      </c>
      <c r="E411" t="str">
        <f>[2]Table1!P408</f>
        <v>ST HERBLAIN</v>
      </c>
      <c r="F411" t="str">
        <f>[2]Table1!D408</f>
        <v>DAAT</v>
      </c>
      <c r="G411" s="48"/>
      <c r="H411" s="48"/>
      <c r="I411" s="42" t="str">
        <f>[2]Table1!G408</f>
        <v>03/09/2019</v>
      </c>
      <c r="J411" s="51" t="str">
        <f>MID([2]Table1!X408,FIND("-",[2]Table1!X408)+2,60)</f>
        <v>Salle de bain</v>
      </c>
      <c r="K411" t="str">
        <f>IF(ISNUMBER(SEARCH("Mur",[2]Table1!Z408)),"Mur",IF(ISNUMBER(SEARCH("Cloison",[2]Table1!Z408)),"Mur",IF(ISNUMBER(SEARCH("Sol",[2]Table1!Z408)),"Sol",IF(ISNUMBER(SEARCH("Plafond",[2]Table1!Z408)),"Plafond",IF(ISNUMBER(SEARCH("Evier",[2]Table1!Z408)),"Evier",IF(ISNUMBER(SEARCH("Colle de faïence",[2]Table1!Z408)),"Faïence",IF(ISNUMBER(SEARCH("Baignoire",[2]Table1!Z408)),"Baignoire",IF(ISNUMBER(SEARCH("porteurs",[2]Table1!Z408)),"Mur",IF(ISNUMBER(SEARCH("évier",[2]Table1!Z408)),"Evier",IF(ISNUMBER(SEARCH("portes",[2]Table1!Z408)),"Porte",IF(ISNUMBER(SEARCH("fenêtre",[2]Table1!Z408)),"Fenêtre","")))))))))))</f>
        <v>Sol</v>
      </c>
      <c r="L411" t="str">
        <f>IF(ISNUMBER(SEARCH("Présence",[2]Table1!AC408)),"Oui",IF(ISNUMBER(SEARCH("Absence",[2]Table1!AC408)),"Non",""))</f>
        <v/>
      </c>
      <c r="M411" t="str">
        <f>[2]Table1!AA408</f>
        <v>Revetement Souple + colle + ragréage (Pièce humide)</v>
      </c>
      <c r="N411" t="str">
        <f>IF(ISNUMBER(SEARCH("EP",[2]Table1!AE408)),"EP",IF(ISNUMBER(SEARCH("AC1",[2]Table1!AE408)),"AC1",IF(ISNUMBER(SEARCH("AC2",[2]Table1!AE408)),"AC2",IF(ISNUMBER(SEARCH("Bon état",[2]Table1!AE408)),"EP",""))))</f>
        <v>EP</v>
      </c>
      <c r="P411" s="48"/>
      <c r="Q411" s="1"/>
      <c r="S411" s="1"/>
      <c r="T411" s="1"/>
      <c r="U411" s="1"/>
      <c r="V411" s="1"/>
    </row>
    <row r="412" spans="1:22">
      <c r="A412" s="43" t="str">
        <f>'[1]Exporter la feuille de calcul'!$A$2</f>
        <v>001L</v>
      </c>
      <c r="B412" t="str">
        <f>INDEX('[1]Exporter la feuille de calcul'!B$355:B$877,MATCH(INDEX('[1]Exporter la feuille de calcul'!C$355:C$877,MATCH(RIGHT(ChercheChaine(ChercheChaine([2]Table1!Q409,"([0-9]){3}[L]([0-9]){4}"),"([0-9]){3}[L]([0-9]){4}"),4),'[1]Exporter la feuille de calcul'!D$355:D$877,0),1),'[1]Exporter la feuille de calcul'!C$355:C$877,0),1)</f>
        <v>03</v>
      </c>
      <c r="C412" s="43" t="str">
        <f>RIGHT(ChercheChaine(ChercheChaine([2]Table1!Q409,"([0-9]){3}[L]([0-9]){4}"),"([0-9]){3}[L]([0-9]){4}"),4)</f>
        <v>0389</v>
      </c>
      <c r="D412" s="43" t="str">
        <f>ChercheChaine([2]Table1!Q409,"([0-9]){3}[L]([0-9]){4}")</f>
        <v>007L0389</v>
      </c>
      <c r="E412" t="str">
        <f>[2]Table1!P409</f>
        <v>ST HERBLAIN</v>
      </c>
      <c r="F412" t="str">
        <f>[2]Table1!D409</f>
        <v>DAAT</v>
      </c>
      <c r="G412" s="48"/>
      <c r="H412" s="48"/>
      <c r="I412" s="42" t="str">
        <f>[2]Table1!G409</f>
        <v>03/09/2019</v>
      </c>
      <c r="J412" s="51" t="str">
        <f>MID([2]Table1!X409,FIND("-",[2]Table1!X409)+2,60)</f>
        <v>WC</v>
      </c>
      <c r="K412" t="str">
        <f>IF(ISNUMBER(SEARCH("Mur",[2]Table1!Z409)),"Mur",IF(ISNUMBER(SEARCH("Cloison",[2]Table1!Z409)),"Mur",IF(ISNUMBER(SEARCH("Sol",[2]Table1!Z409)),"Sol",IF(ISNUMBER(SEARCH("Plafond",[2]Table1!Z409)),"Plafond",IF(ISNUMBER(SEARCH("Evier",[2]Table1!Z409)),"Evier",IF(ISNUMBER(SEARCH("Colle de faïence",[2]Table1!Z409)),"Faïence",IF(ISNUMBER(SEARCH("Baignoire",[2]Table1!Z409)),"Baignoire",IF(ISNUMBER(SEARCH("porteurs",[2]Table1!Z409)),"Mur",IF(ISNUMBER(SEARCH("évier",[2]Table1!Z409)),"Evier",IF(ISNUMBER(SEARCH("portes",[2]Table1!Z409)),"Porte",IF(ISNUMBER(SEARCH("fenêtre",[2]Table1!Z409)),"Fenêtre","")))))))))))</f>
        <v>Sol</v>
      </c>
      <c r="L412" t="str">
        <f>IF(ISNUMBER(SEARCH("Présence",[2]Table1!AC409)),"Oui",IF(ISNUMBER(SEARCH("Absence",[2]Table1!AC409)),"Non",""))</f>
        <v/>
      </c>
      <c r="M412" t="str">
        <f>[2]Table1!AA409</f>
        <v>Revetement Souple + colle + ragréage (Pièce humide)</v>
      </c>
      <c r="N412" t="str">
        <f>IF(ISNUMBER(SEARCH("EP",[2]Table1!AE409)),"EP",IF(ISNUMBER(SEARCH("AC1",[2]Table1!AE409)),"AC1",IF(ISNUMBER(SEARCH("AC2",[2]Table1!AE409)),"AC2",IF(ISNUMBER(SEARCH("Bon état",[2]Table1!AE409)),"EP",""))))</f>
        <v>EP</v>
      </c>
      <c r="P412" s="48"/>
      <c r="Q412" s="1"/>
      <c r="S412" s="1"/>
      <c r="T412" s="1"/>
      <c r="U412" s="1"/>
      <c r="V412" s="1"/>
    </row>
    <row r="413" spans="1:22">
      <c r="A413" s="43" t="str">
        <f>'[1]Exporter la feuille de calcul'!$A$2</f>
        <v>001L</v>
      </c>
      <c r="B413" t="str">
        <f>INDEX('[1]Exporter la feuille de calcul'!B$355:B$877,MATCH(INDEX('[1]Exporter la feuille de calcul'!C$355:C$877,MATCH(RIGHT(ChercheChaine(ChercheChaine([2]Table1!Q410,"([0-9]){3}[L]([0-9]){4}"),"([0-9]){3}[L]([0-9]){4}"),4),'[1]Exporter la feuille de calcul'!D$355:D$877,0),1),'[1]Exporter la feuille de calcul'!C$355:C$877,0),1)</f>
        <v>03</v>
      </c>
      <c r="C413" s="43" t="str">
        <f>RIGHT(ChercheChaine(ChercheChaine([2]Table1!Q410,"([0-9]){3}[L]([0-9]){4}"),"([0-9]){3}[L]([0-9]){4}"),4)</f>
        <v>0389</v>
      </c>
      <c r="D413" s="43" t="str">
        <f>ChercheChaine([2]Table1!Q410,"([0-9]){3}[L]([0-9]){4}")</f>
        <v>007L0389</v>
      </c>
      <c r="E413" t="str">
        <f>[2]Table1!P410</f>
        <v>ST HERBLAIN</v>
      </c>
      <c r="F413" t="str">
        <f>[2]Table1!D410</f>
        <v>DAAT</v>
      </c>
      <c r="G413" s="48"/>
      <c r="H413" s="48"/>
      <c r="I413" s="42" t="str">
        <f>[2]Table1!G410</f>
        <v>03/09/2019</v>
      </c>
      <c r="J413" s="51" t="str">
        <f>MID([2]Table1!X410,FIND("-",[2]Table1!X410)+2,60)</f>
        <v>Cuisine</v>
      </c>
      <c r="K413" t="str">
        <f>IF(ISNUMBER(SEARCH("Mur",[2]Table1!Z410)),"Mur",IF(ISNUMBER(SEARCH("Cloison",[2]Table1!Z410)),"Mur",IF(ISNUMBER(SEARCH("Sol",[2]Table1!Z410)),"Sol",IF(ISNUMBER(SEARCH("Plafond",[2]Table1!Z410)),"Plafond",IF(ISNUMBER(SEARCH("Evier",[2]Table1!Z410)),"Evier",IF(ISNUMBER(SEARCH("Colle de faïence",[2]Table1!Z410)),"Faïence",IF(ISNUMBER(SEARCH("Baignoire",[2]Table1!Z410)),"Baignoire",IF(ISNUMBER(SEARCH("porteurs",[2]Table1!Z410)),"Mur",IF(ISNUMBER(SEARCH("évier",[2]Table1!Z410)),"Evier",IF(ISNUMBER(SEARCH("portes",[2]Table1!Z410)),"Porte",IF(ISNUMBER(SEARCH("fenêtre",[2]Table1!Z410)),"Fenêtre","")))))))))))</f>
        <v>Sol</v>
      </c>
      <c r="L413" t="str">
        <f>IF(ISNUMBER(SEARCH("Présence",[2]Table1!AC410)),"Oui",IF(ISNUMBER(SEARCH("Absence",[2]Table1!AC410)),"Non",""))</f>
        <v/>
      </c>
      <c r="M413" t="str">
        <f>[2]Table1!AA410</f>
        <v>Revetement Souple + colle + ragréage (Pièce humide)</v>
      </c>
      <c r="N413" t="str">
        <f>IF(ISNUMBER(SEARCH("EP",[2]Table1!AE410)),"EP",IF(ISNUMBER(SEARCH("AC1",[2]Table1!AE410)),"AC1",IF(ISNUMBER(SEARCH("AC2",[2]Table1!AE410)),"AC2",IF(ISNUMBER(SEARCH("Bon état",[2]Table1!AE410)),"EP",""))))</f>
        <v>EP</v>
      </c>
      <c r="P413" s="48"/>
      <c r="Q413" s="1"/>
      <c r="S413" s="1"/>
      <c r="T413" s="1"/>
      <c r="U413" s="1"/>
      <c r="V413" s="1"/>
    </row>
    <row r="414" spans="1:22">
      <c r="A414" s="43" t="str">
        <f>'[1]Exporter la feuille de calcul'!$A$2</f>
        <v>001L</v>
      </c>
      <c r="B414" t="str">
        <f>INDEX('[1]Exporter la feuille de calcul'!B$355:B$877,MATCH(INDEX('[1]Exporter la feuille de calcul'!C$355:C$877,MATCH(RIGHT(ChercheChaine(ChercheChaine([2]Table1!Q411,"([0-9]){3}[L]([0-9]){4}"),"([0-9]){3}[L]([0-9]){4}"),4),'[1]Exporter la feuille de calcul'!D$355:D$877,0),1),'[1]Exporter la feuille de calcul'!C$355:C$877,0),1)</f>
        <v>03</v>
      </c>
      <c r="C414" s="43" t="str">
        <f>RIGHT(ChercheChaine(ChercheChaine([2]Table1!Q411,"([0-9]){3}[L]([0-9]){4}"),"([0-9]){3}[L]([0-9]){4}"),4)</f>
        <v>0389</v>
      </c>
      <c r="D414" s="43" t="str">
        <f>ChercheChaine([2]Table1!Q411,"([0-9]){3}[L]([0-9]){4}")</f>
        <v>007L0389</v>
      </c>
      <c r="E414" t="str">
        <f>[2]Table1!P411</f>
        <v>ST HERBLAIN</v>
      </c>
      <c r="F414" t="str">
        <f>[2]Table1!D411</f>
        <v>DAAT</v>
      </c>
      <c r="G414" s="48"/>
      <c r="H414" s="48"/>
      <c r="I414" s="42" t="str">
        <f>[2]Table1!G411</f>
        <v>03/09/2019</v>
      </c>
      <c r="J414" s="51" t="str">
        <f>MID([2]Table1!X411,FIND("-",[2]Table1!X411)+2,60)</f>
        <v>Remise</v>
      </c>
      <c r="K414" t="str">
        <f>IF(ISNUMBER(SEARCH("Mur",[2]Table1!Z411)),"Mur",IF(ISNUMBER(SEARCH("Cloison",[2]Table1!Z411)),"Mur",IF(ISNUMBER(SEARCH("Sol",[2]Table1!Z411)),"Sol",IF(ISNUMBER(SEARCH("Plafond",[2]Table1!Z411)),"Plafond",IF(ISNUMBER(SEARCH("Evier",[2]Table1!Z411)),"Evier",IF(ISNUMBER(SEARCH("Colle de faïence",[2]Table1!Z411)),"Faïence",IF(ISNUMBER(SEARCH("Baignoire",[2]Table1!Z411)),"Baignoire",IF(ISNUMBER(SEARCH("porteurs",[2]Table1!Z411)),"Mur",IF(ISNUMBER(SEARCH("évier",[2]Table1!Z411)),"Evier",IF(ISNUMBER(SEARCH("portes",[2]Table1!Z411)),"Porte",IF(ISNUMBER(SEARCH("fenêtre",[2]Table1!Z411)),"Fenêtre","")))))))))))</f>
        <v>Sol</v>
      </c>
      <c r="L414" t="str">
        <f>IF(ISNUMBER(SEARCH("Présence",[2]Table1!AC411)),"Oui",IF(ISNUMBER(SEARCH("Absence",[2]Table1!AC411)),"Non",""))</f>
        <v/>
      </c>
      <c r="M414" t="str">
        <f>[2]Table1!AA411</f>
        <v>Revetement Souple + colle + ragréage (Pièce humide)</v>
      </c>
      <c r="N414" t="str">
        <f>IF(ISNUMBER(SEARCH("EP",[2]Table1!AE411)),"EP",IF(ISNUMBER(SEARCH("AC1",[2]Table1!AE411)),"AC1",IF(ISNUMBER(SEARCH("AC2",[2]Table1!AE411)),"AC2",IF(ISNUMBER(SEARCH("Bon état",[2]Table1!AE411)),"EP",""))))</f>
        <v>EP</v>
      </c>
      <c r="P414" s="48"/>
      <c r="Q414" s="1"/>
      <c r="S414" s="1"/>
      <c r="T414" s="1"/>
      <c r="U414" s="1"/>
      <c r="V414" s="1"/>
    </row>
    <row r="415" spans="1:22">
      <c r="A415" s="43" t="str">
        <f>'[1]Exporter la feuille de calcul'!$A$2</f>
        <v>001L</v>
      </c>
      <c r="B415" t="str">
        <f>INDEX('[1]Exporter la feuille de calcul'!B$355:B$877,MATCH(INDEX('[1]Exporter la feuille de calcul'!C$355:C$877,MATCH(RIGHT(ChercheChaine(ChercheChaine([2]Table1!Q412,"([0-9]){3}[L]([0-9]){4}"),"([0-9]){3}[L]([0-9]){4}"),4),'[1]Exporter la feuille de calcul'!D$355:D$877,0),1),'[1]Exporter la feuille de calcul'!C$355:C$877,0),1)</f>
        <v>03</v>
      </c>
      <c r="C415" s="43" t="str">
        <f>RIGHT(ChercheChaine(ChercheChaine([2]Table1!Q412,"([0-9]){3}[L]([0-9]){4}"),"([0-9]){3}[L]([0-9]){4}"),4)</f>
        <v>0389</v>
      </c>
      <c r="D415" s="43" t="str">
        <f>ChercheChaine([2]Table1!Q412,"([0-9]){3}[L]([0-9]){4}")</f>
        <v>007L0389</v>
      </c>
      <c r="E415" t="str">
        <f>[2]Table1!P412</f>
        <v>ST HERBLAIN</v>
      </c>
      <c r="F415" t="str">
        <f>[2]Table1!D412</f>
        <v>DAAT</v>
      </c>
      <c r="G415" s="48"/>
      <c r="H415" s="48"/>
      <c r="I415" s="42" t="str">
        <f>[2]Table1!G412</f>
        <v>03/09/2019</v>
      </c>
      <c r="J415" s="51" t="str">
        <f>MID([2]Table1!X412,FIND("-",[2]Table1!X412)+2,60)</f>
        <v>Entrée</v>
      </c>
      <c r="K415" t="str">
        <f>IF(ISNUMBER(SEARCH("Mur",[2]Table1!Z412)),"Mur",IF(ISNUMBER(SEARCH("Cloison",[2]Table1!Z412)),"Mur",IF(ISNUMBER(SEARCH("Sol",[2]Table1!Z412)),"Sol",IF(ISNUMBER(SEARCH("Plafond",[2]Table1!Z412)),"Plafond",IF(ISNUMBER(SEARCH("Evier",[2]Table1!Z412)),"Evier",IF(ISNUMBER(SEARCH("Colle de faïence",[2]Table1!Z412)),"Faïence",IF(ISNUMBER(SEARCH("Baignoire",[2]Table1!Z412)),"Baignoire",IF(ISNUMBER(SEARCH("porteurs",[2]Table1!Z412)),"Mur",IF(ISNUMBER(SEARCH("évier",[2]Table1!Z412)),"Evier",IF(ISNUMBER(SEARCH("portes",[2]Table1!Z412)),"Porte",IF(ISNUMBER(SEARCH("fenêtre",[2]Table1!Z412)),"Fenêtre","")))))))))))</f>
        <v>Mur</v>
      </c>
      <c r="L415" t="str">
        <f>IF(ISNUMBER(SEARCH("Présence",[2]Table1!AC412)),"Oui",IF(ISNUMBER(SEARCH("Absence",[2]Table1!AC412)),"Non",""))</f>
        <v/>
      </c>
      <c r="M415" t="str">
        <f>[2]Table1!AA412</f>
        <v>Enduit à base de plâtre lissé ou taloché (et Peinture; Pièce sèche)</v>
      </c>
      <c r="N415" t="str">
        <f>IF(ISNUMBER(SEARCH("EP",[2]Table1!AE412)),"EP",IF(ISNUMBER(SEARCH("AC1",[2]Table1!AE412)),"AC1",IF(ISNUMBER(SEARCH("AC2",[2]Table1!AE412)),"AC2",IF(ISNUMBER(SEARCH("Bon état",[2]Table1!AE412)),"EP",""))))</f>
        <v>EP</v>
      </c>
      <c r="P415" s="48"/>
      <c r="Q415" s="1"/>
      <c r="S415" s="1"/>
      <c r="T415" s="1"/>
      <c r="U415" s="1"/>
      <c r="V415" s="1"/>
    </row>
    <row r="416" spans="1:22">
      <c r="A416" s="43" t="str">
        <f>'[1]Exporter la feuille de calcul'!$A$2</f>
        <v>001L</v>
      </c>
      <c r="B416" t="str">
        <f>INDEX('[1]Exporter la feuille de calcul'!B$355:B$877,MATCH(INDEX('[1]Exporter la feuille de calcul'!C$355:C$877,MATCH(RIGHT(ChercheChaine(ChercheChaine([2]Table1!Q413,"([0-9]){3}[L]([0-9]){4}"),"([0-9]){3}[L]([0-9]){4}"),4),'[1]Exporter la feuille de calcul'!D$355:D$877,0),1),'[1]Exporter la feuille de calcul'!C$355:C$877,0),1)</f>
        <v>03</v>
      </c>
      <c r="C416" s="43" t="str">
        <f>RIGHT(ChercheChaine(ChercheChaine([2]Table1!Q413,"([0-9]){3}[L]([0-9]){4}"),"([0-9]){3}[L]([0-9]){4}"),4)</f>
        <v>0389</v>
      </c>
      <c r="D416" s="43" t="str">
        <f>ChercheChaine([2]Table1!Q413,"([0-9]){3}[L]([0-9]){4}")</f>
        <v>007L0389</v>
      </c>
      <c r="E416" t="str">
        <f>[2]Table1!P413</f>
        <v>ST HERBLAIN</v>
      </c>
      <c r="F416" t="str">
        <f>[2]Table1!D413</f>
        <v>DAAT</v>
      </c>
      <c r="G416" s="48"/>
      <c r="H416" s="48"/>
      <c r="I416" s="42" t="str">
        <f>[2]Table1!G413</f>
        <v>03/09/2019</v>
      </c>
      <c r="J416" s="51" t="str">
        <f>MID([2]Table1!X413,FIND("-",[2]Table1!X413)+2,60)</f>
        <v>débarras</v>
      </c>
      <c r="K416" t="str">
        <f>IF(ISNUMBER(SEARCH("Mur",[2]Table1!Z413)),"Mur",IF(ISNUMBER(SEARCH("Cloison",[2]Table1!Z413)),"Mur",IF(ISNUMBER(SEARCH("Sol",[2]Table1!Z413)),"Sol",IF(ISNUMBER(SEARCH("Plafond",[2]Table1!Z413)),"Plafond",IF(ISNUMBER(SEARCH("Evier",[2]Table1!Z413)),"Evier",IF(ISNUMBER(SEARCH("Colle de faïence",[2]Table1!Z413)),"Faïence",IF(ISNUMBER(SEARCH("Baignoire",[2]Table1!Z413)),"Baignoire",IF(ISNUMBER(SEARCH("porteurs",[2]Table1!Z413)),"Mur",IF(ISNUMBER(SEARCH("évier",[2]Table1!Z413)),"Evier",IF(ISNUMBER(SEARCH("portes",[2]Table1!Z413)),"Porte",IF(ISNUMBER(SEARCH("fenêtre",[2]Table1!Z413)),"Fenêtre","")))))))))))</f>
        <v>Mur</v>
      </c>
      <c r="L416" t="str">
        <f>IF(ISNUMBER(SEARCH("Présence",[2]Table1!AC413)),"Oui",IF(ISNUMBER(SEARCH("Absence",[2]Table1!AC413)),"Non",""))</f>
        <v/>
      </c>
      <c r="M416" t="str">
        <f>[2]Table1!AA413</f>
        <v>Enduit à base de plâtre lissé ou taloché (et Peinture; Pièce sèche)</v>
      </c>
      <c r="N416" t="str">
        <f>IF(ISNUMBER(SEARCH("EP",[2]Table1!AE413)),"EP",IF(ISNUMBER(SEARCH("AC1",[2]Table1!AE413)),"AC1",IF(ISNUMBER(SEARCH("AC2",[2]Table1!AE413)),"AC2",IF(ISNUMBER(SEARCH("Bon état",[2]Table1!AE413)),"EP",""))))</f>
        <v>EP</v>
      </c>
      <c r="P416" s="48"/>
      <c r="Q416" s="1"/>
      <c r="S416" s="1"/>
      <c r="T416" s="1"/>
      <c r="U416" s="1"/>
      <c r="V416" s="1"/>
    </row>
    <row r="417" spans="1:23">
      <c r="A417" s="43" t="str">
        <f>'[1]Exporter la feuille de calcul'!$A$2</f>
        <v>001L</v>
      </c>
      <c r="B417" t="str">
        <f>INDEX('[1]Exporter la feuille de calcul'!B$355:B$877,MATCH(INDEX('[1]Exporter la feuille de calcul'!C$355:C$877,MATCH(RIGHT(ChercheChaine(ChercheChaine([2]Table1!Q414,"([0-9]){3}[L]([0-9]){4}"),"([0-9]){3}[L]([0-9]){4}"),4),'[1]Exporter la feuille de calcul'!D$355:D$877,0),1),'[1]Exporter la feuille de calcul'!C$355:C$877,0),1)</f>
        <v>03</v>
      </c>
      <c r="C417" s="43" t="str">
        <f>RIGHT(ChercheChaine(ChercheChaine([2]Table1!Q414,"([0-9]){3}[L]([0-9]){4}"),"([0-9]){3}[L]([0-9]){4}"),4)</f>
        <v>0389</v>
      </c>
      <c r="D417" s="43" t="str">
        <f>ChercheChaine([2]Table1!Q414,"([0-9]){3}[L]([0-9]){4}")</f>
        <v>007L0389</v>
      </c>
      <c r="E417" t="str">
        <f>[2]Table1!P414</f>
        <v>ST HERBLAIN</v>
      </c>
      <c r="F417" t="str">
        <f>[2]Table1!D414</f>
        <v>DAAT</v>
      </c>
      <c r="G417" s="48"/>
      <c r="H417" s="48"/>
      <c r="I417" s="42" t="str">
        <f>[2]Table1!G414</f>
        <v>03/09/2019</v>
      </c>
      <c r="J417" s="51" t="str">
        <f>MID([2]Table1!X414,FIND("-",[2]Table1!X414)+2,60)</f>
        <v>Pièce</v>
      </c>
      <c r="K417" t="str">
        <f>IF(ISNUMBER(SEARCH("Mur",[2]Table1!Z414)),"Mur",IF(ISNUMBER(SEARCH("Cloison",[2]Table1!Z414)),"Mur",IF(ISNUMBER(SEARCH("Sol",[2]Table1!Z414)),"Sol",IF(ISNUMBER(SEARCH("Plafond",[2]Table1!Z414)),"Plafond",IF(ISNUMBER(SEARCH("Evier",[2]Table1!Z414)),"Evier",IF(ISNUMBER(SEARCH("Colle de faïence",[2]Table1!Z414)),"Faïence",IF(ISNUMBER(SEARCH("Baignoire",[2]Table1!Z414)),"Baignoire",IF(ISNUMBER(SEARCH("porteurs",[2]Table1!Z414)),"Mur",IF(ISNUMBER(SEARCH("évier",[2]Table1!Z414)),"Evier",IF(ISNUMBER(SEARCH("portes",[2]Table1!Z414)),"Porte",IF(ISNUMBER(SEARCH("fenêtre",[2]Table1!Z414)),"Fenêtre","")))))))))))</f>
        <v>Mur</v>
      </c>
      <c r="L417" t="str">
        <f>IF(ISNUMBER(SEARCH("Présence",[2]Table1!AC414)),"Oui",IF(ISNUMBER(SEARCH("Absence",[2]Table1!AC414)),"Non",""))</f>
        <v/>
      </c>
      <c r="M417" t="str">
        <f>[2]Table1!AA414</f>
        <v>Enduit à base de plâtre lissé ou taloché (et Peinture; Pièce sèche)</v>
      </c>
      <c r="N417" t="str">
        <f>IF(ISNUMBER(SEARCH("EP",[2]Table1!AE414)),"EP",IF(ISNUMBER(SEARCH("AC1",[2]Table1!AE414)),"AC1",IF(ISNUMBER(SEARCH("AC2",[2]Table1!AE414)),"AC2",IF(ISNUMBER(SEARCH("Bon état",[2]Table1!AE414)),"EP",""))))</f>
        <v>EP</v>
      </c>
      <c r="P417" s="48"/>
      <c r="Q417" s="1"/>
      <c r="S417" s="1"/>
      <c r="T417" s="1"/>
      <c r="U417" s="1"/>
      <c r="V417" s="1"/>
    </row>
    <row r="418" spans="1:23">
      <c r="A418" s="43" t="str">
        <f>'[1]Exporter la feuille de calcul'!$A$2</f>
        <v>001L</v>
      </c>
      <c r="B418" t="str">
        <f>INDEX('[1]Exporter la feuille de calcul'!B$355:B$877,MATCH(INDEX('[1]Exporter la feuille de calcul'!C$355:C$877,MATCH(RIGHT(ChercheChaine(ChercheChaine([2]Table1!Q415,"([0-9]){3}[L]([0-9]){4}"),"([0-9]){3}[L]([0-9]){4}"),4),'[1]Exporter la feuille de calcul'!D$355:D$877,0),1),'[1]Exporter la feuille de calcul'!C$355:C$877,0),1)</f>
        <v>03</v>
      </c>
      <c r="C418" s="43" t="str">
        <f>RIGHT(ChercheChaine(ChercheChaine([2]Table1!Q415,"([0-9]){3}[L]([0-9]){4}"),"([0-9]){3}[L]([0-9]){4}"),4)</f>
        <v>0389</v>
      </c>
      <c r="D418" s="43" t="str">
        <f>ChercheChaine([2]Table1!Q415,"([0-9]){3}[L]([0-9]){4}")</f>
        <v>007L0389</v>
      </c>
      <c r="E418" t="str">
        <f>[2]Table1!P415</f>
        <v>ST HERBLAIN</v>
      </c>
      <c r="F418" t="str">
        <f>[2]Table1!D415</f>
        <v>DAAT</v>
      </c>
      <c r="G418" s="48"/>
      <c r="H418" s="48"/>
      <c r="I418" s="42" t="str">
        <f>[2]Table1!G415</f>
        <v>03/09/2019</v>
      </c>
      <c r="J418" s="51" t="str">
        <f>MID([2]Table1!X415,FIND("-",[2]Table1!X415)+2,60)</f>
        <v>Chambre 1</v>
      </c>
      <c r="K418" t="str">
        <f>IF(ISNUMBER(SEARCH("Mur",[2]Table1!Z415)),"Mur",IF(ISNUMBER(SEARCH("Cloison",[2]Table1!Z415)),"Mur",IF(ISNUMBER(SEARCH("Sol",[2]Table1!Z415)),"Sol",IF(ISNUMBER(SEARCH("Plafond",[2]Table1!Z415)),"Plafond",IF(ISNUMBER(SEARCH("Evier",[2]Table1!Z415)),"Evier",IF(ISNUMBER(SEARCH("Colle de faïence",[2]Table1!Z415)),"Faïence",IF(ISNUMBER(SEARCH("Baignoire",[2]Table1!Z415)),"Baignoire",IF(ISNUMBER(SEARCH("porteurs",[2]Table1!Z415)),"Mur",IF(ISNUMBER(SEARCH("évier",[2]Table1!Z415)),"Evier",IF(ISNUMBER(SEARCH("portes",[2]Table1!Z415)),"Porte",IF(ISNUMBER(SEARCH("fenêtre",[2]Table1!Z415)),"Fenêtre","")))))))))))</f>
        <v>Mur</v>
      </c>
      <c r="L418" t="str">
        <f>IF(ISNUMBER(SEARCH("Présence",[2]Table1!AC415)),"Oui",IF(ISNUMBER(SEARCH("Absence",[2]Table1!AC415)),"Non",""))</f>
        <v/>
      </c>
      <c r="M418" t="str">
        <f>[2]Table1!AA415</f>
        <v>Enduit à base de plâtre lissé ou taloché (et Peinture; Pièce sèche)</v>
      </c>
      <c r="N418" t="str">
        <f>IF(ISNUMBER(SEARCH("EP",[2]Table1!AE415)),"EP",IF(ISNUMBER(SEARCH("AC1",[2]Table1!AE415)),"AC1",IF(ISNUMBER(SEARCH("AC2",[2]Table1!AE415)),"AC2",IF(ISNUMBER(SEARCH("Bon état",[2]Table1!AE415)),"EP",""))))</f>
        <v>EP</v>
      </c>
      <c r="P418" s="48"/>
      <c r="Q418" s="1"/>
      <c r="S418" s="1"/>
      <c r="T418" s="1"/>
      <c r="U418" s="1"/>
      <c r="V418" s="1"/>
    </row>
    <row r="419" spans="1:23">
      <c r="A419" s="43" t="str">
        <f>'[1]Exporter la feuille de calcul'!$A$2</f>
        <v>001L</v>
      </c>
      <c r="B419" t="str">
        <f>INDEX('[1]Exporter la feuille de calcul'!B$355:B$877,MATCH(INDEX('[1]Exporter la feuille de calcul'!C$355:C$877,MATCH(RIGHT(ChercheChaine(ChercheChaine([2]Table1!Q416,"([0-9]){3}[L]([0-9]){4}"),"([0-9]){3}[L]([0-9]){4}"),4),'[1]Exporter la feuille de calcul'!D$355:D$877,0),1),'[1]Exporter la feuille de calcul'!C$355:C$877,0),1)</f>
        <v>03</v>
      </c>
      <c r="C419" s="43" t="str">
        <f>RIGHT(ChercheChaine(ChercheChaine([2]Table1!Q416,"([0-9]){3}[L]([0-9]){4}"),"([0-9]){3}[L]([0-9]){4}"),4)</f>
        <v>0389</v>
      </c>
      <c r="D419" s="43" t="str">
        <f>ChercheChaine([2]Table1!Q416,"([0-9]){3}[L]([0-9]){4}")</f>
        <v>007L0389</v>
      </c>
      <c r="E419" t="str">
        <f>[2]Table1!P416</f>
        <v>ST HERBLAIN</v>
      </c>
      <c r="F419" t="str">
        <f>[2]Table1!D416</f>
        <v>DAAT</v>
      </c>
      <c r="G419" s="48"/>
      <c r="H419" s="48"/>
      <c r="I419" s="42" t="str">
        <f>[2]Table1!G416</f>
        <v>03/09/2019</v>
      </c>
      <c r="J419" s="51" t="str">
        <f>MID([2]Table1!X416,FIND("-",[2]Table1!X416)+2,60)</f>
        <v>Chambre 2</v>
      </c>
      <c r="K419" t="str">
        <f>IF(ISNUMBER(SEARCH("Mur",[2]Table1!Z416)),"Mur",IF(ISNUMBER(SEARCH("Cloison",[2]Table1!Z416)),"Mur",IF(ISNUMBER(SEARCH("Sol",[2]Table1!Z416)),"Sol",IF(ISNUMBER(SEARCH("Plafond",[2]Table1!Z416)),"Plafond",IF(ISNUMBER(SEARCH("Evier",[2]Table1!Z416)),"Evier",IF(ISNUMBER(SEARCH("Colle de faïence",[2]Table1!Z416)),"Faïence",IF(ISNUMBER(SEARCH("Baignoire",[2]Table1!Z416)),"Baignoire",IF(ISNUMBER(SEARCH("porteurs",[2]Table1!Z416)),"Mur",IF(ISNUMBER(SEARCH("évier",[2]Table1!Z416)),"Evier",IF(ISNUMBER(SEARCH("portes",[2]Table1!Z416)),"Porte",IF(ISNUMBER(SEARCH("fenêtre",[2]Table1!Z416)),"Fenêtre","")))))))))))</f>
        <v>Mur</v>
      </c>
      <c r="L419" t="str">
        <f>IF(ISNUMBER(SEARCH("Présence",[2]Table1!AC416)),"Oui",IF(ISNUMBER(SEARCH("Absence",[2]Table1!AC416)),"Non",""))</f>
        <v/>
      </c>
      <c r="M419" t="str">
        <f>[2]Table1!AA416</f>
        <v>Enduit à base de plâtre lissé ou taloché (et Peinture; Pièce sèche)</v>
      </c>
      <c r="N419" t="str">
        <f>IF(ISNUMBER(SEARCH("EP",[2]Table1!AE416)),"EP",IF(ISNUMBER(SEARCH("AC1",[2]Table1!AE416)),"AC1",IF(ISNUMBER(SEARCH("AC2",[2]Table1!AE416)),"AC2",IF(ISNUMBER(SEARCH("Bon état",[2]Table1!AE416)),"EP",""))))</f>
        <v>EP</v>
      </c>
      <c r="P419" s="48"/>
      <c r="Q419" s="1"/>
      <c r="S419" s="1"/>
      <c r="T419" s="1"/>
      <c r="U419" s="1"/>
      <c r="V419" s="1"/>
    </row>
    <row r="420" spans="1:23">
      <c r="A420" s="43" t="str">
        <f>'[1]Exporter la feuille de calcul'!$A$2</f>
        <v>001L</v>
      </c>
      <c r="B420" t="str">
        <f>INDEX('[1]Exporter la feuille de calcul'!B$355:B$877,MATCH(INDEX('[1]Exporter la feuille de calcul'!C$355:C$877,MATCH(RIGHT(ChercheChaine(ChercheChaine([2]Table1!Q417,"([0-9]){3}[L]([0-9]){4}"),"([0-9]){3}[L]([0-9]){4}"),4),'[1]Exporter la feuille de calcul'!D$355:D$877,0),1),'[1]Exporter la feuille de calcul'!C$355:C$877,0),1)</f>
        <v>03</v>
      </c>
      <c r="C420" s="43" t="str">
        <f>RIGHT(ChercheChaine(ChercheChaine([2]Table1!Q417,"([0-9]){3}[L]([0-9]){4}"),"([0-9]){3}[L]([0-9]){4}"),4)</f>
        <v>0389</v>
      </c>
      <c r="D420" s="43" t="str">
        <f>ChercheChaine([2]Table1!Q417,"([0-9]){3}[L]([0-9]){4}")</f>
        <v>007L0389</v>
      </c>
      <c r="E420" t="str">
        <f>[2]Table1!P417</f>
        <v>ST HERBLAIN</v>
      </c>
      <c r="F420" t="str">
        <f>[2]Table1!D417</f>
        <v>DAAT</v>
      </c>
      <c r="G420" s="48"/>
      <c r="H420" s="48"/>
      <c r="I420" s="42" t="str">
        <f>[2]Table1!G417</f>
        <v>03/09/2019</v>
      </c>
      <c r="J420" s="51" t="str">
        <f>MID([2]Table1!X417,FIND("-",[2]Table1!X417)+2,60)</f>
        <v>dgt</v>
      </c>
      <c r="K420" t="str">
        <f>IF(ISNUMBER(SEARCH("Mur",[2]Table1!Z417)),"Mur",IF(ISNUMBER(SEARCH("Cloison",[2]Table1!Z417)),"Mur",IF(ISNUMBER(SEARCH("Sol",[2]Table1!Z417)),"Sol",IF(ISNUMBER(SEARCH("Plafond",[2]Table1!Z417)),"Plafond",IF(ISNUMBER(SEARCH("Evier",[2]Table1!Z417)),"Evier",IF(ISNUMBER(SEARCH("Colle de faïence",[2]Table1!Z417)),"Faïence",IF(ISNUMBER(SEARCH("Baignoire",[2]Table1!Z417)),"Baignoire",IF(ISNUMBER(SEARCH("porteurs",[2]Table1!Z417)),"Mur",IF(ISNUMBER(SEARCH("évier",[2]Table1!Z417)),"Evier",IF(ISNUMBER(SEARCH("portes",[2]Table1!Z417)),"Porte",IF(ISNUMBER(SEARCH("fenêtre",[2]Table1!Z417)),"Fenêtre","")))))))))))</f>
        <v>Mur</v>
      </c>
      <c r="L420" t="str">
        <f>IF(ISNUMBER(SEARCH("Présence",[2]Table1!AC417)),"Oui",IF(ISNUMBER(SEARCH("Absence",[2]Table1!AC417)),"Non",""))</f>
        <v/>
      </c>
      <c r="M420" t="str">
        <f>[2]Table1!AA417</f>
        <v>Enduit à base de plâtre lissé ou taloché (et Peinture; Pièce sèche)</v>
      </c>
      <c r="N420" t="str">
        <f>IF(ISNUMBER(SEARCH("EP",[2]Table1!AE417)),"EP",IF(ISNUMBER(SEARCH("AC1",[2]Table1!AE417)),"AC1",IF(ISNUMBER(SEARCH("AC2",[2]Table1!AE417)),"AC2",IF(ISNUMBER(SEARCH("Bon état",[2]Table1!AE417)),"EP",""))))</f>
        <v>EP</v>
      </c>
      <c r="P420" s="48"/>
      <c r="Q420" s="1"/>
      <c r="S420" s="1"/>
      <c r="T420" s="1"/>
      <c r="U420" s="1"/>
      <c r="V420" s="1"/>
      <c r="W420" s="52"/>
    </row>
    <row r="421" spans="1:23">
      <c r="A421" s="43" t="str">
        <f>'[1]Exporter la feuille de calcul'!$A$2</f>
        <v>001L</v>
      </c>
      <c r="B421" t="str">
        <f>INDEX('[1]Exporter la feuille de calcul'!B$355:B$877,MATCH(INDEX('[1]Exporter la feuille de calcul'!C$355:C$877,MATCH(RIGHT(ChercheChaine(ChercheChaine([2]Table1!Q418,"([0-9]){3}[L]([0-9]){4}"),"([0-9]){3}[L]([0-9]){4}"),4),'[1]Exporter la feuille de calcul'!D$355:D$877,0),1),'[1]Exporter la feuille de calcul'!C$355:C$877,0),1)</f>
        <v>03</v>
      </c>
      <c r="C421" s="43" t="str">
        <f>RIGHT(ChercheChaine(ChercheChaine([2]Table1!Q418,"([0-9]){3}[L]([0-9]){4}"),"([0-9]){3}[L]([0-9]){4}"),4)</f>
        <v>0389</v>
      </c>
      <c r="D421" s="43" t="str">
        <f>ChercheChaine([2]Table1!Q418,"([0-9]){3}[L]([0-9]){4}")</f>
        <v>007L0389</v>
      </c>
      <c r="E421" t="str">
        <f>[2]Table1!P418</f>
        <v>ST HERBLAIN</v>
      </c>
      <c r="F421" t="str">
        <f>[2]Table1!D418</f>
        <v>DAAT</v>
      </c>
      <c r="G421" s="48"/>
      <c r="H421" s="48"/>
      <c r="I421" s="42" t="str">
        <f>[2]Table1!G418</f>
        <v>03/09/2019</v>
      </c>
      <c r="J421" s="51" t="str">
        <f>MID([2]Table1!X418,FIND("-",[2]Table1!X418)+2,60)</f>
        <v>Séjour</v>
      </c>
      <c r="K421" t="str">
        <f>IF(ISNUMBER(SEARCH("Mur",[2]Table1!Z418)),"Mur",IF(ISNUMBER(SEARCH("Cloison",[2]Table1!Z418)),"Mur",IF(ISNUMBER(SEARCH("Sol",[2]Table1!Z418)),"Sol",IF(ISNUMBER(SEARCH("Plafond",[2]Table1!Z418)),"Plafond",IF(ISNUMBER(SEARCH("Evier",[2]Table1!Z418)),"Evier",IF(ISNUMBER(SEARCH("Colle de faïence",[2]Table1!Z418)),"Faïence",IF(ISNUMBER(SEARCH("Baignoire",[2]Table1!Z418)),"Baignoire",IF(ISNUMBER(SEARCH("porteurs",[2]Table1!Z418)),"Mur",IF(ISNUMBER(SEARCH("évier",[2]Table1!Z418)),"Evier",IF(ISNUMBER(SEARCH("portes",[2]Table1!Z418)),"Porte",IF(ISNUMBER(SEARCH("fenêtre",[2]Table1!Z418)),"Fenêtre","")))))))))))</f>
        <v>Mur</v>
      </c>
      <c r="L421" t="str">
        <f>IF(ISNUMBER(SEARCH("Présence",[2]Table1!AC418)),"Oui",IF(ISNUMBER(SEARCH("Absence",[2]Table1!AC418)),"Non",""))</f>
        <v/>
      </c>
      <c r="M421" t="str">
        <f>[2]Table1!AA418</f>
        <v>Enduit à base de plâtre lissé ou taloché (et Peinture; Pièce sèche)</v>
      </c>
      <c r="N421" t="str">
        <f>IF(ISNUMBER(SEARCH("EP",[2]Table1!AE418)),"EP",IF(ISNUMBER(SEARCH("AC1",[2]Table1!AE418)),"AC1",IF(ISNUMBER(SEARCH("AC2",[2]Table1!AE418)),"AC2",IF(ISNUMBER(SEARCH("Bon état",[2]Table1!AE418)),"EP",""))))</f>
        <v>EP</v>
      </c>
      <c r="P421" s="48"/>
      <c r="Q421" s="1"/>
      <c r="S421" s="1"/>
      <c r="T421" s="1"/>
      <c r="U421" s="1"/>
      <c r="V421" s="1"/>
      <c r="W421" s="52"/>
    </row>
    <row r="422" spans="1:23">
      <c r="A422" s="43" t="str">
        <f>'[1]Exporter la feuille de calcul'!$A$2</f>
        <v>001L</v>
      </c>
      <c r="B422" t="str">
        <f>INDEX('[1]Exporter la feuille de calcul'!B$355:B$877,MATCH(INDEX('[1]Exporter la feuille de calcul'!C$355:C$877,MATCH(RIGHT(ChercheChaine(ChercheChaine([2]Table1!Q419,"([0-9]){3}[L]([0-9]){4}"),"([0-9]){3}[L]([0-9]){4}"),4),'[1]Exporter la feuille de calcul'!D$355:D$877,0),1),'[1]Exporter la feuille de calcul'!C$355:C$877,0),1)</f>
        <v>03</v>
      </c>
      <c r="C422" s="43" t="str">
        <f>RIGHT(ChercheChaine(ChercheChaine([2]Table1!Q419,"([0-9]){3}[L]([0-9]){4}"),"([0-9]){3}[L]([0-9]){4}"),4)</f>
        <v>0389</v>
      </c>
      <c r="D422" s="43" t="str">
        <f>ChercheChaine([2]Table1!Q419,"([0-9]){3}[L]([0-9]){4}")</f>
        <v>007L0389</v>
      </c>
      <c r="E422" t="str">
        <f>[2]Table1!P419</f>
        <v>ST HERBLAIN</v>
      </c>
      <c r="F422" t="str">
        <f>[2]Table1!D419</f>
        <v>DAAT</v>
      </c>
      <c r="G422" s="48"/>
      <c r="H422" s="48"/>
      <c r="I422" s="42" t="str">
        <f>[2]Table1!G419</f>
        <v>03/09/2019</v>
      </c>
      <c r="J422" s="51" t="str">
        <f>MID([2]Table1!X419,FIND("-",[2]Table1!X419)+2,60)</f>
        <v>Dégagement 2</v>
      </c>
      <c r="K422" t="str">
        <f>IF(ISNUMBER(SEARCH("Mur",[2]Table1!Z419)),"Mur",IF(ISNUMBER(SEARCH("Cloison",[2]Table1!Z419)),"Mur",IF(ISNUMBER(SEARCH("Sol",[2]Table1!Z419)),"Sol",IF(ISNUMBER(SEARCH("Plafond",[2]Table1!Z419)),"Plafond",IF(ISNUMBER(SEARCH("Evier",[2]Table1!Z419)),"Evier",IF(ISNUMBER(SEARCH("Colle de faïence",[2]Table1!Z419)),"Faïence",IF(ISNUMBER(SEARCH("Baignoire",[2]Table1!Z419)),"Baignoire",IF(ISNUMBER(SEARCH("porteurs",[2]Table1!Z419)),"Mur",IF(ISNUMBER(SEARCH("évier",[2]Table1!Z419)),"Evier",IF(ISNUMBER(SEARCH("portes",[2]Table1!Z419)),"Porte",IF(ISNUMBER(SEARCH("fenêtre",[2]Table1!Z419)),"Fenêtre","")))))))))))</f>
        <v>Mur</v>
      </c>
      <c r="L422" t="str">
        <f>IF(ISNUMBER(SEARCH("Présence",[2]Table1!AC419)),"Oui",IF(ISNUMBER(SEARCH("Absence",[2]Table1!AC419)),"Non",""))</f>
        <v/>
      </c>
      <c r="M422" t="str">
        <f>[2]Table1!AA419</f>
        <v>Enduit à base de plâtre lissé ou taloché (et Peinture; Pièce sèche)</v>
      </c>
      <c r="N422" t="str">
        <f>IF(ISNUMBER(SEARCH("EP",[2]Table1!AE419)),"EP",IF(ISNUMBER(SEARCH("AC1",[2]Table1!AE419)),"AC1",IF(ISNUMBER(SEARCH("AC2",[2]Table1!AE419)),"AC2",IF(ISNUMBER(SEARCH("Bon état",[2]Table1!AE419)),"EP",""))))</f>
        <v>EP</v>
      </c>
      <c r="P422" s="48"/>
      <c r="Q422" s="1"/>
      <c r="S422" s="1"/>
      <c r="T422" s="1"/>
      <c r="U422" s="1"/>
      <c r="V422" s="1"/>
      <c r="W422" s="52"/>
    </row>
    <row r="423" spans="1:23">
      <c r="A423" s="43" t="str">
        <f>'[1]Exporter la feuille de calcul'!$A$2</f>
        <v>001L</v>
      </c>
      <c r="B423" t="str">
        <f>INDEX('[1]Exporter la feuille de calcul'!B$355:B$877,MATCH(INDEX('[1]Exporter la feuille de calcul'!C$355:C$877,MATCH(RIGHT(ChercheChaine(ChercheChaine([2]Table1!Q420,"([0-9]){3}[L]([0-9]){4}"),"([0-9]){3}[L]([0-9]){4}"),4),'[1]Exporter la feuille de calcul'!D$355:D$877,0),1),'[1]Exporter la feuille de calcul'!C$355:C$877,0),1)</f>
        <v>03</v>
      </c>
      <c r="C423" s="43" t="str">
        <f>RIGHT(ChercheChaine(ChercheChaine([2]Table1!Q420,"([0-9]){3}[L]([0-9]){4}"),"([0-9]){3}[L]([0-9]){4}"),4)</f>
        <v>0389</v>
      </c>
      <c r="D423" s="43" t="str">
        <f>ChercheChaine([2]Table1!Q420,"([0-9]){3}[L]([0-9]){4}")</f>
        <v>007L0389</v>
      </c>
      <c r="E423" t="str">
        <f>[2]Table1!P420</f>
        <v>ST HERBLAIN</v>
      </c>
      <c r="F423" t="str">
        <f>[2]Table1!D420</f>
        <v>DAAT</v>
      </c>
      <c r="G423" s="48"/>
      <c r="H423" s="48"/>
      <c r="I423" s="42" t="str">
        <f>[2]Table1!G420</f>
        <v>03/09/2019</v>
      </c>
      <c r="J423" s="51" t="str">
        <f>MID([2]Table1!X420,FIND("-",[2]Table1!X420)+2,60)</f>
        <v>Chambre 3</v>
      </c>
      <c r="K423" t="str">
        <f>IF(ISNUMBER(SEARCH("Mur",[2]Table1!Z420)),"Mur",IF(ISNUMBER(SEARCH("Cloison",[2]Table1!Z420)),"Mur",IF(ISNUMBER(SEARCH("Sol",[2]Table1!Z420)),"Sol",IF(ISNUMBER(SEARCH("Plafond",[2]Table1!Z420)),"Plafond",IF(ISNUMBER(SEARCH("Evier",[2]Table1!Z420)),"Evier",IF(ISNUMBER(SEARCH("Colle de faïence",[2]Table1!Z420)),"Faïence",IF(ISNUMBER(SEARCH("Baignoire",[2]Table1!Z420)),"Baignoire",IF(ISNUMBER(SEARCH("porteurs",[2]Table1!Z420)),"Mur",IF(ISNUMBER(SEARCH("évier",[2]Table1!Z420)),"Evier",IF(ISNUMBER(SEARCH("portes",[2]Table1!Z420)),"Porte",IF(ISNUMBER(SEARCH("fenêtre",[2]Table1!Z420)),"Fenêtre","")))))))))))</f>
        <v>Mur</v>
      </c>
      <c r="L423" t="str">
        <f>IF(ISNUMBER(SEARCH("Présence",[2]Table1!AC420)),"Oui",IF(ISNUMBER(SEARCH("Absence",[2]Table1!AC420)),"Non",""))</f>
        <v/>
      </c>
      <c r="M423" t="str">
        <f>[2]Table1!AA420</f>
        <v>Enduit à base de plâtre lissé ou taloché (et Peinture; Pièce sèche)</v>
      </c>
      <c r="N423" t="str">
        <f>IF(ISNUMBER(SEARCH("EP",[2]Table1!AE420)),"EP",IF(ISNUMBER(SEARCH("AC1",[2]Table1!AE420)),"AC1",IF(ISNUMBER(SEARCH("AC2",[2]Table1!AE420)),"AC2",IF(ISNUMBER(SEARCH("Bon état",[2]Table1!AE420)),"EP",""))))</f>
        <v>EP</v>
      </c>
      <c r="P423" s="48"/>
      <c r="Q423" s="1"/>
      <c r="S423" s="1"/>
      <c r="T423" s="1"/>
      <c r="U423" s="1"/>
      <c r="V423" s="1"/>
      <c r="W423" s="52"/>
    </row>
    <row r="424" spans="1:23">
      <c r="A424" s="43" t="str">
        <f>'[1]Exporter la feuille de calcul'!$A$2</f>
        <v>001L</v>
      </c>
      <c r="B424" t="str">
        <f>INDEX('[1]Exporter la feuille de calcul'!B$355:B$877,MATCH(INDEX('[1]Exporter la feuille de calcul'!C$355:C$877,MATCH(RIGHT(ChercheChaine(ChercheChaine([2]Table1!Q421,"([0-9]){3}[L]([0-9]){4}"),"([0-9]){3}[L]([0-9]){4}"),4),'[1]Exporter la feuille de calcul'!D$355:D$877,0),1),'[1]Exporter la feuille de calcul'!C$355:C$877,0),1)</f>
        <v>03</v>
      </c>
      <c r="C424" s="43" t="str">
        <f>RIGHT(ChercheChaine(ChercheChaine([2]Table1!Q421,"([0-9]){3}[L]([0-9]){4}"),"([0-9]){3}[L]([0-9]){4}"),4)</f>
        <v>0389</v>
      </c>
      <c r="D424" s="43" t="str">
        <f>ChercheChaine([2]Table1!Q421,"([0-9]){3}[L]([0-9]){4}")</f>
        <v>007L0389</v>
      </c>
      <c r="E424" t="str">
        <f>[2]Table1!P421</f>
        <v>ST HERBLAIN</v>
      </c>
      <c r="F424" t="str">
        <f>[2]Table1!D421</f>
        <v>DAAT</v>
      </c>
      <c r="G424" s="48"/>
      <c r="H424" s="48"/>
      <c r="I424" s="42" t="str">
        <f>[2]Table1!G421</f>
        <v>03/09/2019</v>
      </c>
      <c r="J424" s="51" t="str">
        <f>MID([2]Table1!X421,FIND("-",[2]Table1!X421)+2,60)</f>
        <v>Chambre 4</v>
      </c>
      <c r="K424" t="str">
        <f>IF(ISNUMBER(SEARCH("Mur",[2]Table1!Z421)),"Mur",IF(ISNUMBER(SEARCH("Cloison",[2]Table1!Z421)),"Mur",IF(ISNUMBER(SEARCH("Sol",[2]Table1!Z421)),"Sol",IF(ISNUMBER(SEARCH("Plafond",[2]Table1!Z421)),"Plafond",IF(ISNUMBER(SEARCH("Evier",[2]Table1!Z421)),"Evier",IF(ISNUMBER(SEARCH("Colle de faïence",[2]Table1!Z421)),"Faïence",IF(ISNUMBER(SEARCH("Baignoire",[2]Table1!Z421)),"Baignoire",IF(ISNUMBER(SEARCH("porteurs",[2]Table1!Z421)),"Mur",IF(ISNUMBER(SEARCH("évier",[2]Table1!Z421)),"Evier",IF(ISNUMBER(SEARCH("portes",[2]Table1!Z421)),"Porte",IF(ISNUMBER(SEARCH("fenêtre",[2]Table1!Z421)),"Fenêtre","")))))))))))</f>
        <v>Mur</v>
      </c>
      <c r="L424" t="str">
        <f>IF(ISNUMBER(SEARCH("Présence",[2]Table1!AC421)),"Oui",IF(ISNUMBER(SEARCH("Absence",[2]Table1!AC421)),"Non",""))</f>
        <v/>
      </c>
      <c r="M424" t="str">
        <f>[2]Table1!AA421</f>
        <v>Enduit à base de plâtre lissé ou taloché (et Peinture; Pièce sèche)</v>
      </c>
      <c r="N424" t="str">
        <f>IF(ISNUMBER(SEARCH("EP",[2]Table1!AE421)),"EP",IF(ISNUMBER(SEARCH("AC1",[2]Table1!AE421)),"AC1",IF(ISNUMBER(SEARCH("AC2",[2]Table1!AE421)),"AC2",IF(ISNUMBER(SEARCH("Bon état",[2]Table1!AE421)),"EP",""))))</f>
        <v>EP</v>
      </c>
      <c r="P424" s="48"/>
      <c r="Q424" s="1"/>
      <c r="S424" s="1"/>
      <c r="T424" s="1"/>
      <c r="U424" s="1"/>
      <c r="V424" s="1"/>
      <c r="W424" s="52"/>
    </row>
    <row r="425" spans="1:23">
      <c r="A425" s="43" t="str">
        <f>'[1]Exporter la feuille de calcul'!$A$2</f>
        <v>001L</v>
      </c>
      <c r="B425" t="str">
        <f>INDEX('[1]Exporter la feuille de calcul'!B$355:B$877,MATCH(INDEX('[1]Exporter la feuille de calcul'!C$355:C$877,MATCH(RIGHT(ChercheChaine(ChercheChaine([2]Table1!Q422,"([0-9]){3}[L]([0-9]){4}"),"([0-9]){3}[L]([0-9]){4}"),4),'[1]Exporter la feuille de calcul'!D$355:D$877,0),1),'[1]Exporter la feuille de calcul'!C$355:C$877,0),1)</f>
        <v>03</v>
      </c>
      <c r="C425" s="43" t="str">
        <f>RIGHT(ChercheChaine(ChercheChaine([2]Table1!Q422,"([0-9]){3}[L]([0-9]){4}"),"([0-9]){3}[L]([0-9]){4}"),4)</f>
        <v>0389</v>
      </c>
      <c r="D425" s="43" t="str">
        <f>ChercheChaine([2]Table1!Q422,"([0-9]){3}[L]([0-9]){4}")</f>
        <v>007L0389</v>
      </c>
      <c r="E425" t="str">
        <f>[2]Table1!P422</f>
        <v>ST HERBLAIN</v>
      </c>
      <c r="F425" t="str">
        <f>[2]Table1!D422</f>
        <v>DAAT</v>
      </c>
      <c r="G425" s="48"/>
      <c r="H425" s="48"/>
      <c r="I425" s="42" t="str">
        <f>[2]Table1!G422</f>
        <v>03/09/2019</v>
      </c>
      <c r="J425" s="51" t="str">
        <f>MID([2]Table1!X422,FIND("-",[2]Table1!X422)+2,60)</f>
        <v>Salle de bain</v>
      </c>
      <c r="K425" t="str">
        <f>IF(ISNUMBER(SEARCH("Mur",[2]Table1!Z422)),"Mur",IF(ISNUMBER(SEARCH("Cloison",[2]Table1!Z422)),"Mur",IF(ISNUMBER(SEARCH("Sol",[2]Table1!Z422)),"Sol",IF(ISNUMBER(SEARCH("Plafond",[2]Table1!Z422)),"Plafond",IF(ISNUMBER(SEARCH("Evier",[2]Table1!Z422)),"Evier",IF(ISNUMBER(SEARCH("Colle de faïence",[2]Table1!Z422)),"Faïence",IF(ISNUMBER(SEARCH("Baignoire",[2]Table1!Z422)),"Baignoire",IF(ISNUMBER(SEARCH("porteurs",[2]Table1!Z422)),"Mur",IF(ISNUMBER(SEARCH("évier",[2]Table1!Z422)),"Evier",IF(ISNUMBER(SEARCH("portes",[2]Table1!Z422)),"Porte",IF(ISNUMBER(SEARCH("fenêtre",[2]Table1!Z422)),"Fenêtre","")))))))))))</f>
        <v>Mur</v>
      </c>
      <c r="L425" t="str">
        <f>IF(ISNUMBER(SEARCH("Présence",[2]Table1!AC422)),"Oui",IF(ISNUMBER(SEARCH("Absence",[2]Table1!AC422)),"Non",""))</f>
        <v/>
      </c>
      <c r="M425" t="str">
        <f>[2]Table1!AA422</f>
        <v>Enduit à base de plâtre lissé ou taloché (et Peinture; Pièce humide)</v>
      </c>
      <c r="N425" t="str">
        <f>IF(ISNUMBER(SEARCH("EP",[2]Table1!AE422)),"EP",IF(ISNUMBER(SEARCH("AC1",[2]Table1!AE422)),"AC1",IF(ISNUMBER(SEARCH("AC2",[2]Table1!AE422)),"AC2",IF(ISNUMBER(SEARCH("Bon état",[2]Table1!AE422)),"EP",""))))</f>
        <v>EP</v>
      </c>
      <c r="P425" s="48"/>
      <c r="Q425" s="1"/>
      <c r="S425" s="1"/>
      <c r="T425" s="1"/>
      <c r="U425" s="1"/>
      <c r="V425" s="1"/>
      <c r="W425" s="52"/>
    </row>
    <row r="426" spans="1:23">
      <c r="A426" s="43" t="str">
        <f>'[1]Exporter la feuille de calcul'!$A$2</f>
        <v>001L</v>
      </c>
      <c r="B426" t="str">
        <f>INDEX('[1]Exporter la feuille de calcul'!B$355:B$877,MATCH(INDEX('[1]Exporter la feuille de calcul'!C$355:C$877,MATCH(RIGHT(ChercheChaine(ChercheChaine([2]Table1!Q423,"([0-9]){3}[L]([0-9]){4}"),"([0-9]){3}[L]([0-9]){4}"),4),'[1]Exporter la feuille de calcul'!D$355:D$877,0),1),'[1]Exporter la feuille de calcul'!C$355:C$877,0),1)</f>
        <v>03</v>
      </c>
      <c r="C426" s="43" t="str">
        <f>RIGHT(ChercheChaine(ChercheChaine([2]Table1!Q423,"([0-9]){3}[L]([0-9]){4}"),"([0-9]){3}[L]([0-9]){4}"),4)</f>
        <v>0389</v>
      </c>
      <c r="D426" s="43" t="str">
        <f>ChercheChaine([2]Table1!Q423,"([0-9]){3}[L]([0-9]){4}")</f>
        <v>007L0389</v>
      </c>
      <c r="E426" t="str">
        <f>[2]Table1!P423</f>
        <v>ST HERBLAIN</v>
      </c>
      <c r="F426" t="str">
        <f>[2]Table1!D423</f>
        <v>DAAT</v>
      </c>
      <c r="G426" s="48"/>
      <c r="H426" s="48"/>
      <c r="I426" s="42" t="str">
        <f>[2]Table1!G423</f>
        <v>03/09/2019</v>
      </c>
      <c r="J426" s="51" t="str">
        <f>MID([2]Table1!X423,FIND("-",[2]Table1!X423)+2,60)</f>
        <v>WC</v>
      </c>
      <c r="K426" t="str">
        <f>IF(ISNUMBER(SEARCH("Mur",[2]Table1!Z423)),"Mur",IF(ISNUMBER(SEARCH("Cloison",[2]Table1!Z423)),"Mur",IF(ISNUMBER(SEARCH("Sol",[2]Table1!Z423)),"Sol",IF(ISNUMBER(SEARCH("Plafond",[2]Table1!Z423)),"Plafond",IF(ISNUMBER(SEARCH("Evier",[2]Table1!Z423)),"Evier",IF(ISNUMBER(SEARCH("Colle de faïence",[2]Table1!Z423)),"Faïence",IF(ISNUMBER(SEARCH("Baignoire",[2]Table1!Z423)),"Baignoire",IF(ISNUMBER(SEARCH("porteurs",[2]Table1!Z423)),"Mur",IF(ISNUMBER(SEARCH("évier",[2]Table1!Z423)),"Evier",IF(ISNUMBER(SEARCH("portes",[2]Table1!Z423)),"Porte",IF(ISNUMBER(SEARCH("fenêtre",[2]Table1!Z423)),"Fenêtre","")))))))))))</f>
        <v>Mur</v>
      </c>
      <c r="L426" t="str">
        <f>IF(ISNUMBER(SEARCH("Présence",[2]Table1!AC423)),"Oui",IF(ISNUMBER(SEARCH("Absence",[2]Table1!AC423)),"Non",""))</f>
        <v/>
      </c>
      <c r="M426" t="str">
        <f>[2]Table1!AA423</f>
        <v>Enduit à base de plâtre lissé ou taloché (et Peinture; Pièce humide)</v>
      </c>
      <c r="N426" t="str">
        <f>IF(ISNUMBER(SEARCH("EP",[2]Table1!AE423)),"EP",IF(ISNUMBER(SEARCH("AC1",[2]Table1!AE423)),"AC1",IF(ISNUMBER(SEARCH("AC2",[2]Table1!AE423)),"AC2",IF(ISNUMBER(SEARCH("Bon état",[2]Table1!AE423)),"EP",""))))</f>
        <v>EP</v>
      </c>
      <c r="P426" s="48"/>
      <c r="Q426" s="1"/>
      <c r="S426" s="1"/>
      <c r="T426" s="1"/>
      <c r="U426" s="1"/>
      <c r="V426" s="1"/>
      <c r="W426" s="52"/>
    </row>
    <row r="427" spans="1:23">
      <c r="A427" s="43" t="str">
        <f>'[1]Exporter la feuille de calcul'!$A$2</f>
        <v>001L</v>
      </c>
      <c r="B427" t="str">
        <f>INDEX('[1]Exporter la feuille de calcul'!B$355:B$877,MATCH(INDEX('[1]Exporter la feuille de calcul'!C$355:C$877,MATCH(RIGHT(ChercheChaine(ChercheChaine([2]Table1!Q424,"([0-9]){3}[L]([0-9]){4}"),"([0-9]){3}[L]([0-9]){4}"),4),'[1]Exporter la feuille de calcul'!D$355:D$877,0),1),'[1]Exporter la feuille de calcul'!C$355:C$877,0),1)</f>
        <v>03</v>
      </c>
      <c r="C427" s="43" t="str">
        <f>RIGHT(ChercheChaine(ChercheChaine([2]Table1!Q424,"([0-9]){3}[L]([0-9]){4}"),"([0-9]){3}[L]([0-9]){4}"),4)</f>
        <v>0389</v>
      </c>
      <c r="D427" s="43" t="str">
        <f>ChercheChaine([2]Table1!Q424,"([0-9]){3}[L]([0-9]){4}")</f>
        <v>007L0389</v>
      </c>
      <c r="E427" t="str">
        <f>[2]Table1!P424</f>
        <v>ST HERBLAIN</v>
      </c>
      <c r="F427" t="str">
        <f>[2]Table1!D424</f>
        <v>DAAT</v>
      </c>
      <c r="G427" s="48"/>
      <c r="H427" s="48"/>
      <c r="I427" s="42" t="str">
        <f>[2]Table1!G424</f>
        <v>03/09/2019</v>
      </c>
      <c r="J427" s="51" t="str">
        <f>MID([2]Table1!X424,FIND("-",[2]Table1!X424)+2,60)</f>
        <v>Cuisine</v>
      </c>
      <c r="K427" t="str">
        <f>IF(ISNUMBER(SEARCH("Mur",[2]Table1!Z424)),"Mur",IF(ISNUMBER(SEARCH("Cloison",[2]Table1!Z424)),"Mur",IF(ISNUMBER(SEARCH("Sol",[2]Table1!Z424)),"Sol",IF(ISNUMBER(SEARCH("Plafond",[2]Table1!Z424)),"Plafond",IF(ISNUMBER(SEARCH("Evier",[2]Table1!Z424)),"Evier",IF(ISNUMBER(SEARCH("Colle de faïence",[2]Table1!Z424)),"Faïence",IF(ISNUMBER(SEARCH("Baignoire",[2]Table1!Z424)),"Baignoire",IF(ISNUMBER(SEARCH("porteurs",[2]Table1!Z424)),"Mur",IF(ISNUMBER(SEARCH("évier",[2]Table1!Z424)),"Evier",IF(ISNUMBER(SEARCH("portes",[2]Table1!Z424)),"Porte",IF(ISNUMBER(SEARCH("fenêtre",[2]Table1!Z424)),"Fenêtre","")))))))))))</f>
        <v>Mur</v>
      </c>
      <c r="L427" t="str">
        <f>IF(ISNUMBER(SEARCH("Présence",[2]Table1!AC424)),"Oui",IF(ISNUMBER(SEARCH("Absence",[2]Table1!AC424)),"Non",""))</f>
        <v/>
      </c>
      <c r="M427" t="str">
        <f>[2]Table1!AA424</f>
        <v>Enduit à base de plâtre lissé ou taloché (et Peinture; Pièce humide)</v>
      </c>
      <c r="N427" t="str">
        <f>IF(ISNUMBER(SEARCH("EP",[2]Table1!AE424)),"EP",IF(ISNUMBER(SEARCH("AC1",[2]Table1!AE424)),"AC1",IF(ISNUMBER(SEARCH("AC2",[2]Table1!AE424)),"AC2",IF(ISNUMBER(SEARCH("Bon état",[2]Table1!AE424)),"EP",""))))</f>
        <v>EP</v>
      </c>
      <c r="P427" s="48"/>
      <c r="Q427" s="1"/>
      <c r="S427" s="1"/>
      <c r="T427" s="1"/>
      <c r="U427" s="1"/>
      <c r="V427" s="1"/>
      <c r="W427" s="52"/>
    </row>
    <row r="428" spans="1:23">
      <c r="A428" s="43" t="str">
        <f>'[1]Exporter la feuille de calcul'!$A$2</f>
        <v>001L</v>
      </c>
      <c r="B428" t="str">
        <f>INDEX('[1]Exporter la feuille de calcul'!B$355:B$877,MATCH(INDEX('[1]Exporter la feuille de calcul'!C$355:C$877,MATCH(RIGHT(ChercheChaine(ChercheChaine([2]Table1!Q425,"([0-9]){3}[L]([0-9]){4}"),"([0-9]){3}[L]([0-9]){4}"),4),'[1]Exporter la feuille de calcul'!D$355:D$877,0),1),'[1]Exporter la feuille de calcul'!C$355:C$877,0),1)</f>
        <v>03</v>
      </c>
      <c r="C428" s="43" t="str">
        <f>RIGHT(ChercheChaine(ChercheChaine([2]Table1!Q425,"([0-9]){3}[L]([0-9]){4}"),"([0-9]){3}[L]([0-9]){4}"),4)</f>
        <v>0389</v>
      </c>
      <c r="D428" s="43" t="str">
        <f>ChercheChaine([2]Table1!Q425,"([0-9]){3}[L]([0-9]){4}")</f>
        <v>007L0389</v>
      </c>
      <c r="E428" t="str">
        <f>[2]Table1!P425</f>
        <v>ST HERBLAIN</v>
      </c>
      <c r="F428" t="str">
        <f>[2]Table1!D425</f>
        <v>DAAT</v>
      </c>
      <c r="G428" s="48"/>
      <c r="H428" s="48"/>
      <c r="I428" s="42" t="str">
        <f>[2]Table1!G425</f>
        <v>03/09/2019</v>
      </c>
      <c r="J428" s="51" t="str">
        <f>MID([2]Table1!X425,FIND("-",[2]Table1!X425)+2,60)</f>
        <v>Remise</v>
      </c>
      <c r="K428" t="str">
        <f>IF(ISNUMBER(SEARCH("Mur",[2]Table1!Z425)),"Mur",IF(ISNUMBER(SEARCH("Cloison",[2]Table1!Z425)),"Mur",IF(ISNUMBER(SEARCH("Sol",[2]Table1!Z425)),"Sol",IF(ISNUMBER(SEARCH("Plafond",[2]Table1!Z425)),"Plafond",IF(ISNUMBER(SEARCH("Evier",[2]Table1!Z425)),"Evier",IF(ISNUMBER(SEARCH("Colle de faïence",[2]Table1!Z425)),"Faïence",IF(ISNUMBER(SEARCH("Baignoire",[2]Table1!Z425)),"Baignoire",IF(ISNUMBER(SEARCH("porteurs",[2]Table1!Z425)),"Mur",IF(ISNUMBER(SEARCH("évier",[2]Table1!Z425)),"Evier",IF(ISNUMBER(SEARCH("portes",[2]Table1!Z425)),"Porte",IF(ISNUMBER(SEARCH("fenêtre",[2]Table1!Z425)),"Fenêtre","")))))))))))</f>
        <v>Mur</v>
      </c>
      <c r="L428" t="str">
        <f>IF(ISNUMBER(SEARCH("Présence",[2]Table1!AC425)),"Oui",IF(ISNUMBER(SEARCH("Absence",[2]Table1!AC425)),"Non",""))</f>
        <v/>
      </c>
      <c r="M428" t="str">
        <f>[2]Table1!AA425</f>
        <v>Enduit à base de plâtre lissé ou taloché (et Peinture; Pièce humide)</v>
      </c>
      <c r="N428" t="str">
        <f>IF(ISNUMBER(SEARCH("EP",[2]Table1!AE425)),"EP",IF(ISNUMBER(SEARCH("AC1",[2]Table1!AE425)),"AC1",IF(ISNUMBER(SEARCH("AC2",[2]Table1!AE425)),"AC2",IF(ISNUMBER(SEARCH("Bon état",[2]Table1!AE425)),"EP",""))))</f>
        <v>EP</v>
      </c>
      <c r="P428" s="48"/>
      <c r="Q428" s="1"/>
      <c r="S428" s="1"/>
      <c r="T428" s="1"/>
      <c r="U428" s="1"/>
      <c r="V428" s="1"/>
      <c r="W428" s="52"/>
    </row>
    <row r="429" spans="1:23">
      <c r="A429" s="43" t="str">
        <f>'[1]Exporter la feuille de calcul'!$A$2</f>
        <v>001L</v>
      </c>
      <c r="B429" t="str">
        <f>INDEX('[1]Exporter la feuille de calcul'!B$355:B$877,MATCH(INDEX('[1]Exporter la feuille de calcul'!C$355:C$877,MATCH(RIGHT(ChercheChaine(ChercheChaine([2]Table1!Q426,"([0-9]){3}[L]([0-9]){4}"),"([0-9]){3}[L]([0-9]){4}"),4),'[1]Exporter la feuille de calcul'!D$355:D$877,0),1),'[1]Exporter la feuille de calcul'!C$355:C$877,0),1)</f>
        <v>03</v>
      </c>
      <c r="C429" s="43" t="str">
        <f>RIGHT(ChercheChaine(ChercheChaine([2]Table1!Q426,"([0-9]){3}[L]([0-9]){4}"),"([0-9]){3}[L]([0-9]){4}"),4)</f>
        <v>0389</v>
      </c>
      <c r="D429" s="43" t="str">
        <f>ChercheChaine([2]Table1!Q426,"([0-9]){3}[L]([0-9]){4}")</f>
        <v>007L0389</v>
      </c>
      <c r="E429" t="str">
        <f>[2]Table1!P426</f>
        <v>ST HERBLAIN</v>
      </c>
      <c r="F429" t="str">
        <f>[2]Table1!D426</f>
        <v>DAAT</v>
      </c>
      <c r="G429" s="48"/>
      <c r="H429" s="48"/>
      <c r="I429" s="42" t="str">
        <f>[2]Table1!G426</f>
        <v>03/09/2019</v>
      </c>
      <c r="J429" s="51" t="str">
        <f>MID([2]Table1!X426,FIND("-",[2]Table1!X426)+2,60)</f>
        <v>Entrée</v>
      </c>
      <c r="K429" t="str">
        <f>IF(ISNUMBER(SEARCH("Mur",[2]Table1!Z426)),"Mur",IF(ISNUMBER(SEARCH("Cloison",[2]Table1!Z426)),"Mur",IF(ISNUMBER(SEARCH("Sol",[2]Table1!Z426)),"Sol",IF(ISNUMBER(SEARCH("Plafond",[2]Table1!Z426)),"Plafond",IF(ISNUMBER(SEARCH("Evier",[2]Table1!Z426)),"Evier",IF(ISNUMBER(SEARCH("Colle de faïence",[2]Table1!Z426)),"Faïence",IF(ISNUMBER(SEARCH("Baignoire",[2]Table1!Z426)),"Baignoire",IF(ISNUMBER(SEARCH("porteurs",[2]Table1!Z426)),"Mur",IF(ISNUMBER(SEARCH("évier",[2]Table1!Z426)),"Evier",IF(ISNUMBER(SEARCH("portes",[2]Table1!Z426)),"Porte",IF(ISNUMBER(SEARCH("fenêtre",[2]Table1!Z426)),"Fenêtre","")))))))))))</f>
        <v>Mur</v>
      </c>
      <c r="L429" t="str">
        <f>IF(ISNUMBER(SEARCH("Présence",[2]Table1!AC426)),"Oui",IF(ISNUMBER(SEARCH("Absence",[2]Table1!AC426)),"Non",""))</f>
        <v/>
      </c>
      <c r="M429" t="str">
        <f>[2]Table1!AA426</f>
        <v>Enduit à base de plâtre lissé ou taloché (et Peinture; Pièce sèche)</v>
      </c>
      <c r="N429" t="str">
        <f>IF(ISNUMBER(SEARCH("EP",[2]Table1!AE426)),"EP",IF(ISNUMBER(SEARCH("AC1",[2]Table1!AE426)),"AC1",IF(ISNUMBER(SEARCH("AC2",[2]Table1!AE426)),"AC2",IF(ISNUMBER(SEARCH("Bon état",[2]Table1!AE426)),"EP",""))))</f>
        <v>EP</v>
      </c>
      <c r="P429" s="48"/>
      <c r="Q429" s="1"/>
      <c r="S429" s="1"/>
      <c r="T429" s="1"/>
      <c r="U429" s="1"/>
      <c r="V429" s="1"/>
      <c r="W429" s="52"/>
    </row>
    <row r="430" spans="1:23">
      <c r="A430" s="43" t="str">
        <f>'[1]Exporter la feuille de calcul'!$A$2</f>
        <v>001L</v>
      </c>
      <c r="B430" t="str">
        <f>INDEX('[1]Exporter la feuille de calcul'!B$355:B$877,MATCH(INDEX('[1]Exporter la feuille de calcul'!C$355:C$877,MATCH(RIGHT(ChercheChaine(ChercheChaine([2]Table1!Q427,"([0-9]){3}[L]([0-9]){4}"),"([0-9]){3}[L]([0-9]){4}"),4),'[1]Exporter la feuille de calcul'!D$355:D$877,0),1),'[1]Exporter la feuille de calcul'!C$355:C$877,0),1)</f>
        <v>03</v>
      </c>
      <c r="C430" s="43" t="str">
        <f>RIGHT(ChercheChaine(ChercheChaine([2]Table1!Q427,"([0-9]){3}[L]([0-9]){4}"),"([0-9]){3}[L]([0-9]){4}"),4)</f>
        <v>0389</v>
      </c>
      <c r="D430" s="43" t="str">
        <f>ChercheChaine([2]Table1!Q427,"([0-9]){3}[L]([0-9]){4}")</f>
        <v>007L0389</v>
      </c>
      <c r="E430" t="str">
        <f>[2]Table1!P427</f>
        <v>ST HERBLAIN</v>
      </c>
      <c r="F430" t="str">
        <f>[2]Table1!D427</f>
        <v>DAAT</v>
      </c>
      <c r="G430" s="48"/>
      <c r="H430" s="48"/>
      <c r="I430" s="42" t="str">
        <f>[2]Table1!G427</f>
        <v>03/09/2019</v>
      </c>
      <c r="J430" s="51" t="str">
        <f>MID([2]Table1!X427,FIND("-",[2]Table1!X427)+2,60)</f>
        <v>débarras</v>
      </c>
      <c r="K430" t="str">
        <f>IF(ISNUMBER(SEARCH("Mur",[2]Table1!Z427)),"Mur",IF(ISNUMBER(SEARCH("Cloison",[2]Table1!Z427)),"Mur",IF(ISNUMBER(SEARCH("Sol",[2]Table1!Z427)),"Sol",IF(ISNUMBER(SEARCH("Plafond",[2]Table1!Z427)),"Plafond",IF(ISNUMBER(SEARCH("Evier",[2]Table1!Z427)),"Evier",IF(ISNUMBER(SEARCH("Colle de faïence",[2]Table1!Z427)),"Faïence",IF(ISNUMBER(SEARCH("Baignoire",[2]Table1!Z427)),"Baignoire",IF(ISNUMBER(SEARCH("porteurs",[2]Table1!Z427)),"Mur",IF(ISNUMBER(SEARCH("évier",[2]Table1!Z427)),"Evier",IF(ISNUMBER(SEARCH("portes",[2]Table1!Z427)),"Porte",IF(ISNUMBER(SEARCH("fenêtre",[2]Table1!Z427)),"Fenêtre","")))))))))))</f>
        <v>Mur</v>
      </c>
      <c r="L430" t="str">
        <f>IF(ISNUMBER(SEARCH("Présence",[2]Table1!AC427)),"Oui",IF(ISNUMBER(SEARCH("Absence",[2]Table1!AC427)),"Non",""))</f>
        <v/>
      </c>
      <c r="M430" t="str">
        <f>[2]Table1!AA427</f>
        <v>Enduit à base de plâtre lissé ou taloché (et Peinture; Pièce sèche)</v>
      </c>
      <c r="N430" t="str">
        <f>IF(ISNUMBER(SEARCH("EP",[2]Table1!AE427)),"EP",IF(ISNUMBER(SEARCH("AC1",[2]Table1!AE427)),"AC1",IF(ISNUMBER(SEARCH("AC2",[2]Table1!AE427)),"AC2",IF(ISNUMBER(SEARCH("Bon état",[2]Table1!AE427)),"EP",""))))</f>
        <v>EP</v>
      </c>
      <c r="P430" s="48"/>
      <c r="Q430" s="1"/>
      <c r="S430" s="1"/>
      <c r="T430" s="1"/>
      <c r="U430" s="1"/>
      <c r="V430" s="1"/>
      <c r="W430" s="52"/>
    </row>
    <row r="431" spans="1:23">
      <c r="A431" s="43" t="str">
        <f>'[1]Exporter la feuille de calcul'!$A$2</f>
        <v>001L</v>
      </c>
      <c r="B431" t="str">
        <f>INDEX('[1]Exporter la feuille de calcul'!B$355:B$877,MATCH(INDEX('[1]Exporter la feuille de calcul'!C$355:C$877,MATCH(RIGHT(ChercheChaine(ChercheChaine([2]Table1!Q428,"([0-9]){3}[L]([0-9]){4}"),"([0-9]){3}[L]([0-9]){4}"),4),'[1]Exporter la feuille de calcul'!D$355:D$877,0),1),'[1]Exporter la feuille de calcul'!C$355:C$877,0),1)</f>
        <v>03</v>
      </c>
      <c r="C431" s="43" t="str">
        <f>RIGHT(ChercheChaine(ChercheChaine([2]Table1!Q428,"([0-9]){3}[L]([0-9]){4}"),"([0-9]){3}[L]([0-9]){4}"),4)</f>
        <v>0389</v>
      </c>
      <c r="D431" s="43" t="str">
        <f>ChercheChaine([2]Table1!Q428,"([0-9]){3}[L]([0-9]){4}")</f>
        <v>007L0389</v>
      </c>
      <c r="E431" t="str">
        <f>[2]Table1!P428</f>
        <v>ST HERBLAIN</v>
      </c>
      <c r="F431" t="str">
        <f>[2]Table1!D428</f>
        <v>DAAT</v>
      </c>
      <c r="G431" s="48"/>
      <c r="H431" s="48"/>
      <c r="I431" s="42" t="str">
        <f>[2]Table1!G428</f>
        <v>03/09/2019</v>
      </c>
      <c r="J431" s="51" t="str">
        <f>MID([2]Table1!X428,FIND("-",[2]Table1!X428)+2,60)</f>
        <v>Pièce</v>
      </c>
      <c r="K431" t="str">
        <f>IF(ISNUMBER(SEARCH("Mur",[2]Table1!Z428)),"Mur",IF(ISNUMBER(SEARCH("Cloison",[2]Table1!Z428)),"Mur",IF(ISNUMBER(SEARCH("Sol",[2]Table1!Z428)),"Sol",IF(ISNUMBER(SEARCH("Plafond",[2]Table1!Z428)),"Plafond",IF(ISNUMBER(SEARCH("Evier",[2]Table1!Z428)),"Evier",IF(ISNUMBER(SEARCH("Colle de faïence",[2]Table1!Z428)),"Faïence",IF(ISNUMBER(SEARCH("Baignoire",[2]Table1!Z428)),"Baignoire",IF(ISNUMBER(SEARCH("porteurs",[2]Table1!Z428)),"Mur",IF(ISNUMBER(SEARCH("évier",[2]Table1!Z428)),"Evier",IF(ISNUMBER(SEARCH("portes",[2]Table1!Z428)),"Porte",IF(ISNUMBER(SEARCH("fenêtre",[2]Table1!Z428)),"Fenêtre","")))))))))))</f>
        <v>Mur</v>
      </c>
      <c r="L431" t="str">
        <f>IF(ISNUMBER(SEARCH("Présence",[2]Table1!AC428)),"Oui",IF(ISNUMBER(SEARCH("Absence",[2]Table1!AC428)),"Non",""))</f>
        <v/>
      </c>
      <c r="M431" t="str">
        <f>[2]Table1!AA428</f>
        <v>Enduit à base de plâtre lissé ou taloché (et Peinture; Pièce sèche)</v>
      </c>
      <c r="N431" t="str">
        <f>IF(ISNUMBER(SEARCH("EP",[2]Table1!AE428)),"EP",IF(ISNUMBER(SEARCH("AC1",[2]Table1!AE428)),"AC1",IF(ISNUMBER(SEARCH("AC2",[2]Table1!AE428)),"AC2",IF(ISNUMBER(SEARCH("Bon état",[2]Table1!AE428)),"EP",""))))</f>
        <v>EP</v>
      </c>
      <c r="P431" s="48"/>
      <c r="Q431" s="1"/>
      <c r="S431" s="1"/>
      <c r="T431" s="1"/>
      <c r="U431" s="1"/>
      <c r="V431" s="1"/>
      <c r="W431" s="52"/>
    </row>
    <row r="432" spans="1:23">
      <c r="A432" s="43" t="str">
        <f>'[1]Exporter la feuille de calcul'!$A$2</f>
        <v>001L</v>
      </c>
      <c r="B432" t="str">
        <f>INDEX('[1]Exporter la feuille de calcul'!B$355:B$877,MATCH(INDEX('[1]Exporter la feuille de calcul'!C$355:C$877,MATCH(RIGHT(ChercheChaine(ChercheChaine([2]Table1!Q429,"([0-9]){3}[L]([0-9]){4}"),"([0-9]){3}[L]([0-9]){4}"),4),'[1]Exporter la feuille de calcul'!D$355:D$877,0),1),'[1]Exporter la feuille de calcul'!C$355:C$877,0),1)</f>
        <v>03</v>
      </c>
      <c r="C432" s="43" t="str">
        <f>RIGHT(ChercheChaine(ChercheChaine([2]Table1!Q429,"([0-9]){3}[L]([0-9]){4}"),"([0-9]){3}[L]([0-9]){4}"),4)</f>
        <v>0389</v>
      </c>
      <c r="D432" s="43" t="str">
        <f>ChercheChaine([2]Table1!Q429,"([0-9]){3}[L]([0-9]){4}")</f>
        <v>007L0389</v>
      </c>
      <c r="E432" t="str">
        <f>[2]Table1!P429</f>
        <v>ST HERBLAIN</v>
      </c>
      <c r="F432" t="str">
        <f>[2]Table1!D429</f>
        <v>DAAT</v>
      </c>
      <c r="G432" s="48"/>
      <c r="H432" s="48"/>
      <c r="I432" s="42" t="str">
        <f>[2]Table1!G429</f>
        <v>03/09/2019</v>
      </c>
      <c r="J432" s="51" t="str">
        <f>MID([2]Table1!X429,FIND("-",[2]Table1!X429)+2,60)</f>
        <v>Chambre 1</v>
      </c>
      <c r="K432" t="str">
        <f>IF(ISNUMBER(SEARCH("Mur",[2]Table1!Z429)),"Mur",IF(ISNUMBER(SEARCH("Cloison",[2]Table1!Z429)),"Mur",IF(ISNUMBER(SEARCH("Sol",[2]Table1!Z429)),"Sol",IF(ISNUMBER(SEARCH("Plafond",[2]Table1!Z429)),"Plafond",IF(ISNUMBER(SEARCH("Evier",[2]Table1!Z429)),"Evier",IF(ISNUMBER(SEARCH("Colle de faïence",[2]Table1!Z429)),"Faïence",IF(ISNUMBER(SEARCH("Baignoire",[2]Table1!Z429)),"Baignoire",IF(ISNUMBER(SEARCH("porteurs",[2]Table1!Z429)),"Mur",IF(ISNUMBER(SEARCH("évier",[2]Table1!Z429)),"Evier",IF(ISNUMBER(SEARCH("portes",[2]Table1!Z429)),"Porte",IF(ISNUMBER(SEARCH("fenêtre",[2]Table1!Z429)),"Fenêtre","")))))))))))</f>
        <v>Mur</v>
      </c>
      <c r="L432" t="str">
        <f>IF(ISNUMBER(SEARCH("Présence",[2]Table1!AC429)),"Oui",IF(ISNUMBER(SEARCH("Absence",[2]Table1!AC429)),"Non",""))</f>
        <v/>
      </c>
      <c r="M432" t="str">
        <f>[2]Table1!AA429</f>
        <v>Enduit à base de plâtre lissé ou taloché (et Peinture; Pièce sèche)</v>
      </c>
      <c r="N432" t="str">
        <f>IF(ISNUMBER(SEARCH("EP",[2]Table1!AE429)),"EP",IF(ISNUMBER(SEARCH("AC1",[2]Table1!AE429)),"AC1",IF(ISNUMBER(SEARCH("AC2",[2]Table1!AE429)),"AC2",IF(ISNUMBER(SEARCH("Bon état",[2]Table1!AE429)),"EP",""))))</f>
        <v>EP</v>
      </c>
      <c r="P432" s="48"/>
      <c r="Q432" s="1"/>
      <c r="S432" s="1"/>
      <c r="T432" s="1"/>
      <c r="U432" s="1"/>
      <c r="V432" s="1"/>
      <c r="W432" s="52"/>
    </row>
    <row r="433" spans="1:23">
      <c r="A433" s="43" t="str">
        <f>'[1]Exporter la feuille de calcul'!$A$2</f>
        <v>001L</v>
      </c>
      <c r="B433" t="str">
        <f>INDEX('[1]Exporter la feuille de calcul'!B$355:B$877,MATCH(INDEX('[1]Exporter la feuille de calcul'!C$355:C$877,MATCH(RIGHT(ChercheChaine(ChercheChaine([2]Table1!Q430,"([0-9]){3}[L]([0-9]){4}"),"([0-9]){3}[L]([0-9]){4}"),4),'[1]Exporter la feuille de calcul'!D$355:D$877,0),1),'[1]Exporter la feuille de calcul'!C$355:C$877,0),1)</f>
        <v>03</v>
      </c>
      <c r="C433" s="43" t="str">
        <f>RIGHT(ChercheChaine(ChercheChaine([2]Table1!Q430,"([0-9]){3}[L]([0-9]){4}"),"([0-9]){3}[L]([0-9]){4}"),4)</f>
        <v>0389</v>
      </c>
      <c r="D433" s="43" t="str">
        <f>ChercheChaine([2]Table1!Q430,"([0-9]){3}[L]([0-9]){4}")</f>
        <v>007L0389</v>
      </c>
      <c r="E433" t="str">
        <f>[2]Table1!P430</f>
        <v>ST HERBLAIN</v>
      </c>
      <c r="F433" t="str">
        <f>[2]Table1!D430</f>
        <v>DAAT</v>
      </c>
      <c r="G433" s="48"/>
      <c r="H433" s="48"/>
      <c r="I433" s="42" t="str">
        <f>[2]Table1!G430</f>
        <v>03/09/2019</v>
      </c>
      <c r="J433" s="51" t="str">
        <f>MID([2]Table1!X430,FIND("-",[2]Table1!X430)+2,60)</f>
        <v>Chambre 2</v>
      </c>
      <c r="K433" t="str">
        <f>IF(ISNUMBER(SEARCH("Mur",[2]Table1!Z430)),"Mur",IF(ISNUMBER(SEARCH("Cloison",[2]Table1!Z430)),"Mur",IF(ISNUMBER(SEARCH("Sol",[2]Table1!Z430)),"Sol",IF(ISNUMBER(SEARCH("Plafond",[2]Table1!Z430)),"Plafond",IF(ISNUMBER(SEARCH("Evier",[2]Table1!Z430)),"Evier",IF(ISNUMBER(SEARCH("Colle de faïence",[2]Table1!Z430)),"Faïence",IF(ISNUMBER(SEARCH("Baignoire",[2]Table1!Z430)),"Baignoire",IF(ISNUMBER(SEARCH("porteurs",[2]Table1!Z430)),"Mur",IF(ISNUMBER(SEARCH("évier",[2]Table1!Z430)),"Evier",IF(ISNUMBER(SEARCH("portes",[2]Table1!Z430)),"Porte",IF(ISNUMBER(SEARCH("fenêtre",[2]Table1!Z430)),"Fenêtre","")))))))))))</f>
        <v>Mur</v>
      </c>
      <c r="L433" t="str">
        <f>IF(ISNUMBER(SEARCH("Présence",[2]Table1!AC430)),"Oui",IF(ISNUMBER(SEARCH("Absence",[2]Table1!AC430)),"Non",""))</f>
        <v/>
      </c>
      <c r="M433" t="str">
        <f>[2]Table1!AA430</f>
        <v>Enduit à base de plâtre lissé ou taloché (et Peinture; Pièce sèche)</v>
      </c>
      <c r="N433" t="str">
        <f>IF(ISNUMBER(SEARCH("EP",[2]Table1!AE430)),"EP",IF(ISNUMBER(SEARCH("AC1",[2]Table1!AE430)),"AC1",IF(ISNUMBER(SEARCH("AC2",[2]Table1!AE430)),"AC2",IF(ISNUMBER(SEARCH("Bon état",[2]Table1!AE430)),"EP",""))))</f>
        <v>EP</v>
      </c>
      <c r="P433" s="48"/>
      <c r="Q433" s="1"/>
      <c r="S433" s="1"/>
      <c r="T433" s="1"/>
      <c r="U433" s="1"/>
      <c r="V433" s="1"/>
      <c r="W433" s="52"/>
    </row>
    <row r="434" spans="1:23">
      <c r="A434" s="43" t="str">
        <f>'[1]Exporter la feuille de calcul'!$A$2</f>
        <v>001L</v>
      </c>
      <c r="B434" t="str">
        <f>INDEX('[1]Exporter la feuille de calcul'!B$355:B$877,MATCH(INDEX('[1]Exporter la feuille de calcul'!C$355:C$877,MATCH(RIGHT(ChercheChaine(ChercheChaine([2]Table1!Q431,"([0-9]){3}[L]([0-9]){4}"),"([0-9]){3}[L]([0-9]){4}"),4),'[1]Exporter la feuille de calcul'!D$355:D$877,0),1),'[1]Exporter la feuille de calcul'!C$355:C$877,0),1)</f>
        <v>03</v>
      </c>
      <c r="C434" s="43" t="str">
        <f>RIGHT(ChercheChaine(ChercheChaine([2]Table1!Q431,"([0-9]){3}[L]([0-9]){4}"),"([0-9]){3}[L]([0-9]){4}"),4)</f>
        <v>0389</v>
      </c>
      <c r="D434" s="43" t="str">
        <f>ChercheChaine([2]Table1!Q431,"([0-9]){3}[L]([0-9]){4}")</f>
        <v>007L0389</v>
      </c>
      <c r="E434" t="str">
        <f>[2]Table1!P431</f>
        <v>ST HERBLAIN</v>
      </c>
      <c r="F434" t="str">
        <f>[2]Table1!D431</f>
        <v>DAAT</v>
      </c>
      <c r="G434" s="48"/>
      <c r="H434" s="48"/>
      <c r="I434" s="42" t="str">
        <f>[2]Table1!G431</f>
        <v>03/09/2019</v>
      </c>
      <c r="J434" s="51" t="str">
        <f>MID([2]Table1!X431,FIND("-",[2]Table1!X431)+2,60)</f>
        <v>dgt</v>
      </c>
      <c r="K434" t="str">
        <f>IF(ISNUMBER(SEARCH("Mur",[2]Table1!Z431)),"Mur",IF(ISNUMBER(SEARCH("Cloison",[2]Table1!Z431)),"Mur",IF(ISNUMBER(SEARCH("Sol",[2]Table1!Z431)),"Sol",IF(ISNUMBER(SEARCH("Plafond",[2]Table1!Z431)),"Plafond",IF(ISNUMBER(SEARCH("Evier",[2]Table1!Z431)),"Evier",IF(ISNUMBER(SEARCH("Colle de faïence",[2]Table1!Z431)),"Faïence",IF(ISNUMBER(SEARCH("Baignoire",[2]Table1!Z431)),"Baignoire",IF(ISNUMBER(SEARCH("porteurs",[2]Table1!Z431)),"Mur",IF(ISNUMBER(SEARCH("évier",[2]Table1!Z431)),"Evier",IF(ISNUMBER(SEARCH("portes",[2]Table1!Z431)),"Porte",IF(ISNUMBER(SEARCH("fenêtre",[2]Table1!Z431)),"Fenêtre","")))))))))))</f>
        <v>Mur</v>
      </c>
      <c r="L434" t="str">
        <f>IF(ISNUMBER(SEARCH("Présence",[2]Table1!AC431)),"Oui",IF(ISNUMBER(SEARCH("Absence",[2]Table1!AC431)),"Non",""))</f>
        <v/>
      </c>
      <c r="M434" t="str">
        <f>[2]Table1!AA431</f>
        <v>Enduit à base de plâtre lissé ou taloché (et Peinture; Pièce sèche)</v>
      </c>
      <c r="N434" t="str">
        <f>IF(ISNUMBER(SEARCH("EP",[2]Table1!AE431)),"EP",IF(ISNUMBER(SEARCH("AC1",[2]Table1!AE431)),"AC1",IF(ISNUMBER(SEARCH("AC2",[2]Table1!AE431)),"AC2",IF(ISNUMBER(SEARCH("Bon état",[2]Table1!AE431)),"EP",""))))</f>
        <v>EP</v>
      </c>
      <c r="P434" s="48"/>
      <c r="Q434" s="1"/>
      <c r="S434" s="1"/>
      <c r="T434" s="1"/>
      <c r="U434" s="1"/>
      <c r="V434" s="1"/>
      <c r="W434" s="52"/>
    </row>
    <row r="435" spans="1:23">
      <c r="A435" s="43" t="str">
        <f>'[1]Exporter la feuille de calcul'!$A$2</f>
        <v>001L</v>
      </c>
      <c r="B435" t="str">
        <f>INDEX('[1]Exporter la feuille de calcul'!B$355:B$877,MATCH(INDEX('[1]Exporter la feuille de calcul'!C$355:C$877,MATCH(RIGHT(ChercheChaine(ChercheChaine([2]Table1!Q432,"([0-9]){3}[L]([0-9]){4}"),"([0-9]){3}[L]([0-9]){4}"),4),'[1]Exporter la feuille de calcul'!D$355:D$877,0),1),'[1]Exporter la feuille de calcul'!C$355:C$877,0),1)</f>
        <v>03</v>
      </c>
      <c r="C435" s="43" t="str">
        <f>RIGHT(ChercheChaine(ChercheChaine([2]Table1!Q432,"([0-9]){3}[L]([0-9]){4}"),"([0-9]){3}[L]([0-9]){4}"),4)</f>
        <v>0389</v>
      </c>
      <c r="D435" s="43" t="str">
        <f>ChercheChaine([2]Table1!Q432,"([0-9]){3}[L]([0-9]){4}")</f>
        <v>007L0389</v>
      </c>
      <c r="E435" t="str">
        <f>[2]Table1!P432</f>
        <v>ST HERBLAIN</v>
      </c>
      <c r="F435" t="str">
        <f>[2]Table1!D432</f>
        <v>DAAT</v>
      </c>
      <c r="G435" s="48"/>
      <c r="H435" s="48"/>
      <c r="I435" s="42" t="str">
        <f>[2]Table1!G432</f>
        <v>03/09/2019</v>
      </c>
      <c r="J435" s="51" t="str">
        <f>MID([2]Table1!X432,FIND("-",[2]Table1!X432)+2,60)</f>
        <v>Séjour</v>
      </c>
      <c r="K435" t="str">
        <f>IF(ISNUMBER(SEARCH("Mur",[2]Table1!Z432)),"Mur",IF(ISNUMBER(SEARCH("Cloison",[2]Table1!Z432)),"Mur",IF(ISNUMBER(SEARCH("Sol",[2]Table1!Z432)),"Sol",IF(ISNUMBER(SEARCH("Plafond",[2]Table1!Z432)),"Plafond",IF(ISNUMBER(SEARCH("Evier",[2]Table1!Z432)),"Evier",IF(ISNUMBER(SEARCH("Colle de faïence",[2]Table1!Z432)),"Faïence",IF(ISNUMBER(SEARCH("Baignoire",[2]Table1!Z432)),"Baignoire",IF(ISNUMBER(SEARCH("porteurs",[2]Table1!Z432)),"Mur",IF(ISNUMBER(SEARCH("évier",[2]Table1!Z432)),"Evier",IF(ISNUMBER(SEARCH("portes",[2]Table1!Z432)),"Porte",IF(ISNUMBER(SEARCH("fenêtre",[2]Table1!Z432)),"Fenêtre","")))))))))))</f>
        <v>Mur</v>
      </c>
      <c r="L435" t="str">
        <f>IF(ISNUMBER(SEARCH("Présence",[2]Table1!AC432)),"Oui",IF(ISNUMBER(SEARCH("Absence",[2]Table1!AC432)),"Non",""))</f>
        <v/>
      </c>
      <c r="M435" t="str">
        <f>[2]Table1!AA432</f>
        <v>Enduit à base de plâtre lissé ou taloché (et Peinture; Pièce sèche)</v>
      </c>
      <c r="N435" t="str">
        <f>IF(ISNUMBER(SEARCH("EP",[2]Table1!AE432)),"EP",IF(ISNUMBER(SEARCH("AC1",[2]Table1!AE432)),"AC1",IF(ISNUMBER(SEARCH("AC2",[2]Table1!AE432)),"AC2",IF(ISNUMBER(SEARCH("Bon état",[2]Table1!AE432)),"EP",""))))</f>
        <v>EP</v>
      </c>
      <c r="P435" s="48"/>
      <c r="Q435" s="1"/>
      <c r="S435" s="1"/>
      <c r="T435" s="1"/>
      <c r="U435" s="1"/>
      <c r="V435" s="1"/>
      <c r="W435" s="52"/>
    </row>
    <row r="436" spans="1:23">
      <c r="A436" s="43" t="str">
        <f>'[1]Exporter la feuille de calcul'!$A$2</f>
        <v>001L</v>
      </c>
      <c r="B436" t="str">
        <f>INDEX('[1]Exporter la feuille de calcul'!B$355:B$877,MATCH(INDEX('[1]Exporter la feuille de calcul'!C$355:C$877,MATCH(RIGHT(ChercheChaine(ChercheChaine([2]Table1!Q433,"([0-9]){3}[L]([0-9]){4}"),"([0-9]){3}[L]([0-9]){4}"),4),'[1]Exporter la feuille de calcul'!D$355:D$877,0),1),'[1]Exporter la feuille de calcul'!C$355:C$877,0),1)</f>
        <v>03</v>
      </c>
      <c r="C436" s="43" t="str">
        <f>RIGHT(ChercheChaine(ChercheChaine([2]Table1!Q433,"([0-9]){3}[L]([0-9]){4}"),"([0-9]){3}[L]([0-9]){4}"),4)</f>
        <v>0389</v>
      </c>
      <c r="D436" s="43" t="str">
        <f>ChercheChaine([2]Table1!Q433,"([0-9]){3}[L]([0-9]){4}")</f>
        <v>007L0389</v>
      </c>
      <c r="E436" t="str">
        <f>[2]Table1!P433</f>
        <v>ST HERBLAIN</v>
      </c>
      <c r="F436" t="str">
        <f>[2]Table1!D433</f>
        <v>DAAT</v>
      </c>
      <c r="G436" s="48"/>
      <c r="H436" s="48"/>
      <c r="I436" s="42" t="str">
        <f>[2]Table1!G433</f>
        <v>03/09/2019</v>
      </c>
      <c r="J436" s="51" t="str">
        <f>MID([2]Table1!X433,FIND("-",[2]Table1!X433)+2,60)</f>
        <v>Dégagement 2</v>
      </c>
      <c r="K436" t="str">
        <f>IF(ISNUMBER(SEARCH("Mur",[2]Table1!Z433)),"Mur",IF(ISNUMBER(SEARCH("Cloison",[2]Table1!Z433)),"Mur",IF(ISNUMBER(SEARCH("Sol",[2]Table1!Z433)),"Sol",IF(ISNUMBER(SEARCH("Plafond",[2]Table1!Z433)),"Plafond",IF(ISNUMBER(SEARCH("Evier",[2]Table1!Z433)),"Evier",IF(ISNUMBER(SEARCH("Colle de faïence",[2]Table1!Z433)),"Faïence",IF(ISNUMBER(SEARCH("Baignoire",[2]Table1!Z433)),"Baignoire",IF(ISNUMBER(SEARCH("porteurs",[2]Table1!Z433)),"Mur",IF(ISNUMBER(SEARCH("évier",[2]Table1!Z433)),"Evier",IF(ISNUMBER(SEARCH("portes",[2]Table1!Z433)),"Porte",IF(ISNUMBER(SEARCH("fenêtre",[2]Table1!Z433)),"Fenêtre","")))))))))))</f>
        <v>Mur</v>
      </c>
      <c r="L436" t="str">
        <f>IF(ISNUMBER(SEARCH("Présence",[2]Table1!AC433)),"Oui",IF(ISNUMBER(SEARCH("Absence",[2]Table1!AC433)),"Non",""))</f>
        <v/>
      </c>
      <c r="M436" t="str">
        <f>[2]Table1!AA433</f>
        <v>Enduit à base de plâtre lissé ou taloché (et Peinture; Pièce sèche)</v>
      </c>
      <c r="N436" t="str">
        <f>IF(ISNUMBER(SEARCH("EP",[2]Table1!AE433)),"EP",IF(ISNUMBER(SEARCH("AC1",[2]Table1!AE433)),"AC1",IF(ISNUMBER(SEARCH("AC2",[2]Table1!AE433)),"AC2",IF(ISNUMBER(SEARCH("Bon état",[2]Table1!AE433)),"EP",""))))</f>
        <v>EP</v>
      </c>
      <c r="P436" s="48"/>
      <c r="Q436" s="1"/>
      <c r="S436" s="1"/>
      <c r="T436" s="1"/>
      <c r="U436" s="1"/>
      <c r="V436" s="1"/>
      <c r="W436" s="52"/>
    </row>
    <row r="437" spans="1:23">
      <c r="A437" s="43" t="str">
        <f>'[1]Exporter la feuille de calcul'!$A$2</f>
        <v>001L</v>
      </c>
      <c r="B437" t="str">
        <f>INDEX('[1]Exporter la feuille de calcul'!B$355:B$877,MATCH(INDEX('[1]Exporter la feuille de calcul'!C$355:C$877,MATCH(RIGHT(ChercheChaine(ChercheChaine([2]Table1!Q434,"([0-9]){3}[L]([0-9]){4}"),"([0-9]){3}[L]([0-9]){4}"),4),'[1]Exporter la feuille de calcul'!D$355:D$877,0),1),'[1]Exporter la feuille de calcul'!C$355:C$877,0),1)</f>
        <v>03</v>
      </c>
      <c r="C437" s="43" t="str">
        <f>RIGHT(ChercheChaine(ChercheChaine([2]Table1!Q434,"([0-9]){3}[L]([0-9]){4}"),"([0-9]){3}[L]([0-9]){4}"),4)</f>
        <v>0389</v>
      </c>
      <c r="D437" s="43" t="str">
        <f>ChercheChaine([2]Table1!Q434,"([0-9]){3}[L]([0-9]){4}")</f>
        <v>007L0389</v>
      </c>
      <c r="E437" t="str">
        <f>[2]Table1!P434</f>
        <v>ST HERBLAIN</v>
      </c>
      <c r="F437" t="str">
        <f>[2]Table1!D434</f>
        <v>DAAT</v>
      </c>
      <c r="G437" s="48"/>
      <c r="H437" s="48"/>
      <c r="I437" s="42" t="str">
        <f>[2]Table1!G434</f>
        <v>03/09/2019</v>
      </c>
      <c r="J437" s="51" t="str">
        <f>MID([2]Table1!X434,FIND("-",[2]Table1!X434)+2,60)</f>
        <v>Chambre 3</v>
      </c>
      <c r="K437" t="str">
        <f>IF(ISNUMBER(SEARCH("Mur",[2]Table1!Z434)),"Mur",IF(ISNUMBER(SEARCH("Cloison",[2]Table1!Z434)),"Mur",IF(ISNUMBER(SEARCH("Sol",[2]Table1!Z434)),"Sol",IF(ISNUMBER(SEARCH("Plafond",[2]Table1!Z434)),"Plafond",IF(ISNUMBER(SEARCH("Evier",[2]Table1!Z434)),"Evier",IF(ISNUMBER(SEARCH("Colle de faïence",[2]Table1!Z434)),"Faïence",IF(ISNUMBER(SEARCH("Baignoire",[2]Table1!Z434)),"Baignoire",IF(ISNUMBER(SEARCH("porteurs",[2]Table1!Z434)),"Mur",IF(ISNUMBER(SEARCH("évier",[2]Table1!Z434)),"Evier",IF(ISNUMBER(SEARCH("portes",[2]Table1!Z434)),"Porte",IF(ISNUMBER(SEARCH("fenêtre",[2]Table1!Z434)),"Fenêtre","")))))))))))</f>
        <v>Mur</v>
      </c>
      <c r="L437" t="str">
        <f>IF(ISNUMBER(SEARCH("Présence",[2]Table1!AC434)),"Oui",IF(ISNUMBER(SEARCH("Absence",[2]Table1!AC434)),"Non",""))</f>
        <v/>
      </c>
      <c r="M437" t="str">
        <f>[2]Table1!AA434</f>
        <v>Enduit à base de plâtre lissé ou taloché (et Peinture; Pièce sèche)</v>
      </c>
      <c r="N437" t="str">
        <f>IF(ISNUMBER(SEARCH("EP",[2]Table1!AE434)),"EP",IF(ISNUMBER(SEARCH("AC1",[2]Table1!AE434)),"AC1",IF(ISNUMBER(SEARCH("AC2",[2]Table1!AE434)),"AC2",IF(ISNUMBER(SEARCH("Bon état",[2]Table1!AE434)),"EP",""))))</f>
        <v>EP</v>
      </c>
      <c r="P437" s="48"/>
      <c r="Q437" s="1"/>
      <c r="S437" s="1"/>
      <c r="T437" s="1"/>
      <c r="U437" s="1"/>
      <c r="V437" s="1"/>
      <c r="W437" s="52"/>
    </row>
    <row r="438" spans="1:23">
      <c r="A438" s="43" t="str">
        <f>'[1]Exporter la feuille de calcul'!$A$2</f>
        <v>001L</v>
      </c>
      <c r="B438" t="str">
        <f>INDEX('[1]Exporter la feuille de calcul'!B$355:B$877,MATCH(INDEX('[1]Exporter la feuille de calcul'!C$355:C$877,MATCH(RIGHT(ChercheChaine(ChercheChaine([2]Table1!Q435,"([0-9]){3}[L]([0-9]){4}"),"([0-9]){3}[L]([0-9]){4}"),4),'[1]Exporter la feuille de calcul'!D$355:D$877,0),1),'[1]Exporter la feuille de calcul'!C$355:C$877,0),1)</f>
        <v>03</v>
      </c>
      <c r="C438" s="43" t="str">
        <f>RIGHT(ChercheChaine(ChercheChaine([2]Table1!Q435,"([0-9]){3}[L]([0-9]){4}"),"([0-9]){3}[L]([0-9]){4}"),4)</f>
        <v>0389</v>
      </c>
      <c r="D438" s="43" t="str">
        <f>ChercheChaine([2]Table1!Q435,"([0-9]){3}[L]([0-9]){4}")</f>
        <v>007L0389</v>
      </c>
      <c r="E438" t="str">
        <f>[2]Table1!P435</f>
        <v>ST HERBLAIN</v>
      </c>
      <c r="F438" t="str">
        <f>[2]Table1!D435</f>
        <v>DAAT</v>
      </c>
      <c r="G438" s="48"/>
      <c r="H438" s="48"/>
      <c r="I438" s="42" t="str">
        <f>[2]Table1!G435</f>
        <v>03/09/2019</v>
      </c>
      <c r="J438" s="51" t="str">
        <f>MID([2]Table1!X435,FIND("-",[2]Table1!X435)+2,60)</f>
        <v>Chambre 4</v>
      </c>
      <c r="K438" t="str">
        <f>IF(ISNUMBER(SEARCH("Mur",[2]Table1!Z435)),"Mur",IF(ISNUMBER(SEARCH("Cloison",[2]Table1!Z435)),"Mur",IF(ISNUMBER(SEARCH("Sol",[2]Table1!Z435)),"Sol",IF(ISNUMBER(SEARCH("Plafond",[2]Table1!Z435)),"Plafond",IF(ISNUMBER(SEARCH("Evier",[2]Table1!Z435)),"Evier",IF(ISNUMBER(SEARCH("Colle de faïence",[2]Table1!Z435)),"Faïence",IF(ISNUMBER(SEARCH("Baignoire",[2]Table1!Z435)),"Baignoire",IF(ISNUMBER(SEARCH("porteurs",[2]Table1!Z435)),"Mur",IF(ISNUMBER(SEARCH("évier",[2]Table1!Z435)),"Evier",IF(ISNUMBER(SEARCH("portes",[2]Table1!Z435)),"Porte",IF(ISNUMBER(SEARCH("fenêtre",[2]Table1!Z435)),"Fenêtre","")))))))))))</f>
        <v>Mur</v>
      </c>
      <c r="L438" t="str">
        <f>IF(ISNUMBER(SEARCH("Présence",[2]Table1!AC435)),"Oui",IF(ISNUMBER(SEARCH("Absence",[2]Table1!AC435)),"Non",""))</f>
        <v/>
      </c>
      <c r="M438" t="str">
        <f>[2]Table1!AA435</f>
        <v>Enduit à base de plâtre lissé ou taloché (et Peinture; Pièce sèche)</v>
      </c>
      <c r="N438" t="str">
        <f>IF(ISNUMBER(SEARCH("EP",[2]Table1!AE435)),"EP",IF(ISNUMBER(SEARCH("AC1",[2]Table1!AE435)),"AC1",IF(ISNUMBER(SEARCH("AC2",[2]Table1!AE435)),"AC2",IF(ISNUMBER(SEARCH("Bon état",[2]Table1!AE435)),"EP",""))))</f>
        <v>EP</v>
      </c>
      <c r="P438" s="48"/>
      <c r="Q438" s="1"/>
      <c r="S438" s="1"/>
      <c r="T438" s="1"/>
      <c r="U438" s="1"/>
      <c r="V438" s="1"/>
      <c r="W438" s="52"/>
    </row>
    <row r="439" spans="1:23">
      <c r="A439" s="43" t="str">
        <f>'[1]Exporter la feuille de calcul'!$A$2</f>
        <v>001L</v>
      </c>
      <c r="B439" t="str">
        <f>INDEX('[1]Exporter la feuille de calcul'!B$355:B$877,MATCH(INDEX('[1]Exporter la feuille de calcul'!C$355:C$877,MATCH(RIGHT(ChercheChaine(ChercheChaine([2]Table1!Q436,"([0-9]){3}[L]([0-9]){4}"),"([0-9]){3}[L]([0-9]){4}"),4),'[1]Exporter la feuille de calcul'!D$355:D$877,0),1),'[1]Exporter la feuille de calcul'!C$355:C$877,0),1)</f>
        <v>03</v>
      </c>
      <c r="C439" s="43" t="str">
        <f>RIGHT(ChercheChaine(ChercheChaine([2]Table1!Q436,"([0-9]){3}[L]([0-9]){4}"),"([0-9]){3}[L]([0-9]){4}"),4)</f>
        <v>0389</v>
      </c>
      <c r="D439" s="43" t="str">
        <f>ChercheChaine([2]Table1!Q436,"([0-9]){3}[L]([0-9]){4}")</f>
        <v>007L0389</v>
      </c>
      <c r="E439" t="str">
        <f>[2]Table1!P436</f>
        <v>ST HERBLAIN</v>
      </c>
      <c r="F439" t="str">
        <f>[2]Table1!D436</f>
        <v>DAAT</v>
      </c>
      <c r="G439" s="48"/>
      <c r="H439" s="48"/>
      <c r="I439" s="42" t="str">
        <f>[2]Table1!G436</f>
        <v>03/09/2019</v>
      </c>
      <c r="J439" s="51" t="str">
        <f>MID([2]Table1!X436,FIND("-",[2]Table1!X436)+2,60)</f>
        <v>Salle de bain</v>
      </c>
      <c r="K439" t="str">
        <f>IF(ISNUMBER(SEARCH("Mur",[2]Table1!Z436)),"Mur",IF(ISNUMBER(SEARCH("Cloison",[2]Table1!Z436)),"Mur",IF(ISNUMBER(SEARCH("Sol",[2]Table1!Z436)),"Sol",IF(ISNUMBER(SEARCH("Plafond",[2]Table1!Z436)),"Plafond",IF(ISNUMBER(SEARCH("Evier",[2]Table1!Z436)),"Evier",IF(ISNUMBER(SEARCH("Colle de faïence",[2]Table1!Z436)),"Faïence",IF(ISNUMBER(SEARCH("Baignoire",[2]Table1!Z436)),"Baignoire",IF(ISNUMBER(SEARCH("porteurs",[2]Table1!Z436)),"Mur",IF(ISNUMBER(SEARCH("évier",[2]Table1!Z436)),"Evier",IF(ISNUMBER(SEARCH("portes",[2]Table1!Z436)),"Porte",IF(ISNUMBER(SEARCH("fenêtre",[2]Table1!Z436)),"Fenêtre","")))))))))))</f>
        <v>Mur</v>
      </c>
      <c r="L439" t="str">
        <f>IF(ISNUMBER(SEARCH("Présence",[2]Table1!AC436)),"Oui",IF(ISNUMBER(SEARCH("Absence",[2]Table1!AC436)),"Non",""))</f>
        <v/>
      </c>
      <c r="M439" t="str">
        <f>[2]Table1!AA436</f>
        <v>Enduit à base de plâtre lissé ou taloché (et Peinture; Pièce humide)</v>
      </c>
      <c r="N439" t="str">
        <f>IF(ISNUMBER(SEARCH("EP",[2]Table1!AE436)),"EP",IF(ISNUMBER(SEARCH("AC1",[2]Table1!AE436)),"AC1",IF(ISNUMBER(SEARCH("AC2",[2]Table1!AE436)),"AC2",IF(ISNUMBER(SEARCH("Bon état",[2]Table1!AE436)),"EP",""))))</f>
        <v>EP</v>
      </c>
      <c r="P439" s="48"/>
      <c r="Q439" s="1"/>
      <c r="S439" s="1"/>
      <c r="T439" s="1"/>
      <c r="U439" s="1"/>
      <c r="V439" s="1"/>
      <c r="W439" s="52"/>
    </row>
    <row r="440" spans="1:23">
      <c r="A440" s="43" t="str">
        <f>'[1]Exporter la feuille de calcul'!$A$2</f>
        <v>001L</v>
      </c>
      <c r="B440" t="str">
        <f>INDEX('[1]Exporter la feuille de calcul'!B$355:B$877,MATCH(INDEX('[1]Exporter la feuille de calcul'!C$355:C$877,MATCH(RIGHT(ChercheChaine(ChercheChaine([2]Table1!Q437,"([0-9]){3}[L]([0-9]){4}"),"([0-9]){3}[L]([0-9]){4}"),4),'[1]Exporter la feuille de calcul'!D$355:D$877,0),1),'[1]Exporter la feuille de calcul'!C$355:C$877,0),1)</f>
        <v>03</v>
      </c>
      <c r="C440" s="43" t="str">
        <f>RIGHT(ChercheChaine(ChercheChaine([2]Table1!Q437,"([0-9]){3}[L]([0-9]){4}"),"([0-9]){3}[L]([0-9]){4}"),4)</f>
        <v>0389</v>
      </c>
      <c r="D440" s="43" t="str">
        <f>ChercheChaine([2]Table1!Q437,"([0-9]){3}[L]([0-9]){4}")</f>
        <v>007L0389</v>
      </c>
      <c r="E440" t="str">
        <f>[2]Table1!P437</f>
        <v>ST HERBLAIN</v>
      </c>
      <c r="F440" t="str">
        <f>[2]Table1!D437</f>
        <v>DAAT</v>
      </c>
      <c r="G440" s="48"/>
      <c r="H440" s="48"/>
      <c r="I440" s="42" t="str">
        <f>[2]Table1!G437</f>
        <v>03/09/2019</v>
      </c>
      <c r="J440" s="51" t="str">
        <f>MID([2]Table1!X437,FIND("-",[2]Table1!X437)+2,60)</f>
        <v>WC</v>
      </c>
      <c r="K440" t="str">
        <f>IF(ISNUMBER(SEARCH("Mur",[2]Table1!Z437)),"Mur",IF(ISNUMBER(SEARCH("Cloison",[2]Table1!Z437)),"Mur",IF(ISNUMBER(SEARCH("Sol",[2]Table1!Z437)),"Sol",IF(ISNUMBER(SEARCH("Plafond",[2]Table1!Z437)),"Plafond",IF(ISNUMBER(SEARCH("Evier",[2]Table1!Z437)),"Evier",IF(ISNUMBER(SEARCH("Colle de faïence",[2]Table1!Z437)),"Faïence",IF(ISNUMBER(SEARCH("Baignoire",[2]Table1!Z437)),"Baignoire",IF(ISNUMBER(SEARCH("porteurs",[2]Table1!Z437)),"Mur",IF(ISNUMBER(SEARCH("évier",[2]Table1!Z437)),"Evier",IF(ISNUMBER(SEARCH("portes",[2]Table1!Z437)),"Porte",IF(ISNUMBER(SEARCH("fenêtre",[2]Table1!Z437)),"Fenêtre","")))))))))))</f>
        <v>Mur</v>
      </c>
      <c r="L440" t="str">
        <f>IF(ISNUMBER(SEARCH("Présence",[2]Table1!AC437)),"Oui",IF(ISNUMBER(SEARCH("Absence",[2]Table1!AC437)),"Non",""))</f>
        <v/>
      </c>
      <c r="M440" t="str">
        <f>[2]Table1!AA437</f>
        <v>Enduit à base de plâtre lissé ou taloché (et Peinture; Pièce humide)</v>
      </c>
      <c r="N440" t="str">
        <f>IF(ISNUMBER(SEARCH("EP",[2]Table1!AE437)),"EP",IF(ISNUMBER(SEARCH("AC1",[2]Table1!AE437)),"AC1",IF(ISNUMBER(SEARCH("AC2",[2]Table1!AE437)),"AC2",IF(ISNUMBER(SEARCH("Bon état",[2]Table1!AE437)),"EP",""))))</f>
        <v>EP</v>
      </c>
      <c r="P440" s="48"/>
      <c r="Q440" s="1"/>
      <c r="S440" s="1"/>
      <c r="T440" s="1"/>
      <c r="U440" s="1"/>
      <c r="V440" s="1"/>
      <c r="W440" s="52"/>
    </row>
    <row r="441" spans="1:23">
      <c r="A441" s="43" t="str">
        <f>'[1]Exporter la feuille de calcul'!$A$2</f>
        <v>001L</v>
      </c>
      <c r="B441" t="str">
        <f>INDEX('[1]Exporter la feuille de calcul'!B$355:B$877,MATCH(INDEX('[1]Exporter la feuille de calcul'!C$355:C$877,MATCH(RIGHT(ChercheChaine(ChercheChaine([2]Table1!Q438,"([0-9]){3}[L]([0-9]){4}"),"([0-9]){3}[L]([0-9]){4}"),4),'[1]Exporter la feuille de calcul'!D$355:D$877,0),1),'[1]Exporter la feuille de calcul'!C$355:C$877,0),1)</f>
        <v>03</v>
      </c>
      <c r="C441" s="43" t="str">
        <f>RIGHT(ChercheChaine(ChercheChaine([2]Table1!Q438,"([0-9]){3}[L]([0-9]){4}"),"([0-9]){3}[L]([0-9]){4}"),4)</f>
        <v>0389</v>
      </c>
      <c r="D441" s="43" t="str">
        <f>ChercheChaine([2]Table1!Q438,"([0-9]){3}[L]([0-9]){4}")</f>
        <v>007L0389</v>
      </c>
      <c r="E441" t="str">
        <f>[2]Table1!P438</f>
        <v>ST HERBLAIN</v>
      </c>
      <c r="F441" t="str">
        <f>[2]Table1!D438</f>
        <v>DAAT</v>
      </c>
      <c r="G441" s="48"/>
      <c r="H441" s="48"/>
      <c r="I441" s="42" t="str">
        <f>[2]Table1!G438</f>
        <v>03/09/2019</v>
      </c>
      <c r="J441" s="51" t="str">
        <f>MID([2]Table1!X438,FIND("-",[2]Table1!X438)+2,60)</f>
        <v>Cuisine</v>
      </c>
      <c r="K441" t="str">
        <f>IF(ISNUMBER(SEARCH("Mur",[2]Table1!Z438)),"Mur",IF(ISNUMBER(SEARCH("Cloison",[2]Table1!Z438)),"Mur",IF(ISNUMBER(SEARCH("Sol",[2]Table1!Z438)),"Sol",IF(ISNUMBER(SEARCH("Plafond",[2]Table1!Z438)),"Plafond",IF(ISNUMBER(SEARCH("Evier",[2]Table1!Z438)),"Evier",IF(ISNUMBER(SEARCH("Colle de faïence",[2]Table1!Z438)),"Faïence",IF(ISNUMBER(SEARCH("Baignoire",[2]Table1!Z438)),"Baignoire",IF(ISNUMBER(SEARCH("porteurs",[2]Table1!Z438)),"Mur",IF(ISNUMBER(SEARCH("évier",[2]Table1!Z438)),"Evier",IF(ISNUMBER(SEARCH("portes",[2]Table1!Z438)),"Porte",IF(ISNUMBER(SEARCH("fenêtre",[2]Table1!Z438)),"Fenêtre","")))))))))))</f>
        <v>Mur</v>
      </c>
      <c r="L441" t="str">
        <f>IF(ISNUMBER(SEARCH("Présence",[2]Table1!AC438)),"Oui",IF(ISNUMBER(SEARCH("Absence",[2]Table1!AC438)),"Non",""))</f>
        <v/>
      </c>
      <c r="M441" t="str">
        <f>[2]Table1!AA438</f>
        <v>Enduit à base de plâtre lissé ou taloché (et Peinture; Pièce humide)</v>
      </c>
      <c r="N441" t="str">
        <f>IF(ISNUMBER(SEARCH("EP",[2]Table1!AE438)),"EP",IF(ISNUMBER(SEARCH("AC1",[2]Table1!AE438)),"AC1",IF(ISNUMBER(SEARCH("AC2",[2]Table1!AE438)),"AC2",IF(ISNUMBER(SEARCH("Bon état",[2]Table1!AE438)),"EP",""))))</f>
        <v>EP</v>
      </c>
      <c r="P441" s="48"/>
      <c r="Q441" s="1"/>
      <c r="S441" s="1"/>
      <c r="T441" s="1"/>
      <c r="U441" s="1"/>
      <c r="V441" s="1"/>
      <c r="W441" s="52"/>
    </row>
    <row r="442" spans="1:23">
      <c r="A442" s="43" t="str">
        <f>'[1]Exporter la feuille de calcul'!$A$2</f>
        <v>001L</v>
      </c>
      <c r="B442" t="str">
        <f>INDEX('[1]Exporter la feuille de calcul'!B$355:B$877,MATCH(INDEX('[1]Exporter la feuille de calcul'!C$355:C$877,MATCH(RIGHT(ChercheChaine(ChercheChaine([2]Table1!Q439,"([0-9]){3}[L]([0-9]){4}"),"([0-9]){3}[L]([0-9]){4}"),4),'[1]Exporter la feuille de calcul'!D$355:D$877,0),1),'[1]Exporter la feuille de calcul'!C$355:C$877,0),1)</f>
        <v>03</v>
      </c>
      <c r="C442" s="43" t="str">
        <f>RIGHT(ChercheChaine(ChercheChaine([2]Table1!Q439,"([0-9]){3}[L]([0-9]){4}"),"([0-9]){3}[L]([0-9]){4}"),4)</f>
        <v>0389</v>
      </c>
      <c r="D442" s="43" t="str">
        <f>ChercheChaine([2]Table1!Q439,"([0-9]){3}[L]([0-9]){4}")</f>
        <v>007L0389</v>
      </c>
      <c r="E442" t="str">
        <f>[2]Table1!P439</f>
        <v>ST HERBLAIN</v>
      </c>
      <c r="F442" t="str">
        <f>[2]Table1!D439</f>
        <v>DAAT</v>
      </c>
      <c r="G442" s="48"/>
      <c r="H442" s="48"/>
      <c r="I442" s="42" t="str">
        <f>[2]Table1!G439</f>
        <v>03/09/2019</v>
      </c>
      <c r="J442" s="51" t="str">
        <f>MID([2]Table1!X439,FIND("-",[2]Table1!X439)+2,60)</f>
        <v>Remise</v>
      </c>
      <c r="K442" t="str">
        <f>IF(ISNUMBER(SEARCH("Mur",[2]Table1!Z439)),"Mur",IF(ISNUMBER(SEARCH("Cloison",[2]Table1!Z439)),"Mur",IF(ISNUMBER(SEARCH("Sol",[2]Table1!Z439)),"Sol",IF(ISNUMBER(SEARCH("Plafond",[2]Table1!Z439)),"Plafond",IF(ISNUMBER(SEARCH("Evier",[2]Table1!Z439)),"Evier",IF(ISNUMBER(SEARCH("Colle de faïence",[2]Table1!Z439)),"Faïence",IF(ISNUMBER(SEARCH("Baignoire",[2]Table1!Z439)),"Baignoire",IF(ISNUMBER(SEARCH("porteurs",[2]Table1!Z439)),"Mur",IF(ISNUMBER(SEARCH("évier",[2]Table1!Z439)),"Evier",IF(ISNUMBER(SEARCH("portes",[2]Table1!Z439)),"Porte",IF(ISNUMBER(SEARCH("fenêtre",[2]Table1!Z439)),"Fenêtre","")))))))))))</f>
        <v>Mur</v>
      </c>
      <c r="L442" t="str">
        <f>IF(ISNUMBER(SEARCH("Présence",[2]Table1!AC439)),"Oui",IF(ISNUMBER(SEARCH("Absence",[2]Table1!AC439)),"Non",""))</f>
        <v/>
      </c>
      <c r="M442" t="str">
        <f>[2]Table1!AA439</f>
        <v>Enduit à base de plâtre lissé ou taloché (et Peinture; Pièce humide)</v>
      </c>
      <c r="N442" t="str">
        <f>IF(ISNUMBER(SEARCH("EP",[2]Table1!AE439)),"EP",IF(ISNUMBER(SEARCH("AC1",[2]Table1!AE439)),"AC1",IF(ISNUMBER(SEARCH("AC2",[2]Table1!AE439)),"AC2",IF(ISNUMBER(SEARCH("Bon état",[2]Table1!AE439)),"EP",""))))</f>
        <v>EP</v>
      </c>
      <c r="P442" s="48"/>
      <c r="Q442" s="1"/>
      <c r="S442" s="1"/>
      <c r="T442" s="1"/>
      <c r="U442" s="1"/>
      <c r="V442" s="1"/>
      <c r="W442" s="52"/>
    </row>
    <row r="443" spans="1:23">
      <c r="A443" s="43" t="str">
        <f>'[1]Exporter la feuille de calcul'!$A$2</f>
        <v>001L</v>
      </c>
      <c r="B443" t="str">
        <f>INDEX('[1]Exporter la feuille de calcul'!B$355:B$877,MATCH(INDEX('[1]Exporter la feuille de calcul'!C$355:C$877,MATCH(RIGHT(ChercheChaine(ChercheChaine([2]Table1!Q440,"([0-9]){3}[L]([0-9]){4}"),"([0-9]){3}[L]([0-9]){4}"),4),'[1]Exporter la feuille de calcul'!D$355:D$877,0),1),'[1]Exporter la feuille de calcul'!C$355:C$877,0),1)</f>
        <v>03</v>
      </c>
      <c r="C443" s="43" t="str">
        <f>RIGHT(ChercheChaine(ChercheChaine([2]Table1!Q440,"([0-9]){3}[L]([0-9]){4}"),"([0-9]){3}[L]([0-9]){4}"),4)</f>
        <v>0389</v>
      </c>
      <c r="D443" s="43" t="str">
        <f>ChercheChaine([2]Table1!Q440,"([0-9]){3}[L]([0-9]){4}")</f>
        <v>007L0389</v>
      </c>
      <c r="E443" t="str">
        <f>[2]Table1!P440</f>
        <v>ST HERBLAIN</v>
      </c>
      <c r="F443" t="str">
        <f>[2]Table1!D440</f>
        <v>DAAT</v>
      </c>
      <c r="G443" s="48"/>
      <c r="H443" s="48"/>
      <c r="I443" s="42" t="str">
        <f>[2]Table1!G440</f>
        <v>03/09/2019</v>
      </c>
      <c r="J443" s="51" t="str">
        <f>MID([2]Table1!X440,FIND("-",[2]Table1!X440)+2,60)</f>
        <v>Entrée</v>
      </c>
      <c r="K443" t="str">
        <f>IF(ISNUMBER(SEARCH("Mur",[2]Table1!Z440)),"Mur",IF(ISNUMBER(SEARCH("Cloison",[2]Table1!Z440)),"Mur",IF(ISNUMBER(SEARCH("Sol",[2]Table1!Z440)),"Sol",IF(ISNUMBER(SEARCH("Plafond",[2]Table1!Z440)),"Plafond",IF(ISNUMBER(SEARCH("Evier",[2]Table1!Z440)),"Evier",IF(ISNUMBER(SEARCH("Colle de faïence",[2]Table1!Z440)),"Faïence",IF(ISNUMBER(SEARCH("Baignoire",[2]Table1!Z440)),"Baignoire",IF(ISNUMBER(SEARCH("porteurs",[2]Table1!Z440)),"Mur",IF(ISNUMBER(SEARCH("évier",[2]Table1!Z440)),"Evier",IF(ISNUMBER(SEARCH("portes",[2]Table1!Z440)),"Porte",IF(ISNUMBER(SEARCH("fenêtre",[2]Table1!Z440)),"Fenêtre","")))))))))))</f>
        <v>Plafond</v>
      </c>
      <c r="L443" t="str">
        <f>IF(ISNUMBER(SEARCH("Présence",[2]Table1!AC440)),"Oui",IF(ISNUMBER(SEARCH("Absence",[2]Table1!AC440)),"Non",""))</f>
        <v/>
      </c>
      <c r="M443" t="str">
        <f>[2]Table1!AA440</f>
        <v>Enduit à base de plâtre lissé ou taloché (et Peinture; Pièce sèche)</v>
      </c>
      <c r="N443" t="str">
        <f>IF(ISNUMBER(SEARCH("EP",[2]Table1!AE440)),"EP",IF(ISNUMBER(SEARCH("AC1",[2]Table1!AE440)),"AC1",IF(ISNUMBER(SEARCH("AC2",[2]Table1!AE440)),"AC2",IF(ISNUMBER(SEARCH("Bon état",[2]Table1!AE440)),"EP",""))))</f>
        <v>EP</v>
      </c>
      <c r="P443" s="48"/>
      <c r="Q443" s="1"/>
      <c r="S443" s="1"/>
      <c r="T443" s="1"/>
      <c r="U443" s="1"/>
      <c r="V443" s="1"/>
      <c r="W443" s="52"/>
    </row>
    <row r="444" spans="1:23">
      <c r="A444" s="43" t="str">
        <f>'[1]Exporter la feuille de calcul'!$A$2</f>
        <v>001L</v>
      </c>
      <c r="B444" t="str">
        <f>INDEX('[1]Exporter la feuille de calcul'!B$355:B$877,MATCH(INDEX('[1]Exporter la feuille de calcul'!C$355:C$877,MATCH(RIGHT(ChercheChaine(ChercheChaine([2]Table1!Q441,"([0-9]){3}[L]([0-9]){4}"),"([0-9]){3}[L]([0-9]){4}"),4),'[1]Exporter la feuille de calcul'!D$355:D$877,0),1),'[1]Exporter la feuille de calcul'!C$355:C$877,0),1)</f>
        <v>03</v>
      </c>
      <c r="C444" s="43" t="str">
        <f>RIGHT(ChercheChaine(ChercheChaine([2]Table1!Q441,"([0-9]){3}[L]([0-9]){4}"),"([0-9]){3}[L]([0-9]){4}"),4)</f>
        <v>0389</v>
      </c>
      <c r="D444" s="43" t="str">
        <f>ChercheChaine([2]Table1!Q441,"([0-9]){3}[L]([0-9]){4}")</f>
        <v>007L0389</v>
      </c>
      <c r="E444" t="str">
        <f>[2]Table1!P441</f>
        <v>ST HERBLAIN</v>
      </c>
      <c r="F444" t="str">
        <f>[2]Table1!D441</f>
        <v>DAAT</v>
      </c>
      <c r="G444" s="48"/>
      <c r="H444" s="48"/>
      <c r="I444" s="42" t="str">
        <f>[2]Table1!G441</f>
        <v>03/09/2019</v>
      </c>
      <c r="J444" s="51" t="str">
        <f>MID([2]Table1!X441,FIND("-",[2]Table1!X441)+2,60)</f>
        <v>débarras</v>
      </c>
      <c r="K444" t="str">
        <f>IF(ISNUMBER(SEARCH("Mur",[2]Table1!Z441)),"Mur",IF(ISNUMBER(SEARCH("Cloison",[2]Table1!Z441)),"Mur",IF(ISNUMBER(SEARCH("Sol",[2]Table1!Z441)),"Sol",IF(ISNUMBER(SEARCH("Plafond",[2]Table1!Z441)),"Plafond",IF(ISNUMBER(SEARCH("Evier",[2]Table1!Z441)),"Evier",IF(ISNUMBER(SEARCH("Colle de faïence",[2]Table1!Z441)),"Faïence",IF(ISNUMBER(SEARCH("Baignoire",[2]Table1!Z441)),"Baignoire",IF(ISNUMBER(SEARCH("porteurs",[2]Table1!Z441)),"Mur",IF(ISNUMBER(SEARCH("évier",[2]Table1!Z441)),"Evier",IF(ISNUMBER(SEARCH("portes",[2]Table1!Z441)),"Porte",IF(ISNUMBER(SEARCH("fenêtre",[2]Table1!Z441)),"Fenêtre","")))))))))))</f>
        <v>Plafond</v>
      </c>
      <c r="L444" t="str">
        <f>IF(ISNUMBER(SEARCH("Présence",[2]Table1!AC441)),"Oui",IF(ISNUMBER(SEARCH("Absence",[2]Table1!AC441)),"Non",""))</f>
        <v/>
      </c>
      <c r="M444" t="str">
        <f>[2]Table1!AA441</f>
        <v>Enduit à base de plâtre lissé ou taloché (et Peinture; Pièce sèche)</v>
      </c>
      <c r="N444" t="str">
        <f>IF(ISNUMBER(SEARCH("EP",[2]Table1!AE441)),"EP",IF(ISNUMBER(SEARCH("AC1",[2]Table1!AE441)),"AC1",IF(ISNUMBER(SEARCH("AC2",[2]Table1!AE441)),"AC2",IF(ISNUMBER(SEARCH("Bon état",[2]Table1!AE441)),"EP",""))))</f>
        <v>EP</v>
      </c>
      <c r="P444" s="48"/>
      <c r="Q444" s="1"/>
      <c r="S444" s="1"/>
      <c r="T444" s="1"/>
      <c r="U444" s="1"/>
      <c r="V444" s="1"/>
      <c r="W444" s="52"/>
    </row>
    <row r="445" spans="1:23">
      <c r="A445" s="43" t="str">
        <f>'[1]Exporter la feuille de calcul'!$A$2</f>
        <v>001L</v>
      </c>
      <c r="B445" t="str">
        <f>INDEX('[1]Exporter la feuille de calcul'!B$355:B$877,MATCH(INDEX('[1]Exporter la feuille de calcul'!C$355:C$877,MATCH(RIGHT(ChercheChaine(ChercheChaine([2]Table1!Q442,"([0-9]){3}[L]([0-9]){4}"),"([0-9]){3}[L]([0-9]){4}"),4),'[1]Exporter la feuille de calcul'!D$355:D$877,0),1),'[1]Exporter la feuille de calcul'!C$355:C$877,0),1)</f>
        <v>03</v>
      </c>
      <c r="C445" s="43" t="str">
        <f>RIGHT(ChercheChaine(ChercheChaine([2]Table1!Q442,"([0-9]){3}[L]([0-9]){4}"),"([0-9]){3}[L]([0-9]){4}"),4)</f>
        <v>0389</v>
      </c>
      <c r="D445" s="43" t="str">
        <f>ChercheChaine([2]Table1!Q442,"([0-9]){3}[L]([0-9]){4}")</f>
        <v>007L0389</v>
      </c>
      <c r="E445" t="str">
        <f>[2]Table1!P442</f>
        <v>ST HERBLAIN</v>
      </c>
      <c r="F445" t="str">
        <f>[2]Table1!D442</f>
        <v>DAAT</v>
      </c>
      <c r="G445" s="48"/>
      <c r="H445" s="48"/>
      <c r="I445" s="42" t="str">
        <f>[2]Table1!G442</f>
        <v>03/09/2019</v>
      </c>
      <c r="J445" s="51" t="str">
        <f>MID([2]Table1!X442,FIND("-",[2]Table1!X442)+2,60)</f>
        <v>Pièce</v>
      </c>
      <c r="K445" t="str">
        <f>IF(ISNUMBER(SEARCH("Mur",[2]Table1!Z442)),"Mur",IF(ISNUMBER(SEARCH("Cloison",[2]Table1!Z442)),"Mur",IF(ISNUMBER(SEARCH("Sol",[2]Table1!Z442)),"Sol",IF(ISNUMBER(SEARCH("Plafond",[2]Table1!Z442)),"Plafond",IF(ISNUMBER(SEARCH("Evier",[2]Table1!Z442)),"Evier",IF(ISNUMBER(SEARCH("Colle de faïence",[2]Table1!Z442)),"Faïence",IF(ISNUMBER(SEARCH("Baignoire",[2]Table1!Z442)),"Baignoire",IF(ISNUMBER(SEARCH("porteurs",[2]Table1!Z442)),"Mur",IF(ISNUMBER(SEARCH("évier",[2]Table1!Z442)),"Evier",IF(ISNUMBER(SEARCH("portes",[2]Table1!Z442)),"Porte",IF(ISNUMBER(SEARCH("fenêtre",[2]Table1!Z442)),"Fenêtre","")))))))))))</f>
        <v>Plafond</v>
      </c>
      <c r="L445" t="str">
        <f>IF(ISNUMBER(SEARCH("Présence",[2]Table1!AC442)),"Oui",IF(ISNUMBER(SEARCH("Absence",[2]Table1!AC442)),"Non",""))</f>
        <v/>
      </c>
      <c r="M445" t="str">
        <f>[2]Table1!AA442</f>
        <v>Enduit à base de plâtre lissé ou taloché (et Peinture; Pièce sèche)</v>
      </c>
      <c r="N445" t="str">
        <f>IF(ISNUMBER(SEARCH("EP",[2]Table1!AE442)),"EP",IF(ISNUMBER(SEARCH("AC1",[2]Table1!AE442)),"AC1",IF(ISNUMBER(SEARCH("AC2",[2]Table1!AE442)),"AC2",IF(ISNUMBER(SEARCH("Bon état",[2]Table1!AE442)),"EP",""))))</f>
        <v>EP</v>
      </c>
      <c r="P445" s="48"/>
      <c r="Q445" s="1"/>
      <c r="S445" s="1"/>
      <c r="T445" s="1"/>
      <c r="U445" s="1"/>
      <c r="V445" s="1"/>
      <c r="W445" s="52"/>
    </row>
    <row r="446" spans="1:23">
      <c r="A446" s="43" t="str">
        <f>'[1]Exporter la feuille de calcul'!$A$2</f>
        <v>001L</v>
      </c>
      <c r="B446" t="str">
        <f>INDEX('[1]Exporter la feuille de calcul'!B$355:B$877,MATCH(INDEX('[1]Exporter la feuille de calcul'!C$355:C$877,MATCH(RIGHT(ChercheChaine(ChercheChaine([2]Table1!Q443,"([0-9]){3}[L]([0-9]){4}"),"([0-9]){3}[L]([0-9]){4}"),4),'[1]Exporter la feuille de calcul'!D$355:D$877,0),1),'[1]Exporter la feuille de calcul'!C$355:C$877,0),1)</f>
        <v>03</v>
      </c>
      <c r="C446" s="43" t="str">
        <f>RIGHT(ChercheChaine(ChercheChaine([2]Table1!Q443,"([0-9]){3}[L]([0-9]){4}"),"([0-9]){3}[L]([0-9]){4}"),4)</f>
        <v>0389</v>
      </c>
      <c r="D446" s="43" t="str">
        <f>ChercheChaine([2]Table1!Q443,"([0-9]){3}[L]([0-9]){4}")</f>
        <v>007L0389</v>
      </c>
      <c r="E446" t="str">
        <f>[2]Table1!P443</f>
        <v>ST HERBLAIN</v>
      </c>
      <c r="F446" t="str">
        <f>[2]Table1!D443</f>
        <v>DAAT</v>
      </c>
      <c r="G446" s="48"/>
      <c r="H446" s="48"/>
      <c r="I446" s="42" t="str">
        <f>[2]Table1!G443</f>
        <v>03/09/2019</v>
      </c>
      <c r="J446" s="51" t="str">
        <f>MID([2]Table1!X443,FIND("-",[2]Table1!X443)+2,60)</f>
        <v>Chambre 1</v>
      </c>
      <c r="K446" t="str">
        <f>IF(ISNUMBER(SEARCH("Mur",[2]Table1!Z443)),"Mur",IF(ISNUMBER(SEARCH("Cloison",[2]Table1!Z443)),"Mur",IF(ISNUMBER(SEARCH("Sol",[2]Table1!Z443)),"Sol",IF(ISNUMBER(SEARCH("Plafond",[2]Table1!Z443)),"Plafond",IF(ISNUMBER(SEARCH("Evier",[2]Table1!Z443)),"Evier",IF(ISNUMBER(SEARCH("Colle de faïence",[2]Table1!Z443)),"Faïence",IF(ISNUMBER(SEARCH("Baignoire",[2]Table1!Z443)),"Baignoire",IF(ISNUMBER(SEARCH("porteurs",[2]Table1!Z443)),"Mur",IF(ISNUMBER(SEARCH("évier",[2]Table1!Z443)),"Evier",IF(ISNUMBER(SEARCH("portes",[2]Table1!Z443)),"Porte",IF(ISNUMBER(SEARCH("fenêtre",[2]Table1!Z443)),"Fenêtre","")))))))))))</f>
        <v>Plafond</v>
      </c>
      <c r="L446" t="str">
        <f>IF(ISNUMBER(SEARCH("Présence",[2]Table1!AC443)),"Oui",IF(ISNUMBER(SEARCH("Absence",[2]Table1!AC443)),"Non",""))</f>
        <v/>
      </c>
      <c r="M446" t="str">
        <f>[2]Table1!AA443</f>
        <v>Enduit à base de plâtre lissé ou taloché (et Peinture; Pièce sèche)</v>
      </c>
      <c r="N446" t="str">
        <f>IF(ISNUMBER(SEARCH("EP",[2]Table1!AE443)),"EP",IF(ISNUMBER(SEARCH("AC1",[2]Table1!AE443)),"AC1",IF(ISNUMBER(SEARCH("AC2",[2]Table1!AE443)),"AC2",IF(ISNUMBER(SEARCH("Bon état",[2]Table1!AE443)),"EP",""))))</f>
        <v>EP</v>
      </c>
      <c r="P446" s="48"/>
      <c r="Q446" s="1"/>
      <c r="S446" s="1"/>
      <c r="T446" s="1"/>
      <c r="U446" s="1"/>
      <c r="V446" s="1"/>
      <c r="W446" s="52"/>
    </row>
    <row r="447" spans="1:23">
      <c r="A447" s="43" t="str">
        <f>'[1]Exporter la feuille de calcul'!$A$2</f>
        <v>001L</v>
      </c>
      <c r="B447" t="str">
        <f>INDEX('[1]Exporter la feuille de calcul'!B$355:B$877,MATCH(INDEX('[1]Exporter la feuille de calcul'!C$355:C$877,MATCH(RIGHT(ChercheChaine(ChercheChaine([2]Table1!Q444,"([0-9]){3}[L]([0-9]){4}"),"([0-9]){3}[L]([0-9]){4}"),4),'[1]Exporter la feuille de calcul'!D$355:D$877,0),1),'[1]Exporter la feuille de calcul'!C$355:C$877,0),1)</f>
        <v>03</v>
      </c>
      <c r="C447" s="43" t="str">
        <f>RIGHT(ChercheChaine(ChercheChaine([2]Table1!Q444,"([0-9]){3}[L]([0-9]){4}"),"([0-9]){3}[L]([0-9]){4}"),4)</f>
        <v>0389</v>
      </c>
      <c r="D447" s="43" t="str">
        <f>ChercheChaine([2]Table1!Q444,"([0-9]){3}[L]([0-9]){4}")</f>
        <v>007L0389</v>
      </c>
      <c r="E447" t="str">
        <f>[2]Table1!P444</f>
        <v>ST HERBLAIN</v>
      </c>
      <c r="F447" t="str">
        <f>[2]Table1!D444</f>
        <v>DAAT</v>
      </c>
      <c r="G447" s="48"/>
      <c r="H447" s="48"/>
      <c r="I447" s="42" t="str">
        <f>[2]Table1!G444</f>
        <v>03/09/2019</v>
      </c>
      <c r="J447" s="51" t="str">
        <f>MID([2]Table1!X444,FIND("-",[2]Table1!X444)+2,60)</f>
        <v>Chambre 2</v>
      </c>
      <c r="K447" t="str">
        <f>IF(ISNUMBER(SEARCH("Mur",[2]Table1!Z444)),"Mur",IF(ISNUMBER(SEARCH("Cloison",[2]Table1!Z444)),"Mur",IF(ISNUMBER(SEARCH("Sol",[2]Table1!Z444)),"Sol",IF(ISNUMBER(SEARCH("Plafond",[2]Table1!Z444)),"Plafond",IF(ISNUMBER(SEARCH("Evier",[2]Table1!Z444)),"Evier",IF(ISNUMBER(SEARCH("Colle de faïence",[2]Table1!Z444)),"Faïence",IF(ISNUMBER(SEARCH("Baignoire",[2]Table1!Z444)),"Baignoire",IF(ISNUMBER(SEARCH("porteurs",[2]Table1!Z444)),"Mur",IF(ISNUMBER(SEARCH("évier",[2]Table1!Z444)),"Evier",IF(ISNUMBER(SEARCH("portes",[2]Table1!Z444)),"Porte",IF(ISNUMBER(SEARCH("fenêtre",[2]Table1!Z444)),"Fenêtre","")))))))))))</f>
        <v>Plafond</v>
      </c>
      <c r="L447" t="str">
        <f>IF(ISNUMBER(SEARCH("Présence",[2]Table1!AC444)),"Oui",IF(ISNUMBER(SEARCH("Absence",[2]Table1!AC444)),"Non",""))</f>
        <v/>
      </c>
      <c r="M447" t="str">
        <f>[2]Table1!AA444</f>
        <v>Enduit à base de plâtre lissé ou taloché (et Peinture; Pièce sèche)</v>
      </c>
      <c r="N447" t="str">
        <f>IF(ISNUMBER(SEARCH("EP",[2]Table1!AE444)),"EP",IF(ISNUMBER(SEARCH("AC1",[2]Table1!AE444)),"AC1",IF(ISNUMBER(SEARCH("AC2",[2]Table1!AE444)),"AC2",IF(ISNUMBER(SEARCH("Bon état",[2]Table1!AE444)),"EP",""))))</f>
        <v>EP</v>
      </c>
      <c r="P447" s="48"/>
      <c r="Q447" s="1"/>
      <c r="S447" s="1"/>
      <c r="T447" s="1"/>
      <c r="U447" s="1"/>
      <c r="V447" s="1"/>
      <c r="W447" s="52"/>
    </row>
    <row r="448" spans="1:23">
      <c r="A448" s="43" t="str">
        <f>'[1]Exporter la feuille de calcul'!$A$2</f>
        <v>001L</v>
      </c>
      <c r="B448" t="str">
        <f>INDEX('[1]Exporter la feuille de calcul'!B$355:B$877,MATCH(INDEX('[1]Exporter la feuille de calcul'!C$355:C$877,MATCH(RIGHT(ChercheChaine(ChercheChaine([2]Table1!Q445,"([0-9]){3}[L]([0-9]){4}"),"([0-9]){3}[L]([0-9]){4}"),4),'[1]Exporter la feuille de calcul'!D$355:D$877,0),1),'[1]Exporter la feuille de calcul'!C$355:C$877,0),1)</f>
        <v>03</v>
      </c>
      <c r="C448" s="43" t="str">
        <f>RIGHT(ChercheChaine(ChercheChaine([2]Table1!Q445,"([0-9]){3}[L]([0-9]){4}"),"([0-9]){3}[L]([0-9]){4}"),4)</f>
        <v>0389</v>
      </c>
      <c r="D448" s="43" t="str">
        <f>ChercheChaine([2]Table1!Q445,"([0-9]){3}[L]([0-9]){4}")</f>
        <v>007L0389</v>
      </c>
      <c r="E448" t="str">
        <f>[2]Table1!P445</f>
        <v>ST HERBLAIN</v>
      </c>
      <c r="F448" t="str">
        <f>[2]Table1!D445</f>
        <v>DAAT</v>
      </c>
      <c r="G448" s="48"/>
      <c r="H448" s="48"/>
      <c r="I448" s="42" t="str">
        <f>[2]Table1!G445</f>
        <v>03/09/2019</v>
      </c>
      <c r="J448" s="51" t="str">
        <f>MID([2]Table1!X445,FIND("-",[2]Table1!X445)+2,60)</f>
        <v>dgt</v>
      </c>
      <c r="K448" t="str">
        <f>IF(ISNUMBER(SEARCH("Mur",[2]Table1!Z445)),"Mur",IF(ISNUMBER(SEARCH("Cloison",[2]Table1!Z445)),"Mur",IF(ISNUMBER(SEARCH("Sol",[2]Table1!Z445)),"Sol",IF(ISNUMBER(SEARCH("Plafond",[2]Table1!Z445)),"Plafond",IF(ISNUMBER(SEARCH("Evier",[2]Table1!Z445)),"Evier",IF(ISNUMBER(SEARCH("Colle de faïence",[2]Table1!Z445)),"Faïence",IF(ISNUMBER(SEARCH("Baignoire",[2]Table1!Z445)),"Baignoire",IF(ISNUMBER(SEARCH("porteurs",[2]Table1!Z445)),"Mur",IF(ISNUMBER(SEARCH("évier",[2]Table1!Z445)),"Evier",IF(ISNUMBER(SEARCH("portes",[2]Table1!Z445)),"Porte",IF(ISNUMBER(SEARCH("fenêtre",[2]Table1!Z445)),"Fenêtre","")))))))))))</f>
        <v>Plafond</v>
      </c>
      <c r="L448" t="str">
        <f>IF(ISNUMBER(SEARCH("Présence",[2]Table1!AC445)),"Oui",IF(ISNUMBER(SEARCH("Absence",[2]Table1!AC445)),"Non",""))</f>
        <v/>
      </c>
      <c r="M448" t="str">
        <f>[2]Table1!AA445</f>
        <v>Enduit à base de plâtre lissé ou taloché (et Peinture; Pièce sèche)</v>
      </c>
      <c r="N448" t="str">
        <f>IF(ISNUMBER(SEARCH("EP",[2]Table1!AE445)),"EP",IF(ISNUMBER(SEARCH("AC1",[2]Table1!AE445)),"AC1",IF(ISNUMBER(SEARCH("AC2",[2]Table1!AE445)),"AC2",IF(ISNUMBER(SEARCH("Bon état",[2]Table1!AE445)),"EP",""))))</f>
        <v>EP</v>
      </c>
      <c r="P448" s="48"/>
      <c r="Q448" s="1"/>
      <c r="S448" s="1"/>
      <c r="T448" s="1"/>
      <c r="U448" s="1"/>
      <c r="V448" s="1"/>
      <c r="W448" s="52"/>
    </row>
    <row r="449" spans="1:23">
      <c r="A449" s="43" t="str">
        <f>'[1]Exporter la feuille de calcul'!$A$2</f>
        <v>001L</v>
      </c>
      <c r="B449" t="str">
        <f>INDEX('[1]Exporter la feuille de calcul'!B$355:B$877,MATCH(INDEX('[1]Exporter la feuille de calcul'!C$355:C$877,MATCH(RIGHT(ChercheChaine(ChercheChaine([2]Table1!Q446,"([0-9]){3}[L]([0-9]){4}"),"([0-9]){3}[L]([0-9]){4}"),4),'[1]Exporter la feuille de calcul'!D$355:D$877,0),1),'[1]Exporter la feuille de calcul'!C$355:C$877,0),1)</f>
        <v>03</v>
      </c>
      <c r="C449" s="43" t="str">
        <f>RIGHT(ChercheChaine(ChercheChaine([2]Table1!Q446,"([0-9]){3}[L]([0-9]){4}"),"([0-9]){3}[L]([0-9]){4}"),4)</f>
        <v>0389</v>
      </c>
      <c r="D449" s="43" t="str">
        <f>ChercheChaine([2]Table1!Q446,"([0-9]){3}[L]([0-9]){4}")</f>
        <v>007L0389</v>
      </c>
      <c r="E449" t="str">
        <f>[2]Table1!P446</f>
        <v>ST HERBLAIN</v>
      </c>
      <c r="F449" t="str">
        <f>[2]Table1!D446</f>
        <v>DAAT</v>
      </c>
      <c r="G449" s="48"/>
      <c r="H449" s="48"/>
      <c r="I449" s="42" t="str">
        <f>[2]Table1!G446</f>
        <v>03/09/2019</v>
      </c>
      <c r="J449" s="51" t="str">
        <f>MID([2]Table1!X446,FIND("-",[2]Table1!X446)+2,60)</f>
        <v>Séjour</v>
      </c>
      <c r="K449" t="str">
        <f>IF(ISNUMBER(SEARCH("Mur",[2]Table1!Z446)),"Mur",IF(ISNUMBER(SEARCH("Cloison",[2]Table1!Z446)),"Mur",IF(ISNUMBER(SEARCH("Sol",[2]Table1!Z446)),"Sol",IF(ISNUMBER(SEARCH("Plafond",[2]Table1!Z446)),"Plafond",IF(ISNUMBER(SEARCH("Evier",[2]Table1!Z446)),"Evier",IF(ISNUMBER(SEARCH("Colle de faïence",[2]Table1!Z446)),"Faïence",IF(ISNUMBER(SEARCH("Baignoire",[2]Table1!Z446)),"Baignoire",IF(ISNUMBER(SEARCH("porteurs",[2]Table1!Z446)),"Mur",IF(ISNUMBER(SEARCH("évier",[2]Table1!Z446)),"Evier",IF(ISNUMBER(SEARCH("portes",[2]Table1!Z446)),"Porte",IF(ISNUMBER(SEARCH("fenêtre",[2]Table1!Z446)),"Fenêtre","")))))))))))</f>
        <v>Plafond</v>
      </c>
      <c r="L449" t="str">
        <f>IF(ISNUMBER(SEARCH("Présence",[2]Table1!AC446)),"Oui",IF(ISNUMBER(SEARCH("Absence",[2]Table1!AC446)),"Non",""))</f>
        <v/>
      </c>
      <c r="M449" t="str">
        <f>[2]Table1!AA446</f>
        <v>Enduit à base de plâtre lissé ou taloché (et Peinture; Pièce sèche)</v>
      </c>
      <c r="N449" t="str">
        <f>IF(ISNUMBER(SEARCH("EP",[2]Table1!AE446)),"EP",IF(ISNUMBER(SEARCH("AC1",[2]Table1!AE446)),"AC1",IF(ISNUMBER(SEARCH("AC2",[2]Table1!AE446)),"AC2",IF(ISNUMBER(SEARCH("Bon état",[2]Table1!AE446)),"EP",""))))</f>
        <v>EP</v>
      </c>
      <c r="P449" s="48"/>
      <c r="Q449" s="1"/>
      <c r="S449" s="1"/>
      <c r="T449" s="1"/>
      <c r="U449" s="1"/>
      <c r="V449" s="1"/>
      <c r="W449" s="52"/>
    </row>
    <row r="450" spans="1:23">
      <c r="A450" s="43" t="str">
        <f>'[1]Exporter la feuille de calcul'!$A$2</f>
        <v>001L</v>
      </c>
      <c r="B450" t="str">
        <f>INDEX('[1]Exporter la feuille de calcul'!B$355:B$877,MATCH(INDEX('[1]Exporter la feuille de calcul'!C$355:C$877,MATCH(RIGHT(ChercheChaine(ChercheChaine([2]Table1!Q447,"([0-9]){3}[L]([0-9]){4}"),"([0-9]){3}[L]([0-9]){4}"),4),'[1]Exporter la feuille de calcul'!D$355:D$877,0),1),'[1]Exporter la feuille de calcul'!C$355:C$877,0),1)</f>
        <v>03</v>
      </c>
      <c r="C450" s="43" t="str">
        <f>RIGHT(ChercheChaine(ChercheChaine([2]Table1!Q447,"([0-9]){3}[L]([0-9]){4}"),"([0-9]){3}[L]([0-9]){4}"),4)</f>
        <v>0389</v>
      </c>
      <c r="D450" s="43" t="str">
        <f>ChercheChaine([2]Table1!Q447,"([0-9]){3}[L]([0-9]){4}")</f>
        <v>007L0389</v>
      </c>
      <c r="E450" t="str">
        <f>[2]Table1!P447</f>
        <v>ST HERBLAIN</v>
      </c>
      <c r="F450" t="str">
        <f>[2]Table1!D447</f>
        <v>DAAT</v>
      </c>
      <c r="G450" s="48"/>
      <c r="H450" s="48"/>
      <c r="I450" s="42" t="str">
        <f>[2]Table1!G447</f>
        <v>03/09/2019</v>
      </c>
      <c r="J450" s="51" t="str">
        <f>MID([2]Table1!X447,FIND("-",[2]Table1!X447)+2,60)</f>
        <v>Dégagement 2</v>
      </c>
      <c r="K450" t="str">
        <f>IF(ISNUMBER(SEARCH("Mur",[2]Table1!Z447)),"Mur",IF(ISNUMBER(SEARCH("Cloison",[2]Table1!Z447)),"Mur",IF(ISNUMBER(SEARCH("Sol",[2]Table1!Z447)),"Sol",IF(ISNUMBER(SEARCH("Plafond",[2]Table1!Z447)),"Plafond",IF(ISNUMBER(SEARCH("Evier",[2]Table1!Z447)),"Evier",IF(ISNUMBER(SEARCH("Colle de faïence",[2]Table1!Z447)),"Faïence",IF(ISNUMBER(SEARCH("Baignoire",[2]Table1!Z447)),"Baignoire",IF(ISNUMBER(SEARCH("porteurs",[2]Table1!Z447)),"Mur",IF(ISNUMBER(SEARCH("évier",[2]Table1!Z447)),"Evier",IF(ISNUMBER(SEARCH("portes",[2]Table1!Z447)),"Porte",IF(ISNUMBER(SEARCH("fenêtre",[2]Table1!Z447)),"Fenêtre","")))))))))))</f>
        <v>Plafond</v>
      </c>
      <c r="L450" t="str">
        <f>IF(ISNUMBER(SEARCH("Présence",[2]Table1!AC447)),"Oui",IF(ISNUMBER(SEARCH("Absence",[2]Table1!AC447)),"Non",""))</f>
        <v/>
      </c>
      <c r="M450" t="str">
        <f>[2]Table1!AA447</f>
        <v>Enduit à base de plâtre lissé ou taloché (et Peinture; Pièce sèche)</v>
      </c>
      <c r="N450" t="str">
        <f>IF(ISNUMBER(SEARCH("EP",[2]Table1!AE447)),"EP",IF(ISNUMBER(SEARCH("AC1",[2]Table1!AE447)),"AC1",IF(ISNUMBER(SEARCH("AC2",[2]Table1!AE447)),"AC2",IF(ISNUMBER(SEARCH("Bon état",[2]Table1!AE447)),"EP",""))))</f>
        <v>EP</v>
      </c>
      <c r="P450" s="48"/>
      <c r="Q450" s="1"/>
      <c r="S450" s="1"/>
      <c r="T450" s="1"/>
      <c r="U450" s="1"/>
      <c r="V450" s="1"/>
      <c r="W450" s="52"/>
    </row>
    <row r="451" spans="1:23">
      <c r="A451" s="43" t="str">
        <f>'[1]Exporter la feuille de calcul'!$A$2</f>
        <v>001L</v>
      </c>
      <c r="B451" t="str">
        <f>INDEX('[1]Exporter la feuille de calcul'!B$355:B$877,MATCH(INDEX('[1]Exporter la feuille de calcul'!C$355:C$877,MATCH(RIGHT(ChercheChaine(ChercheChaine([2]Table1!Q448,"([0-9]){3}[L]([0-9]){4}"),"([0-9]){3}[L]([0-9]){4}"),4),'[1]Exporter la feuille de calcul'!D$355:D$877,0),1),'[1]Exporter la feuille de calcul'!C$355:C$877,0),1)</f>
        <v>03</v>
      </c>
      <c r="C451" s="43" t="str">
        <f>RIGHT(ChercheChaine(ChercheChaine([2]Table1!Q448,"([0-9]){3}[L]([0-9]){4}"),"([0-9]){3}[L]([0-9]){4}"),4)</f>
        <v>0389</v>
      </c>
      <c r="D451" s="43" t="str">
        <f>ChercheChaine([2]Table1!Q448,"([0-9]){3}[L]([0-9]){4}")</f>
        <v>007L0389</v>
      </c>
      <c r="E451" t="str">
        <f>[2]Table1!P448</f>
        <v>ST HERBLAIN</v>
      </c>
      <c r="F451" t="str">
        <f>[2]Table1!D448</f>
        <v>DAAT</v>
      </c>
      <c r="G451" s="48"/>
      <c r="H451" s="48"/>
      <c r="I451" s="42" t="str">
        <f>[2]Table1!G448</f>
        <v>03/09/2019</v>
      </c>
      <c r="J451" s="51" t="str">
        <f>MID([2]Table1!X448,FIND("-",[2]Table1!X448)+2,60)</f>
        <v>Chambre 3</v>
      </c>
      <c r="K451" t="str">
        <f>IF(ISNUMBER(SEARCH("Mur",[2]Table1!Z448)),"Mur",IF(ISNUMBER(SEARCH("Cloison",[2]Table1!Z448)),"Mur",IF(ISNUMBER(SEARCH("Sol",[2]Table1!Z448)),"Sol",IF(ISNUMBER(SEARCH("Plafond",[2]Table1!Z448)),"Plafond",IF(ISNUMBER(SEARCH("Evier",[2]Table1!Z448)),"Evier",IF(ISNUMBER(SEARCH("Colle de faïence",[2]Table1!Z448)),"Faïence",IF(ISNUMBER(SEARCH("Baignoire",[2]Table1!Z448)),"Baignoire",IF(ISNUMBER(SEARCH("porteurs",[2]Table1!Z448)),"Mur",IF(ISNUMBER(SEARCH("évier",[2]Table1!Z448)),"Evier",IF(ISNUMBER(SEARCH("portes",[2]Table1!Z448)),"Porte",IF(ISNUMBER(SEARCH("fenêtre",[2]Table1!Z448)),"Fenêtre","")))))))))))</f>
        <v>Plafond</v>
      </c>
      <c r="L451" t="str">
        <f>IF(ISNUMBER(SEARCH("Présence",[2]Table1!AC448)),"Oui",IF(ISNUMBER(SEARCH("Absence",[2]Table1!AC448)),"Non",""))</f>
        <v/>
      </c>
      <c r="M451" t="str">
        <f>[2]Table1!AA448</f>
        <v>Enduit à base de plâtre lissé ou taloché (et Peinture; Pièce sèche)</v>
      </c>
      <c r="N451" t="str">
        <f>IF(ISNUMBER(SEARCH("EP",[2]Table1!AE448)),"EP",IF(ISNUMBER(SEARCH("AC1",[2]Table1!AE448)),"AC1",IF(ISNUMBER(SEARCH("AC2",[2]Table1!AE448)),"AC2",IF(ISNUMBER(SEARCH("Bon état",[2]Table1!AE448)),"EP",""))))</f>
        <v>EP</v>
      </c>
      <c r="P451" s="48"/>
      <c r="Q451" s="1"/>
      <c r="S451" s="1"/>
      <c r="T451" s="1"/>
      <c r="U451" s="1"/>
      <c r="V451" s="1"/>
      <c r="W451" s="52"/>
    </row>
    <row r="452" spans="1:23">
      <c r="A452" s="43" t="str">
        <f>'[1]Exporter la feuille de calcul'!$A$2</f>
        <v>001L</v>
      </c>
      <c r="B452" t="str">
        <f>INDEX('[1]Exporter la feuille de calcul'!B$355:B$877,MATCH(INDEX('[1]Exporter la feuille de calcul'!C$355:C$877,MATCH(RIGHT(ChercheChaine(ChercheChaine([2]Table1!Q449,"([0-9]){3}[L]([0-9]){4}"),"([0-9]){3}[L]([0-9]){4}"),4),'[1]Exporter la feuille de calcul'!D$355:D$877,0),1),'[1]Exporter la feuille de calcul'!C$355:C$877,0),1)</f>
        <v>03</v>
      </c>
      <c r="C452" s="43" t="str">
        <f>RIGHT(ChercheChaine(ChercheChaine([2]Table1!Q449,"([0-9]){3}[L]([0-9]){4}"),"([0-9]){3}[L]([0-9]){4}"),4)</f>
        <v>0389</v>
      </c>
      <c r="D452" s="43" t="str">
        <f>ChercheChaine([2]Table1!Q449,"([0-9]){3}[L]([0-9]){4}")</f>
        <v>007L0389</v>
      </c>
      <c r="E452" t="str">
        <f>[2]Table1!P449</f>
        <v>ST HERBLAIN</v>
      </c>
      <c r="F452" t="str">
        <f>[2]Table1!D449</f>
        <v>DAAT</v>
      </c>
      <c r="G452" s="48"/>
      <c r="H452" s="48"/>
      <c r="I452" s="42" t="str">
        <f>[2]Table1!G449</f>
        <v>03/09/2019</v>
      </c>
      <c r="J452" s="51" t="str">
        <f>MID([2]Table1!X449,FIND("-",[2]Table1!X449)+2,60)</f>
        <v>Chambre 4</v>
      </c>
      <c r="K452" t="str">
        <f>IF(ISNUMBER(SEARCH("Mur",[2]Table1!Z449)),"Mur",IF(ISNUMBER(SEARCH("Cloison",[2]Table1!Z449)),"Mur",IF(ISNUMBER(SEARCH("Sol",[2]Table1!Z449)),"Sol",IF(ISNUMBER(SEARCH("Plafond",[2]Table1!Z449)),"Plafond",IF(ISNUMBER(SEARCH("Evier",[2]Table1!Z449)),"Evier",IF(ISNUMBER(SEARCH("Colle de faïence",[2]Table1!Z449)),"Faïence",IF(ISNUMBER(SEARCH("Baignoire",[2]Table1!Z449)),"Baignoire",IF(ISNUMBER(SEARCH("porteurs",[2]Table1!Z449)),"Mur",IF(ISNUMBER(SEARCH("évier",[2]Table1!Z449)),"Evier",IF(ISNUMBER(SEARCH("portes",[2]Table1!Z449)),"Porte",IF(ISNUMBER(SEARCH("fenêtre",[2]Table1!Z449)),"Fenêtre","")))))))))))</f>
        <v>Plafond</v>
      </c>
      <c r="L452" t="str">
        <f>IF(ISNUMBER(SEARCH("Présence",[2]Table1!AC449)),"Oui",IF(ISNUMBER(SEARCH("Absence",[2]Table1!AC449)),"Non",""))</f>
        <v/>
      </c>
      <c r="M452" t="str">
        <f>[2]Table1!AA449</f>
        <v>Enduit à base de plâtre lissé ou taloché (et Peinture; Pièce sèche)</v>
      </c>
      <c r="N452" t="str">
        <f>IF(ISNUMBER(SEARCH("EP",[2]Table1!AE449)),"EP",IF(ISNUMBER(SEARCH("AC1",[2]Table1!AE449)),"AC1",IF(ISNUMBER(SEARCH("AC2",[2]Table1!AE449)),"AC2",IF(ISNUMBER(SEARCH("Bon état",[2]Table1!AE449)),"EP",""))))</f>
        <v>EP</v>
      </c>
      <c r="P452" s="48"/>
      <c r="Q452" s="1"/>
      <c r="S452" s="1"/>
      <c r="T452" s="1"/>
      <c r="U452" s="1"/>
      <c r="V452" s="1"/>
      <c r="W452" s="52"/>
    </row>
    <row r="453" spans="1:23">
      <c r="A453" s="43" t="str">
        <f>'[1]Exporter la feuille de calcul'!$A$2</f>
        <v>001L</v>
      </c>
      <c r="B453" t="str">
        <f>INDEX('[1]Exporter la feuille de calcul'!B$355:B$877,MATCH(INDEX('[1]Exporter la feuille de calcul'!C$355:C$877,MATCH(RIGHT(ChercheChaine(ChercheChaine([2]Table1!Q450,"([0-9]){3}[L]([0-9]){4}"),"([0-9]){3}[L]([0-9]){4}"),4),'[1]Exporter la feuille de calcul'!D$355:D$877,0),1),'[1]Exporter la feuille de calcul'!C$355:C$877,0),1)</f>
        <v>03</v>
      </c>
      <c r="C453" s="43" t="str">
        <f>RIGHT(ChercheChaine(ChercheChaine([2]Table1!Q450,"([0-9]){3}[L]([0-9]){4}"),"([0-9]){3}[L]([0-9]){4}"),4)</f>
        <v>0389</v>
      </c>
      <c r="D453" s="43" t="str">
        <f>ChercheChaine([2]Table1!Q450,"([0-9]){3}[L]([0-9]){4}")</f>
        <v>007L0389</v>
      </c>
      <c r="E453" t="str">
        <f>[2]Table1!P450</f>
        <v>ST HERBLAIN</v>
      </c>
      <c r="F453" t="str">
        <f>[2]Table1!D450</f>
        <v>DAAT</v>
      </c>
      <c r="G453" s="48"/>
      <c r="H453" s="48"/>
      <c r="I453" s="42" t="str">
        <f>[2]Table1!G450</f>
        <v>03/09/2019</v>
      </c>
      <c r="J453" s="51" t="str">
        <f>MID([2]Table1!X450,FIND("-",[2]Table1!X450)+2,60)</f>
        <v>Salle de bain</v>
      </c>
      <c r="K453" t="str">
        <f>IF(ISNUMBER(SEARCH("Mur",[2]Table1!Z450)),"Mur",IF(ISNUMBER(SEARCH("Cloison",[2]Table1!Z450)),"Mur",IF(ISNUMBER(SEARCH("Sol",[2]Table1!Z450)),"Sol",IF(ISNUMBER(SEARCH("Plafond",[2]Table1!Z450)),"Plafond",IF(ISNUMBER(SEARCH("Evier",[2]Table1!Z450)),"Evier",IF(ISNUMBER(SEARCH("Colle de faïence",[2]Table1!Z450)),"Faïence",IF(ISNUMBER(SEARCH("Baignoire",[2]Table1!Z450)),"Baignoire",IF(ISNUMBER(SEARCH("porteurs",[2]Table1!Z450)),"Mur",IF(ISNUMBER(SEARCH("évier",[2]Table1!Z450)),"Evier",IF(ISNUMBER(SEARCH("portes",[2]Table1!Z450)),"Porte",IF(ISNUMBER(SEARCH("fenêtre",[2]Table1!Z450)),"Fenêtre","")))))))))))</f>
        <v>Plafond</v>
      </c>
      <c r="L453" t="str">
        <f>IF(ISNUMBER(SEARCH("Présence",[2]Table1!AC450)),"Oui",IF(ISNUMBER(SEARCH("Absence",[2]Table1!AC450)),"Non",""))</f>
        <v/>
      </c>
      <c r="M453" t="str">
        <f>[2]Table1!AA450</f>
        <v>Enduit à base de plâtre lissé ou taloché (et Peinture; Pièce humide)</v>
      </c>
      <c r="N453" t="str">
        <f>IF(ISNUMBER(SEARCH("EP",[2]Table1!AE450)),"EP",IF(ISNUMBER(SEARCH("AC1",[2]Table1!AE450)),"AC1",IF(ISNUMBER(SEARCH("AC2",[2]Table1!AE450)),"AC2",IF(ISNUMBER(SEARCH("Bon état",[2]Table1!AE450)),"EP",""))))</f>
        <v>EP</v>
      </c>
      <c r="P453" s="48"/>
      <c r="Q453" s="1"/>
      <c r="S453" s="1"/>
      <c r="T453" s="1"/>
      <c r="U453" s="1"/>
      <c r="V453" s="1"/>
      <c r="W453" s="52"/>
    </row>
    <row r="454" spans="1:23">
      <c r="A454" s="43" t="str">
        <f>'[1]Exporter la feuille de calcul'!$A$2</f>
        <v>001L</v>
      </c>
      <c r="B454" t="str">
        <f>INDEX('[1]Exporter la feuille de calcul'!B$355:B$877,MATCH(INDEX('[1]Exporter la feuille de calcul'!C$355:C$877,MATCH(RIGHT(ChercheChaine(ChercheChaine([2]Table1!Q451,"([0-9]){3}[L]([0-9]){4}"),"([0-9]){3}[L]([0-9]){4}"),4),'[1]Exporter la feuille de calcul'!D$355:D$877,0),1),'[1]Exporter la feuille de calcul'!C$355:C$877,0),1)</f>
        <v>03</v>
      </c>
      <c r="C454" s="43" t="str">
        <f>RIGHT(ChercheChaine(ChercheChaine([2]Table1!Q451,"([0-9]){3}[L]([0-9]){4}"),"([0-9]){3}[L]([0-9]){4}"),4)</f>
        <v>0389</v>
      </c>
      <c r="D454" s="43" t="str">
        <f>ChercheChaine([2]Table1!Q451,"([0-9]){3}[L]([0-9]){4}")</f>
        <v>007L0389</v>
      </c>
      <c r="E454" t="str">
        <f>[2]Table1!P451</f>
        <v>ST HERBLAIN</v>
      </c>
      <c r="F454" t="str">
        <f>[2]Table1!D451</f>
        <v>DAAT</v>
      </c>
      <c r="G454" s="48"/>
      <c r="H454" s="48"/>
      <c r="I454" s="42" t="str">
        <f>[2]Table1!G451</f>
        <v>03/09/2019</v>
      </c>
      <c r="J454" s="51" t="str">
        <f>MID([2]Table1!X451,FIND("-",[2]Table1!X451)+2,60)</f>
        <v>WC</v>
      </c>
      <c r="K454" t="str">
        <f>IF(ISNUMBER(SEARCH("Mur",[2]Table1!Z451)),"Mur",IF(ISNUMBER(SEARCH("Cloison",[2]Table1!Z451)),"Mur",IF(ISNUMBER(SEARCH("Sol",[2]Table1!Z451)),"Sol",IF(ISNUMBER(SEARCH("Plafond",[2]Table1!Z451)),"Plafond",IF(ISNUMBER(SEARCH("Evier",[2]Table1!Z451)),"Evier",IF(ISNUMBER(SEARCH("Colle de faïence",[2]Table1!Z451)),"Faïence",IF(ISNUMBER(SEARCH("Baignoire",[2]Table1!Z451)),"Baignoire",IF(ISNUMBER(SEARCH("porteurs",[2]Table1!Z451)),"Mur",IF(ISNUMBER(SEARCH("évier",[2]Table1!Z451)),"Evier",IF(ISNUMBER(SEARCH("portes",[2]Table1!Z451)),"Porte",IF(ISNUMBER(SEARCH("fenêtre",[2]Table1!Z451)),"Fenêtre","")))))))))))</f>
        <v>Plafond</v>
      </c>
      <c r="L454" t="str">
        <f>IF(ISNUMBER(SEARCH("Présence",[2]Table1!AC451)),"Oui",IF(ISNUMBER(SEARCH("Absence",[2]Table1!AC451)),"Non",""))</f>
        <v/>
      </c>
      <c r="M454" t="str">
        <f>[2]Table1!AA451</f>
        <v>Enduit à base de plâtre lissé ou taloché (et Peinture; Pièce humide)</v>
      </c>
      <c r="N454" t="str">
        <f>IF(ISNUMBER(SEARCH("EP",[2]Table1!AE451)),"EP",IF(ISNUMBER(SEARCH("AC1",[2]Table1!AE451)),"AC1",IF(ISNUMBER(SEARCH("AC2",[2]Table1!AE451)),"AC2",IF(ISNUMBER(SEARCH("Bon état",[2]Table1!AE451)),"EP",""))))</f>
        <v>EP</v>
      </c>
      <c r="P454" s="48"/>
      <c r="Q454" s="1"/>
      <c r="S454" s="1"/>
      <c r="T454" s="1"/>
      <c r="U454" s="1"/>
      <c r="V454" s="1"/>
      <c r="W454" s="52"/>
    </row>
    <row r="455" spans="1:23">
      <c r="A455" s="43" t="str">
        <f>'[1]Exporter la feuille de calcul'!$A$2</f>
        <v>001L</v>
      </c>
      <c r="B455" t="str">
        <f>INDEX('[1]Exporter la feuille de calcul'!B$355:B$877,MATCH(INDEX('[1]Exporter la feuille de calcul'!C$355:C$877,MATCH(RIGHT(ChercheChaine(ChercheChaine([2]Table1!Q452,"([0-9]){3}[L]([0-9]){4}"),"([0-9]){3}[L]([0-9]){4}"),4),'[1]Exporter la feuille de calcul'!D$355:D$877,0),1),'[1]Exporter la feuille de calcul'!C$355:C$877,0),1)</f>
        <v>03</v>
      </c>
      <c r="C455" s="43" t="str">
        <f>RIGHT(ChercheChaine(ChercheChaine([2]Table1!Q452,"([0-9]){3}[L]([0-9]){4}"),"([0-9]){3}[L]([0-9]){4}"),4)</f>
        <v>0389</v>
      </c>
      <c r="D455" s="43" t="str">
        <f>ChercheChaine([2]Table1!Q452,"([0-9]){3}[L]([0-9]){4}")</f>
        <v>007L0389</v>
      </c>
      <c r="E455" t="str">
        <f>[2]Table1!P452</f>
        <v>ST HERBLAIN</v>
      </c>
      <c r="F455" t="str">
        <f>[2]Table1!D452</f>
        <v>DAAT</v>
      </c>
      <c r="G455" s="48"/>
      <c r="H455" s="48"/>
      <c r="I455" s="42" t="str">
        <f>[2]Table1!G452</f>
        <v>03/09/2019</v>
      </c>
      <c r="J455" s="51" t="str">
        <f>MID([2]Table1!X452,FIND("-",[2]Table1!X452)+2,60)</f>
        <v>Cuisine</v>
      </c>
      <c r="K455" t="str">
        <f>IF(ISNUMBER(SEARCH("Mur",[2]Table1!Z452)),"Mur",IF(ISNUMBER(SEARCH("Cloison",[2]Table1!Z452)),"Mur",IF(ISNUMBER(SEARCH("Sol",[2]Table1!Z452)),"Sol",IF(ISNUMBER(SEARCH("Plafond",[2]Table1!Z452)),"Plafond",IF(ISNUMBER(SEARCH("Evier",[2]Table1!Z452)),"Evier",IF(ISNUMBER(SEARCH("Colle de faïence",[2]Table1!Z452)),"Faïence",IF(ISNUMBER(SEARCH("Baignoire",[2]Table1!Z452)),"Baignoire",IF(ISNUMBER(SEARCH("porteurs",[2]Table1!Z452)),"Mur",IF(ISNUMBER(SEARCH("évier",[2]Table1!Z452)),"Evier",IF(ISNUMBER(SEARCH("portes",[2]Table1!Z452)),"Porte",IF(ISNUMBER(SEARCH("fenêtre",[2]Table1!Z452)),"Fenêtre","")))))))))))</f>
        <v>Plafond</v>
      </c>
      <c r="L455" t="str">
        <f>IF(ISNUMBER(SEARCH("Présence",[2]Table1!AC452)),"Oui",IF(ISNUMBER(SEARCH("Absence",[2]Table1!AC452)),"Non",""))</f>
        <v/>
      </c>
      <c r="M455" t="str">
        <f>[2]Table1!AA452</f>
        <v>Enduit à base de plâtre lissé ou taloché (et Peinture; Pièce humide)</v>
      </c>
      <c r="N455" t="str">
        <f>IF(ISNUMBER(SEARCH("EP",[2]Table1!AE452)),"EP",IF(ISNUMBER(SEARCH("AC1",[2]Table1!AE452)),"AC1",IF(ISNUMBER(SEARCH("AC2",[2]Table1!AE452)),"AC2",IF(ISNUMBER(SEARCH("Bon état",[2]Table1!AE452)),"EP",""))))</f>
        <v>EP</v>
      </c>
      <c r="P455" s="48"/>
      <c r="Q455" s="1"/>
      <c r="S455" s="1"/>
      <c r="T455" s="1"/>
      <c r="U455" s="1"/>
      <c r="V455" s="1"/>
      <c r="W455" s="52"/>
    </row>
    <row r="456" spans="1:23">
      <c r="A456" s="43" t="str">
        <f>'[1]Exporter la feuille de calcul'!$A$2</f>
        <v>001L</v>
      </c>
      <c r="B456" t="str">
        <f>INDEX('[1]Exporter la feuille de calcul'!B$355:B$877,MATCH(INDEX('[1]Exporter la feuille de calcul'!C$355:C$877,MATCH(RIGHT(ChercheChaine(ChercheChaine([2]Table1!Q453,"([0-9]){3}[L]([0-9]){4}"),"([0-9]){3}[L]([0-9]){4}"),4),'[1]Exporter la feuille de calcul'!D$355:D$877,0),1),'[1]Exporter la feuille de calcul'!C$355:C$877,0),1)</f>
        <v>03</v>
      </c>
      <c r="C456" s="43" t="str">
        <f>RIGHT(ChercheChaine(ChercheChaine([2]Table1!Q453,"([0-9]){3}[L]([0-9]){4}"),"([0-9]){3}[L]([0-9]){4}"),4)</f>
        <v>0389</v>
      </c>
      <c r="D456" s="43" t="str">
        <f>ChercheChaine([2]Table1!Q453,"([0-9]){3}[L]([0-9]){4}")</f>
        <v>007L0389</v>
      </c>
      <c r="E456" t="str">
        <f>[2]Table1!P453</f>
        <v>ST HERBLAIN</v>
      </c>
      <c r="F456" t="str">
        <f>[2]Table1!D453</f>
        <v>DAAT</v>
      </c>
      <c r="G456" s="48"/>
      <c r="H456" s="48"/>
      <c r="I456" s="42" t="str">
        <f>[2]Table1!G453</f>
        <v>03/09/2019</v>
      </c>
      <c r="J456" s="51" t="str">
        <f>MID([2]Table1!X453,FIND("-",[2]Table1!X453)+2,60)</f>
        <v>Remise</v>
      </c>
      <c r="K456" t="str">
        <f>IF(ISNUMBER(SEARCH("Mur",[2]Table1!Z453)),"Mur",IF(ISNUMBER(SEARCH("Cloison",[2]Table1!Z453)),"Mur",IF(ISNUMBER(SEARCH("Sol",[2]Table1!Z453)),"Sol",IF(ISNUMBER(SEARCH("Plafond",[2]Table1!Z453)),"Plafond",IF(ISNUMBER(SEARCH("Evier",[2]Table1!Z453)),"Evier",IF(ISNUMBER(SEARCH("Colle de faïence",[2]Table1!Z453)),"Faïence",IF(ISNUMBER(SEARCH("Baignoire",[2]Table1!Z453)),"Baignoire",IF(ISNUMBER(SEARCH("porteurs",[2]Table1!Z453)),"Mur",IF(ISNUMBER(SEARCH("évier",[2]Table1!Z453)),"Evier",IF(ISNUMBER(SEARCH("portes",[2]Table1!Z453)),"Porte",IF(ISNUMBER(SEARCH("fenêtre",[2]Table1!Z453)),"Fenêtre","")))))))))))</f>
        <v>Plafond</v>
      </c>
      <c r="L456" t="str">
        <f>IF(ISNUMBER(SEARCH("Présence",[2]Table1!AC453)),"Oui",IF(ISNUMBER(SEARCH("Absence",[2]Table1!AC453)),"Non",""))</f>
        <v/>
      </c>
      <c r="M456" t="str">
        <f>[2]Table1!AA453</f>
        <v>Enduit à base de plâtre lissé ou taloché (et Peinture; Pièce humide)</v>
      </c>
      <c r="N456" t="str">
        <f>IF(ISNUMBER(SEARCH("EP",[2]Table1!AE453)),"EP",IF(ISNUMBER(SEARCH("AC1",[2]Table1!AE453)),"AC1",IF(ISNUMBER(SEARCH("AC2",[2]Table1!AE453)),"AC2",IF(ISNUMBER(SEARCH("Bon état",[2]Table1!AE453)),"EP",""))))</f>
        <v>EP</v>
      </c>
      <c r="P456" s="48"/>
      <c r="Q456" s="1"/>
      <c r="S456" s="1"/>
      <c r="T456" s="1"/>
      <c r="U456" s="1"/>
      <c r="V456" s="1"/>
      <c r="W456" s="52"/>
    </row>
    <row r="457" spans="1:23">
      <c r="A457" s="43" t="str">
        <f>'[1]Exporter la feuille de calcul'!$A$2</f>
        <v>001L</v>
      </c>
      <c r="B457" t="str">
        <f>INDEX('[1]Exporter la feuille de calcul'!B$355:B$877,MATCH(INDEX('[1]Exporter la feuille de calcul'!C$355:C$877,MATCH(RIGHT(ChercheChaine(ChercheChaine([2]Table1!Q454,"([0-9]){3}[L]([0-9]){4}"),"([0-9]){3}[L]([0-9]){4}"),4),'[1]Exporter la feuille de calcul'!D$355:D$877,0),1),'[1]Exporter la feuille de calcul'!C$355:C$877,0),1)</f>
        <v>03</v>
      </c>
      <c r="C457" s="43" t="str">
        <f>RIGHT(ChercheChaine(ChercheChaine([2]Table1!Q454,"([0-9]){3}[L]([0-9]){4}"),"([0-9]){3}[L]([0-9]){4}"),4)</f>
        <v>0389</v>
      </c>
      <c r="D457" s="43" t="str">
        <f>ChercheChaine([2]Table1!Q454,"([0-9]){3}[L]([0-9]){4}")</f>
        <v>007L0389</v>
      </c>
      <c r="E457" t="str">
        <f>[2]Table1!P454</f>
        <v>ST HERBLAIN</v>
      </c>
      <c r="F457" t="str">
        <f>[2]Table1!D454</f>
        <v>DAAT</v>
      </c>
      <c r="G457" s="48"/>
      <c r="H457" s="48"/>
      <c r="I457" s="42" t="str">
        <f>[2]Table1!G454</f>
        <v>03/09/2019</v>
      </c>
      <c r="J457" s="51" t="str">
        <f>MID([2]Table1!X454,FIND("-",[2]Table1!X454)+2,60)</f>
        <v>Salle de bain</v>
      </c>
      <c r="K457" t="str">
        <f>IF(ISNUMBER(SEARCH("Mur",[2]Table1!Z454)),"Mur",IF(ISNUMBER(SEARCH("Cloison",[2]Table1!Z454)),"Mur",IF(ISNUMBER(SEARCH("Sol",[2]Table1!Z454)),"Sol",IF(ISNUMBER(SEARCH("Plafond",[2]Table1!Z454)),"Plafond",IF(ISNUMBER(SEARCH("Evier",[2]Table1!Z454)),"Evier",IF(ISNUMBER(SEARCH("Colle de faïence",[2]Table1!Z454)),"Faïence",IF(ISNUMBER(SEARCH("Baignoire",[2]Table1!Z454)),"Baignoire",IF(ISNUMBER(SEARCH("porteurs",[2]Table1!Z454)),"Mur",IF(ISNUMBER(SEARCH("évier",[2]Table1!Z454)),"Evier",IF(ISNUMBER(SEARCH("portes",[2]Table1!Z454)),"Porte",IF(ISNUMBER(SEARCH("fenêtre",[2]Table1!Z454)),"Fenêtre","")))))))))))</f>
        <v>Mur</v>
      </c>
      <c r="L457" t="str">
        <f>IF(ISNUMBER(SEARCH("Présence",[2]Table1!AC454)),"Oui",IF(ISNUMBER(SEARCH("Absence",[2]Table1!AC454)),"Non",""))</f>
        <v/>
      </c>
      <c r="M457" t="str">
        <f>[2]Table1!AA454</f>
        <v>Colle de faïence 20X20</v>
      </c>
      <c r="N457" t="str">
        <f>IF(ISNUMBER(SEARCH("EP",[2]Table1!AE454)),"EP",IF(ISNUMBER(SEARCH("AC1",[2]Table1!AE454)),"AC1",IF(ISNUMBER(SEARCH("AC2",[2]Table1!AE454)),"AC2",IF(ISNUMBER(SEARCH("Bon état",[2]Table1!AE454)),"EP",""))))</f>
        <v>EP</v>
      </c>
      <c r="P457" s="48"/>
      <c r="Q457" s="1"/>
      <c r="S457" s="1"/>
      <c r="T457" s="1"/>
      <c r="U457" s="1"/>
      <c r="V457" s="1"/>
      <c r="W457" s="52"/>
    </row>
    <row r="458" spans="1:23">
      <c r="A458" s="43" t="str">
        <f>'[1]Exporter la feuille de calcul'!$A$2</f>
        <v>001L</v>
      </c>
      <c r="B458" t="str">
        <f>INDEX('[1]Exporter la feuille de calcul'!B$355:B$877,MATCH(INDEX('[1]Exporter la feuille de calcul'!C$355:C$877,MATCH(RIGHT(ChercheChaine(ChercheChaine([2]Table1!Q455,"([0-9]){3}[L]([0-9]){4}"),"([0-9]){3}[L]([0-9]){4}"),4),'[1]Exporter la feuille de calcul'!D$355:D$877,0),1),'[1]Exporter la feuille de calcul'!C$355:C$877,0),1)</f>
        <v>03</v>
      </c>
      <c r="C458" s="43" t="str">
        <f>RIGHT(ChercheChaine(ChercheChaine([2]Table1!Q455,"([0-9]){3}[L]([0-9]){4}"),"([0-9]){3}[L]([0-9]){4}"),4)</f>
        <v>0389</v>
      </c>
      <c r="D458" s="43" t="str">
        <f>ChercheChaine([2]Table1!Q455,"([0-9]){3}[L]([0-9]){4}")</f>
        <v>007L0389</v>
      </c>
      <c r="E458" t="str">
        <f>[2]Table1!P455</f>
        <v>ST HERBLAIN</v>
      </c>
      <c r="F458" t="str">
        <f>[2]Table1!D455</f>
        <v>DAAT</v>
      </c>
      <c r="G458" s="48"/>
      <c r="H458" s="48"/>
      <c r="I458" s="42" t="str">
        <f>[2]Table1!G455</f>
        <v>03/09/2019</v>
      </c>
      <c r="J458" s="51" t="str">
        <f>MID([2]Table1!X455,FIND("-",[2]Table1!X455)+2,60)</f>
        <v>Cuisine</v>
      </c>
      <c r="K458" t="str">
        <f>IF(ISNUMBER(SEARCH("Mur",[2]Table1!Z455)),"Mur",IF(ISNUMBER(SEARCH("Cloison",[2]Table1!Z455)),"Mur",IF(ISNUMBER(SEARCH("Sol",[2]Table1!Z455)),"Sol",IF(ISNUMBER(SEARCH("Plafond",[2]Table1!Z455)),"Plafond",IF(ISNUMBER(SEARCH("Evier",[2]Table1!Z455)),"Evier",IF(ISNUMBER(SEARCH("Colle de faïence",[2]Table1!Z455)),"Faïence",IF(ISNUMBER(SEARCH("Baignoire",[2]Table1!Z455)),"Baignoire",IF(ISNUMBER(SEARCH("porteurs",[2]Table1!Z455)),"Mur",IF(ISNUMBER(SEARCH("évier",[2]Table1!Z455)),"Evier",IF(ISNUMBER(SEARCH("portes",[2]Table1!Z455)),"Porte",IF(ISNUMBER(SEARCH("fenêtre",[2]Table1!Z455)),"Fenêtre","")))))))))))</f>
        <v>Mur</v>
      </c>
      <c r="L458" t="str">
        <f>IF(ISNUMBER(SEARCH("Présence",[2]Table1!AC455)),"Oui",IF(ISNUMBER(SEARCH("Absence",[2]Table1!AC455)),"Non",""))</f>
        <v/>
      </c>
      <c r="M458" t="str">
        <f>[2]Table1!AA455</f>
        <v>Colle de faïence 15X15</v>
      </c>
      <c r="N458" t="str">
        <f>IF(ISNUMBER(SEARCH("EP",[2]Table1!AE455)),"EP",IF(ISNUMBER(SEARCH("AC1",[2]Table1!AE455)),"AC1",IF(ISNUMBER(SEARCH("AC2",[2]Table1!AE455)),"AC2",IF(ISNUMBER(SEARCH("Bon état",[2]Table1!AE455)),"EP",""))))</f>
        <v>EP</v>
      </c>
      <c r="P458" s="48"/>
      <c r="Q458" s="1"/>
      <c r="S458" s="1"/>
      <c r="T458" s="1"/>
      <c r="U458" s="1"/>
      <c r="V458" s="1"/>
      <c r="W458" s="52"/>
    </row>
    <row r="459" spans="1:23">
      <c r="A459" s="43" t="str">
        <f>'[1]Exporter la feuille de calcul'!$A$2</f>
        <v>001L</v>
      </c>
      <c r="B459" t="str">
        <f>INDEX('[1]Exporter la feuille de calcul'!B$355:B$877,MATCH(INDEX('[1]Exporter la feuille de calcul'!C$355:C$877,MATCH(RIGHT(ChercheChaine(ChercheChaine([2]Table1!Q456,"([0-9]){3}[L]([0-9]){4}"),"([0-9]){3}[L]([0-9]){4}"),4),'[1]Exporter la feuille de calcul'!D$355:D$877,0),1),'[1]Exporter la feuille de calcul'!C$355:C$877,0),1)</f>
        <v>03</v>
      </c>
      <c r="C459" s="43" t="str">
        <f>RIGHT(ChercheChaine(ChercheChaine([2]Table1!Q456,"([0-9]){3}[L]([0-9]){4}"),"([0-9]){3}[L]([0-9]){4}"),4)</f>
        <v>0389</v>
      </c>
      <c r="D459" s="43" t="str">
        <f>ChercheChaine([2]Table1!Q456,"([0-9]){3}[L]([0-9]){4}")</f>
        <v>007L0389</v>
      </c>
      <c r="E459" t="str">
        <f>[2]Table1!P456</f>
        <v>ST HERBLAIN</v>
      </c>
      <c r="F459" t="str">
        <f>[2]Table1!D456</f>
        <v>DAAT</v>
      </c>
      <c r="G459" s="48"/>
      <c r="H459" s="48"/>
      <c r="I459" s="42" t="str">
        <f>[2]Table1!G456</f>
        <v>03/09/2019</v>
      </c>
      <c r="J459" s="51" t="str">
        <f>MID([2]Table1!X456,FIND("-",[2]Table1!X456)+2,60)</f>
        <v>Remise</v>
      </c>
      <c r="K459" t="str">
        <f>IF(ISNUMBER(SEARCH("Mur",[2]Table1!Z456)),"Mur",IF(ISNUMBER(SEARCH("Cloison",[2]Table1!Z456)),"Mur",IF(ISNUMBER(SEARCH("Sol",[2]Table1!Z456)),"Sol",IF(ISNUMBER(SEARCH("Plafond",[2]Table1!Z456)),"Plafond",IF(ISNUMBER(SEARCH("Evier",[2]Table1!Z456)),"Evier",IF(ISNUMBER(SEARCH("Colle de faïence",[2]Table1!Z456)),"Faïence",IF(ISNUMBER(SEARCH("Baignoire",[2]Table1!Z456)),"Baignoire",IF(ISNUMBER(SEARCH("porteurs",[2]Table1!Z456)),"Mur",IF(ISNUMBER(SEARCH("évier",[2]Table1!Z456)),"Evier",IF(ISNUMBER(SEARCH("portes",[2]Table1!Z456)),"Porte",IF(ISNUMBER(SEARCH("fenêtre",[2]Table1!Z456)),"Fenêtre","")))))))))))</f>
        <v>Mur</v>
      </c>
      <c r="L459" t="str">
        <f>IF(ISNUMBER(SEARCH("Présence",[2]Table1!AC456)),"Oui",IF(ISNUMBER(SEARCH("Absence",[2]Table1!AC456)),"Non",""))</f>
        <v/>
      </c>
      <c r="M459" t="str">
        <f>[2]Table1!AA456</f>
        <v>Colle de faïence 15X15</v>
      </c>
      <c r="N459" t="str">
        <f>IF(ISNUMBER(SEARCH("EP",[2]Table1!AE456)),"EP",IF(ISNUMBER(SEARCH("AC1",[2]Table1!AE456)),"AC1",IF(ISNUMBER(SEARCH("AC2",[2]Table1!AE456)),"AC2",IF(ISNUMBER(SEARCH("Bon état",[2]Table1!AE456)),"EP",""))))</f>
        <v>EP</v>
      </c>
      <c r="P459" s="48"/>
      <c r="Q459" s="1"/>
      <c r="S459" s="1"/>
      <c r="T459" s="1"/>
      <c r="U459" s="1"/>
      <c r="V459" s="1"/>
      <c r="W459" s="52"/>
    </row>
    <row r="460" spans="1:23">
      <c r="A460" s="43" t="str">
        <f>'[1]Exporter la feuille de calcul'!$A$2</f>
        <v>001L</v>
      </c>
      <c r="B460" t="str">
        <f>INDEX('[1]Exporter la feuille de calcul'!B$355:B$877,MATCH(INDEX('[1]Exporter la feuille de calcul'!C$355:C$877,MATCH(RIGHT(ChercheChaine(ChercheChaine([2]Table1!Q457,"([0-9]){3}[L]([0-9]){4}"),"([0-9]){3}[L]([0-9]){4}"),4),'[1]Exporter la feuille de calcul'!D$355:D$877,0),1),'[1]Exporter la feuille de calcul'!C$355:C$877,0),1)</f>
        <v>03</v>
      </c>
      <c r="C460" s="43" t="str">
        <f>RIGHT(ChercheChaine(ChercheChaine([2]Table1!Q457,"([0-9]){3}[L]([0-9]){4}"),"([0-9]){3}[L]([0-9]){4}"),4)</f>
        <v>0542</v>
      </c>
      <c r="D460" s="43" t="str">
        <f>ChercheChaine([2]Table1!Q457,"([0-9]){3}[L]([0-9]){4}")</f>
        <v>007L0542</v>
      </c>
      <c r="E460" t="str">
        <f>[2]Table1!P457</f>
        <v>ST HERBLAIN</v>
      </c>
      <c r="F460" t="str">
        <f>[2]Table1!D457</f>
        <v>DAAT</v>
      </c>
      <c r="G460" s="48"/>
      <c r="H460" s="48"/>
      <c r="I460" s="42" t="str">
        <f>[2]Table1!G457</f>
        <v>02/09/2019</v>
      </c>
      <c r="J460" s="51" t="e">
        <f>MID([2]Table1!X457,FIND("-",[2]Table1!X457)+2,60)</f>
        <v>#VALUE!</v>
      </c>
      <c r="K460" t="str">
        <f>IF(ISNUMBER(SEARCH("Mur",[2]Table1!Z457)),"Mur",IF(ISNUMBER(SEARCH("Cloison",[2]Table1!Z457)),"Mur",IF(ISNUMBER(SEARCH("Sol",[2]Table1!Z457)),"Sol",IF(ISNUMBER(SEARCH("Plafond",[2]Table1!Z457)),"Plafond",IF(ISNUMBER(SEARCH("Evier",[2]Table1!Z457)),"Evier",IF(ISNUMBER(SEARCH("Colle de faïence",[2]Table1!Z457)),"Faïence",IF(ISNUMBER(SEARCH("Baignoire",[2]Table1!Z457)),"Baignoire",IF(ISNUMBER(SEARCH("porteurs",[2]Table1!Z457)),"Mur",IF(ISNUMBER(SEARCH("évier",[2]Table1!Z457)),"Evier",IF(ISNUMBER(SEARCH("portes",[2]Table1!Z457)),"Porte",IF(ISNUMBER(SEARCH("fenêtre",[2]Table1!Z457)),"Fenêtre","")))))))))))</f>
        <v>Mur</v>
      </c>
      <c r="L460" t="str">
        <f>IF(ISNUMBER(SEARCH("Présence",[2]Table1!AC457)),"Oui",IF(ISNUMBER(SEARCH("Absence",[2]Table1!AC457)),"Non",""))</f>
        <v>Oui</v>
      </c>
      <c r="M460" t="str">
        <f>[2]Table1!AA457</f>
        <v>Enduit à base de plâtre lissé ou taloché (et Peinture; Mur Porteur; Pièce sèche)</v>
      </c>
      <c r="N460" t="str">
        <f>IF(ISNUMBER(SEARCH("EP",[2]Table1!AE457)),"EP",IF(ISNUMBER(SEARCH("AC1",[2]Table1!AE457)),"AC1",IF(ISNUMBER(SEARCH("AC2",[2]Table1!AE457)),"AC2",IF(ISNUMBER(SEARCH("Bon état",[2]Table1!AE457)),"EP",""))))</f>
        <v>EP</v>
      </c>
      <c r="P460" s="48"/>
      <c r="Q460" s="1"/>
      <c r="S460" s="1"/>
      <c r="T460" s="1"/>
      <c r="U460" s="1"/>
      <c r="V460" s="1"/>
      <c r="W460" s="52"/>
    </row>
    <row r="461" spans="1:23">
      <c r="A461" s="43" t="str">
        <f>'[1]Exporter la feuille de calcul'!$A$2</f>
        <v>001L</v>
      </c>
      <c r="B461" t="str">
        <f>INDEX('[1]Exporter la feuille de calcul'!B$355:B$877,MATCH(INDEX('[1]Exporter la feuille de calcul'!C$355:C$877,MATCH(RIGHT(ChercheChaine(ChercheChaine([2]Table1!Q458,"([0-9]){3}[L]([0-9]){4}"),"([0-9]){3}[L]([0-9]){4}"),4),'[1]Exporter la feuille de calcul'!D$355:D$877,0),1),'[1]Exporter la feuille de calcul'!C$355:C$877,0),1)</f>
        <v>03</v>
      </c>
      <c r="C461" s="43" t="str">
        <f>RIGHT(ChercheChaine(ChercheChaine([2]Table1!Q458,"([0-9]){3}[L]([0-9]){4}"),"([0-9]){3}[L]([0-9]){4}"),4)</f>
        <v>0542</v>
      </c>
      <c r="D461" s="43" t="str">
        <f>ChercheChaine([2]Table1!Q458,"([0-9]){3}[L]([0-9]){4}")</f>
        <v>007L0542</v>
      </c>
      <c r="E461" t="str">
        <f>[2]Table1!P458</f>
        <v>ST HERBLAIN</v>
      </c>
      <c r="F461" t="str">
        <f>[2]Table1!D458</f>
        <v>DAAT</v>
      </c>
      <c r="G461" s="48"/>
      <c r="H461" s="48"/>
      <c r="I461" s="42" t="str">
        <f>[2]Table1!G458</f>
        <v>02/09/2019</v>
      </c>
      <c r="J461" s="51" t="e">
        <f>MID([2]Table1!X458,FIND("-",[2]Table1!X458)+2,60)</f>
        <v>#VALUE!</v>
      </c>
      <c r="K461" t="str">
        <f>IF(ISNUMBER(SEARCH("Mur",[2]Table1!Z458)),"Mur",IF(ISNUMBER(SEARCH("Cloison",[2]Table1!Z458)),"Mur",IF(ISNUMBER(SEARCH("Sol",[2]Table1!Z458)),"Sol",IF(ISNUMBER(SEARCH("Plafond",[2]Table1!Z458)),"Plafond",IF(ISNUMBER(SEARCH("Evier",[2]Table1!Z458)),"Evier",IF(ISNUMBER(SEARCH("Colle de faïence",[2]Table1!Z458)),"Faïence",IF(ISNUMBER(SEARCH("Baignoire",[2]Table1!Z458)),"Baignoire",IF(ISNUMBER(SEARCH("porteurs",[2]Table1!Z458)),"Mur",IF(ISNUMBER(SEARCH("évier",[2]Table1!Z458)),"Evier",IF(ISNUMBER(SEARCH("portes",[2]Table1!Z458)),"Porte",IF(ISNUMBER(SEARCH("fenêtre",[2]Table1!Z458)),"Fenêtre","")))))))))))</f>
        <v>Mur</v>
      </c>
      <c r="L461" t="str">
        <f>IF(ISNUMBER(SEARCH("Présence",[2]Table1!AC458)),"Oui",IF(ISNUMBER(SEARCH("Absence",[2]Table1!AC458)),"Non",""))</f>
        <v>Oui</v>
      </c>
      <c r="M461" t="str">
        <f>[2]Table1!AA458</f>
        <v>Enduit à base de plâtre lissé ou taloché (et Peinture; Mur Porteur; Pièce sèche)</v>
      </c>
      <c r="N461" t="str">
        <f>IF(ISNUMBER(SEARCH("EP",[2]Table1!AE458)),"EP",IF(ISNUMBER(SEARCH("AC1",[2]Table1!AE458)),"AC1",IF(ISNUMBER(SEARCH("AC2",[2]Table1!AE458)),"AC2",IF(ISNUMBER(SEARCH("Bon état",[2]Table1!AE458)),"EP",""))))</f>
        <v>EP</v>
      </c>
      <c r="P461" s="48"/>
      <c r="Q461" s="1"/>
      <c r="S461" s="1"/>
      <c r="T461" s="1"/>
      <c r="U461" s="1"/>
      <c r="V461" s="1"/>
      <c r="W461" s="52"/>
    </row>
    <row r="462" spans="1:23">
      <c r="A462" s="43" t="str">
        <f>'[1]Exporter la feuille de calcul'!$A$2</f>
        <v>001L</v>
      </c>
      <c r="B462" t="str">
        <f>INDEX('[1]Exporter la feuille de calcul'!B$355:B$877,MATCH(INDEX('[1]Exporter la feuille de calcul'!C$355:C$877,MATCH(RIGHT(ChercheChaine(ChercheChaine([2]Table1!Q459,"([0-9]){3}[L]([0-9]){4}"),"([0-9]){3}[L]([0-9]){4}"),4),'[1]Exporter la feuille de calcul'!D$355:D$877,0),1),'[1]Exporter la feuille de calcul'!C$355:C$877,0),1)</f>
        <v>03</v>
      </c>
      <c r="C462" s="43" t="str">
        <f>RIGHT(ChercheChaine(ChercheChaine([2]Table1!Q459,"([0-9]){3}[L]([0-9]){4}"),"([0-9]){3}[L]([0-9]){4}"),4)</f>
        <v>0542</v>
      </c>
      <c r="D462" s="43" t="str">
        <f>ChercheChaine([2]Table1!Q459,"([0-9]){3}[L]([0-9]){4}")</f>
        <v>007L0542</v>
      </c>
      <c r="E462" t="str">
        <f>[2]Table1!P459</f>
        <v>ST HERBLAIN</v>
      </c>
      <c r="F462" t="str">
        <f>[2]Table1!D459</f>
        <v>DAAT</v>
      </c>
      <c r="G462" s="48"/>
      <c r="H462" s="48"/>
      <c r="I462" s="42" t="str">
        <f>[2]Table1!G459</f>
        <v>02/09/2019</v>
      </c>
      <c r="J462" s="51" t="e">
        <f>MID([2]Table1!X459,FIND("-",[2]Table1!X459)+2,60)</f>
        <v>#VALUE!</v>
      </c>
      <c r="K462" t="str">
        <f>IF(ISNUMBER(SEARCH("Mur",[2]Table1!Z459)),"Mur",IF(ISNUMBER(SEARCH("Cloison",[2]Table1!Z459)),"Mur",IF(ISNUMBER(SEARCH("Sol",[2]Table1!Z459)),"Sol",IF(ISNUMBER(SEARCH("Plafond",[2]Table1!Z459)),"Plafond",IF(ISNUMBER(SEARCH("Evier",[2]Table1!Z459)),"Evier",IF(ISNUMBER(SEARCH("Colle de faïence",[2]Table1!Z459)),"Faïence",IF(ISNUMBER(SEARCH("Baignoire",[2]Table1!Z459)),"Baignoire",IF(ISNUMBER(SEARCH("porteurs",[2]Table1!Z459)),"Mur",IF(ISNUMBER(SEARCH("évier",[2]Table1!Z459)),"Evier",IF(ISNUMBER(SEARCH("portes",[2]Table1!Z459)),"Porte",IF(ISNUMBER(SEARCH("fenêtre",[2]Table1!Z459)),"Fenêtre","")))))))))))</f>
        <v>Mur</v>
      </c>
      <c r="L462" t="str">
        <f>IF(ISNUMBER(SEARCH("Présence",[2]Table1!AC459)),"Oui",IF(ISNUMBER(SEARCH("Absence",[2]Table1!AC459)),"Non",""))</f>
        <v>Oui</v>
      </c>
      <c r="M462" t="str">
        <f>[2]Table1!AA459</f>
        <v>Enduit à base de plâtre lissé ou taloché (et Peinture; Mur Porteur; Pièce sèche)</v>
      </c>
      <c r="N462" t="str">
        <f>IF(ISNUMBER(SEARCH("EP",[2]Table1!AE459)),"EP",IF(ISNUMBER(SEARCH("AC1",[2]Table1!AE459)),"AC1",IF(ISNUMBER(SEARCH("AC2",[2]Table1!AE459)),"AC2",IF(ISNUMBER(SEARCH("Bon état",[2]Table1!AE459)),"EP",""))))</f>
        <v>EP</v>
      </c>
      <c r="P462" s="48"/>
      <c r="Q462" s="1"/>
      <c r="S462" s="1"/>
      <c r="T462" s="1"/>
      <c r="U462" s="1"/>
      <c r="V462" s="1"/>
      <c r="W462" s="52"/>
    </row>
    <row r="463" spans="1:23">
      <c r="A463" s="43" t="str">
        <f>'[1]Exporter la feuille de calcul'!$A$2</f>
        <v>001L</v>
      </c>
      <c r="B463" t="str">
        <f>INDEX('[1]Exporter la feuille de calcul'!B$355:B$877,MATCH(INDEX('[1]Exporter la feuille de calcul'!C$355:C$877,MATCH(RIGHT(ChercheChaine(ChercheChaine([2]Table1!Q460,"([0-9]){3}[L]([0-9]){4}"),"([0-9]){3}[L]([0-9]){4}"),4),'[1]Exporter la feuille de calcul'!D$355:D$877,0),1),'[1]Exporter la feuille de calcul'!C$355:C$877,0),1)</f>
        <v>03</v>
      </c>
      <c r="C463" s="43" t="str">
        <f>RIGHT(ChercheChaine(ChercheChaine([2]Table1!Q460,"([0-9]){3}[L]([0-9]){4}"),"([0-9]){3}[L]([0-9]){4}"),4)</f>
        <v>0542</v>
      </c>
      <c r="D463" s="43" t="str">
        <f>ChercheChaine([2]Table1!Q460,"([0-9]){3}[L]([0-9]){4}")</f>
        <v>007L0542</v>
      </c>
      <c r="E463" t="str">
        <f>[2]Table1!P460</f>
        <v>ST HERBLAIN</v>
      </c>
      <c r="F463" t="str">
        <f>[2]Table1!D460</f>
        <v>DAAT</v>
      </c>
      <c r="G463" s="48"/>
      <c r="H463" s="48"/>
      <c r="I463" s="42" t="str">
        <f>[2]Table1!G460</f>
        <v>02/09/2019</v>
      </c>
      <c r="J463" s="51" t="e">
        <f>MID([2]Table1!X460,FIND("-",[2]Table1!X460)+2,60)</f>
        <v>#VALUE!</v>
      </c>
      <c r="K463" t="str">
        <f>IF(ISNUMBER(SEARCH("Mur",[2]Table1!Z460)),"Mur",IF(ISNUMBER(SEARCH("Cloison",[2]Table1!Z460)),"Mur",IF(ISNUMBER(SEARCH("Sol",[2]Table1!Z460)),"Sol",IF(ISNUMBER(SEARCH("Plafond",[2]Table1!Z460)),"Plafond",IF(ISNUMBER(SEARCH("Evier",[2]Table1!Z460)),"Evier",IF(ISNUMBER(SEARCH("Colle de faïence",[2]Table1!Z460)),"Faïence",IF(ISNUMBER(SEARCH("Baignoire",[2]Table1!Z460)),"Baignoire",IF(ISNUMBER(SEARCH("porteurs",[2]Table1!Z460)),"Mur",IF(ISNUMBER(SEARCH("évier",[2]Table1!Z460)),"Evier",IF(ISNUMBER(SEARCH("portes",[2]Table1!Z460)),"Porte",IF(ISNUMBER(SEARCH("fenêtre",[2]Table1!Z460)),"Fenêtre","")))))))))))</f>
        <v>Mur</v>
      </c>
      <c r="L463" t="str">
        <f>IF(ISNUMBER(SEARCH("Présence",[2]Table1!AC460)),"Oui",IF(ISNUMBER(SEARCH("Absence",[2]Table1!AC460)),"Non",""))</f>
        <v>Oui</v>
      </c>
      <c r="M463" t="str">
        <f>[2]Table1!AA460</f>
        <v>Enduit à base de plâtre lissé ou taloché (et Peinture; Mur Porteur; Pièce sèche)</v>
      </c>
      <c r="N463" t="str">
        <f>IF(ISNUMBER(SEARCH("EP",[2]Table1!AE460)),"EP",IF(ISNUMBER(SEARCH("AC1",[2]Table1!AE460)),"AC1",IF(ISNUMBER(SEARCH("AC2",[2]Table1!AE460)),"AC2",IF(ISNUMBER(SEARCH("Bon état",[2]Table1!AE460)),"EP",""))))</f>
        <v>EP</v>
      </c>
      <c r="P463" s="48"/>
      <c r="Q463" s="1"/>
      <c r="S463" s="1"/>
      <c r="T463" s="1"/>
      <c r="U463" s="1"/>
      <c r="V463" s="1"/>
      <c r="W463" s="52"/>
    </row>
    <row r="464" spans="1:23">
      <c r="A464" s="43" t="str">
        <f>'[1]Exporter la feuille de calcul'!$A$2</f>
        <v>001L</v>
      </c>
      <c r="B464" t="str">
        <f>INDEX('[1]Exporter la feuille de calcul'!B$355:B$877,MATCH(INDEX('[1]Exporter la feuille de calcul'!C$355:C$877,MATCH(RIGHT(ChercheChaine(ChercheChaine([2]Table1!Q461,"([0-9]){3}[L]([0-9]){4}"),"([0-9]){3}[L]([0-9]){4}"),4),'[1]Exporter la feuille de calcul'!D$355:D$877,0),1),'[1]Exporter la feuille de calcul'!C$355:C$877,0),1)</f>
        <v>03</v>
      </c>
      <c r="C464" s="43" t="str">
        <f>RIGHT(ChercheChaine(ChercheChaine([2]Table1!Q461,"([0-9]){3}[L]([0-9]){4}"),"([0-9]){3}[L]([0-9]){4}"),4)</f>
        <v>0542</v>
      </c>
      <c r="D464" s="43" t="str">
        <f>ChercheChaine([2]Table1!Q461,"([0-9]){3}[L]([0-9]){4}")</f>
        <v>007L0542</v>
      </c>
      <c r="E464" t="str">
        <f>[2]Table1!P461</f>
        <v>ST HERBLAIN</v>
      </c>
      <c r="F464" t="str">
        <f>[2]Table1!D461</f>
        <v>DAAT</v>
      </c>
      <c r="G464" s="48"/>
      <c r="H464" s="48"/>
      <c r="I464" s="42" t="str">
        <f>[2]Table1!G461</f>
        <v>02/09/2019</v>
      </c>
      <c r="J464" s="51" t="e">
        <f>MID([2]Table1!X461,FIND("-",[2]Table1!X461)+2,60)</f>
        <v>#VALUE!</v>
      </c>
      <c r="K464" t="str">
        <f>IF(ISNUMBER(SEARCH("Mur",[2]Table1!Z461)),"Mur",IF(ISNUMBER(SEARCH("Cloison",[2]Table1!Z461)),"Mur",IF(ISNUMBER(SEARCH("Sol",[2]Table1!Z461)),"Sol",IF(ISNUMBER(SEARCH("Plafond",[2]Table1!Z461)),"Plafond",IF(ISNUMBER(SEARCH("Evier",[2]Table1!Z461)),"Evier",IF(ISNUMBER(SEARCH("Colle de faïence",[2]Table1!Z461)),"Faïence",IF(ISNUMBER(SEARCH("Baignoire",[2]Table1!Z461)),"Baignoire",IF(ISNUMBER(SEARCH("porteurs",[2]Table1!Z461)),"Mur",IF(ISNUMBER(SEARCH("évier",[2]Table1!Z461)),"Evier",IF(ISNUMBER(SEARCH("portes",[2]Table1!Z461)),"Porte",IF(ISNUMBER(SEARCH("fenêtre",[2]Table1!Z461)),"Fenêtre","")))))))))))</f>
        <v>Mur</v>
      </c>
      <c r="L464" t="str">
        <f>IF(ISNUMBER(SEARCH("Présence",[2]Table1!AC461)),"Oui",IF(ISNUMBER(SEARCH("Absence",[2]Table1!AC461)),"Non",""))</f>
        <v>Oui</v>
      </c>
      <c r="M464" t="str">
        <f>[2]Table1!AA461</f>
        <v>Enduit à base de plâtre lissé ou taloché (et Peinture; Mur Porteur; Pièce sèche)</v>
      </c>
      <c r="N464" t="str">
        <f>IF(ISNUMBER(SEARCH("EP",[2]Table1!AE461)),"EP",IF(ISNUMBER(SEARCH("AC1",[2]Table1!AE461)),"AC1",IF(ISNUMBER(SEARCH("AC2",[2]Table1!AE461)),"AC2",IF(ISNUMBER(SEARCH("Bon état",[2]Table1!AE461)),"EP",""))))</f>
        <v>EP</v>
      </c>
      <c r="P464" s="48"/>
      <c r="Q464" s="1"/>
      <c r="S464" s="1"/>
      <c r="T464" s="1"/>
      <c r="U464" s="1"/>
      <c r="V464" s="1"/>
      <c r="W464" s="52"/>
    </row>
    <row r="465" spans="1:23">
      <c r="A465" s="43" t="str">
        <f>'[1]Exporter la feuille de calcul'!$A$2</f>
        <v>001L</v>
      </c>
      <c r="B465" t="str">
        <f>INDEX('[1]Exporter la feuille de calcul'!B$355:B$877,MATCH(INDEX('[1]Exporter la feuille de calcul'!C$355:C$877,MATCH(RIGHT(ChercheChaine(ChercheChaine([2]Table1!Q462,"([0-9]){3}[L]([0-9]){4}"),"([0-9]){3}[L]([0-9]){4}"),4),'[1]Exporter la feuille de calcul'!D$355:D$877,0),1),'[1]Exporter la feuille de calcul'!C$355:C$877,0),1)</f>
        <v>03</v>
      </c>
      <c r="C465" s="43" t="str">
        <f>RIGHT(ChercheChaine(ChercheChaine([2]Table1!Q462,"([0-9]){3}[L]([0-9]){4}"),"([0-9]){3}[L]([0-9]){4}"),4)</f>
        <v>0542</v>
      </c>
      <c r="D465" s="43" t="str">
        <f>ChercheChaine([2]Table1!Q462,"([0-9]){3}[L]([0-9]){4}")</f>
        <v>007L0542</v>
      </c>
      <c r="E465" t="str">
        <f>[2]Table1!P462</f>
        <v>ST HERBLAIN</v>
      </c>
      <c r="F465" t="str">
        <f>[2]Table1!D462</f>
        <v>DAAT</v>
      </c>
      <c r="G465" s="48"/>
      <c r="H465" s="48"/>
      <c r="I465" s="42" t="str">
        <f>[2]Table1!G462</f>
        <v>02/09/2019</v>
      </c>
      <c r="J465" s="51" t="e">
        <f>MID([2]Table1!X462,FIND("-",[2]Table1!X462)+2,60)</f>
        <v>#VALUE!</v>
      </c>
      <c r="K465" t="str">
        <f>IF(ISNUMBER(SEARCH("Mur",[2]Table1!Z462)),"Mur",IF(ISNUMBER(SEARCH("Cloison",[2]Table1!Z462)),"Mur",IF(ISNUMBER(SEARCH("Sol",[2]Table1!Z462)),"Sol",IF(ISNUMBER(SEARCH("Plafond",[2]Table1!Z462)),"Plafond",IF(ISNUMBER(SEARCH("Evier",[2]Table1!Z462)),"Evier",IF(ISNUMBER(SEARCH("Colle de faïence",[2]Table1!Z462)),"Faïence",IF(ISNUMBER(SEARCH("Baignoire",[2]Table1!Z462)),"Baignoire",IF(ISNUMBER(SEARCH("porteurs",[2]Table1!Z462)),"Mur",IF(ISNUMBER(SEARCH("évier",[2]Table1!Z462)),"Evier",IF(ISNUMBER(SEARCH("portes",[2]Table1!Z462)),"Porte",IF(ISNUMBER(SEARCH("fenêtre",[2]Table1!Z462)),"Fenêtre","")))))))))))</f>
        <v>Mur</v>
      </c>
      <c r="L465" t="str">
        <f>IF(ISNUMBER(SEARCH("Présence",[2]Table1!AC462)),"Oui",IF(ISNUMBER(SEARCH("Absence",[2]Table1!AC462)),"Non",""))</f>
        <v>Oui</v>
      </c>
      <c r="M465" t="str">
        <f>[2]Table1!AA462</f>
        <v>Enduit à base de plâtre lissé ou taloché (et Peinture; Mur Porteur; Pièce humide)</v>
      </c>
      <c r="N465" t="str">
        <f>IF(ISNUMBER(SEARCH("EP",[2]Table1!AE462)),"EP",IF(ISNUMBER(SEARCH("AC1",[2]Table1!AE462)),"AC1",IF(ISNUMBER(SEARCH("AC2",[2]Table1!AE462)),"AC2",IF(ISNUMBER(SEARCH("Bon état",[2]Table1!AE462)),"EP",""))))</f>
        <v>EP</v>
      </c>
      <c r="P465" s="48"/>
      <c r="Q465" s="1"/>
      <c r="S465" s="1"/>
      <c r="T465" s="1"/>
      <c r="U465" s="1"/>
      <c r="V465" s="1"/>
      <c r="W465" s="52"/>
    </row>
    <row r="466" spans="1:23">
      <c r="A466" s="43" t="str">
        <f>'[1]Exporter la feuille de calcul'!$A$2</f>
        <v>001L</v>
      </c>
      <c r="B466" t="str">
        <f>INDEX('[1]Exporter la feuille de calcul'!B$355:B$877,MATCH(INDEX('[1]Exporter la feuille de calcul'!C$355:C$877,MATCH(RIGHT(ChercheChaine(ChercheChaine([2]Table1!Q463,"([0-9]){3}[L]([0-9]){4}"),"([0-9]){3}[L]([0-9]){4}"),4),'[1]Exporter la feuille de calcul'!D$355:D$877,0),1),'[1]Exporter la feuille de calcul'!C$355:C$877,0),1)</f>
        <v>03</v>
      </c>
      <c r="C466" s="43" t="str">
        <f>RIGHT(ChercheChaine(ChercheChaine([2]Table1!Q463,"([0-9]){3}[L]([0-9]){4}"),"([0-9]){3}[L]([0-9]){4}"),4)</f>
        <v>0542</v>
      </c>
      <c r="D466" s="43" t="str">
        <f>ChercheChaine([2]Table1!Q463,"([0-9]){3}[L]([0-9]){4}")</f>
        <v>007L0542</v>
      </c>
      <c r="E466" t="str">
        <f>[2]Table1!P463</f>
        <v>ST HERBLAIN</v>
      </c>
      <c r="F466" t="str">
        <f>[2]Table1!D463</f>
        <v>DAAT</v>
      </c>
      <c r="G466" s="48"/>
      <c r="H466" s="48"/>
      <c r="I466" s="42" t="str">
        <f>[2]Table1!G463</f>
        <v>02/09/2019</v>
      </c>
      <c r="J466" s="51" t="e">
        <f>MID([2]Table1!X463,FIND("-",[2]Table1!X463)+2,60)</f>
        <v>#VALUE!</v>
      </c>
      <c r="K466" t="str">
        <f>IF(ISNUMBER(SEARCH("Mur",[2]Table1!Z463)),"Mur",IF(ISNUMBER(SEARCH("Cloison",[2]Table1!Z463)),"Mur",IF(ISNUMBER(SEARCH("Sol",[2]Table1!Z463)),"Sol",IF(ISNUMBER(SEARCH("Plafond",[2]Table1!Z463)),"Plafond",IF(ISNUMBER(SEARCH("Evier",[2]Table1!Z463)),"Evier",IF(ISNUMBER(SEARCH("Colle de faïence",[2]Table1!Z463)),"Faïence",IF(ISNUMBER(SEARCH("Baignoire",[2]Table1!Z463)),"Baignoire",IF(ISNUMBER(SEARCH("porteurs",[2]Table1!Z463)),"Mur",IF(ISNUMBER(SEARCH("évier",[2]Table1!Z463)),"Evier",IF(ISNUMBER(SEARCH("portes",[2]Table1!Z463)),"Porte",IF(ISNUMBER(SEARCH("fenêtre",[2]Table1!Z463)),"Fenêtre","")))))))))))</f>
        <v>Mur</v>
      </c>
      <c r="L466" t="str">
        <f>IF(ISNUMBER(SEARCH("Présence",[2]Table1!AC463)),"Oui",IF(ISNUMBER(SEARCH("Absence",[2]Table1!AC463)),"Non",""))</f>
        <v>Oui</v>
      </c>
      <c r="M466" t="str">
        <f>[2]Table1!AA463</f>
        <v>Enduit à base de plâtre lissé ou taloché (et Peinture; Mur Porteur; Pièce humide)</v>
      </c>
      <c r="N466" t="str">
        <f>IF(ISNUMBER(SEARCH("EP",[2]Table1!AE463)),"EP",IF(ISNUMBER(SEARCH("AC1",[2]Table1!AE463)),"AC1",IF(ISNUMBER(SEARCH("AC2",[2]Table1!AE463)),"AC2",IF(ISNUMBER(SEARCH("Bon état",[2]Table1!AE463)),"EP",""))))</f>
        <v>EP</v>
      </c>
      <c r="P466" s="48"/>
      <c r="Q466" s="1"/>
      <c r="S466" s="1"/>
      <c r="T466" s="1"/>
      <c r="U466" s="1"/>
      <c r="V466" s="1"/>
      <c r="W466" s="52"/>
    </row>
    <row r="467" spans="1:23">
      <c r="A467" s="43" t="str">
        <f>'[1]Exporter la feuille de calcul'!$A$2</f>
        <v>001L</v>
      </c>
      <c r="B467" t="str">
        <f>INDEX('[1]Exporter la feuille de calcul'!B$355:B$877,MATCH(INDEX('[1]Exporter la feuille de calcul'!C$355:C$877,MATCH(RIGHT(ChercheChaine(ChercheChaine([2]Table1!Q464,"([0-9]){3}[L]([0-9]){4}"),"([0-9]){3}[L]([0-9]){4}"),4),'[1]Exporter la feuille de calcul'!D$355:D$877,0),1),'[1]Exporter la feuille de calcul'!C$355:C$877,0),1)</f>
        <v>03</v>
      </c>
      <c r="C467" s="43" t="str">
        <f>RIGHT(ChercheChaine(ChercheChaine([2]Table1!Q464,"([0-9]){3}[L]([0-9]){4}"),"([0-9]){3}[L]([0-9]){4}"),4)</f>
        <v>0542</v>
      </c>
      <c r="D467" s="43" t="str">
        <f>ChercheChaine([2]Table1!Q464,"([0-9]){3}[L]([0-9]){4}")</f>
        <v>007L0542</v>
      </c>
      <c r="E467" t="str">
        <f>[2]Table1!P464</f>
        <v>ST HERBLAIN</v>
      </c>
      <c r="F467" t="str">
        <f>[2]Table1!D464</f>
        <v>DAAT</v>
      </c>
      <c r="G467" s="48"/>
      <c r="H467" s="48"/>
      <c r="I467" s="42" t="str">
        <f>[2]Table1!G464</f>
        <v>02/09/2019</v>
      </c>
      <c r="J467" s="51" t="e">
        <f>MID([2]Table1!X464,FIND("-",[2]Table1!X464)+2,60)</f>
        <v>#VALUE!</v>
      </c>
      <c r="K467" t="str">
        <f>IF(ISNUMBER(SEARCH("Mur",[2]Table1!Z464)),"Mur",IF(ISNUMBER(SEARCH("Cloison",[2]Table1!Z464)),"Mur",IF(ISNUMBER(SEARCH("Sol",[2]Table1!Z464)),"Sol",IF(ISNUMBER(SEARCH("Plafond",[2]Table1!Z464)),"Plafond",IF(ISNUMBER(SEARCH("Evier",[2]Table1!Z464)),"Evier",IF(ISNUMBER(SEARCH("Colle de faïence",[2]Table1!Z464)),"Faïence",IF(ISNUMBER(SEARCH("Baignoire",[2]Table1!Z464)),"Baignoire",IF(ISNUMBER(SEARCH("porteurs",[2]Table1!Z464)),"Mur",IF(ISNUMBER(SEARCH("évier",[2]Table1!Z464)),"Evier",IF(ISNUMBER(SEARCH("portes",[2]Table1!Z464)),"Porte",IF(ISNUMBER(SEARCH("fenêtre",[2]Table1!Z464)),"Fenêtre","")))))))))))</f>
        <v>Mur</v>
      </c>
      <c r="L467" t="str">
        <f>IF(ISNUMBER(SEARCH("Présence",[2]Table1!AC464)),"Oui",IF(ISNUMBER(SEARCH("Absence",[2]Table1!AC464)),"Non",""))</f>
        <v>Oui</v>
      </c>
      <c r="M467" t="str">
        <f>[2]Table1!AA464</f>
        <v>Enduit à base de plâtre lissé ou taloché (et Peinture; Mur Porteur; Pièce humide)</v>
      </c>
      <c r="N467" t="str">
        <f>IF(ISNUMBER(SEARCH("EP",[2]Table1!AE464)),"EP",IF(ISNUMBER(SEARCH("AC1",[2]Table1!AE464)),"AC1",IF(ISNUMBER(SEARCH("AC2",[2]Table1!AE464)),"AC2",IF(ISNUMBER(SEARCH("Bon état",[2]Table1!AE464)),"EP",""))))</f>
        <v>EP</v>
      </c>
      <c r="P467" s="48"/>
      <c r="Q467" s="1"/>
      <c r="S467" s="1"/>
      <c r="T467" s="1"/>
      <c r="U467" s="1"/>
      <c r="V467" s="1"/>
      <c r="W467" s="52"/>
    </row>
    <row r="468" spans="1:23">
      <c r="A468" s="43" t="str">
        <f>'[1]Exporter la feuille de calcul'!$A$2</f>
        <v>001L</v>
      </c>
      <c r="B468" t="str">
        <f>INDEX('[1]Exporter la feuille de calcul'!B$355:B$877,MATCH(INDEX('[1]Exporter la feuille de calcul'!C$355:C$877,MATCH(RIGHT(ChercheChaine(ChercheChaine([2]Table1!Q465,"([0-9]){3}[L]([0-9]){4}"),"([0-9]){3}[L]([0-9]){4}"),4),'[1]Exporter la feuille de calcul'!D$355:D$877,0),1),'[1]Exporter la feuille de calcul'!C$355:C$877,0),1)</f>
        <v>03</v>
      </c>
      <c r="C468" s="43" t="str">
        <f>RIGHT(ChercheChaine(ChercheChaine([2]Table1!Q465,"([0-9]){3}[L]([0-9]){4}"),"([0-9]){3}[L]([0-9]){4}"),4)</f>
        <v>0542</v>
      </c>
      <c r="D468" s="43" t="str">
        <f>ChercheChaine([2]Table1!Q465,"([0-9]){3}[L]([0-9]){4}")</f>
        <v>007L0542</v>
      </c>
      <c r="E468" t="str">
        <f>[2]Table1!P465</f>
        <v>ST HERBLAIN</v>
      </c>
      <c r="F468" t="str">
        <f>[2]Table1!D465</f>
        <v>DAAT</v>
      </c>
      <c r="G468" s="48"/>
      <c r="H468" s="48"/>
      <c r="I468" s="42" t="str">
        <f>[2]Table1!G465</f>
        <v>02/09/2019</v>
      </c>
      <c r="J468" s="51" t="e">
        <f>MID([2]Table1!X465,FIND("-",[2]Table1!X465)+2,60)</f>
        <v>#VALUE!</v>
      </c>
      <c r="K468" t="str">
        <f>IF(ISNUMBER(SEARCH("Mur",[2]Table1!Z465)),"Mur",IF(ISNUMBER(SEARCH("Cloison",[2]Table1!Z465)),"Mur",IF(ISNUMBER(SEARCH("Sol",[2]Table1!Z465)),"Sol",IF(ISNUMBER(SEARCH("Plafond",[2]Table1!Z465)),"Plafond",IF(ISNUMBER(SEARCH("Evier",[2]Table1!Z465)),"Evier",IF(ISNUMBER(SEARCH("Colle de faïence",[2]Table1!Z465)),"Faïence",IF(ISNUMBER(SEARCH("Baignoire",[2]Table1!Z465)),"Baignoire",IF(ISNUMBER(SEARCH("porteurs",[2]Table1!Z465)),"Mur",IF(ISNUMBER(SEARCH("évier",[2]Table1!Z465)),"Evier",IF(ISNUMBER(SEARCH("portes",[2]Table1!Z465)),"Porte",IF(ISNUMBER(SEARCH("fenêtre",[2]Table1!Z465)),"Fenêtre","")))))))))))</f>
        <v>Mur</v>
      </c>
      <c r="L468" t="str">
        <f>IF(ISNUMBER(SEARCH("Présence",[2]Table1!AC465)),"Oui",IF(ISNUMBER(SEARCH("Absence",[2]Table1!AC465)),"Non",""))</f>
        <v>Oui</v>
      </c>
      <c r="M468" t="str">
        <f>[2]Table1!AA465</f>
        <v>Colle de faïence</v>
      </c>
      <c r="N468" t="str">
        <f>IF(ISNUMBER(SEARCH("EP",[2]Table1!AE465)),"EP",IF(ISNUMBER(SEARCH("AC1",[2]Table1!AE465)),"AC1",IF(ISNUMBER(SEARCH("AC2",[2]Table1!AE465)),"AC2",IF(ISNUMBER(SEARCH("Bon état",[2]Table1!AE465)),"EP",""))))</f>
        <v>EP</v>
      </c>
      <c r="P468" s="48"/>
      <c r="Q468" s="1"/>
      <c r="S468" s="1"/>
      <c r="T468" s="1"/>
      <c r="U468" s="1"/>
      <c r="V468" s="1"/>
      <c r="W468" s="52"/>
    </row>
    <row r="469" spans="1:23">
      <c r="A469" s="43" t="str">
        <f>'[1]Exporter la feuille de calcul'!$A$2</f>
        <v>001L</v>
      </c>
      <c r="B469" t="str">
        <f>INDEX('[1]Exporter la feuille de calcul'!B$355:B$877,MATCH(INDEX('[1]Exporter la feuille de calcul'!C$355:C$877,MATCH(RIGHT(ChercheChaine(ChercheChaine([2]Table1!Q466,"([0-9]){3}[L]([0-9]){4}"),"([0-9]){3}[L]([0-9]){4}"),4),'[1]Exporter la feuille de calcul'!D$355:D$877,0),1),'[1]Exporter la feuille de calcul'!C$355:C$877,0),1)</f>
        <v>03</v>
      </c>
      <c r="C469" s="43" t="str">
        <f>RIGHT(ChercheChaine(ChercheChaine([2]Table1!Q466,"([0-9]){3}[L]([0-9]){4}"),"([0-9]){3}[L]([0-9]){4}"),4)</f>
        <v>0542</v>
      </c>
      <c r="D469" s="43" t="str">
        <f>ChercheChaine([2]Table1!Q466,"([0-9]){3}[L]([0-9]){4}")</f>
        <v>007L0542</v>
      </c>
      <c r="E469" t="str">
        <f>[2]Table1!P466</f>
        <v>ST HERBLAIN</v>
      </c>
      <c r="F469" t="str">
        <f>[2]Table1!D466</f>
        <v>DAAT</v>
      </c>
      <c r="G469" s="48"/>
      <c r="H469" s="48"/>
      <c r="I469" s="42" t="str">
        <f>[2]Table1!G466</f>
        <v>02/09/2019</v>
      </c>
      <c r="J469" s="51" t="e">
        <f>MID([2]Table1!X466,FIND("-",[2]Table1!X466)+2,60)</f>
        <v>#VALUE!</v>
      </c>
      <c r="K469" t="str">
        <f>IF(ISNUMBER(SEARCH("Mur",[2]Table1!Z466)),"Mur",IF(ISNUMBER(SEARCH("Cloison",[2]Table1!Z466)),"Mur",IF(ISNUMBER(SEARCH("Sol",[2]Table1!Z466)),"Sol",IF(ISNUMBER(SEARCH("Plafond",[2]Table1!Z466)),"Plafond",IF(ISNUMBER(SEARCH("Evier",[2]Table1!Z466)),"Evier",IF(ISNUMBER(SEARCH("Colle de faïence",[2]Table1!Z466)),"Faïence",IF(ISNUMBER(SEARCH("Baignoire",[2]Table1!Z466)),"Baignoire",IF(ISNUMBER(SEARCH("porteurs",[2]Table1!Z466)),"Mur",IF(ISNUMBER(SEARCH("évier",[2]Table1!Z466)),"Evier",IF(ISNUMBER(SEARCH("portes",[2]Table1!Z466)),"Porte",IF(ISNUMBER(SEARCH("fenêtre",[2]Table1!Z466)),"Fenêtre","")))))))))))</f>
        <v>Mur</v>
      </c>
      <c r="L469" t="str">
        <f>IF(ISNUMBER(SEARCH("Présence",[2]Table1!AC466)),"Oui",IF(ISNUMBER(SEARCH("Absence",[2]Table1!AC466)),"Non",""))</f>
        <v>Oui</v>
      </c>
      <c r="M469" t="str">
        <f>[2]Table1!AA466</f>
        <v>Enduits à base de plâtre ou ciment projetés; lissés ou talochés (et Peinture; Mur Cloison; Pièce sèche)</v>
      </c>
      <c r="N469" t="str">
        <f>IF(ISNUMBER(SEARCH("EP",[2]Table1!AE466)),"EP",IF(ISNUMBER(SEARCH("AC1",[2]Table1!AE466)),"AC1",IF(ISNUMBER(SEARCH("AC2",[2]Table1!AE466)),"AC2",IF(ISNUMBER(SEARCH("Bon état",[2]Table1!AE466)),"EP",""))))</f>
        <v>EP</v>
      </c>
      <c r="P469" s="48"/>
      <c r="Q469" s="1"/>
      <c r="S469" s="1"/>
      <c r="T469" s="1"/>
      <c r="U469" s="1"/>
      <c r="V469" s="1"/>
      <c r="W469" s="52"/>
    </row>
    <row r="470" spans="1:23">
      <c r="A470" s="43" t="str">
        <f>'[1]Exporter la feuille de calcul'!$A$2</f>
        <v>001L</v>
      </c>
      <c r="B470" t="str">
        <f>INDEX('[1]Exporter la feuille de calcul'!B$355:B$877,MATCH(INDEX('[1]Exporter la feuille de calcul'!C$355:C$877,MATCH(RIGHT(ChercheChaine(ChercheChaine([2]Table1!Q467,"([0-9]){3}[L]([0-9]){4}"),"([0-9]){3}[L]([0-9]){4}"),4),'[1]Exporter la feuille de calcul'!D$355:D$877,0),1),'[1]Exporter la feuille de calcul'!C$355:C$877,0),1)</f>
        <v>03</v>
      </c>
      <c r="C470" s="43" t="str">
        <f>RIGHT(ChercheChaine(ChercheChaine([2]Table1!Q467,"([0-9]){3}[L]([0-9]){4}"),"([0-9]){3}[L]([0-9]){4}"),4)</f>
        <v>0542</v>
      </c>
      <c r="D470" s="43" t="str">
        <f>ChercheChaine([2]Table1!Q467,"([0-9]){3}[L]([0-9]){4}")</f>
        <v>007L0542</v>
      </c>
      <c r="E470" t="str">
        <f>[2]Table1!P467</f>
        <v>ST HERBLAIN</v>
      </c>
      <c r="F470" t="str">
        <f>[2]Table1!D467</f>
        <v>DAAT</v>
      </c>
      <c r="G470" s="48"/>
      <c r="H470" s="48"/>
      <c r="I470" s="42" t="str">
        <f>[2]Table1!G467</f>
        <v>02/09/2019</v>
      </c>
      <c r="J470" s="51" t="e">
        <f>MID([2]Table1!X467,FIND("-",[2]Table1!X467)+2,60)</f>
        <v>#VALUE!</v>
      </c>
      <c r="K470" t="str">
        <f>IF(ISNUMBER(SEARCH("Mur",[2]Table1!Z467)),"Mur",IF(ISNUMBER(SEARCH("Cloison",[2]Table1!Z467)),"Mur",IF(ISNUMBER(SEARCH("Sol",[2]Table1!Z467)),"Sol",IF(ISNUMBER(SEARCH("Plafond",[2]Table1!Z467)),"Plafond",IF(ISNUMBER(SEARCH("Evier",[2]Table1!Z467)),"Evier",IF(ISNUMBER(SEARCH("Colle de faïence",[2]Table1!Z467)),"Faïence",IF(ISNUMBER(SEARCH("Baignoire",[2]Table1!Z467)),"Baignoire",IF(ISNUMBER(SEARCH("porteurs",[2]Table1!Z467)),"Mur",IF(ISNUMBER(SEARCH("évier",[2]Table1!Z467)),"Evier",IF(ISNUMBER(SEARCH("portes",[2]Table1!Z467)),"Porte",IF(ISNUMBER(SEARCH("fenêtre",[2]Table1!Z467)),"Fenêtre","")))))))))))</f>
        <v>Mur</v>
      </c>
      <c r="L470" t="str">
        <f>IF(ISNUMBER(SEARCH("Présence",[2]Table1!AC467)),"Oui",IF(ISNUMBER(SEARCH("Absence",[2]Table1!AC467)),"Non",""))</f>
        <v>Non</v>
      </c>
      <c r="M470" t="str">
        <f>[2]Table1!AA467</f>
        <v>Enduits à base de plâtre ou ciment projetés; lissés ou talochés (et Peinture; Mur Cloison; Pièce sèche)</v>
      </c>
      <c r="N470" t="str">
        <f>IF(ISNUMBER(SEARCH("EP",[2]Table1!AE467)),"EP",IF(ISNUMBER(SEARCH("AC1",[2]Table1!AE467)),"AC1",IF(ISNUMBER(SEARCH("AC2",[2]Table1!AE467)),"AC2",IF(ISNUMBER(SEARCH("Bon état",[2]Table1!AE467)),"EP",""))))</f>
        <v/>
      </c>
      <c r="P470" s="48"/>
      <c r="Q470" s="1"/>
      <c r="S470" s="1"/>
      <c r="T470" s="1"/>
      <c r="U470" s="1"/>
      <c r="V470" s="1"/>
      <c r="W470" s="52"/>
    </row>
    <row r="471" spans="1:23">
      <c r="A471" s="43" t="str">
        <f>'[1]Exporter la feuille de calcul'!$A$2</f>
        <v>001L</v>
      </c>
      <c r="B471" t="str">
        <f>INDEX('[1]Exporter la feuille de calcul'!B$355:B$877,MATCH(INDEX('[1]Exporter la feuille de calcul'!C$355:C$877,MATCH(RIGHT(ChercheChaine(ChercheChaine([2]Table1!Q468,"([0-9]){3}[L]([0-9]){4}"),"([0-9]){3}[L]([0-9]){4}"),4),'[1]Exporter la feuille de calcul'!D$355:D$877,0),1),'[1]Exporter la feuille de calcul'!C$355:C$877,0),1)</f>
        <v>03</v>
      </c>
      <c r="C471" s="43" t="str">
        <f>RIGHT(ChercheChaine(ChercheChaine([2]Table1!Q468,"([0-9]){3}[L]([0-9]){4}"),"([0-9]){3}[L]([0-9]){4}"),4)</f>
        <v>0542</v>
      </c>
      <c r="D471" s="43" t="str">
        <f>ChercheChaine([2]Table1!Q468,"([0-9]){3}[L]([0-9]){4}")</f>
        <v>007L0542</v>
      </c>
      <c r="E471" t="str">
        <f>[2]Table1!P468</f>
        <v>ST HERBLAIN</v>
      </c>
      <c r="F471" t="str">
        <f>[2]Table1!D468</f>
        <v>DAAT</v>
      </c>
      <c r="G471" s="48"/>
      <c r="H471" s="48"/>
      <c r="I471" s="42" t="str">
        <f>[2]Table1!G468</f>
        <v>02/09/2019</v>
      </c>
      <c r="J471" s="51" t="e">
        <f>MID([2]Table1!X468,FIND("-",[2]Table1!X468)+2,60)</f>
        <v>#VALUE!</v>
      </c>
      <c r="K471" t="str">
        <f>IF(ISNUMBER(SEARCH("Mur",[2]Table1!Z468)),"Mur",IF(ISNUMBER(SEARCH("Cloison",[2]Table1!Z468)),"Mur",IF(ISNUMBER(SEARCH("Sol",[2]Table1!Z468)),"Sol",IF(ISNUMBER(SEARCH("Plafond",[2]Table1!Z468)),"Plafond",IF(ISNUMBER(SEARCH("Evier",[2]Table1!Z468)),"Evier",IF(ISNUMBER(SEARCH("Colle de faïence",[2]Table1!Z468)),"Faïence",IF(ISNUMBER(SEARCH("Baignoire",[2]Table1!Z468)),"Baignoire",IF(ISNUMBER(SEARCH("porteurs",[2]Table1!Z468)),"Mur",IF(ISNUMBER(SEARCH("évier",[2]Table1!Z468)),"Evier",IF(ISNUMBER(SEARCH("portes",[2]Table1!Z468)),"Porte",IF(ISNUMBER(SEARCH("fenêtre",[2]Table1!Z468)),"Fenêtre","")))))))))))</f>
        <v>Mur</v>
      </c>
      <c r="L471" t="str">
        <f>IF(ISNUMBER(SEARCH("Présence",[2]Table1!AC468)),"Oui",IF(ISNUMBER(SEARCH("Absence",[2]Table1!AC468)),"Non",""))</f>
        <v>Oui</v>
      </c>
      <c r="M471" t="str">
        <f>[2]Table1!AA468</f>
        <v>Enduits à base de plâtre ou ciment projetés; lissés ou talochés (et Peinture; Mur Cloison; Pièce sèche)</v>
      </c>
      <c r="N471" t="str">
        <f>IF(ISNUMBER(SEARCH("EP",[2]Table1!AE468)),"EP",IF(ISNUMBER(SEARCH("AC1",[2]Table1!AE468)),"AC1",IF(ISNUMBER(SEARCH("AC2",[2]Table1!AE468)),"AC2",IF(ISNUMBER(SEARCH("Bon état",[2]Table1!AE468)),"EP",""))))</f>
        <v>EP</v>
      </c>
      <c r="P471" s="48"/>
      <c r="Q471" s="1"/>
      <c r="S471" s="1"/>
      <c r="T471" s="1"/>
      <c r="U471" s="1"/>
      <c r="V471" s="1"/>
      <c r="W471" s="52"/>
    </row>
    <row r="472" spans="1:23">
      <c r="A472" s="43" t="str">
        <f>'[1]Exporter la feuille de calcul'!$A$2</f>
        <v>001L</v>
      </c>
      <c r="B472" t="str">
        <f>INDEX('[1]Exporter la feuille de calcul'!B$355:B$877,MATCH(INDEX('[1]Exporter la feuille de calcul'!C$355:C$877,MATCH(RIGHT(ChercheChaine(ChercheChaine([2]Table1!Q469,"([0-9]){3}[L]([0-9]){4}"),"([0-9]){3}[L]([0-9]){4}"),4),'[1]Exporter la feuille de calcul'!D$355:D$877,0),1),'[1]Exporter la feuille de calcul'!C$355:C$877,0),1)</f>
        <v>03</v>
      </c>
      <c r="C472" s="43" t="str">
        <f>RIGHT(ChercheChaine(ChercheChaine([2]Table1!Q469,"([0-9]){3}[L]([0-9]){4}"),"([0-9]){3}[L]([0-9]){4}"),4)</f>
        <v>0542</v>
      </c>
      <c r="D472" s="43" t="str">
        <f>ChercheChaine([2]Table1!Q469,"([0-9]){3}[L]([0-9]){4}")</f>
        <v>007L0542</v>
      </c>
      <c r="E472" t="str">
        <f>[2]Table1!P469</f>
        <v>ST HERBLAIN</v>
      </c>
      <c r="F472" t="str">
        <f>[2]Table1!D469</f>
        <v>DAAT</v>
      </c>
      <c r="G472" s="48"/>
      <c r="H472" s="48"/>
      <c r="I472" s="42" t="str">
        <f>[2]Table1!G469</f>
        <v>02/09/2019</v>
      </c>
      <c r="J472" s="51" t="e">
        <f>MID([2]Table1!X469,FIND("-",[2]Table1!X469)+2,60)</f>
        <v>#VALUE!</v>
      </c>
      <c r="K472" t="str">
        <f>IF(ISNUMBER(SEARCH("Mur",[2]Table1!Z469)),"Mur",IF(ISNUMBER(SEARCH("Cloison",[2]Table1!Z469)),"Mur",IF(ISNUMBER(SEARCH("Sol",[2]Table1!Z469)),"Sol",IF(ISNUMBER(SEARCH("Plafond",[2]Table1!Z469)),"Plafond",IF(ISNUMBER(SEARCH("Evier",[2]Table1!Z469)),"Evier",IF(ISNUMBER(SEARCH("Colle de faïence",[2]Table1!Z469)),"Faïence",IF(ISNUMBER(SEARCH("Baignoire",[2]Table1!Z469)),"Baignoire",IF(ISNUMBER(SEARCH("porteurs",[2]Table1!Z469)),"Mur",IF(ISNUMBER(SEARCH("évier",[2]Table1!Z469)),"Evier",IF(ISNUMBER(SEARCH("portes",[2]Table1!Z469)),"Porte",IF(ISNUMBER(SEARCH("fenêtre",[2]Table1!Z469)),"Fenêtre","")))))))))))</f>
        <v>Mur</v>
      </c>
      <c r="L472" t="str">
        <f>IF(ISNUMBER(SEARCH("Présence",[2]Table1!AC469)),"Oui",IF(ISNUMBER(SEARCH("Absence",[2]Table1!AC469)),"Non",""))</f>
        <v>Oui</v>
      </c>
      <c r="M472" t="str">
        <f>[2]Table1!AA469</f>
        <v>Enduits à base de plâtre ou ciment projetés; lissés ou talochés (et Peinture; Mur Cloison; Pièce sèche)</v>
      </c>
      <c r="N472" t="str">
        <f>IF(ISNUMBER(SEARCH("EP",[2]Table1!AE469)),"EP",IF(ISNUMBER(SEARCH("AC1",[2]Table1!AE469)),"AC1",IF(ISNUMBER(SEARCH("AC2",[2]Table1!AE469)),"AC2",IF(ISNUMBER(SEARCH("Bon état",[2]Table1!AE469)),"EP",""))))</f>
        <v>EP</v>
      </c>
      <c r="P472" s="48"/>
      <c r="Q472" s="1"/>
      <c r="S472" s="1"/>
      <c r="T472" s="1"/>
      <c r="U472" s="1"/>
      <c r="V472" s="1"/>
      <c r="W472" s="52"/>
    </row>
    <row r="473" spans="1:23">
      <c r="A473" s="43" t="str">
        <f>'[1]Exporter la feuille de calcul'!$A$2</f>
        <v>001L</v>
      </c>
      <c r="B473" t="str">
        <f>INDEX('[1]Exporter la feuille de calcul'!B$355:B$877,MATCH(INDEX('[1]Exporter la feuille de calcul'!C$355:C$877,MATCH(RIGHT(ChercheChaine(ChercheChaine([2]Table1!Q470,"([0-9]){3}[L]([0-9]){4}"),"([0-9]){3}[L]([0-9]){4}"),4),'[1]Exporter la feuille de calcul'!D$355:D$877,0),1),'[1]Exporter la feuille de calcul'!C$355:C$877,0),1)</f>
        <v>03</v>
      </c>
      <c r="C473" s="43" t="str">
        <f>RIGHT(ChercheChaine(ChercheChaine([2]Table1!Q470,"([0-9]){3}[L]([0-9]){4}"),"([0-9]){3}[L]([0-9]){4}"),4)</f>
        <v>0542</v>
      </c>
      <c r="D473" s="43" t="str">
        <f>ChercheChaine([2]Table1!Q470,"([0-9]){3}[L]([0-9]){4}")</f>
        <v>007L0542</v>
      </c>
      <c r="E473" t="str">
        <f>[2]Table1!P470</f>
        <v>ST HERBLAIN</v>
      </c>
      <c r="F473" t="str">
        <f>[2]Table1!D470</f>
        <v>DAAT</v>
      </c>
      <c r="G473" s="48"/>
      <c r="H473" s="48"/>
      <c r="I473" s="42" t="str">
        <f>[2]Table1!G470</f>
        <v>02/09/2019</v>
      </c>
      <c r="J473" s="51" t="e">
        <f>MID([2]Table1!X470,FIND("-",[2]Table1!X470)+2,60)</f>
        <v>#VALUE!</v>
      </c>
      <c r="K473" t="str">
        <f>IF(ISNUMBER(SEARCH("Mur",[2]Table1!Z470)),"Mur",IF(ISNUMBER(SEARCH("Cloison",[2]Table1!Z470)),"Mur",IF(ISNUMBER(SEARCH("Sol",[2]Table1!Z470)),"Sol",IF(ISNUMBER(SEARCH("Plafond",[2]Table1!Z470)),"Plafond",IF(ISNUMBER(SEARCH("Evier",[2]Table1!Z470)),"Evier",IF(ISNUMBER(SEARCH("Colle de faïence",[2]Table1!Z470)),"Faïence",IF(ISNUMBER(SEARCH("Baignoire",[2]Table1!Z470)),"Baignoire",IF(ISNUMBER(SEARCH("porteurs",[2]Table1!Z470)),"Mur",IF(ISNUMBER(SEARCH("évier",[2]Table1!Z470)),"Evier",IF(ISNUMBER(SEARCH("portes",[2]Table1!Z470)),"Porte",IF(ISNUMBER(SEARCH("fenêtre",[2]Table1!Z470)),"Fenêtre","")))))))))))</f>
        <v>Mur</v>
      </c>
      <c r="L473" t="str">
        <f>IF(ISNUMBER(SEARCH("Présence",[2]Table1!AC470)),"Oui",IF(ISNUMBER(SEARCH("Absence",[2]Table1!AC470)),"Non",""))</f>
        <v>Oui</v>
      </c>
      <c r="M473" t="str">
        <f>[2]Table1!AA470</f>
        <v>Enduits à base de plâtre ou ciment projetés; lissés ou talochés (et Peinture; Mur Cloison; Pièce sèche)</v>
      </c>
      <c r="N473" t="str">
        <f>IF(ISNUMBER(SEARCH("EP",[2]Table1!AE470)),"EP",IF(ISNUMBER(SEARCH("AC1",[2]Table1!AE470)),"AC1",IF(ISNUMBER(SEARCH("AC2",[2]Table1!AE470)),"AC2",IF(ISNUMBER(SEARCH("Bon état",[2]Table1!AE470)),"EP",""))))</f>
        <v>EP</v>
      </c>
      <c r="P473" s="48"/>
      <c r="Q473" s="1"/>
      <c r="S473" s="1"/>
      <c r="T473" s="1"/>
      <c r="U473" s="1"/>
      <c r="V473" s="1"/>
      <c r="W473" s="52"/>
    </row>
    <row r="474" spans="1:23">
      <c r="A474" s="43" t="str">
        <f>'[1]Exporter la feuille de calcul'!$A$2</f>
        <v>001L</v>
      </c>
      <c r="B474" t="str">
        <f>INDEX('[1]Exporter la feuille de calcul'!B$355:B$877,MATCH(INDEX('[1]Exporter la feuille de calcul'!C$355:C$877,MATCH(RIGHT(ChercheChaine(ChercheChaine([2]Table1!Q471,"([0-9]){3}[L]([0-9]){4}"),"([0-9]){3}[L]([0-9]){4}"),4),'[1]Exporter la feuille de calcul'!D$355:D$877,0),1),'[1]Exporter la feuille de calcul'!C$355:C$877,0),1)</f>
        <v>03</v>
      </c>
      <c r="C474" s="43" t="str">
        <f>RIGHT(ChercheChaine(ChercheChaine([2]Table1!Q471,"([0-9]){3}[L]([0-9]){4}"),"([0-9]){3}[L]([0-9]){4}"),4)</f>
        <v>0542</v>
      </c>
      <c r="D474" s="43" t="str">
        <f>ChercheChaine([2]Table1!Q471,"([0-9]){3}[L]([0-9]){4}")</f>
        <v>007L0542</v>
      </c>
      <c r="E474" t="str">
        <f>[2]Table1!P471</f>
        <v>ST HERBLAIN</v>
      </c>
      <c r="F474" t="str">
        <f>[2]Table1!D471</f>
        <v>DAAT</v>
      </c>
      <c r="G474" s="48"/>
      <c r="H474" s="48"/>
      <c r="I474" s="42" t="str">
        <f>[2]Table1!G471</f>
        <v>02/09/2019</v>
      </c>
      <c r="J474" s="51" t="e">
        <f>MID([2]Table1!X471,FIND("-",[2]Table1!X471)+2,60)</f>
        <v>#VALUE!</v>
      </c>
      <c r="K474" t="str">
        <f>IF(ISNUMBER(SEARCH("Mur",[2]Table1!Z471)),"Mur",IF(ISNUMBER(SEARCH("Cloison",[2]Table1!Z471)),"Mur",IF(ISNUMBER(SEARCH("Sol",[2]Table1!Z471)),"Sol",IF(ISNUMBER(SEARCH("Plafond",[2]Table1!Z471)),"Plafond",IF(ISNUMBER(SEARCH("Evier",[2]Table1!Z471)),"Evier",IF(ISNUMBER(SEARCH("Colle de faïence",[2]Table1!Z471)),"Faïence",IF(ISNUMBER(SEARCH("Baignoire",[2]Table1!Z471)),"Baignoire",IF(ISNUMBER(SEARCH("porteurs",[2]Table1!Z471)),"Mur",IF(ISNUMBER(SEARCH("évier",[2]Table1!Z471)),"Evier",IF(ISNUMBER(SEARCH("portes",[2]Table1!Z471)),"Porte",IF(ISNUMBER(SEARCH("fenêtre",[2]Table1!Z471)),"Fenêtre","")))))))))))</f>
        <v>Mur</v>
      </c>
      <c r="L474" t="str">
        <f>IF(ISNUMBER(SEARCH("Présence",[2]Table1!AC471)),"Oui",IF(ISNUMBER(SEARCH("Absence",[2]Table1!AC471)),"Non",""))</f>
        <v>Oui</v>
      </c>
      <c r="M474" t="str">
        <f>[2]Table1!AA471</f>
        <v>Enduits à base de plâtre ou ciment projetés; lissés ou talochés (et Peinture; Pièce humide)</v>
      </c>
      <c r="N474" t="str">
        <f>IF(ISNUMBER(SEARCH("EP",[2]Table1!AE471)),"EP",IF(ISNUMBER(SEARCH("AC1",[2]Table1!AE471)),"AC1",IF(ISNUMBER(SEARCH("AC2",[2]Table1!AE471)),"AC2",IF(ISNUMBER(SEARCH("Bon état",[2]Table1!AE471)),"EP",""))))</f>
        <v>EP</v>
      </c>
      <c r="P474" s="48"/>
      <c r="Q474" s="1"/>
      <c r="S474" s="1"/>
      <c r="T474" s="1"/>
      <c r="U474" s="1"/>
      <c r="V474" s="1"/>
      <c r="W474" s="52"/>
    </row>
    <row r="475" spans="1:23">
      <c r="A475" s="43" t="str">
        <f>'[1]Exporter la feuille de calcul'!$A$2</f>
        <v>001L</v>
      </c>
      <c r="B475" t="str">
        <f>INDEX('[1]Exporter la feuille de calcul'!B$355:B$877,MATCH(INDEX('[1]Exporter la feuille de calcul'!C$355:C$877,MATCH(RIGHT(ChercheChaine(ChercheChaine([2]Table1!Q472,"([0-9]){3}[L]([0-9]){4}"),"([0-9]){3}[L]([0-9]){4}"),4),'[1]Exporter la feuille de calcul'!D$355:D$877,0),1),'[1]Exporter la feuille de calcul'!C$355:C$877,0),1)</f>
        <v>03</v>
      </c>
      <c r="C475" s="43" t="str">
        <f>RIGHT(ChercheChaine(ChercheChaine([2]Table1!Q472,"([0-9]){3}[L]([0-9]){4}"),"([0-9]){3}[L]([0-9]){4}"),4)</f>
        <v>0542</v>
      </c>
      <c r="D475" s="43" t="str">
        <f>ChercheChaine([2]Table1!Q472,"([0-9]){3}[L]([0-9]){4}")</f>
        <v>007L0542</v>
      </c>
      <c r="E475" t="str">
        <f>[2]Table1!P472</f>
        <v>ST HERBLAIN</v>
      </c>
      <c r="F475" t="str">
        <f>[2]Table1!D472</f>
        <v>DAAT</v>
      </c>
      <c r="G475" s="48"/>
      <c r="H475" s="48"/>
      <c r="I475" s="42" t="str">
        <f>[2]Table1!G472</f>
        <v>02/09/2019</v>
      </c>
      <c r="J475" s="51" t="e">
        <f>MID([2]Table1!X472,FIND("-",[2]Table1!X472)+2,60)</f>
        <v>#VALUE!</v>
      </c>
      <c r="K475" t="str">
        <f>IF(ISNUMBER(SEARCH("Mur",[2]Table1!Z472)),"Mur",IF(ISNUMBER(SEARCH("Cloison",[2]Table1!Z472)),"Mur",IF(ISNUMBER(SEARCH("Sol",[2]Table1!Z472)),"Sol",IF(ISNUMBER(SEARCH("Plafond",[2]Table1!Z472)),"Plafond",IF(ISNUMBER(SEARCH("Evier",[2]Table1!Z472)),"Evier",IF(ISNUMBER(SEARCH("Colle de faïence",[2]Table1!Z472)),"Faïence",IF(ISNUMBER(SEARCH("Baignoire",[2]Table1!Z472)),"Baignoire",IF(ISNUMBER(SEARCH("porteurs",[2]Table1!Z472)),"Mur",IF(ISNUMBER(SEARCH("évier",[2]Table1!Z472)),"Evier",IF(ISNUMBER(SEARCH("portes",[2]Table1!Z472)),"Porte",IF(ISNUMBER(SEARCH("fenêtre",[2]Table1!Z472)),"Fenêtre","")))))))))))</f>
        <v>Mur</v>
      </c>
      <c r="L475" t="str">
        <f>IF(ISNUMBER(SEARCH("Présence",[2]Table1!AC472)),"Oui",IF(ISNUMBER(SEARCH("Absence",[2]Table1!AC472)),"Non",""))</f>
        <v>Oui</v>
      </c>
      <c r="M475" t="str">
        <f>[2]Table1!AA472</f>
        <v>Enduits à base de plâtre ou ciment projetés; lissés ou talochés (et Peinture; Pièce humide)</v>
      </c>
      <c r="N475" t="str">
        <f>IF(ISNUMBER(SEARCH("EP",[2]Table1!AE472)),"EP",IF(ISNUMBER(SEARCH("AC1",[2]Table1!AE472)),"AC1",IF(ISNUMBER(SEARCH("AC2",[2]Table1!AE472)),"AC2",IF(ISNUMBER(SEARCH("Bon état",[2]Table1!AE472)),"EP",""))))</f>
        <v>EP</v>
      </c>
      <c r="P475" s="48"/>
      <c r="Q475" s="1"/>
      <c r="S475" s="1"/>
      <c r="T475" s="1"/>
      <c r="U475" s="1"/>
      <c r="V475" s="1"/>
      <c r="W475" s="52"/>
    </row>
    <row r="476" spans="1:23">
      <c r="A476" s="43" t="str">
        <f>'[1]Exporter la feuille de calcul'!$A$2</f>
        <v>001L</v>
      </c>
      <c r="B476" t="str">
        <f>INDEX('[1]Exporter la feuille de calcul'!B$355:B$877,MATCH(INDEX('[1]Exporter la feuille de calcul'!C$355:C$877,MATCH(RIGHT(ChercheChaine(ChercheChaine([2]Table1!Q473,"([0-9]){3}[L]([0-9]){4}"),"([0-9]){3}[L]([0-9]){4}"),4),'[1]Exporter la feuille de calcul'!D$355:D$877,0),1),'[1]Exporter la feuille de calcul'!C$355:C$877,0),1)</f>
        <v>03</v>
      </c>
      <c r="C476" s="43" t="str">
        <f>RIGHT(ChercheChaine(ChercheChaine([2]Table1!Q473,"([0-9]){3}[L]([0-9]){4}"),"([0-9]){3}[L]([0-9]){4}"),4)</f>
        <v>0542</v>
      </c>
      <c r="D476" s="43" t="str">
        <f>ChercheChaine([2]Table1!Q473,"([0-9]){3}[L]([0-9]){4}")</f>
        <v>007L0542</v>
      </c>
      <c r="E476" t="str">
        <f>[2]Table1!P473</f>
        <v>ST HERBLAIN</v>
      </c>
      <c r="F476" t="str">
        <f>[2]Table1!D473</f>
        <v>DAAT</v>
      </c>
      <c r="G476" s="48"/>
      <c r="H476" s="48"/>
      <c r="I476" s="42" t="str">
        <f>[2]Table1!G473</f>
        <v>02/09/2019</v>
      </c>
      <c r="J476" s="51" t="e">
        <f>MID([2]Table1!X473,FIND("-",[2]Table1!X473)+2,60)</f>
        <v>#VALUE!</v>
      </c>
      <c r="K476" t="str">
        <f>IF(ISNUMBER(SEARCH("Mur",[2]Table1!Z473)),"Mur",IF(ISNUMBER(SEARCH("Cloison",[2]Table1!Z473)),"Mur",IF(ISNUMBER(SEARCH("Sol",[2]Table1!Z473)),"Sol",IF(ISNUMBER(SEARCH("Plafond",[2]Table1!Z473)),"Plafond",IF(ISNUMBER(SEARCH("Evier",[2]Table1!Z473)),"Evier",IF(ISNUMBER(SEARCH("Colle de faïence",[2]Table1!Z473)),"Faïence",IF(ISNUMBER(SEARCH("Baignoire",[2]Table1!Z473)),"Baignoire",IF(ISNUMBER(SEARCH("porteurs",[2]Table1!Z473)),"Mur",IF(ISNUMBER(SEARCH("évier",[2]Table1!Z473)),"Evier",IF(ISNUMBER(SEARCH("portes",[2]Table1!Z473)),"Porte",IF(ISNUMBER(SEARCH("fenêtre",[2]Table1!Z473)),"Fenêtre","")))))))))))</f>
        <v>Mur</v>
      </c>
      <c r="L476" t="str">
        <f>IF(ISNUMBER(SEARCH("Présence",[2]Table1!AC473)),"Oui",IF(ISNUMBER(SEARCH("Absence",[2]Table1!AC473)),"Non",""))</f>
        <v>Oui</v>
      </c>
      <c r="M476" t="str">
        <f>[2]Table1!AA473</f>
        <v>Enduits à base de plâtre ou ciment projetés; lissés ou talochés (et Peinture; Pièce humide)</v>
      </c>
      <c r="N476" t="str">
        <f>IF(ISNUMBER(SEARCH("EP",[2]Table1!AE473)),"EP",IF(ISNUMBER(SEARCH("AC1",[2]Table1!AE473)),"AC1",IF(ISNUMBER(SEARCH("AC2",[2]Table1!AE473)),"AC2",IF(ISNUMBER(SEARCH("Bon état",[2]Table1!AE473)),"EP",""))))</f>
        <v>EP</v>
      </c>
      <c r="P476" s="48"/>
      <c r="Q476" s="1"/>
      <c r="S476" s="1"/>
      <c r="T476" s="1"/>
      <c r="U476" s="1"/>
      <c r="V476" s="1"/>
      <c r="W476" s="52"/>
    </row>
    <row r="477" spans="1:23">
      <c r="A477" s="43" t="str">
        <f>'[1]Exporter la feuille de calcul'!$A$2</f>
        <v>001L</v>
      </c>
      <c r="B477" t="str">
        <f>INDEX('[1]Exporter la feuille de calcul'!B$355:B$877,MATCH(INDEX('[1]Exporter la feuille de calcul'!C$355:C$877,MATCH(RIGHT(ChercheChaine(ChercheChaine([2]Table1!Q474,"([0-9]){3}[L]([0-9]){4}"),"([0-9]){3}[L]([0-9]){4}"),4),'[1]Exporter la feuille de calcul'!D$355:D$877,0),1),'[1]Exporter la feuille de calcul'!C$355:C$877,0),1)</f>
        <v>03</v>
      </c>
      <c r="C477" s="43" t="str">
        <f>RIGHT(ChercheChaine(ChercheChaine([2]Table1!Q474,"([0-9]){3}[L]([0-9]){4}"),"([0-9]){3}[L]([0-9]){4}"),4)</f>
        <v>0542</v>
      </c>
      <c r="D477" s="43" t="str">
        <f>ChercheChaine([2]Table1!Q474,"([0-9]){3}[L]([0-9]){4}")</f>
        <v>007L0542</v>
      </c>
      <c r="E477" t="str">
        <f>[2]Table1!P474</f>
        <v>ST HERBLAIN</v>
      </c>
      <c r="F477" t="str">
        <f>[2]Table1!D474</f>
        <v>DAAT</v>
      </c>
      <c r="G477" s="48"/>
      <c r="H477" s="48"/>
      <c r="I477" s="42" t="str">
        <f>[2]Table1!G474</f>
        <v>02/09/2019</v>
      </c>
      <c r="J477" s="51" t="e">
        <f>MID([2]Table1!X474,FIND("-",[2]Table1!X474)+2,60)</f>
        <v>#VALUE!</v>
      </c>
      <c r="K477" t="str">
        <f>IF(ISNUMBER(SEARCH("Mur",[2]Table1!Z474)),"Mur",IF(ISNUMBER(SEARCH("Cloison",[2]Table1!Z474)),"Mur",IF(ISNUMBER(SEARCH("Sol",[2]Table1!Z474)),"Sol",IF(ISNUMBER(SEARCH("Plafond",[2]Table1!Z474)),"Plafond",IF(ISNUMBER(SEARCH("Evier",[2]Table1!Z474)),"Evier",IF(ISNUMBER(SEARCH("Colle de faïence",[2]Table1!Z474)),"Faïence",IF(ISNUMBER(SEARCH("Baignoire",[2]Table1!Z474)),"Baignoire",IF(ISNUMBER(SEARCH("porteurs",[2]Table1!Z474)),"Mur",IF(ISNUMBER(SEARCH("évier",[2]Table1!Z474)),"Evier",IF(ISNUMBER(SEARCH("portes",[2]Table1!Z474)),"Porte",IF(ISNUMBER(SEARCH("fenêtre",[2]Table1!Z474)),"Fenêtre","")))))))))))</f>
        <v>Plafond</v>
      </c>
      <c r="L477" t="str">
        <f>IF(ISNUMBER(SEARCH("Présence",[2]Table1!AC474)),"Oui",IF(ISNUMBER(SEARCH("Absence",[2]Table1!AC474)),"Non",""))</f>
        <v>Oui</v>
      </c>
      <c r="M477" t="str">
        <f>[2]Table1!AA474</f>
        <v>Enduit à base de plâtre lissé ou taloché (et Peinture; Pièce sèche)</v>
      </c>
      <c r="N477" t="str">
        <f>IF(ISNUMBER(SEARCH("EP",[2]Table1!AE474)),"EP",IF(ISNUMBER(SEARCH("AC1",[2]Table1!AE474)),"AC1",IF(ISNUMBER(SEARCH("AC2",[2]Table1!AE474)),"AC2",IF(ISNUMBER(SEARCH("Bon état",[2]Table1!AE474)),"EP",""))))</f>
        <v>EP</v>
      </c>
      <c r="P477" s="48"/>
      <c r="Q477" s="1"/>
      <c r="S477" s="1"/>
      <c r="T477" s="1"/>
      <c r="U477" s="1"/>
      <c r="V477" s="1"/>
      <c r="W477" s="52"/>
    </row>
    <row r="478" spans="1:23">
      <c r="A478" s="43" t="str">
        <f>'[1]Exporter la feuille de calcul'!$A$2</f>
        <v>001L</v>
      </c>
      <c r="B478" t="str">
        <f>INDEX('[1]Exporter la feuille de calcul'!B$355:B$877,MATCH(INDEX('[1]Exporter la feuille de calcul'!C$355:C$877,MATCH(RIGHT(ChercheChaine(ChercheChaine([2]Table1!Q475,"([0-9]){3}[L]([0-9]){4}"),"([0-9]){3}[L]([0-9]){4}"),4),'[1]Exporter la feuille de calcul'!D$355:D$877,0),1),'[1]Exporter la feuille de calcul'!C$355:C$877,0),1)</f>
        <v>03</v>
      </c>
      <c r="C478" s="43" t="str">
        <f>RIGHT(ChercheChaine(ChercheChaine([2]Table1!Q475,"([0-9]){3}[L]([0-9]){4}"),"([0-9]){3}[L]([0-9]){4}"),4)</f>
        <v>0542</v>
      </c>
      <c r="D478" s="43" t="str">
        <f>ChercheChaine([2]Table1!Q475,"([0-9]){3}[L]([0-9]){4}")</f>
        <v>007L0542</v>
      </c>
      <c r="E478" t="str">
        <f>[2]Table1!P475</f>
        <v>ST HERBLAIN</v>
      </c>
      <c r="F478" t="str">
        <f>[2]Table1!D475</f>
        <v>DAAT</v>
      </c>
      <c r="G478" s="48"/>
      <c r="H478" s="48"/>
      <c r="I478" s="42" t="str">
        <f>[2]Table1!G475</f>
        <v>02/09/2019</v>
      </c>
      <c r="J478" s="51" t="e">
        <f>MID([2]Table1!X475,FIND("-",[2]Table1!X475)+2,60)</f>
        <v>#VALUE!</v>
      </c>
      <c r="K478" t="str">
        <f>IF(ISNUMBER(SEARCH("Mur",[2]Table1!Z475)),"Mur",IF(ISNUMBER(SEARCH("Cloison",[2]Table1!Z475)),"Mur",IF(ISNUMBER(SEARCH("Sol",[2]Table1!Z475)),"Sol",IF(ISNUMBER(SEARCH("Plafond",[2]Table1!Z475)),"Plafond",IF(ISNUMBER(SEARCH("Evier",[2]Table1!Z475)),"Evier",IF(ISNUMBER(SEARCH("Colle de faïence",[2]Table1!Z475)),"Faïence",IF(ISNUMBER(SEARCH("Baignoire",[2]Table1!Z475)),"Baignoire",IF(ISNUMBER(SEARCH("porteurs",[2]Table1!Z475)),"Mur",IF(ISNUMBER(SEARCH("évier",[2]Table1!Z475)),"Evier",IF(ISNUMBER(SEARCH("portes",[2]Table1!Z475)),"Porte",IF(ISNUMBER(SEARCH("fenêtre",[2]Table1!Z475)),"Fenêtre","")))))))))))</f>
        <v>Plafond</v>
      </c>
      <c r="L478" t="str">
        <f>IF(ISNUMBER(SEARCH("Présence",[2]Table1!AC475)),"Oui",IF(ISNUMBER(SEARCH("Absence",[2]Table1!AC475)),"Non",""))</f>
        <v>Oui</v>
      </c>
      <c r="M478" t="str">
        <f>[2]Table1!AA475</f>
        <v>Enduit à base de plâtre lissé ou taloché (et Peinture; Pièce sèche)</v>
      </c>
      <c r="N478" t="str">
        <f>IF(ISNUMBER(SEARCH("EP",[2]Table1!AE475)),"EP",IF(ISNUMBER(SEARCH("AC1",[2]Table1!AE475)),"AC1",IF(ISNUMBER(SEARCH("AC2",[2]Table1!AE475)),"AC2",IF(ISNUMBER(SEARCH("Bon état",[2]Table1!AE475)),"EP",""))))</f>
        <v>EP</v>
      </c>
      <c r="P478" s="48"/>
      <c r="Q478" s="1"/>
      <c r="S478" s="1"/>
      <c r="T478" s="1"/>
      <c r="U478" s="1"/>
      <c r="V478" s="1"/>
      <c r="W478" s="52"/>
    </row>
    <row r="479" spans="1:23">
      <c r="A479" s="43" t="str">
        <f>'[1]Exporter la feuille de calcul'!$A$2</f>
        <v>001L</v>
      </c>
      <c r="B479" t="str">
        <f>INDEX('[1]Exporter la feuille de calcul'!B$355:B$877,MATCH(INDEX('[1]Exporter la feuille de calcul'!C$355:C$877,MATCH(RIGHT(ChercheChaine(ChercheChaine([2]Table1!Q476,"([0-9]){3}[L]([0-9]){4}"),"([0-9]){3}[L]([0-9]){4}"),4),'[1]Exporter la feuille de calcul'!D$355:D$877,0),1),'[1]Exporter la feuille de calcul'!C$355:C$877,0),1)</f>
        <v>03</v>
      </c>
      <c r="C479" s="43" t="str">
        <f>RIGHT(ChercheChaine(ChercheChaine([2]Table1!Q476,"([0-9]){3}[L]([0-9]){4}"),"([0-9]){3}[L]([0-9]){4}"),4)</f>
        <v>0542</v>
      </c>
      <c r="D479" s="43" t="str">
        <f>ChercheChaine([2]Table1!Q476,"([0-9]){3}[L]([0-9]){4}")</f>
        <v>007L0542</v>
      </c>
      <c r="E479" t="str">
        <f>[2]Table1!P476</f>
        <v>ST HERBLAIN</v>
      </c>
      <c r="F479" t="str">
        <f>[2]Table1!D476</f>
        <v>DAAT</v>
      </c>
      <c r="G479" s="48"/>
      <c r="H479" s="48"/>
      <c r="I479" s="42" t="str">
        <f>[2]Table1!G476</f>
        <v>02/09/2019</v>
      </c>
      <c r="J479" s="51" t="e">
        <f>MID([2]Table1!X476,FIND("-",[2]Table1!X476)+2,60)</f>
        <v>#VALUE!</v>
      </c>
      <c r="K479" t="str">
        <f>IF(ISNUMBER(SEARCH("Mur",[2]Table1!Z476)),"Mur",IF(ISNUMBER(SEARCH("Cloison",[2]Table1!Z476)),"Mur",IF(ISNUMBER(SEARCH("Sol",[2]Table1!Z476)),"Sol",IF(ISNUMBER(SEARCH("Plafond",[2]Table1!Z476)),"Plafond",IF(ISNUMBER(SEARCH("Evier",[2]Table1!Z476)),"Evier",IF(ISNUMBER(SEARCH("Colle de faïence",[2]Table1!Z476)),"Faïence",IF(ISNUMBER(SEARCH("Baignoire",[2]Table1!Z476)),"Baignoire",IF(ISNUMBER(SEARCH("porteurs",[2]Table1!Z476)),"Mur",IF(ISNUMBER(SEARCH("évier",[2]Table1!Z476)),"Evier",IF(ISNUMBER(SEARCH("portes",[2]Table1!Z476)),"Porte",IF(ISNUMBER(SEARCH("fenêtre",[2]Table1!Z476)),"Fenêtre","")))))))))))</f>
        <v>Plafond</v>
      </c>
      <c r="L479" t="str">
        <f>IF(ISNUMBER(SEARCH("Présence",[2]Table1!AC476)),"Oui",IF(ISNUMBER(SEARCH("Absence",[2]Table1!AC476)),"Non",""))</f>
        <v>Oui</v>
      </c>
      <c r="M479" t="str">
        <f>[2]Table1!AA476</f>
        <v>Enduit à base de plâtre lissé ou taloché (et Peinture; Pièce sèche)</v>
      </c>
      <c r="N479" t="str">
        <f>IF(ISNUMBER(SEARCH("EP",[2]Table1!AE476)),"EP",IF(ISNUMBER(SEARCH("AC1",[2]Table1!AE476)),"AC1",IF(ISNUMBER(SEARCH("AC2",[2]Table1!AE476)),"AC2",IF(ISNUMBER(SEARCH("Bon état",[2]Table1!AE476)),"EP",""))))</f>
        <v>EP</v>
      </c>
      <c r="P479" s="48"/>
      <c r="Q479" s="1"/>
      <c r="S479" s="1"/>
      <c r="T479" s="1"/>
      <c r="U479" s="1"/>
      <c r="V479" s="1"/>
      <c r="W479" s="52"/>
    </row>
    <row r="480" spans="1:23">
      <c r="A480" s="43" t="str">
        <f>'[1]Exporter la feuille de calcul'!$A$2</f>
        <v>001L</v>
      </c>
      <c r="B480" t="str">
        <f>INDEX('[1]Exporter la feuille de calcul'!B$355:B$877,MATCH(INDEX('[1]Exporter la feuille de calcul'!C$355:C$877,MATCH(RIGHT(ChercheChaine(ChercheChaine([2]Table1!Q477,"([0-9]){3}[L]([0-9]){4}"),"([0-9]){3}[L]([0-9]){4}"),4),'[1]Exporter la feuille de calcul'!D$355:D$877,0),1),'[1]Exporter la feuille de calcul'!C$355:C$877,0),1)</f>
        <v>03</v>
      </c>
      <c r="C480" s="43" t="str">
        <f>RIGHT(ChercheChaine(ChercheChaine([2]Table1!Q477,"([0-9]){3}[L]([0-9]){4}"),"([0-9]){3}[L]([0-9]){4}"),4)</f>
        <v>0542</v>
      </c>
      <c r="D480" s="43" t="str">
        <f>ChercheChaine([2]Table1!Q477,"([0-9]){3}[L]([0-9]){4}")</f>
        <v>007L0542</v>
      </c>
      <c r="E480" t="str">
        <f>[2]Table1!P477</f>
        <v>ST HERBLAIN</v>
      </c>
      <c r="F480" t="str">
        <f>[2]Table1!D477</f>
        <v>DAAT</v>
      </c>
      <c r="G480" s="48"/>
      <c r="H480" s="48"/>
      <c r="I480" s="42" t="str">
        <f>[2]Table1!G477</f>
        <v>02/09/2019</v>
      </c>
      <c r="J480" s="51" t="e">
        <f>MID([2]Table1!X477,FIND("-",[2]Table1!X477)+2,60)</f>
        <v>#VALUE!</v>
      </c>
      <c r="K480" t="str">
        <f>IF(ISNUMBER(SEARCH("Mur",[2]Table1!Z477)),"Mur",IF(ISNUMBER(SEARCH("Cloison",[2]Table1!Z477)),"Mur",IF(ISNUMBER(SEARCH("Sol",[2]Table1!Z477)),"Sol",IF(ISNUMBER(SEARCH("Plafond",[2]Table1!Z477)),"Plafond",IF(ISNUMBER(SEARCH("Evier",[2]Table1!Z477)),"Evier",IF(ISNUMBER(SEARCH("Colle de faïence",[2]Table1!Z477)),"Faïence",IF(ISNUMBER(SEARCH("Baignoire",[2]Table1!Z477)),"Baignoire",IF(ISNUMBER(SEARCH("porteurs",[2]Table1!Z477)),"Mur",IF(ISNUMBER(SEARCH("évier",[2]Table1!Z477)),"Evier",IF(ISNUMBER(SEARCH("portes",[2]Table1!Z477)),"Porte",IF(ISNUMBER(SEARCH("fenêtre",[2]Table1!Z477)),"Fenêtre","")))))))))))</f>
        <v>Plafond</v>
      </c>
      <c r="L480" t="str">
        <f>IF(ISNUMBER(SEARCH("Présence",[2]Table1!AC477)),"Oui",IF(ISNUMBER(SEARCH("Absence",[2]Table1!AC477)),"Non",""))</f>
        <v>Oui</v>
      </c>
      <c r="M480" t="str">
        <f>[2]Table1!AA477</f>
        <v>Enduit à base de plâtre lissé ou taloché (et Peinture; Pièce sèche)</v>
      </c>
      <c r="N480" t="str">
        <f>IF(ISNUMBER(SEARCH("EP",[2]Table1!AE477)),"EP",IF(ISNUMBER(SEARCH("AC1",[2]Table1!AE477)),"AC1",IF(ISNUMBER(SEARCH("AC2",[2]Table1!AE477)),"AC2",IF(ISNUMBER(SEARCH("Bon état",[2]Table1!AE477)),"EP",""))))</f>
        <v>EP</v>
      </c>
      <c r="P480" s="48"/>
      <c r="Q480" s="1"/>
      <c r="S480" s="1"/>
      <c r="T480" s="1"/>
      <c r="U480" s="1"/>
      <c r="V480" s="1"/>
      <c r="W480" s="52"/>
    </row>
    <row r="481" spans="1:23">
      <c r="A481" s="43" t="str">
        <f>'[1]Exporter la feuille de calcul'!$A$2</f>
        <v>001L</v>
      </c>
      <c r="B481" t="str">
        <f>INDEX('[1]Exporter la feuille de calcul'!B$355:B$877,MATCH(INDEX('[1]Exporter la feuille de calcul'!C$355:C$877,MATCH(RIGHT(ChercheChaine(ChercheChaine([2]Table1!Q478,"([0-9]){3}[L]([0-9]){4}"),"([0-9]){3}[L]([0-9]){4}"),4),'[1]Exporter la feuille de calcul'!D$355:D$877,0),1),'[1]Exporter la feuille de calcul'!C$355:C$877,0),1)</f>
        <v>03</v>
      </c>
      <c r="C481" s="43" t="str">
        <f>RIGHT(ChercheChaine(ChercheChaine([2]Table1!Q478,"([0-9]){3}[L]([0-9]){4}"),"([0-9]){3}[L]([0-9]){4}"),4)</f>
        <v>0542</v>
      </c>
      <c r="D481" s="43" t="str">
        <f>ChercheChaine([2]Table1!Q478,"([0-9]){3}[L]([0-9]){4}")</f>
        <v>007L0542</v>
      </c>
      <c r="E481" t="str">
        <f>[2]Table1!P478</f>
        <v>ST HERBLAIN</v>
      </c>
      <c r="F481" t="str">
        <f>[2]Table1!D478</f>
        <v>DAAT</v>
      </c>
      <c r="G481" s="48"/>
      <c r="H481" s="48"/>
      <c r="I481" s="42" t="str">
        <f>[2]Table1!G478</f>
        <v>02/09/2019</v>
      </c>
      <c r="J481" s="51" t="e">
        <f>MID([2]Table1!X478,FIND("-",[2]Table1!X478)+2,60)</f>
        <v>#VALUE!</v>
      </c>
      <c r="K481" t="str">
        <f>IF(ISNUMBER(SEARCH("Mur",[2]Table1!Z478)),"Mur",IF(ISNUMBER(SEARCH("Cloison",[2]Table1!Z478)),"Mur",IF(ISNUMBER(SEARCH("Sol",[2]Table1!Z478)),"Sol",IF(ISNUMBER(SEARCH("Plafond",[2]Table1!Z478)),"Plafond",IF(ISNUMBER(SEARCH("Evier",[2]Table1!Z478)),"Evier",IF(ISNUMBER(SEARCH("Colle de faïence",[2]Table1!Z478)),"Faïence",IF(ISNUMBER(SEARCH("Baignoire",[2]Table1!Z478)),"Baignoire",IF(ISNUMBER(SEARCH("porteurs",[2]Table1!Z478)),"Mur",IF(ISNUMBER(SEARCH("évier",[2]Table1!Z478)),"Evier",IF(ISNUMBER(SEARCH("portes",[2]Table1!Z478)),"Porte",IF(ISNUMBER(SEARCH("fenêtre",[2]Table1!Z478)),"Fenêtre","")))))))))))</f>
        <v>Plafond</v>
      </c>
      <c r="L481" t="str">
        <f>IF(ISNUMBER(SEARCH("Présence",[2]Table1!AC478)),"Oui",IF(ISNUMBER(SEARCH("Absence",[2]Table1!AC478)),"Non",""))</f>
        <v>Oui</v>
      </c>
      <c r="M481" t="str">
        <f>[2]Table1!AA478</f>
        <v>Enduit à base de plâtre lissé ou taloché (et Peinture; Pièce sèche)</v>
      </c>
      <c r="N481" t="str">
        <f>IF(ISNUMBER(SEARCH("EP",[2]Table1!AE478)),"EP",IF(ISNUMBER(SEARCH("AC1",[2]Table1!AE478)),"AC1",IF(ISNUMBER(SEARCH("AC2",[2]Table1!AE478)),"AC2",IF(ISNUMBER(SEARCH("Bon état",[2]Table1!AE478)),"EP",""))))</f>
        <v>EP</v>
      </c>
      <c r="P481" s="48"/>
      <c r="Q481" s="1"/>
      <c r="S481" s="1"/>
      <c r="T481" s="1"/>
      <c r="U481" s="1"/>
      <c r="V481" s="1"/>
      <c r="W481" s="52"/>
    </row>
    <row r="482" spans="1:23">
      <c r="A482" s="43" t="str">
        <f>'[1]Exporter la feuille de calcul'!$A$2</f>
        <v>001L</v>
      </c>
      <c r="B482" t="str">
        <f>INDEX('[1]Exporter la feuille de calcul'!B$355:B$877,MATCH(INDEX('[1]Exporter la feuille de calcul'!C$355:C$877,MATCH(RIGHT(ChercheChaine(ChercheChaine([2]Table1!Q479,"([0-9]){3}[L]([0-9]){4}"),"([0-9]){3}[L]([0-9]){4}"),4),'[1]Exporter la feuille de calcul'!D$355:D$877,0),1),'[1]Exporter la feuille de calcul'!C$355:C$877,0),1)</f>
        <v>03</v>
      </c>
      <c r="C482" s="43" t="str">
        <f>RIGHT(ChercheChaine(ChercheChaine([2]Table1!Q479,"([0-9]){3}[L]([0-9]){4}"),"([0-9]){3}[L]([0-9]){4}"),4)</f>
        <v>0542</v>
      </c>
      <c r="D482" s="43" t="str">
        <f>ChercheChaine([2]Table1!Q479,"([0-9]){3}[L]([0-9]){4}")</f>
        <v>007L0542</v>
      </c>
      <c r="E482" t="str">
        <f>[2]Table1!P479</f>
        <v>ST HERBLAIN</v>
      </c>
      <c r="F482" t="str">
        <f>[2]Table1!D479</f>
        <v>DAAT</v>
      </c>
      <c r="G482" s="48"/>
      <c r="H482" s="48"/>
      <c r="I482" s="42" t="str">
        <f>[2]Table1!G479</f>
        <v>02/09/2019</v>
      </c>
      <c r="J482" s="51" t="e">
        <f>MID([2]Table1!X479,FIND("-",[2]Table1!X479)+2,60)</f>
        <v>#VALUE!</v>
      </c>
      <c r="K482" t="str">
        <f>IF(ISNUMBER(SEARCH("Mur",[2]Table1!Z479)),"Mur",IF(ISNUMBER(SEARCH("Cloison",[2]Table1!Z479)),"Mur",IF(ISNUMBER(SEARCH("Sol",[2]Table1!Z479)),"Sol",IF(ISNUMBER(SEARCH("Plafond",[2]Table1!Z479)),"Plafond",IF(ISNUMBER(SEARCH("Evier",[2]Table1!Z479)),"Evier",IF(ISNUMBER(SEARCH("Colle de faïence",[2]Table1!Z479)),"Faïence",IF(ISNUMBER(SEARCH("Baignoire",[2]Table1!Z479)),"Baignoire",IF(ISNUMBER(SEARCH("porteurs",[2]Table1!Z479)),"Mur",IF(ISNUMBER(SEARCH("évier",[2]Table1!Z479)),"Evier",IF(ISNUMBER(SEARCH("portes",[2]Table1!Z479)),"Porte",IF(ISNUMBER(SEARCH("fenêtre",[2]Table1!Z479)),"Fenêtre","")))))))))))</f>
        <v>Plafond</v>
      </c>
      <c r="L482" t="str">
        <f>IF(ISNUMBER(SEARCH("Présence",[2]Table1!AC479)),"Oui",IF(ISNUMBER(SEARCH("Absence",[2]Table1!AC479)),"Non",""))</f>
        <v>Oui</v>
      </c>
      <c r="M482" t="str">
        <f>[2]Table1!AA479</f>
        <v>Enduit à base de plâtre lissé ou taloché (et Peinture; Pièce humide)</v>
      </c>
      <c r="N482" t="str">
        <f>IF(ISNUMBER(SEARCH("EP",[2]Table1!AE479)),"EP",IF(ISNUMBER(SEARCH("AC1",[2]Table1!AE479)),"AC1",IF(ISNUMBER(SEARCH("AC2",[2]Table1!AE479)),"AC2",IF(ISNUMBER(SEARCH("Bon état",[2]Table1!AE479)),"EP",""))))</f>
        <v>EP</v>
      </c>
      <c r="P482" s="48"/>
      <c r="Q482" s="1"/>
      <c r="S482" s="1"/>
      <c r="T482" s="1"/>
      <c r="U482" s="1"/>
      <c r="V482" s="1"/>
      <c r="W482" s="52"/>
    </row>
    <row r="483" spans="1:23">
      <c r="A483" s="43" t="str">
        <f>'[1]Exporter la feuille de calcul'!$A$2</f>
        <v>001L</v>
      </c>
      <c r="B483" t="str">
        <f>INDEX('[1]Exporter la feuille de calcul'!B$355:B$877,MATCH(INDEX('[1]Exporter la feuille de calcul'!C$355:C$877,MATCH(RIGHT(ChercheChaine(ChercheChaine([2]Table1!Q480,"([0-9]){3}[L]([0-9]){4}"),"([0-9]){3}[L]([0-9]){4}"),4),'[1]Exporter la feuille de calcul'!D$355:D$877,0),1),'[1]Exporter la feuille de calcul'!C$355:C$877,0),1)</f>
        <v>03</v>
      </c>
      <c r="C483" s="43" t="str">
        <f>RIGHT(ChercheChaine(ChercheChaine([2]Table1!Q480,"([0-9]){3}[L]([0-9]){4}"),"([0-9]){3}[L]([0-9]){4}"),4)</f>
        <v>0542</v>
      </c>
      <c r="D483" s="43" t="str">
        <f>ChercheChaine([2]Table1!Q480,"([0-9]){3}[L]([0-9]){4}")</f>
        <v>007L0542</v>
      </c>
      <c r="E483" t="str">
        <f>[2]Table1!P480</f>
        <v>ST HERBLAIN</v>
      </c>
      <c r="F483" t="str">
        <f>[2]Table1!D480</f>
        <v>DAAT</v>
      </c>
      <c r="G483" s="48"/>
      <c r="H483" s="48"/>
      <c r="I483" s="42" t="str">
        <f>[2]Table1!G480</f>
        <v>02/09/2019</v>
      </c>
      <c r="J483" s="51" t="e">
        <f>MID([2]Table1!X480,FIND("-",[2]Table1!X480)+2,60)</f>
        <v>#VALUE!</v>
      </c>
      <c r="K483" t="str">
        <f>IF(ISNUMBER(SEARCH("Mur",[2]Table1!Z480)),"Mur",IF(ISNUMBER(SEARCH("Cloison",[2]Table1!Z480)),"Mur",IF(ISNUMBER(SEARCH("Sol",[2]Table1!Z480)),"Sol",IF(ISNUMBER(SEARCH("Plafond",[2]Table1!Z480)),"Plafond",IF(ISNUMBER(SEARCH("Evier",[2]Table1!Z480)),"Evier",IF(ISNUMBER(SEARCH("Colle de faïence",[2]Table1!Z480)),"Faïence",IF(ISNUMBER(SEARCH("Baignoire",[2]Table1!Z480)),"Baignoire",IF(ISNUMBER(SEARCH("porteurs",[2]Table1!Z480)),"Mur",IF(ISNUMBER(SEARCH("évier",[2]Table1!Z480)),"Evier",IF(ISNUMBER(SEARCH("portes",[2]Table1!Z480)),"Porte",IF(ISNUMBER(SEARCH("fenêtre",[2]Table1!Z480)),"Fenêtre","")))))))))))</f>
        <v>Plafond</v>
      </c>
      <c r="L483" t="str">
        <f>IF(ISNUMBER(SEARCH("Présence",[2]Table1!AC480)),"Oui",IF(ISNUMBER(SEARCH("Absence",[2]Table1!AC480)),"Non",""))</f>
        <v>Oui</v>
      </c>
      <c r="M483" t="str">
        <f>[2]Table1!AA480</f>
        <v>Enduit à base de plâtre lissé ou taloché (et Peinture; Pièce humide)</v>
      </c>
      <c r="N483" t="str">
        <f>IF(ISNUMBER(SEARCH("EP",[2]Table1!AE480)),"EP",IF(ISNUMBER(SEARCH("AC1",[2]Table1!AE480)),"AC1",IF(ISNUMBER(SEARCH("AC2",[2]Table1!AE480)),"AC2",IF(ISNUMBER(SEARCH("Bon état",[2]Table1!AE480)),"EP",""))))</f>
        <v>EP</v>
      </c>
      <c r="P483" s="48"/>
      <c r="Q483" s="1"/>
      <c r="S483" s="1"/>
      <c r="T483" s="1"/>
      <c r="U483" s="1"/>
      <c r="V483" s="1"/>
      <c r="W483" s="52"/>
    </row>
    <row r="484" spans="1:23">
      <c r="A484" s="43" t="str">
        <f>'[1]Exporter la feuille de calcul'!$A$2</f>
        <v>001L</v>
      </c>
      <c r="B484" t="str">
        <f>INDEX('[1]Exporter la feuille de calcul'!B$355:B$877,MATCH(INDEX('[1]Exporter la feuille de calcul'!C$355:C$877,MATCH(RIGHT(ChercheChaine(ChercheChaine([2]Table1!Q481,"([0-9]){3}[L]([0-9]){4}"),"([0-9]){3}[L]([0-9]){4}"),4),'[1]Exporter la feuille de calcul'!D$355:D$877,0),1),'[1]Exporter la feuille de calcul'!C$355:C$877,0),1)</f>
        <v>03</v>
      </c>
      <c r="C484" s="43" t="str">
        <f>RIGHT(ChercheChaine(ChercheChaine([2]Table1!Q481,"([0-9]){3}[L]([0-9]){4}"),"([0-9]){3}[L]([0-9]){4}"),4)</f>
        <v>0542</v>
      </c>
      <c r="D484" s="43" t="str">
        <f>ChercheChaine([2]Table1!Q481,"([0-9]){3}[L]([0-9]){4}")</f>
        <v>007L0542</v>
      </c>
      <c r="E484" t="str">
        <f>[2]Table1!P481</f>
        <v>ST HERBLAIN</v>
      </c>
      <c r="F484" t="str">
        <f>[2]Table1!D481</f>
        <v>DAAT</v>
      </c>
      <c r="G484" s="48"/>
      <c r="H484" s="48"/>
      <c r="I484" s="42" t="str">
        <f>[2]Table1!G481</f>
        <v>02/09/2019</v>
      </c>
      <c r="J484" s="51" t="e">
        <f>MID([2]Table1!X481,FIND("-",[2]Table1!X481)+2,60)</f>
        <v>#VALUE!</v>
      </c>
      <c r="K484" t="str">
        <f>IF(ISNUMBER(SEARCH("Mur",[2]Table1!Z481)),"Mur",IF(ISNUMBER(SEARCH("Cloison",[2]Table1!Z481)),"Mur",IF(ISNUMBER(SEARCH("Sol",[2]Table1!Z481)),"Sol",IF(ISNUMBER(SEARCH("Plafond",[2]Table1!Z481)),"Plafond",IF(ISNUMBER(SEARCH("Evier",[2]Table1!Z481)),"Evier",IF(ISNUMBER(SEARCH("Colle de faïence",[2]Table1!Z481)),"Faïence",IF(ISNUMBER(SEARCH("Baignoire",[2]Table1!Z481)),"Baignoire",IF(ISNUMBER(SEARCH("porteurs",[2]Table1!Z481)),"Mur",IF(ISNUMBER(SEARCH("évier",[2]Table1!Z481)),"Evier",IF(ISNUMBER(SEARCH("portes",[2]Table1!Z481)),"Porte",IF(ISNUMBER(SEARCH("fenêtre",[2]Table1!Z481)),"Fenêtre","")))))))))))</f>
        <v>Plafond</v>
      </c>
      <c r="L484" t="str">
        <f>IF(ISNUMBER(SEARCH("Présence",[2]Table1!AC481)),"Oui",IF(ISNUMBER(SEARCH("Absence",[2]Table1!AC481)),"Non",""))</f>
        <v>Oui</v>
      </c>
      <c r="M484" t="str">
        <f>[2]Table1!AA481</f>
        <v>Enduit à base de plâtre lissé ou taloché (et Peinture; Pièce humide)</v>
      </c>
      <c r="N484" t="str">
        <f>IF(ISNUMBER(SEARCH("EP",[2]Table1!AE481)),"EP",IF(ISNUMBER(SEARCH("AC1",[2]Table1!AE481)),"AC1",IF(ISNUMBER(SEARCH("AC2",[2]Table1!AE481)),"AC2",IF(ISNUMBER(SEARCH("Bon état",[2]Table1!AE481)),"EP",""))))</f>
        <v>EP</v>
      </c>
      <c r="P484" s="48"/>
      <c r="Q484" s="1"/>
      <c r="S484" s="1"/>
      <c r="T484" s="1"/>
      <c r="U484" s="1"/>
      <c r="V484" s="1"/>
      <c r="W484" s="52"/>
    </row>
    <row r="485" spans="1:23">
      <c r="A485" s="43" t="str">
        <f>'[1]Exporter la feuille de calcul'!$A$2</f>
        <v>001L</v>
      </c>
      <c r="B485" t="str">
        <f>INDEX('[1]Exporter la feuille de calcul'!B$355:B$877,MATCH(INDEX('[1]Exporter la feuille de calcul'!C$355:C$877,MATCH(RIGHT(ChercheChaine(ChercheChaine([2]Table1!Q482,"([0-9]){3}[L]([0-9]){4}"),"([0-9]){3}[L]([0-9]){4}"),4),'[1]Exporter la feuille de calcul'!D$355:D$877,0),1),'[1]Exporter la feuille de calcul'!C$355:C$877,0),1)</f>
        <v>03</v>
      </c>
      <c r="C485" s="43" t="str">
        <f>RIGHT(ChercheChaine(ChercheChaine([2]Table1!Q482,"([0-9]){3}[L]([0-9]){4}"),"([0-9]){3}[L]([0-9]){4}"),4)</f>
        <v>0542</v>
      </c>
      <c r="D485" s="43" t="str">
        <f>ChercheChaine([2]Table1!Q482,"([0-9]){3}[L]([0-9]){4}")</f>
        <v>007L0542</v>
      </c>
      <c r="E485" t="str">
        <f>[2]Table1!P482</f>
        <v>ST HERBLAIN</v>
      </c>
      <c r="F485" t="str">
        <f>[2]Table1!D482</f>
        <v>DAAT</v>
      </c>
      <c r="G485" s="48"/>
      <c r="H485" s="48"/>
      <c r="I485" s="42" t="str">
        <f>[2]Table1!G482</f>
        <v>02/09/2019</v>
      </c>
      <c r="J485" s="51" t="e">
        <f>MID([2]Table1!X482,FIND("-",[2]Table1!X482)+2,60)</f>
        <v>#VALUE!</v>
      </c>
      <c r="K485" t="str">
        <f>IF(ISNUMBER(SEARCH("Mur",[2]Table1!Z482)),"Mur",IF(ISNUMBER(SEARCH("Cloison",[2]Table1!Z482)),"Mur",IF(ISNUMBER(SEARCH("Sol",[2]Table1!Z482)),"Sol",IF(ISNUMBER(SEARCH("Plafond",[2]Table1!Z482)),"Plafond",IF(ISNUMBER(SEARCH("Evier",[2]Table1!Z482)),"Evier",IF(ISNUMBER(SEARCH("Colle de faïence",[2]Table1!Z482)),"Faïence",IF(ISNUMBER(SEARCH("Baignoire",[2]Table1!Z482)),"Baignoire",IF(ISNUMBER(SEARCH("porteurs",[2]Table1!Z482)),"Mur",IF(ISNUMBER(SEARCH("évier",[2]Table1!Z482)),"Evier",IF(ISNUMBER(SEARCH("portes",[2]Table1!Z482)),"Porte",IF(ISNUMBER(SEARCH("fenêtre",[2]Table1!Z482)),"Fenêtre","")))))))))))</f>
        <v>Sol</v>
      </c>
      <c r="L485" t="str">
        <f>IF(ISNUMBER(SEARCH("Présence",[2]Table1!AC482)),"Oui",IF(ISNUMBER(SEARCH("Absence",[2]Table1!AC482)),"Non",""))</f>
        <v>Non</v>
      </c>
      <c r="M485" t="str">
        <f>[2]Table1!AA482</f>
        <v>Colle non bitumineuse + ragréage  (Pièce sèche)</v>
      </c>
      <c r="N485" t="str">
        <f>IF(ISNUMBER(SEARCH("EP",[2]Table1!AE482)),"EP",IF(ISNUMBER(SEARCH("AC1",[2]Table1!AE482)),"AC1",IF(ISNUMBER(SEARCH("AC2",[2]Table1!AE482)),"AC2",IF(ISNUMBER(SEARCH("Bon état",[2]Table1!AE482)),"EP",""))))</f>
        <v/>
      </c>
      <c r="P485" s="48"/>
      <c r="Q485" s="1"/>
      <c r="S485" s="1"/>
      <c r="T485" s="1"/>
      <c r="U485" s="1"/>
      <c r="V485" s="1"/>
      <c r="W485" s="52"/>
    </row>
    <row r="486" spans="1:23">
      <c r="A486" s="43" t="str">
        <f>'[1]Exporter la feuille de calcul'!$A$2</f>
        <v>001L</v>
      </c>
      <c r="B486" t="str">
        <f>INDEX('[1]Exporter la feuille de calcul'!B$355:B$877,MATCH(INDEX('[1]Exporter la feuille de calcul'!C$355:C$877,MATCH(RIGHT(ChercheChaine(ChercheChaine([2]Table1!Q483,"([0-9]){3}[L]([0-9]){4}"),"([0-9]){3}[L]([0-9]){4}"),4),'[1]Exporter la feuille de calcul'!D$355:D$877,0),1),'[1]Exporter la feuille de calcul'!C$355:C$877,0),1)</f>
        <v>03</v>
      </c>
      <c r="C486" s="43" t="str">
        <f>RIGHT(ChercheChaine(ChercheChaine([2]Table1!Q483,"([0-9]){3}[L]([0-9]){4}"),"([0-9]){3}[L]([0-9]){4}"),4)</f>
        <v>0542</v>
      </c>
      <c r="D486" s="43" t="str">
        <f>ChercheChaine([2]Table1!Q483,"([0-9]){3}[L]([0-9]){4}")</f>
        <v>007L0542</v>
      </c>
      <c r="E486" t="str">
        <f>[2]Table1!P483</f>
        <v>ST HERBLAIN</v>
      </c>
      <c r="F486" t="str">
        <f>[2]Table1!D483</f>
        <v>DAAT</v>
      </c>
      <c r="G486" s="48"/>
      <c r="H486" s="48"/>
      <c r="I486" s="42" t="str">
        <f>[2]Table1!G483</f>
        <v>02/09/2019</v>
      </c>
      <c r="J486" s="51" t="e">
        <f>MID([2]Table1!X483,FIND("-",[2]Table1!X483)+2,60)</f>
        <v>#VALUE!</v>
      </c>
      <c r="K486" t="str">
        <f>IF(ISNUMBER(SEARCH("Mur",[2]Table1!Z483)),"Mur",IF(ISNUMBER(SEARCH("Cloison",[2]Table1!Z483)),"Mur",IF(ISNUMBER(SEARCH("Sol",[2]Table1!Z483)),"Sol",IF(ISNUMBER(SEARCH("Plafond",[2]Table1!Z483)),"Plafond",IF(ISNUMBER(SEARCH("Evier",[2]Table1!Z483)),"Evier",IF(ISNUMBER(SEARCH("Colle de faïence",[2]Table1!Z483)),"Faïence",IF(ISNUMBER(SEARCH("Baignoire",[2]Table1!Z483)),"Baignoire",IF(ISNUMBER(SEARCH("porteurs",[2]Table1!Z483)),"Mur",IF(ISNUMBER(SEARCH("évier",[2]Table1!Z483)),"Evier",IF(ISNUMBER(SEARCH("portes",[2]Table1!Z483)),"Porte",IF(ISNUMBER(SEARCH("fenêtre",[2]Table1!Z483)),"Fenêtre","")))))))))))</f>
        <v>Sol</v>
      </c>
      <c r="L486" t="str">
        <f>IF(ISNUMBER(SEARCH("Présence",[2]Table1!AC483)),"Oui",IF(ISNUMBER(SEARCH("Absence",[2]Table1!AC483)),"Non",""))</f>
        <v>Non</v>
      </c>
      <c r="M486" t="str">
        <f>[2]Table1!AA483</f>
        <v>Colle non bitumineuse + ragréage  (Pièce sèche)</v>
      </c>
      <c r="N486" t="str">
        <f>IF(ISNUMBER(SEARCH("EP",[2]Table1!AE483)),"EP",IF(ISNUMBER(SEARCH("AC1",[2]Table1!AE483)),"AC1",IF(ISNUMBER(SEARCH("AC2",[2]Table1!AE483)),"AC2",IF(ISNUMBER(SEARCH("Bon état",[2]Table1!AE483)),"EP",""))))</f>
        <v/>
      </c>
      <c r="P486" s="48"/>
      <c r="Q486" s="1"/>
      <c r="S486" s="1"/>
      <c r="T486" s="1"/>
      <c r="U486" s="1"/>
      <c r="V486" s="1"/>
      <c r="W486" s="52"/>
    </row>
    <row r="487" spans="1:23">
      <c r="A487" s="43" t="str">
        <f>'[1]Exporter la feuille de calcul'!$A$2</f>
        <v>001L</v>
      </c>
      <c r="B487" t="str">
        <f>INDEX('[1]Exporter la feuille de calcul'!B$355:B$877,MATCH(INDEX('[1]Exporter la feuille de calcul'!C$355:C$877,MATCH(RIGHT(ChercheChaine(ChercheChaine([2]Table1!Q484,"([0-9]){3}[L]([0-9]){4}"),"([0-9]){3}[L]([0-9]){4}"),4),'[1]Exporter la feuille de calcul'!D$355:D$877,0),1),'[1]Exporter la feuille de calcul'!C$355:C$877,0),1)</f>
        <v>03</v>
      </c>
      <c r="C487" s="43" t="str">
        <f>RIGHT(ChercheChaine(ChercheChaine([2]Table1!Q484,"([0-9]){3}[L]([0-9]){4}"),"([0-9]){3}[L]([0-9]){4}"),4)</f>
        <v>0542</v>
      </c>
      <c r="D487" s="43" t="str">
        <f>ChercheChaine([2]Table1!Q484,"([0-9]){3}[L]([0-9]){4}")</f>
        <v>007L0542</v>
      </c>
      <c r="E487" t="str">
        <f>[2]Table1!P484</f>
        <v>ST HERBLAIN</v>
      </c>
      <c r="F487" t="str">
        <f>[2]Table1!D484</f>
        <v>DAAT</v>
      </c>
      <c r="G487" s="48"/>
      <c r="H487" s="48"/>
      <c r="I487" s="42" t="str">
        <f>[2]Table1!G484</f>
        <v>02/09/2019</v>
      </c>
      <c r="J487" s="51" t="e">
        <f>MID([2]Table1!X484,FIND("-",[2]Table1!X484)+2,60)</f>
        <v>#VALUE!</v>
      </c>
      <c r="K487" t="str">
        <f>IF(ISNUMBER(SEARCH("Mur",[2]Table1!Z484)),"Mur",IF(ISNUMBER(SEARCH("Cloison",[2]Table1!Z484)),"Mur",IF(ISNUMBER(SEARCH("Sol",[2]Table1!Z484)),"Sol",IF(ISNUMBER(SEARCH("Plafond",[2]Table1!Z484)),"Plafond",IF(ISNUMBER(SEARCH("Evier",[2]Table1!Z484)),"Evier",IF(ISNUMBER(SEARCH("Colle de faïence",[2]Table1!Z484)),"Faïence",IF(ISNUMBER(SEARCH("Baignoire",[2]Table1!Z484)),"Baignoire",IF(ISNUMBER(SEARCH("porteurs",[2]Table1!Z484)),"Mur",IF(ISNUMBER(SEARCH("évier",[2]Table1!Z484)),"Evier",IF(ISNUMBER(SEARCH("portes",[2]Table1!Z484)),"Porte",IF(ISNUMBER(SEARCH("fenêtre",[2]Table1!Z484)),"Fenêtre","")))))))))))</f>
        <v>Sol</v>
      </c>
      <c r="L487" t="str">
        <f>IF(ISNUMBER(SEARCH("Présence",[2]Table1!AC484)),"Oui",IF(ISNUMBER(SEARCH("Absence",[2]Table1!AC484)),"Non",""))</f>
        <v>Non</v>
      </c>
      <c r="M487" t="str">
        <f>[2]Table1!AA484</f>
        <v>Colle non bitumineuse + ragréage  (Pièce sèche)</v>
      </c>
      <c r="N487" t="str">
        <f>IF(ISNUMBER(SEARCH("EP",[2]Table1!AE484)),"EP",IF(ISNUMBER(SEARCH("AC1",[2]Table1!AE484)),"AC1",IF(ISNUMBER(SEARCH("AC2",[2]Table1!AE484)),"AC2",IF(ISNUMBER(SEARCH("Bon état",[2]Table1!AE484)),"EP",""))))</f>
        <v/>
      </c>
      <c r="P487" s="48"/>
      <c r="Q487" s="1"/>
      <c r="S487" s="1"/>
      <c r="T487" s="1"/>
      <c r="U487" s="1"/>
      <c r="V487" s="1"/>
      <c r="W487" s="52"/>
    </row>
    <row r="488" spans="1:23">
      <c r="A488" s="43" t="str">
        <f>'[1]Exporter la feuille de calcul'!$A$2</f>
        <v>001L</v>
      </c>
      <c r="B488" t="str">
        <f>INDEX('[1]Exporter la feuille de calcul'!B$355:B$877,MATCH(INDEX('[1]Exporter la feuille de calcul'!C$355:C$877,MATCH(RIGHT(ChercheChaine(ChercheChaine([2]Table1!Q485,"([0-9]){3}[L]([0-9]){4}"),"([0-9]){3}[L]([0-9]){4}"),4),'[1]Exporter la feuille de calcul'!D$355:D$877,0),1),'[1]Exporter la feuille de calcul'!C$355:C$877,0),1)</f>
        <v>03</v>
      </c>
      <c r="C488" s="43" t="str">
        <f>RIGHT(ChercheChaine(ChercheChaine([2]Table1!Q485,"([0-9]){3}[L]([0-9]){4}"),"([0-9]){3}[L]([0-9]){4}"),4)</f>
        <v>0542</v>
      </c>
      <c r="D488" s="43" t="str">
        <f>ChercheChaine([2]Table1!Q485,"([0-9]){3}[L]([0-9]){4}")</f>
        <v>007L0542</v>
      </c>
      <c r="E488" t="str">
        <f>[2]Table1!P485</f>
        <v>ST HERBLAIN</v>
      </c>
      <c r="F488" t="str">
        <f>[2]Table1!D485</f>
        <v>DAAT</v>
      </c>
      <c r="G488" s="48"/>
      <c r="H488" s="48"/>
      <c r="I488" s="42" t="str">
        <f>[2]Table1!G485</f>
        <v>02/09/2019</v>
      </c>
      <c r="J488" s="51" t="e">
        <f>MID([2]Table1!X485,FIND("-",[2]Table1!X485)+2,60)</f>
        <v>#VALUE!</v>
      </c>
      <c r="K488" t="str">
        <f>IF(ISNUMBER(SEARCH("Mur",[2]Table1!Z485)),"Mur",IF(ISNUMBER(SEARCH("Cloison",[2]Table1!Z485)),"Mur",IF(ISNUMBER(SEARCH("Sol",[2]Table1!Z485)),"Sol",IF(ISNUMBER(SEARCH("Plafond",[2]Table1!Z485)),"Plafond",IF(ISNUMBER(SEARCH("Evier",[2]Table1!Z485)),"Evier",IF(ISNUMBER(SEARCH("Colle de faïence",[2]Table1!Z485)),"Faïence",IF(ISNUMBER(SEARCH("Baignoire",[2]Table1!Z485)),"Baignoire",IF(ISNUMBER(SEARCH("porteurs",[2]Table1!Z485)),"Mur",IF(ISNUMBER(SEARCH("évier",[2]Table1!Z485)),"Evier",IF(ISNUMBER(SEARCH("portes",[2]Table1!Z485)),"Porte",IF(ISNUMBER(SEARCH("fenêtre",[2]Table1!Z485)),"Fenêtre","")))))))))))</f>
        <v>Sol</v>
      </c>
      <c r="L488" t="str">
        <f>IF(ISNUMBER(SEARCH("Présence",[2]Table1!AC485)),"Oui",IF(ISNUMBER(SEARCH("Absence",[2]Table1!AC485)),"Non",""))</f>
        <v>Non</v>
      </c>
      <c r="M488" t="str">
        <f>[2]Table1!AA485</f>
        <v>Colle non bitumineuse + ragréage  (Pièce sèche)</v>
      </c>
      <c r="N488" t="str">
        <f>IF(ISNUMBER(SEARCH("EP",[2]Table1!AE485)),"EP",IF(ISNUMBER(SEARCH("AC1",[2]Table1!AE485)),"AC1",IF(ISNUMBER(SEARCH("AC2",[2]Table1!AE485)),"AC2",IF(ISNUMBER(SEARCH("Bon état",[2]Table1!AE485)),"EP",""))))</f>
        <v/>
      </c>
      <c r="P488" s="48"/>
      <c r="Q488" s="1"/>
      <c r="S488" s="1"/>
      <c r="T488" s="1"/>
      <c r="U488" s="1"/>
      <c r="V488" s="1"/>
      <c r="W488" s="52"/>
    </row>
    <row r="489" spans="1:23">
      <c r="A489" s="43" t="str">
        <f>'[1]Exporter la feuille de calcul'!$A$2</f>
        <v>001L</v>
      </c>
      <c r="B489" t="str">
        <f>INDEX('[1]Exporter la feuille de calcul'!B$355:B$877,MATCH(INDEX('[1]Exporter la feuille de calcul'!C$355:C$877,MATCH(RIGHT(ChercheChaine(ChercheChaine([2]Table1!Q486,"([0-9]){3}[L]([0-9]){4}"),"([0-9]){3}[L]([0-9]){4}"),4),'[1]Exporter la feuille de calcul'!D$355:D$877,0),1),'[1]Exporter la feuille de calcul'!C$355:C$877,0),1)</f>
        <v>03</v>
      </c>
      <c r="C489" s="43" t="str">
        <f>RIGHT(ChercheChaine(ChercheChaine([2]Table1!Q486,"([0-9]){3}[L]([0-9]){4}"),"([0-9]){3}[L]([0-9]){4}"),4)</f>
        <v>0542</v>
      </c>
      <c r="D489" s="43" t="str">
        <f>ChercheChaine([2]Table1!Q486,"([0-9]){3}[L]([0-9]){4}")</f>
        <v>007L0542</v>
      </c>
      <c r="E489" t="str">
        <f>[2]Table1!P486</f>
        <v>ST HERBLAIN</v>
      </c>
      <c r="F489" t="str">
        <f>[2]Table1!D486</f>
        <v>DAAT</v>
      </c>
      <c r="G489" s="48"/>
      <c r="H489" s="48"/>
      <c r="I489" s="42" t="str">
        <f>[2]Table1!G486</f>
        <v>02/09/2019</v>
      </c>
      <c r="J489" s="51" t="e">
        <f>MID([2]Table1!X486,FIND("-",[2]Table1!X486)+2,60)</f>
        <v>#VALUE!</v>
      </c>
      <c r="K489" t="str">
        <f>IF(ISNUMBER(SEARCH("Mur",[2]Table1!Z486)),"Mur",IF(ISNUMBER(SEARCH("Cloison",[2]Table1!Z486)),"Mur",IF(ISNUMBER(SEARCH("Sol",[2]Table1!Z486)),"Sol",IF(ISNUMBER(SEARCH("Plafond",[2]Table1!Z486)),"Plafond",IF(ISNUMBER(SEARCH("Evier",[2]Table1!Z486)),"Evier",IF(ISNUMBER(SEARCH("Colle de faïence",[2]Table1!Z486)),"Faïence",IF(ISNUMBER(SEARCH("Baignoire",[2]Table1!Z486)),"Baignoire",IF(ISNUMBER(SEARCH("porteurs",[2]Table1!Z486)),"Mur",IF(ISNUMBER(SEARCH("évier",[2]Table1!Z486)),"Evier",IF(ISNUMBER(SEARCH("portes",[2]Table1!Z486)),"Porte",IF(ISNUMBER(SEARCH("fenêtre",[2]Table1!Z486)),"Fenêtre","")))))))))))</f>
        <v>Sol</v>
      </c>
      <c r="L489" t="str">
        <f>IF(ISNUMBER(SEARCH("Présence",[2]Table1!AC486)),"Oui",IF(ISNUMBER(SEARCH("Absence",[2]Table1!AC486)),"Non",""))</f>
        <v>Non</v>
      </c>
      <c r="M489" t="str">
        <f>[2]Table1!AA486</f>
        <v>Colle non bitumineuse + ragréage  (Pièce sèche)</v>
      </c>
      <c r="N489" t="str">
        <f>IF(ISNUMBER(SEARCH("EP",[2]Table1!AE486)),"EP",IF(ISNUMBER(SEARCH("AC1",[2]Table1!AE486)),"AC1",IF(ISNUMBER(SEARCH("AC2",[2]Table1!AE486)),"AC2",IF(ISNUMBER(SEARCH("Bon état",[2]Table1!AE486)),"EP",""))))</f>
        <v/>
      </c>
      <c r="P489" s="48"/>
      <c r="Q489" s="1"/>
      <c r="S489" s="1"/>
      <c r="T489" s="1"/>
      <c r="U489" s="1"/>
      <c r="V489" s="1"/>
      <c r="W489" s="52"/>
    </row>
    <row r="490" spans="1:23">
      <c r="A490" s="43" t="str">
        <f>'[1]Exporter la feuille de calcul'!$A$2</f>
        <v>001L</v>
      </c>
      <c r="B490" t="str">
        <f>INDEX('[1]Exporter la feuille de calcul'!B$355:B$877,MATCH(INDEX('[1]Exporter la feuille de calcul'!C$355:C$877,MATCH(RIGHT(ChercheChaine(ChercheChaine([2]Table1!Q487,"([0-9]){3}[L]([0-9]){4}"),"([0-9]){3}[L]([0-9]){4}"),4),'[1]Exporter la feuille de calcul'!D$355:D$877,0),1),'[1]Exporter la feuille de calcul'!C$355:C$877,0),1)</f>
        <v>03</v>
      </c>
      <c r="C490" s="43" t="str">
        <f>RIGHT(ChercheChaine(ChercheChaine([2]Table1!Q487,"([0-9]){3}[L]([0-9]){4}"),"([0-9]){3}[L]([0-9]){4}"),4)</f>
        <v>0542</v>
      </c>
      <c r="D490" s="43" t="str">
        <f>ChercheChaine([2]Table1!Q487,"([0-9]){3}[L]([0-9]){4}")</f>
        <v>007L0542</v>
      </c>
      <c r="E490" t="str">
        <f>[2]Table1!P487</f>
        <v>ST HERBLAIN</v>
      </c>
      <c r="F490" t="str">
        <f>[2]Table1!D487</f>
        <v>DAAT</v>
      </c>
      <c r="G490" s="48"/>
      <c r="H490" s="48"/>
      <c r="I490" s="42" t="str">
        <f>[2]Table1!G487</f>
        <v>02/09/2019</v>
      </c>
      <c r="J490" s="51" t="e">
        <f>MID([2]Table1!X487,FIND("-",[2]Table1!X487)+2,60)</f>
        <v>#VALUE!</v>
      </c>
      <c r="K490" t="str">
        <f>IF(ISNUMBER(SEARCH("Mur",[2]Table1!Z487)),"Mur",IF(ISNUMBER(SEARCH("Cloison",[2]Table1!Z487)),"Mur",IF(ISNUMBER(SEARCH("Sol",[2]Table1!Z487)),"Sol",IF(ISNUMBER(SEARCH("Plafond",[2]Table1!Z487)),"Plafond",IF(ISNUMBER(SEARCH("Evier",[2]Table1!Z487)),"Evier",IF(ISNUMBER(SEARCH("Colle de faïence",[2]Table1!Z487)),"Faïence",IF(ISNUMBER(SEARCH("Baignoire",[2]Table1!Z487)),"Baignoire",IF(ISNUMBER(SEARCH("porteurs",[2]Table1!Z487)),"Mur",IF(ISNUMBER(SEARCH("évier",[2]Table1!Z487)),"Evier",IF(ISNUMBER(SEARCH("portes",[2]Table1!Z487)),"Porte",IF(ISNUMBER(SEARCH("fenêtre",[2]Table1!Z487)),"Fenêtre","")))))))))))</f>
        <v>Sol</v>
      </c>
      <c r="L490" t="str">
        <f>IF(ISNUMBER(SEARCH("Présence",[2]Table1!AC487)),"Oui",IF(ISNUMBER(SEARCH("Absence",[2]Table1!AC487)),"Non",""))</f>
        <v>Oui</v>
      </c>
      <c r="M490" t="str">
        <f>[2]Table1!AA487</f>
        <v>Dalle de sol + colle bitumineuse + ragréage  (Pièce humide)</v>
      </c>
      <c r="N490" t="str">
        <f>IF(ISNUMBER(SEARCH("EP",[2]Table1!AE487)),"EP",IF(ISNUMBER(SEARCH("AC1",[2]Table1!AE487)),"AC1",IF(ISNUMBER(SEARCH("AC2",[2]Table1!AE487)),"AC2",IF(ISNUMBER(SEARCH("Bon état",[2]Table1!AE487)),"EP",""))))</f>
        <v>EP</v>
      </c>
      <c r="P490" s="48"/>
      <c r="Q490" s="1"/>
      <c r="S490" s="1"/>
      <c r="T490" s="1"/>
      <c r="U490" s="1"/>
      <c r="V490" s="1"/>
      <c r="W490" s="52"/>
    </row>
    <row r="491" spans="1:23">
      <c r="A491" s="43" t="str">
        <f>'[1]Exporter la feuille de calcul'!$A$2</f>
        <v>001L</v>
      </c>
      <c r="B491" t="str">
        <f>INDEX('[1]Exporter la feuille de calcul'!B$355:B$877,MATCH(INDEX('[1]Exporter la feuille de calcul'!C$355:C$877,MATCH(RIGHT(ChercheChaine(ChercheChaine([2]Table1!Q488,"([0-9]){3}[L]([0-9]){4}"),"([0-9]){3}[L]([0-9]){4}"),4),'[1]Exporter la feuille de calcul'!D$355:D$877,0),1),'[1]Exporter la feuille de calcul'!C$355:C$877,0),1)</f>
        <v>03</v>
      </c>
      <c r="C491" s="43" t="str">
        <f>RIGHT(ChercheChaine(ChercheChaine([2]Table1!Q488,"([0-9]){3}[L]([0-9]){4}"),"([0-9]){3}[L]([0-9]){4}"),4)</f>
        <v>0542</v>
      </c>
      <c r="D491" s="43" t="str">
        <f>ChercheChaine([2]Table1!Q488,"([0-9]){3}[L]([0-9]){4}")</f>
        <v>007L0542</v>
      </c>
      <c r="E491" t="str">
        <f>[2]Table1!P488</f>
        <v>ST HERBLAIN</v>
      </c>
      <c r="F491" t="str">
        <f>[2]Table1!D488</f>
        <v>DAAT</v>
      </c>
      <c r="G491" s="48"/>
      <c r="H491" s="48"/>
      <c r="I491" s="42" t="str">
        <f>[2]Table1!G488</f>
        <v>02/09/2019</v>
      </c>
      <c r="J491" s="51" t="e">
        <f>MID([2]Table1!X488,FIND("-",[2]Table1!X488)+2,60)</f>
        <v>#VALUE!</v>
      </c>
      <c r="K491" t="str">
        <f>IF(ISNUMBER(SEARCH("Mur",[2]Table1!Z488)),"Mur",IF(ISNUMBER(SEARCH("Cloison",[2]Table1!Z488)),"Mur",IF(ISNUMBER(SEARCH("Sol",[2]Table1!Z488)),"Sol",IF(ISNUMBER(SEARCH("Plafond",[2]Table1!Z488)),"Plafond",IF(ISNUMBER(SEARCH("Evier",[2]Table1!Z488)),"Evier",IF(ISNUMBER(SEARCH("Colle de faïence",[2]Table1!Z488)),"Faïence",IF(ISNUMBER(SEARCH("Baignoire",[2]Table1!Z488)),"Baignoire",IF(ISNUMBER(SEARCH("porteurs",[2]Table1!Z488)),"Mur",IF(ISNUMBER(SEARCH("évier",[2]Table1!Z488)),"Evier",IF(ISNUMBER(SEARCH("portes",[2]Table1!Z488)),"Porte",IF(ISNUMBER(SEARCH("fenêtre",[2]Table1!Z488)),"Fenêtre","")))))))))))</f>
        <v>Sol</v>
      </c>
      <c r="L491" t="str">
        <f>IF(ISNUMBER(SEARCH("Présence",[2]Table1!AC488)),"Oui",IF(ISNUMBER(SEARCH("Absence",[2]Table1!AC488)),"Non",""))</f>
        <v>Oui</v>
      </c>
      <c r="M491" t="str">
        <f>[2]Table1!AA488</f>
        <v>Dalle de sol + colle bitumineuse + ragréage  (Pièce humide)</v>
      </c>
      <c r="N491" t="str">
        <f>IF(ISNUMBER(SEARCH("EP",[2]Table1!AE488)),"EP",IF(ISNUMBER(SEARCH("AC1",[2]Table1!AE488)),"AC1",IF(ISNUMBER(SEARCH("AC2",[2]Table1!AE488)),"AC2",IF(ISNUMBER(SEARCH("Bon état",[2]Table1!AE488)),"EP",""))))</f>
        <v>EP</v>
      </c>
      <c r="P491" s="48"/>
      <c r="Q491" s="1"/>
      <c r="S491" s="1"/>
      <c r="T491" s="1"/>
      <c r="U491" s="1"/>
      <c r="V491" s="1"/>
      <c r="W491" s="52"/>
    </row>
    <row r="492" spans="1:23">
      <c r="A492" s="43" t="str">
        <f>'[1]Exporter la feuille de calcul'!$A$2</f>
        <v>001L</v>
      </c>
      <c r="B492" t="str">
        <f>INDEX('[1]Exporter la feuille de calcul'!B$355:B$877,MATCH(INDEX('[1]Exporter la feuille de calcul'!C$355:C$877,MATCH(RIGHT(ChercheChaine(ChercheChaine([2]Table1!Q489,"([0-9]){3}[L]([0-9]){4}"),"([0-9]){3}[L]([0-9]){4}"),4),'[1]Exporter la feuille de calcul'!D$355:D$877,0),1),'[1]Exporter la feuille de calcul'!C$355:C$877,0),1)</f>
        <v>03</v>
      </c>
      <c r="C492" s="43" t="str">
        <f>RIGHT(ChercheChaine(ChercheChaine([2]Table1!Q489,"([0-9]){3}[L]([0-9]){4}"),"([0-9]){3}[L]([0-9]){4}"),4)</f>
        <v>0542</v>
      </c>
      <c r="D492" s="43" t="str">
        <f>ChercheChaine([2]Table1!Q489,"([0-9]){3}[L]([0-9]){4}")</f>
        <v>007L0542</v>
      </c>
      <c r="E492" t="str">
        <f>[2]Table1!P489</f>
        <v>ST HERBLAIN</v>
      </c>
      <c r="F492" t="str">
        <f>[2]Table1!D489</f>
        <v>DAAT</v>
      </c>
      <c r="G492" s="48"/>
      <c r="H492" s="48"/>
      <c r="I492" s="42" t="str">
        <f>[2]Table1!G489</f>
        <v>02/09/2019</v>
      </c>
      <c r="J492" s="51" t="e">
        <f>MID([2]Table1!X489,FIND("-",[2]Table1!X489)+2,60)</f>
        <v>#VALUE!</v>
      </c>
      <c r="K492" t="str">
        <f>IF(ISNUMBER(SEARCH("Mur",[2]Table1!Z489)),"Mur",IF(ISNUMBER(SEARCH("Cloison",[2]Table1!Z489)),"Mur",IF(ISNUMBER(SEARCH("Sol",[2]Table1!Z489)),"Sol",IF(ISNUMBER(SEARCH("Plafond",[2]Table1!Z489)),"Plafond",IF(ISNUMBER(SEARCH("Evier",[2]Table1!Z489)),"Evier",IF(ISNUMBER(SEARCH("Colle de faïence",[2]Table1!Z489)),"Faïence",IF(ISNUMBER(SEARCH("Baignoire",[2]Table1!Z489)),"Baignoire",IF(ISNUMBER(SEARCH("porteurs",[2]Table1!Z489)),"Mur",IF(ISNUMBER(SEARCH("évier",[2]Table1!Z489)),"Evier",IF(ISNUMBER(SEARCH("portes",[2]Table1!Z489)),"Porte",IF(ISNUMBER(SEARCH("fenêtre",[2]Table1!Z489)),"Fenêtre","")))))))))))</f>
        <v>Sol</v>
      </c>
      <c r="L492" t="str">
        <f>IF(ISNUMBER(SEARCH("Présence",[2]Table1!AC489)),"Oui",IF(ISNUMBER(SEARCH("Absence",[2]Table1!AC489)),"Non",""))</f>
        <v>Oui</v>
      </c>
      <c r="M492" t="str">
        <f>[2]Table1!AA489</f>
        <v>Dalle de sol + colle bitumineuse + ragréage  (Pièce humide)</v>
      </c>
      <c r="N492" t="str">
        <f>IF(ISNUMBER(SEARCH("EP",[2]Table1!AE489)),"EP",IF(ISNUMBER(SEARCH("AC1",[2]Table1!AE489)),"AC1",IF(ISNUMBER(SEARCH("AC2",[2]Table1!AE489)),"AC2",IF(ISNUMBER(SEARCH("Bon état",[2]Table1!AE489)),"EP",""))))</f>
        <v>EP</v>
      </c>
      <c r="P492" s="48"/>
      <c r="Q492" s="1"/>
      <c r="S492" s="1"/>
      <c r="T492" s="1"/>
      <c r="U492" s="1"/>
      <c r="V492" s="1"/>
      <c r="W492" s="52"/>
    </row>
    <row r="493" spans="1:23">
      <c r="A493" s="43" t="str">
        <f>'[1]Exporter la feuille de calcul'!$A$2</f>
        <v>001L</v>
      </c>
      <c r="B493" t="str">
        <f>INDEX('[1]Exporter la feuille de calcul'!B$355:B$877,MATCH(INDEX('[1]Exporter la feuille de calcul'!C$355:C$877,MATCH(RIGHT(ChercheChaine(ChercheChaine([2]Table1!Q490,"([0-9]){3}[L]([0-9]){4}"),"([0-9]){3}[L]([0-9]){4}"),4),'[1]Exporter la feuille de calcul'!D$355:D$877,0),1),'[1]Exporter la feuille de calcul'!C$355:C$877,0),1)</f>
        <v>03</v>
      </c>
      <c r="C493" s="43" t="str">
        <f>RIGHT(ChercheChaine(ChercheChaine([2]Table1!Q490,"([0-9]){3}[L]([0-9]){4}"),"([0-9]){3}[L]([0-9]){4}"),4)</f>
        <v>0542</v>
      </c>
      <c r="D493" s="43" t="str">
        <f>ChercheChaine([2]Table1!Q490,"([0-9]){3}[L]([0-9]){4}")</f>
        <v>007L0542</v>
      </c>
      <c r="E493" t="str">
        <f>[2]Table1!P490</f>
        <v>ST HERBLAIN</v>
      </c>
      <c r="F493" t="str">
        <f>[2]Table1!D490</f>
        <v>DAAT</v>
      </c>
      <c r="G493" s="48"/>
      <c r="H493" s="48"/>
      <c r="I493" s="42" t="str">
        <f>[2]Table1!G490</f>
        <v>02/09/2019</v>
      </c>
      <c r="J493" s="51" t="e">
        <f>MID([2]Table1!X490,FIND("-",[2]Table1!X490)+2,60)</f>
        <v>#VALUE!</v>
      </c>
      <c r="K493" t="str">
        <f>IF(ISNUMBER(SEARCH("Mur",[2]Table1!Z490)),"Mur",IF(ISNUMBER(SEARCH("Cloison",[2]Table1!Z490)),"Mur",IF(ISNUMBER(SEARCH("Sol",[2]Table1!Z490)),"Sol",IF(ISNUMBER(SEARCH("Plafond",[2]Table1!Z490)),"Plafond",IF(ISNUMBER(SEARCH("Evier",[2]Table1!Z490)),"Evier",IF(ISNUMBER(SEARCH("Colle de faïence",[2]Table1!Z490)),"Faïence",IF(ISNUMBER(SEARCH("Baignoire",[2]Table1!Z490)),"Baignoire",IF(ISNUMBER(SEARCH("porteurs",[2]Table1!Z490)),"Mur",IF(ISNUMBER(SEARCH("évier",[2]Table1!Z490)),"Evier",IF(ISNUMBER(SEARCH("portes",[2]Table1!Z490)),"Porte",IF(ISNUMBER(SEARCH("fenêtre",[2]Table1!Z490)),"Fenêtre","")))))))))))</f>
        <v>Evier</v>
      </c>
      <c r="L493" t="str">
        <f>IF(ISNUMBER(SEARCH("Présence",[2]Table1!AC490)),"Oui",IF(ISNUMBER(SEARCH("Absence",[2]Table1!AC490)),"Non",""))</f>
        <v>Non</v>
      </c>
      <c r="M493" t="str">
        <f>[2]Table1!AA490</f>
        <v>Plaques souples bitumineuses antivibratiles</v>
      </c>
      <c r="N493" t="str">
        <f>IF(ISNUMBER(SEARCH("EP",[2]Table1!AE490)),"EP",IF(ISNUMBER(SEARCH("AC1",[2]Table1!AE490)),"AC1",IF(ISNUMBER(SEARCH("AC2",[2]Table1!AE490)),"AC2",IF(ISNUMBER(SEARCH("Bon état",[2]Table1!AE490)),"EP",""))))</f>
        <v/>
      </c>
      <c r="P493" s="48"/>
      <c r="Q493" s="1"/>
      <c r="S493" s="1"/>
      <c r="T493" s="1"/>
      <c r="U493" s="1"/>
      <c r="V493" s="1"/>
      <c r="W493" s="52"/>
    </row>
    <row r="494" spans="1:23">
      <c r="A494" s="43" t="str">
        <f>'[1]Exporter la feuille de calcul'!$A$2</f>
        <v>001L</v>
      </c>
      <c r="B494" t="str">
        <f>INDEX('[1]Exporter la feuille de calcul'!B$355:B$877,MATCH(INDEX('[1]Exporter la feuille de calcul'!C$355:C$877,MATCH(RIGHT(ChercheChaine(ChercheChaine([2]Table1!Q491,"([0-9]){3}[L]([0-9]){4}"),"([0-9]){3}[L]([0-9]){4}"),4),'[1]Exporter la feuille de calcul'!D$355:D$877,0),1),'[1]Exporter la feuille de calcul'!C$355:C$877,0),1)</f>
        <v>03</v>
      </c>
      <c r="C494" s="43" t="str">
        <f>RIGHT(ChercheChaine(ChercheChaine([2]Table1!Q491,"([0-9]){3}[L]([0-9]){4}"),"([0-9]){3}[L]([0-9]){4}"),4)</f>
        <v>0252</v>
      </c>
      <c r="D494" s="43" t="str">
        <f>ChercheChaine([2]Table1!Q491,"([0-9]){3}[L]([0-9]){4}")</f>
        <v>007L0252</v>
      </c>
      <c r="E494" t="str">
        <f>[2]Table1!P491</f>
        <v>ST HERBLAIN</v>
      </c>
      <c r="F494" t="str">
        <f>[2]Table1!D491</f>
        <v>DAAT</v>
      </c>
      <c r="G494" s="48"/>
      <c r="H494" s="48"/>
      <c r="I494" s="42" t="str">
        <f>[2]Table1!G491</f>
        <v>24/01/2017</v>
      </c>
      <c r="J494" s="51" t="str">
        <f>MID([2]Table1!X491,FIND("-",[2]Table1!X491)+2,60)</f>
        <v>Entrée</v>
      </c>
      <c r="K494" t="str">
        <f>IF(ISNUMBER(SEARCH("Mur",[2]Table1!Z491)),"Mur",IF(ISNUMBER(SEARCH("Cloison",[2]Table1!Z491)),"Mur",IF(ISNUMBER(SEARCH("Sol",[2]Table1!Z491)),"Sol",IF(ISNUMBER(SEARCH("Plafond",[2]Table1!Z491)),"Plafond",IF(ISNUMBER(SEARCH("Evier",[2]Table1!Z491)),"Evier",IF(ISNUMBER(SEARCH("Colle de faïence",[2]Table1!Z491)),"Faïence",IF(ISNUMBER(SEARCH("Baignoire",[2]Table1!Z491)),"Baignoire",IF(ISNUMBER(SEARCH("porteurs",[2]Table1!Z491)),"Mur",IF(ISNUMBER(SEARCH("évier",[2]Table1!Z491)),"Evier",IF(ISNUMBER(SEARCH("portes",[2]Table1!Z491)),"Porte",IF(ISNUMBER(SEARCH("fenêtre",[2]Table1!Z491)),"Fenêtre","")))))))))))</f>
        <v>Sol</v>
      </c>
      <c r="L494" t="str">
        <f>IF(ISNUMBER(SEARCH("Présence",[2]Table1!AC491)),"Oui",IF(ISNUMBER(SEARCH("Absence",[2]Table1!AC491)),"Non",""))</f>
        <v>Non</v>
      </c>
      <c r="M494" t="str">
        <f>[2]Table1!AA491</f>
        <v>Dalles plastiques + colle + ragréage</v>
      </c>
      <c r="N494" t="str">
        <f>IF(ISNUMBER(SEARCH("EP",[2]Table1!AE491)),"EP",IF(ISNUMBER(SEARCH("AC1",[2]Table1!AE491)),"AC1",IF(ISNUMBER(SEARCH("AC2",[2]Table1!AE491)),"AC2",IF(ISNUMBER(SEARCH("Bon état",[2]Table1!AE491)),"EP",""))))</f>
        <v/>
      </c>
      <c r="P494" s="48"/>
      <c r="Q494" s="1"/>
      <c r="S494" s="1"/>
      <c r="T494" s="1"/>
      <c r="U494" s="1"/>
      <c r="V494" s="1"/>
      <c r="W494" s="52"/>
    </row>
    <row r="495" spans="1:23">
      <c r="A495" s="43" t="str">
        <f>'[1]Exporter la feuille de calcul'!$A$2</f>
        <v>001L</v>
      </c>
      <c r="B495" t="str">
        <f>INDEX('[1]Exporter la feuille de calcul'!B$355:B$877,MATCH(INDEX('[1]Exporter la feuille de calcul'!C$355:C$877,MATCH(RIGHT(ChercheChaine(ChercheChaine([2]Table1!Q492,"([0-9]){3}[L]([0-9]){4}"),"([0-9]){3}[L]([0-9]){4}"),4),'[1]Exporter la feuille de calcul'!D$355:D$877,0),1),'[1]Exporter la feuille de calcul'!C$355:C$877,0),1)</f>
        <v>03</v>
      </c>
      <c r="C495" s="43" t="str">
        <f>RIGHT(ChercheChaine(ChercheChaine([2]Table1!Q492,"([0-9]){3}[L]([0-9]){4}"),"([0-9]){3}[L]([0-9]){4}"),4)</f>
        <v>0252</v>
      </c>
      <c r="D495" s="43" t="str">
        <f>ChercheChaine([2]Table1!Q492,"([0-9]){3}[L]([0-9]){4}")</f>
        <v>007L0252</v>
      </c>
      <c r="E495" t="str">
        <f>[2]Table1!P492</f>
        <v>ST HERBLAIN</v>
      </c>
      <c r="F495" t="str">
        <f>[2]Table1!D492</f>
        <v>DAAT</v>
      </c>
      <c r="G495" s="48"/>
      <c r="H495" s="48"/>
      <c r="I495" s="42" t="str">
        <f>[2]Table1!G492</f>
        <v>24/01/2017</v>
      </c>
      <c r="J495" s="51" t="str">
        <f>MID([2]Table1!X492,FIND("-",[2]Table1!X492)+2,60)</f>
        <v>Entrée</v>
      </c>
      <c r="K495" t="str">
        <f>IF(ISNUMBER(SEARCH("Mur",[2]Table1!Z492)),"Mur",IF(ISNUMBER(SEARCH("Cloison",[2]Table1!Z492)),"Mur",IF(ISNUMBER(SEARCH("Sol",[2]Table1!Z492)),"Sol",IF(ISNUMBER(SEARCH("Plafond",[2]Table1!Z492)),"Plafond",IF(ISNUMBER(SEARCH("Evier",[2]Table1!Z492)),"Evier",IF(ISNUMBER(SEARCH("Colle de faïence",[2]Table1!Z492)),"Faïence",IF(ISNUMBER(SEARCH("Baignoire",[2]Table1!Z492)),"Baignoire",IF(ISNUMBER(SEARCH("porteurs",[2]Table1!Z492)),"Mur",IF(ISNUMBER(SEARCH("évier",[2]Table1!Z492)),"Evier",IF(ISNUMBER(SEARCH("portes",[2]Table1!Z492)),"Porte",IF(ISNUMBER(SEARCH("fenêtre",[2]Table1!Z492)),"Fenêtre","")))))))))))</f>
        <v>Mur</v>
      </c>
      <c r="L495" t="str">
        <f>IF(ISNUMBER(SEARCH("Présence",[2]Table1!AC492)),"Oui",IF(ISNUMBER(SEARCH("Absence",[2]Table1!AC492)),"Non",""))</f>
        <v>Non</v>
      </c>
      <c r="M495" t="str">
        <f>[2]Table1!AA492</f>
        <v>Enduits à base de plâtre ou ciment ou autres, projetés, lissés ou talochés</v>
      </c>
      <c r="N495" t="str">
        <f>IF(ISNUMBER(SEARCH("EP",[2]Table1!AE492)),"EP",IF(ISNUMBER(SEARCH("AC1",[2]Table1!AE492)),"AC1",IF(ISNUMBER(SEARCH("AC2",[2]Table1!AE492)),"AC2",IF(ISNUMBER(SEARCH("Bon état",[2]Table1!AE492)),"EP",""))))</f>
        <v/>
      </c>
      <c r="P495" s="48"/>
      <c r="Q495" s="1"/>
      <c r="S495" s="1"/>
      <c r="T495" s="1"/>
      <c r="U495" s="1"/>
      <c r="V495" s="1"/>
      <c r="W495" s="52"/>
    </row>
    <row r="496" spans="1:23">
      <c r="A496" s="43" t="str">
        <f>'[1]Exporter la feuille de calcul'!$A$2</f>
        <v>001L</v>
      </c>
      <c r="B496" t="str">
        <f>INDEX('[1]Exporter la feuille de calcul'!B$355:B$877,MATCH(INDEX('[1]Exporter la feuille de calcul'!C$355:C$877,MATCH(RIGHT(ChercheChaine(ChercheChaine([2]Table1!Q493,"([0-9]){3}[L]([0-9]){4}"),"([0-9]){3}[L]([0-9]){4}"),4),'[1]Exporter la feuille de calcul'!D$355:D$877,0),1),'[1]Exporter la feuille de calcul'!C$355:C$877,0),1)</f>
        <v>03</v>
      </c>
      <c r="C496" s="43" t="str">
        <f>RIGHT(ChercheChaine(ChercheChaine([2]Table1!Q493,"([0-9]){3}[L]([0-9]){4}"),"([0-9]){3}[L]([0-9]){4}"),4)</f>
        <v>0252</v>
      </c>
      <c r="D496" s="43" t="str">
        <f>ChercheChaine([2]Table1!Q493,"([0-9]){3}[L]([0-9]){4}")</f>
        <v>007L0252</v>
      </c>
      <c r="E496" t="str">
        <f>[2]Table1!P493</f>
        <v>ST HERBLAIN</v>
      </c>
      <c r="F496" t="str">
        <f>[2]Table1!D493</f>
        <v>DAAT</v>
      </c>
      <c r="G496" s="48"/>
      <c r="H496" s="48"/>
      <c r="I496" s="42" t="str">
        <f>[2]Table1!G493</f>
        <v>24/01/2017</v>
      </c>
      <c r="J496" s="51" t="str">
        <f>MID([2]Table1!X493,FIND("-",[2]Table1!X493)+2,60)</f>
        <v>Entrée</v>
      </c>
      <c r="K496" t="str">
        <f>IF(ISNUMBER(SEARCH("Mur",[2]Table1!Z493)),"Mur",IF(ISNUMBER(SEARCH("Cloison",[2]Table1!Z493)),"Mur",IF(ISNUMBER(SEARCH("Sol",[2]Table1!Z493)),"Sol",IF(ISNUMBER(SEARCH("Plafond",[2]Table1!Z493)),"Plafond",IF(ISNUMBER(SEARCH("Evier",[2]Table1!Z493)),"Evier",IF(ISNUMBER(SEARCH("Colle de faïence",[2]Table1!Z493)),"Faïence",IF(ISNUMBER(SEARCH("Baignoire",[2]Table1!Z493)),"Baignoire",IF(ISNUMBER(SEARCH("porteurs",[2]Table1!Z493)),"Mur",IF(ISNUMBER(SEARCH("évier",[2]Table1!Z493)),"Evier",IF(ISNUMBER(SEARCH("portes",[2]Table1!Z493)),"Porte",IF(ISNUMBER(SEARCH("fenêtre",[2]Table1!Z493)),"Fenêtre","")))))))))))</f>
        <v>Mur</v>
      </c>
      <c r="L496" t="str">
        <f>IF(ISNUMBER(SEARCH("Présence",[2]Table1!AC493)),"Oui",IF(ISNUMBER(SEARCH("Absence",[2]Table1!AC493)),"Non",""))</f>
        <v>Oui</v>
      </c>
      <c r="M496" t="str">
        <f>[2]Table1!AA493</f>
        <v>Enduits à base de plâtre</v>
      </c>
      <c r="N496" t="str">
        <f>IF(ISNUMBER(SEARCH("EP",[2]Table1!AE493)),"EP",IF(ISNUMBER(SEARCH("AC1",[2]Table1!AE493)),"AC1",IF(ISNUMBER(SEARCH("AC2",[2]Table1!AE493)),"AC2",IF(ISNUMBER(SEARCH("Bon état",[2]Table1!AE493)),"EP",""))))</f>
        <v>EP</v>
      </c>
      <c r="P496" s="48"/>
      <c r="Q496" s="1"/>
      <c r="S496" s="1"/>
      <c r="T496" s="1"/>
      <c r="U496" s="1"/>
      <c r="V496" s="1"/>
      <c r="W496" s="52"/>
    </row>
    <row r="497" spans="1:23">
      <c r="A497" s="43" t="str">
        <f>'[1]Exporter la feuille de calcul'!$A$2</f>
        <v>001L</v>
      </c>
      <c r="B497" t="str">
        <f>INDEX('[1]Exporter la feuille de calcul'!B$355:B$877,MATCH(INDEX('[1]Exporter la feuille de calcul'!C$355:C$877,MATCH(RIGHT(ChercheChaine(ChercheChaine([2]Table1!Q494,"([0-9]){3}[L]([0-9]){4}"),"([0-9]){3}[L]([0-9]){4}"),4),'[1]Exporter la feuille de calcul'!D$355:D$877,0),1),'[1]Exporter la feuille de calcul'!C$355:C$877,0),1)</f>
        <v>03</v>
      </c>
      <c r="C497" s="43" t="str">
        <f>RIGHT(ChercheChaine(ChercheChaine([2]Table1!Q494,"([0-9]){3}[L]([0-9]){4}"),"([0-9]){3}[L]([0-9]){4}"),4)</f>
        <v>0252</v>
      </c>
      <c r="D497" s="43" t="str">
        <f>ChercheChaine([2]Table1!Q494,"([0-9]){3}[L]([0-9]){4}")</f>
        <v>007L0252</v>
      </c>
      <c r="E497" t="str">
        <f>[2]Table1!P494</f>
        <v>ST HERBLAIN</v>
      </c>
      <c r="F497" t="str">
        <f>[2]Table1!D494</f>
        <v>DAAT</v>
      </c>
      <c r="G497" s="48"/>
      <c r="H497" s="48"/>
      <c r="I497" s="42" t="str">
        <f>[2]Table1!G494</f>
        <v>24/01/2017</v>
      </c>
      <c r="J497" s="51" t="str">
        <f>MID([2]Table1!X494,FIND("-",[2]Table1!X494)+2,60)</f>
        <v>Entrée</v>
      </c>
      <c r="K497" t="str">
        <f>IF(ISNUMBER(SEARCH("Mur",[2]Table1!Z494)),"Mur",IF(ISNUMBER(SEARCH("Cloison",[2]Table1!Z494)),"Mur",IF(ISNUMBER(SEARCH("Sol",[2]Table1!Z494)),"Sol",IF(ISNUMBER(SEARCH("Plafond",[2]Table1!Z494)),"Plafond",IF(ISNUMBER(SEARCH("Evier",[2]Table1!Z494)),"Evier",IF(ISNUMBER(SEARCH("Colle de faïence",[2]Table1!Z494)),"Faïence",IF(ISNUMBER(SEARCH("Baignoire",[2]Table1!Z494)),"Baignoire",IF(ISNUMBER(SEARCH("porteurs",[2]Table1!Z494)),"Mur",IF(ISNUMBER(SEARCH("évier",[2]Table1!Z494)),"Evier",IF(ISNUMBER(SEARCH("portes",[2]Table1!Z494)),"Porte",IF(ISNUMBER(SEARCH("fenêtre",[2]Table1!Z494)),"Fenêtre","")))))))))))</f>
        <v>Plafond</v>
      </c>
      <c r="L497" t="str">
        <f>IF(ISNUMBER(SEARCH("Présence",[2]Table1!AC494)),"Oui",IF(ISNUMBER(SEARCH("Absence",[2]Table1!AC494)),"Non",""))</f>
        <v>Non</v>
      </c>
      <c r="M497" t="str">
        <f>[2]Table1!AA494</f>
        <v>Enduits à base de plâtre ou ciment ou autres, projetés, lissés ou talochés</v>
      </c>
      <c r="N497" t="str">
        <f>IF(ISNUMBER(SEARCH("EP",[2]Table1!AE494)),"EP",IF(ISNUMBER(SEARCH("AC1",[2]Table1!AE494)),"AC1",IF(ISNUMBER(SEARCH("AC2",[2]Table1!AE494)),"AC2",IF(ISNUMBER(SEARCH("Bon état",[2]Table1!AE494)),"EP",""))))</f>
        <v/>
      </c>
      <c r="P497" s="48"/>
      <c r="Q497" s="1"/>
      <c r="S497" s="1"/>
      <c r="T497" s="1"/>
      <c r="U497" s="1"/>
      <c r="V497" s="1"/>
      <c r="W497" s="52"/>
    </row>
    <row r="498" spans="1:23">
      <c r="A498" s="43" t="str">
        <f>'[1]Exporter la feuille de calcul'!$A$2</f>
        <v>001L</v>
      </c>
      <c r="B498" t="str">
        <f>INDEX('[1]Exporter la feuille de calcul'!B$355:B$877,MATCH(INDEX('[1]Exporter la feuille de calcul'!C$355:C$877,MATCH(RIGHT(ChercheChaine(ChercheChaine([2]Table1!Q495,"([0-9]){3}[L]([0-9]){4}"),"([0-9]){3}[L]([0-9]){4}"),4),'[1]Exporter la feuille de calcul'!D$355:D$877,0),1),'[1]Exporter la feuille de calcul'!C$355:C$877,0),1)</f>
        <v>03</v>
      </c>
      <c r="C498" s="43" t="str">
        <f>RIGHT(ChercheChaine(ChercheChaine([2]Table1!Q495,"([0-9]){3}[L]([0-9]){4}"),"([0-9]){3}[L]([0-9]){4}"),4)</f>
        <v>0252</v>
      </c>
      <c r="D498" s="43" t="str">
        <f>ChercheChaine([2]Table1!Q495,"([0-9]){3}[L]([0-9]){4}")</f>
        <v>007L0252</v>
      </c>
      <c r="E498" t="str">
        <f>[2]Table1!P495</f>
        <v>ST HERBLAIN</v>
      </c>
      <c r="F498" t="str">
        <f>[2]Table1!D495</f>
        <v>DAAT</v>
      </c>
      <c r="G498" s="48"/>
      <c r="H498" s="48"/>
      <c r="I498" s="42" t="str">
        <f>[2]Table1!G495</f>
        <v>24/01/2017</v>
      </c>
      <c r="J498" s="51" t="str">
        <f>MID([2]Table1!X495,FIND("-",[2]Table1!X495)+2,60)</f>
        <v>Séjour</v>
      </c>
      <c r="K498" t="str">
        <f>IF(ISNUMBER(SEARCH("Mur",[2]Table1!Z495)),"Mur",IF(ISNUMBER(SEARCH("Cloison",[2]Table1!Z495)),"Mur",IF(ISNUMBER(SEARCH("Sol",[2]Table1!Z495)),"Sol",IF(ISNUMBER(SEARCH("Plafond",[2]Table1!Z495)),"Plafond",IF(ISNUMBER(SEARCH("Evier",[2]Table1!Z495)),"Evier",IF(ISNUMBER(SEARCH("Colle de faïence",[2]Table1!Z495)),"Faïence",IF(ISNUMBER(SEARCH("Baignoire",[2]Table1!Z495)),"Baignoire",IF(ISNUMBER(SEARCH("porteurs",[2]Table1!Z495)),"Mur",IF(ISNUMBER(SEARCH("évier",[2]Table1!Z495)),"Evier",IF(ISNUMBER(SEARCH("portes",[2]Table1!Z495)),"Porte",IF(ISNUMBER(SEARCH("fenêtre",[2]Table1!Z495)),"Fenêtre","")))))))))))</f>
        <v>Sol</v>
      </c>
      <c r="L498" t="str">
        <f>IF(ISNUMBER(SEARCH("Présence",[2]Table1!AC495)),"Oui",IF(ISNUMBER(SEARCH("Absence",[2]Table1!AC495)),"Non",""))</f>
        <v>Non</v>
      </c>
      <c r="M498" t="str">
        <f>[2]Table1!AA495</f>
        <v>Dalles plastiques + colle + ragréage</v>
      </c>
      <c r="N498" t="str">
        <f>IF(ISNUMBER(SEARCH("EP",[2]Table1!AE495)),"EP",IF(ISNUMBER(SEARCH("AC1",[2]Table1!AE495)),"AC1",IF(ISNUMBER(SEARCH("AC2",[2]Table1!AE495)),"AC2",IF(ISNUMBER(SEARCH("Bon état",[2]Table1!AE495)),"EP",""))))</f>
        <v/>
      </c>
      <c r="P498" s="48"/>
      <c r="Q498" s="1"/>
      <c r="S498" s="1"/>
      <c r="T498" s="1"/>
      <c r="U498" s="1"/>
      <c r="V498" s="1"/>
      <c r="W498" s="52"/>
    </row>
    <row r="499" spans="1:23">
      <c r="A499" s="43" t="str">
        <f>'[1]Exporter la feuille de calcul'!$A$2</f>
        <v>001L</v>
      </c>
      <c r="B499" t="str">
        <f>INDEX('[1]Exporter la feuille de calcul'!B$355:B$877,MATCH(INDEX('[1]Exporter la feuille de calcul'!C$355:C$877,MATCH(RIGHT(ChercheChaine(ChercheChaine([2]Table1!Q496,"([0-9]){3}[L]([0-9]){4}"),"([0-9]){3}[L]([0-9]){4}"),4),'[1]Exporter la feuille de calcul'!D$355:D$877,0),1),'[1]Exporter la feuille de calcul'!C$355:C$877,0),1)</f>
        <v>03</v>
      </c>
      <c r="C499" s="43" t="str">
        <f>RIGHT(ChercheChaine(ChercheChaine([2]Table1!Q496,"([0-9]){3}[L]([0-9]){4}"),"([0-9]){3}[L]([0-9]){4}"),4)</f>
        <v>0252</v>
      </c>
      <c r="D499" s="43" t="str">
        <f>ChercheChaine([2]Table1!Q496,"([0-9]){3}[L]([0-9]){4}")</f>
        <v>007L0252</v>
      </c>
      <c r="E499" t="str">
        <f>[2]Table1!P496</f>
        <v>ST HERBLAIN</v>
      </c>
      <c r="F499" t="str">
        <f>[2]Table1!D496</f>
        <v>DAAT</v>
      </c>
      <c r="G499" s="48"/>
      <c r="H499" s="48"/>
      <c r="I499" s="42" t="str">
        <f>[2]Table1!G496</f>
        <v>24/01/2017</v>
      </c>
      <c r="J499" s="51" t="str">
        <f>MID([2]Table1!X496,FIND("-",[2]Table1!X496)+2,60)</f>
        <v>Séjour</v>
      </c>
      <c r="K499" t="str">
        <f>IF(ISNUMBER(SEARCH("Mur",[2]Table1!Z496)),"Mur",IF(ISNUMBER(SEARCH("Cloison",[2]Table1!Z496)),"Mur",IF(ISNUMBER(SEARCH("Sol",[2]Table1!Z496)),"Sol",IF(ISNUMBER(SEARCH("Plafond",[2]Table1!Z496)),"Plafond",IF(ISNUMBER(SEARCH("Evier",[2]Table1!Z496)),"Evier",IF(ISNUMBER(SEARCH("Colle de faïence",[2]Table1!Z496)),"Faïence",IF(ISNUMBER(SEARCH("Baignoire",[2]Table1!Z496)),"Baignoire",IF(ISNUMBER(SEARCH("porteurs",[2]Table1!Z496)),"Mur",IF(ISNUMBER(SEARCH("évier",[2]Table1!Z496)),"Evier",IF(ISNUMBER(SEARCH("portes",[2]Table1!Z496)),"Porte",IF(ISNUMBER(SEARCH("fenêtre",[2]Table1!Z496)),"Fenêtre","")))))))))))</f>
        <v>Mur</v>
      </c>
      <c r="L499" t="str">
        <f>IF(ISNUMBER(SEARCH("Présence",[2]Table1!AC496)),"Oui",IF(ISNUMBER(SEARCH("Absence",[2]Table1!AC496)),"Non",""))</f>
        <v>Non</v>
      </c>
      <c r="M499" t="str">
        <f>[2]Table1!AA496</f>
        <v>Enduits à base de plâtre ou ciment ou autres, projetés, lissés ou talochés</v>
      </c>
      <c r="N499" t="str">
        <f>IF(ISNUMBER(SEARCH("EP",[2]Table1!AE496)),"EP",IF(ISNUMBER(SEARCH("AC1",[2]Table1!AE496)),"AC1",IF(ISNUMBER(SEARCH("AC2",[2]Table1!AE496)),"AC2",IF(ISNUMBER(SEARCH("Bon état",[2]Table1!AE496)),"EP",""))))</f>
        <v/>
      </c>
      <c r="P499" s="48"/>
      <c r="Q499" s="1"/>
      <c r="S499" s="1"/>
      <c r="T499" s="1"/>
      <c r="U499" s="1"/>
      <c r="V499" s="1"/>
      <c r="W499" s="52"/>
    </row>
    <row r="500" spans="1:23">
      <c r="A500" s="43" t="str">
        <f>'[1]Exporter la feuille de calcul'!$A$2</f>
        <v>001L</v>
      </c>
      <c r="B500" t="str">
        <f>INDEX('[1]Exporter la feuille de calcul'!B$355:B$877,MATCH(INDEX('[1]Exporter la feuille de calcul'!C$355:C$877,MATCH(RIGHT(ChercheChaine(ChercheChaine([2]Table1!Q497,"([0-9]){3}[L]([0-9]){4}"),"([0-9]){3}[L]([0-9]){4}"),4),'[1]Exporter la feuille de calcul'!D$355:D$877,0),1),'[1]Exporter la feuille de calcul'!C$355:C$877,0),1)</f>
        <v>03</v>
      </c>
      <c r="C500" s="43" t="str">
        <f>RIGHT(ChercheChaine(ChercheChaine([2]Table1!Q497,"([0-9]){3}[L]([0-9]){4}"),"([0-9]){3}[L]([0-9]){4}"),4)</f>
        <v>0252</v>
      </c>
      <c r="D500" s="43" t="str">
        <f>ChercheChaine([2]Table1!Q497,"([0-9]){3}[L]([0-9]){4}")</f>
        <v>007L0252</v>
      </c>
      <c r="E500" t="str">
        <f>[2]Table1!P497</f>
        <v>ST HERBLAIN</v>
      </c>
      <c r="F500" t="str">
        <f>[2]Table1!D497</f>
        <v>DAAT</v>
      </c>
      <c r="G500" s="48"/>
      <c r="H500" s="48"/>
      <c r="I500" s="42" t="str">
        <f>[2]Table1!G497</f>
        <v>24/01/2017</v>
      </c>
      <c r="J500" s="51" t="str">
        <f>MID([2]Table1!X497,FIND("-",[2]Table1!X497)+2,60)</f>
        <v>Séjour</v>
      </c>
      <c r="K500" t="str">
        <f>IF(ISNUMBER(SEARCH("Mur",[2]Table1!Z497)),"Mur",IF(ISNUMBER(SEARCH("Cloison",[2]Table1!Z497)),"Mur",IF(ISNUMBER(SEARCH("Sol",[2]Table1!Z497)),"Sol",IF(ISNUMBER(SEARCH("Plafond",[2]Table1!Z497)),"Plafond",IF(ISNUMBER(SEARCH("Evier",[2]Table1!Z497)),"Evier",IF(ISNUMBER(SEARCH("Colle de faïence",[2]Table1!Z497)),"Faïence",IF(ISNUMBER(SEARCH("Baignoire",[2]Table1!Z497)),"Baignoire",IF(ISNUMBER(SEARCH("porteurs",[2]Table1!Z497)),"Mur",IF(ISNUMBER(SEARCH("évier",[2]Table1!Z497)),"Evier",IF(ISNUMBER(SEARCH("portes",[2]Table1!Z497)),"Porte",IF(ISNUMBER(SEARCH("fenêtre",[2]Table1!Z497)),"Fenêtre","")))))))))))</f>
        <v>Mur</v>
      </c>
      <c r="L500" t="str">
        <f>IF(ISNUMBER(SEARCH("Présence",[2]Table1!AC497)),"Oui",IF(ISNUMBER(SEARCH("Absence",[2]Table1!AC497)),"Non",""))</f>
        <v>Oui</v>
      </c>
      <c r="M500" t="str">
        <f>[2]Table1!AA497</f>
        <v>Enduits à base de plâtre</v>
      </c>
      <c r="N500" t="str">
        <f>IF(ISNUMBER(SEARCH("EP",[2]Table1!AE497)),"EP",IF(ISNUMBER(SEARCH("AC1",[2]Table1!AE497)),"AC1",IF(ISNUMBER(SEARCH("AC2",[2]Table1!AE497)),"AC2",IF(ISNUMBER(SEARCH("Bon état",[2]Table1!AE497)),"EP",""))))</f>
        <v>EP</v>
      </c>
      <c r="P500" s="48"/>
      <c r="Q500" s="1"/>
      <c r="S500" s="1"/>
      <c r="T500" s="1"/>
      <c r="U500" s="1"/>
      <c r="V500" s="1"/>
      <c r="W500" s="52"/>
    </row>
    <row r="501" spans="1:23">
      <c r="A501" s="43" t="str">
        <f>'[1]Exporter la feuille de calcul'!$A$2</f>
        <v>001L</v>
      </c>
      <c r="B501" t="str">
        <f>INDEX('[1]Exporter la feuille de calcul'!B$355:B$877,MATCH(INDEX('[1]Exporter la feuille de calcul'!C$355:C$877,MATCH(RIGHT(ChercheChaine(ChercheChaine([2]Table1!Q498,"([0-9]){3}[L]([0-9]){4}"),"([0-9]){3}[L]([0-9]){4}"),4),'[1]Exporter la feuille de calcul'!D$355:D$877,0),1),'[1]Exporter la feuille de calcul'!C$355:C$877,0),1)</f>
        <v>03</v>
      </c>
      <c r="C501" s="43" t="str">
        <f>RIGHT(ChercheChaine(ChercheChaine([2]Table1!Q498,"([0-9]){3}[L]([0-9]){4}"),"([0-9]){3}[L]([0-9]){4}"),4)</f>
        <v>0252</v>
      </c>
      <c r="D501" s="43" t="str">
        <f>ChercheChaine([2]Table1!Q498,"([0-9]){3}[L]([0-9]){4}")</f>
        <v>007L0252</v>
      </c>
      <c r="E501" t="str">
        <f>[2]Table1!P498</f>
        <v>ST HERBLAIN</v>
      </c>
      <c r="F501" t="str">
        <f>[2]Table1!D498</f>
        <v>DAAT</v>
      </c>
      <c r="G501" s="48"/>
      <c r="H501" s="48"/>
      <c r="I501" s="42" t="str">
        <f>[2]Table1!G498</f>
        <v>24/01/2017</v>
      </c>
      <c r="J501" s="51" t="str">
        <f>MID([2]Table1!X498,FIND("-",[2]Table1!X498)+2,60)</f>
        <v>Séjour</v>
      </c>
      <c r="K501" t="str">
        <f>IF(ISNUMBER(SEARCH("Mur",[2]Table1!Z498)),"Mur",IF(ISNUMBER(SEARCH("Cloison",[2]Table1!Z498)),"Mur",IF(ISNUMBER(SEARCH("Sol",[2]Table1!Z498)),"Sol",IF(ISNUMBER(SEARCH("Plafond",[2]Table1!Z498)),"Plafond",IF(ISNUMBER(SEARCH("Evier",[2]Table1!Z498)),"Evier",IF(ISNUMBER(SEARCH("Colle de faïence",[2]Table1!Z498)),"Faïence",IF(ISNUMBER(SEARCH("Baignoire",[2]Table1!Z498)),"Baignoire",IF(ISNUMBER(SEARCH("porteurs",[2]Table1!Z498)),"Mur",IF(ISNUMBER(SEARCH("évier",[2]Table1!Z498)),"Evier",IF(ISNUMBER(SEARCH("portes",[2]Table1!Z498)),"Porte",IF(ISNUMBER(SEARCH("fenêtre",[2]Table1!Z498)),"Fenêtre","")))))))))))</f>
        <v>Plafond</v>
      </c>
      <c r="L501" t="str">
        <f>IF(ISNUMBER(SEARCH("Présence",[2]Table1!AC498)),"Oui",IF(ISNUMBER(SEARCH("Absence",[2]Table1!AC498)),"Non",""))</f>
        <v>Non</v>
      </c>
      <c r="M501" t="str">
        <f>[2]Table1!AA498</f>
        <v>Enduits à base de plâtre ou ciment ou autres, projetés, lissés ou talochés</v>
      </c>
      <c r="N501" t="str">
        <f>IF(ISNUMBER(SEARCH("EP",[2]Table1!AE498)),"EP",IF(ISNUMBER(SEARCH("AC1",[2]Table1!AE498)),"AC1",IF(ISNUMBER(SEARCH("AC2",[2]Table1!AE498)),"AC2",IF(ISNUMBER(SEARCH("Bon état",[2]Table1!AE498)),"EP",""))))</f>
        <v/>
      </c>
      <c r="P501" s="48"/>
      <c r="Q501" s="1"/>
      <c r="S501" s="1"/>
      <c r="T501" s="1"/>
      <c r="U501" s="1"/>
      <c r="V501" s="1"/>
      <c r="W501" s="52"/>
    </row>
    <row r="502" spans="1:23">
      <c r="A502" s="43" t="str">
        <f>'[1]Exporter la feuille de calcul'!$A$2</f>
        <v>001L</v>
      </c>
      <c r="B502" t="str">
        <f>INDEX('[1]Exporter la feuille de calcul'!B$355:B$877,MATCH(INDEX('[1]Exporter la feuille de calcul'!C$355:C$877,MATCH(RIGHT(ChercheChaine(ChercheChaine([2]Table1!Q499,"([0-9]){3}[L]([0-9]){4}"),"([0-9]){3}[L]([0-9]){4}"),4),'[1]Exporter la feuille de calcul'!D$355:D$877,0),1),'[1]Exporter la feuille de calcul'!C$355:C$877,0),1)</f>
        <v>03</v>
      </c>
      <c r="C502" s="43" t="str">
        <f>RIGHT(ChercheChaine(ChercheChaine([2]Table1!Q499,"([0-9]){3}[L]([0-9]){4}"),"([0-9]){3}[L]([0-9]){4}"),4)</f>
        <v>0252</v>
      </c>
      <c r="D502" s="43" t="str">
        <f>ChercheChaine([2]Table1!Q499,"([0-9]){3}[L]([0-9]){4}")</f>
        <v>007L0252</v>
      </c>
      <c r="E502" t="str">
        <f>[2]Table1!P499</f>
        <v>ST HERBLAIN</v>
      </c>
      <c r="F502" t="str">
        <f>[2]Table1!D499</f>
        <v>DAAT</v>
      </c>
      <c r="G502" s="48"/>
      <c r="H502" s="48"/>
      <c r="I502" s="42" t="str">
        <f>[2]Table1!G499</f>
        <v>24/01/2017</v>
      </c>
      <c r="J502" s="51" t="str">
        <f>MID([2]Table1!X499,FIND("-",[2]Table1!X499)+2,60)</f>
        <v>Cuisine</v>
      </c>
      <c r="K502" t="str">
        <f>IF(ISNUMBER(SEARCH("Mur",[2]Table1!Z499)),"Mur",IF(ISNUMBER(SEARCH("Cloison",[2]Table1!Z499)),"Mur",IF(ISNUMBER(SEARCH("Sol",[2]Table1!Z499)),"Sol",IF(ISNUMBER(SEARCH("Plafond",[2]Table1!Z499)),"Plafond",IF(ISNUMBER(SEARCH("Evier",[2]Table1!Z499)),"Evier",IF(ISNUMBER(SEARCH("Colle de faïence",[2]Table1!Z499)),"Faïence",IF(ISNUMBER(SEARCH("Baignoire",[2]Table1!Z499)),"Baignoire",IF(ISNUMBER(SEARCH("porteurs",[2]Table1!Z499)),"Mur",IF(ISNUMBER(SEARCH("évier",[2]Table1!Z499)),"Evier",IF(ISNUMBER(SEARCH("portes",[2]Table1!Z499)),"Porte",IF(ISNUMBER(SEARCH("fenêtre",[2]Table1!Z499)),"Fenêtre","")))))))))))</f>
        <v>Sol</v>
      </c>
      <c r="L502" t="str">
        <f>IF(ISNUMBER(SEARCH("Présence",[2]Table1!AC499)),"Oui",IF(ISNUMBER(SEARCH("Absence",[2]Table1!AC499)),"Non",""))</f>
        <v>Oui</v>
      </c>
      <c r="M502" t="str">
        <f>[2]Table1!AA499</f>
        <v>Dalles de sol</v>
      </c>
      <c r="N502" t="str">
        <f>IF(ISNUMBER(SEARCH("EP",[2]Table1!AE499)),"EP",IF(ISNUMBER(SEARCH("AC1",[2]Table1!AE499)),"AC1",IF(ISNUMBER(SEARCH("AC2",[2]Table1!AE499)),"AC2",IF(ISNUMBER(SEARCH("Bon état",[2]Table1!AE499)),"EP",""))))</f>
        <v>EP</v>
      </c>
      <c r="P502" s="48"/>
      <c r="Q502" s="1"/>
      <c r="S502" s="1"/>
      <c r="T502" s="1"/>
      <c r="U502" s="1"/>
      <c r="V502" s="1"/>
      <c r="W502" s="52"/>
    </row>
    <row r="503" spans="1:23">
      <c r="A503" s="43" t="str">
        <f>'[1]Exporter la feuille de calcul'!$A$2</f>
        <v>001L</v>
      </c>
      <c r="B503" t="str">
        <f>INDEX('[1]Exporter la feuille de calcul'!B$355:B$877,MATCH(INDEX('[1]Exporter la feuille de calcul'!C$355:C$877,MATCH(RIGHT(ChercheChaine(ChercheChaine([2]Table1!Q500,"([0-9]){3}[L]([0-9]){4}"),"([0-9]){3}[L]([0-9]){4}"),4),'[1]Exporter la feuille de calcul'!D$355:D$877,0),1),'[1]Exporter la feuille de calcul'!C$355:C$877,0),1)</f>
        <v>03</v>
      </c>
      <c r="C503" s="43" t="str">
        <f>RIGHT(ChercheChaine(ChercheChaine([2]Table1!Q500,"([0-9]){3}[L]([0-9]){4}"),"([0-9]){3}[L]([0-9]){4}"),4)</f>
        <v>0252</v>
      </c>
      <c r="D503" s="43" t="str">
        <f>ChercheChaine([2]Table1!Q500,"([0-9]){3}[L]([0-9]){4}")</f>
        <v>007L0252</v>
      </c>
      <c r="E503" t="str">
        <f>[2]Table1!P500</f>
        <v>ST HERBLAIN</v>
      </c>
      <c r="F503" t="str">
        <f>[2]Table1!D500</f>
        <v>DAAT</v>
      </c>
      <c r="G503" s="48"/>
      <c r="H503" s="48"/>
      <c r="I503" s="42" t="str">
        <f>[2]Table1!G500</f>
        <v>24/01/2017</v>
      </c>
      <c r="J503" s="51" t="str">
        <f>MID([2]Table1!X500,FIND("-",[2]Table1!X500)+2,60)</f>
        <v>Cuisine</v>
      </c>
      <c r="K503" t="str">
        <f>IF(ISNUMBER(SEARCH("Mur",[2]Table1!Z500)),"Mur",IF(ISNUMBER(SEARCH("Cloison",[2]Table1!Z500)),"Mur",IF(ISNUMBER(SEARCH("Sol",[2]Table1!Z500)),"Sol",IF(ISNUMBER(SEARCH("Plafond",[2]Table1!Z500)),"Plafond",IF(ISNUMBER(SEARCH("Evier",[2]Table1!Z500)),"Evier",IF(ISNUMBER(SEARCH("Colle de faïence",[2]Table1!Z500)),"Faïence",IF(ISNUMBER(SEARCH("Baignoire",[2]Table1!Z500)),"Baignoire",IF(ISNUMBER(SEARCH("porteurs",[2]Table1!Z500)),"Mur",IF(ISNUMBER(SEARCH("évier",[2]Table1!Z500)),"Evier",IF(ISNUMBER(SEARCH("portes",[2]Table1!Z500)),"Porte",IF(ISNUMBER(SEARCH("fenêtre",[2]Table1!Z500)),"Fenêtre","")))))))))))</f>
        <v>Mur</v>
      </c>
      <c r="L503" t="str">
        <f>IF(ISNUMBER(SEARCH("Présence",[2]Table1!AC500)),"Oui",IF(ISNUMBER(SEARCH("Absence",[2]Table1!AC500)),"Non",""))</f>
        <v>Non</v>
      </c>
      <c r="M503" t="str">
        <f>[2]Table1!AA500</f>
        <v>Enduits à base de plâtre ou ciment ou autres, projetés, lissés ou talochés</v>
      </c>
      <c r="N503" t="str">
        <f>IF(ISNUMBER(SEARCH("EP",[2]Table1!AE500)),"EP",IF(ISNUMBER(SEARCH("AC1",[2]Table1!AE500)),"AC1",IF(ISNUMBER(SEARCH("AC2",[2]Table1!AE500)),"AC2",IF(ISNUMBER(SEARCH("Bon état",[2]Table1!AE500)),"EP",""))))</f>
        <v/>
      </c>
      <c r="P503" s="48"/>
      <c r="Q503" s="1"/>
      <c r="S503" s="1"/>
      <c r="T503" s="1"/>
      <c r="U503" s="1"/>
      <c r="V503" s="1"/>
      <c r="W503" s="52"/>
    </row>
    <row r="504" spans="1:23">
      <c r="A504" s="43" t="str">
        <f>'[1]Exporter la feuille de calcul'!$A$2</f>
        <v>001L</v>
      </c>
      <c r="B504" t="str">
        <f>INDEX('[1]Exporter la feuille de calcul'!B$355:B$877,MATCH(INDEX('[1]Exporter la feuille de calcul'!C$355:C$877,MATCH(RIGHT(ChercheChaine(ChercheChaine([2]Table1!Q501,"([0-9]){3}[L]([0-9]){4}"),"([0-9]){3}[L]([0-9]){4}"),4),'[1]Exporter la feuille de calcul'!D$355:D$877,0),1),'[1]Exporter la feuille de calcul'!C$355:C$877,0),1)</f>
        <v>03</v>
      </c>
      <c r="C504" s="43" t="str">
        <f>RIGHT(ChercheChaine(ChercheChaine([2]Table1!Q501,"([0-9]){3}[L]([0-9]){4}"),"([0-9]){3}[L]([0-9]){4}"),4)</f>
        <v>0252</v>
      </c>
      <c r="D504" s="43" t="str">
        <f>ChercheChaine([2]Table1!Q501,"([0-9]){3}[L]([0-9]){4}")</f>
        <v>007L0252</v>
      </c>
      <c r="E504" t="str">
        <f>[2]Table1!P501</f>
        <v>ST HERBLAIN</v>
      </c>
      <c r="F504" t="str">
        <f>[2]Table1!D501</f>
        <v>DAAT</v>
      </c>
      <c r="G504" s="48"/>
      <c r="H504" s="48"/>
      <c r="I504" s="42" t="str">
        <f>[2]Table1!G501</f>
        <v>24/01/2017</v>
      </c>
      <c r="J504" s="51" t="str">
        <f>MID([2]Table1!X501,FIND("-",[2]Table1!X501)+2,60)</f>
        <v>Cuisine</v>
      </c>
      <c r="K504" t="str">
        <f>IF(ISNUMBER(SEARCH("Mur",[2]Table1!Z501)),"Mur",IF(ISNUMBER(SEARCH("Cloison",[2]Table1!Z501)),"Mur",IF(ISNUMBER(SEARCH("Sol",[2]Table1!Z501)),"Sol",IF(ISNUMBER(SEARCH("Plafond",[2]Table1!Z501)),"Plafond",IF(ISNUMBER(SEARCH("Evier",[2]Table1!Z501)),"Evier",IF(ISNUMBER(SEARCH("Colle de faïence",[2]Table1!Z501)),"Faïence",IF(ISNUMBER(SEARCH("Baignoire",[2]Table1!Z501)),"Baignoire",IF(ISNUMBER(SEARCH("porteurs",[2]Table1!Z501)),"Mur",IF(ISNUMBER(SEARCH("évier",[2]Table1!Z501)),"Evier",IF(ISNUMBER(SEARCH("portes",[2]Table1!Z501)),"Porte",IF(ISNUMBER(SEARCH("fenêtre",[2]Table1!Z501)),"Fenêtre","")))))))))))</f>
        <v>Mur</v>
      </c>
      <c r="L504" t="str">
        <f>IF(ISNUMBER(SEARCH("Présence",[2]Table1!AC501)),"Oui",IF(ISNUMBER(SEARCH("Absence",[2]Table1!AC501)),"Non",""))</f>
        <v>Oui</v>
      </c>
      <c r="M504" t="str">
        <f>[2]Table1!AA501</f>
        <v>Enduits à base de plâtre</v>
      </c>
      <c r="N504" t="str">
        <f>IF(ISNUMBER(SEARCH("EP",[2]Table1!AE501)),"EP",IF(ISNUMBER(SEARCH("AC1",[2]Table1!AE501)),"AC1",IF(ISNUMBER(SEARCH("AC2",[2]Table1!AE501)),"AC2",IF(ISNUMBER(SEARCH("Bon état",[2]Table1!AE501)),"EP",""))))</f>
        <v>EP</v>
      </c>
      <c r="P504" s="48"/>
      <c r="Q504" s="1"/>
      <c r="S504" s="1"/>
      <c r="T504" s="1"/>
      <c r="U504" s="1"/>
      <c r="V504" s="1"/>
      <c r="W504" s="52"/>
    </row>
    <row r="505" spans="1:23">
      <c r="A505" s="43" t="str">
        <f>'[1]Exporter la feuille de calcul'!$A$2</f>
        <v>001L</v>
      </c>
      <c r="B505" t="str">
        <f>INDEX('[1]Exporter la feuille de calcul'!B$355:B$877,MATCH(INDEX('[1]Exporter la feuille de calcul'!C$355:C$877,MATCH(RIGHT(ChercheChaine(ChercheChaine([2]Table1!Q502,"([0-9]){3}[L]([0-9]){4}"),"([0-9]){3}[L]([0-9]){4}"),4),'[1]Exporter la feuille de calcul'!D$355:D$877,0),1),'[1]Exporter la feuille de calcul'!C$355:C$877,0),1)</f>
        <v>03</v>
      </c>
      <c r="C505" s="43" t="str">
        <f>RIGHT(ChercheChaine(ChercheChaine([2]Table1!Q502,"([0-9]){3}[L]([0-9]){4}"),"([0-9]){3}[L]([0-9]){4}"),4)</f>
        <v>0252</v>
      </c>
      <c r="D505" s="43" t="str">
        <f>ChercheChaine([2]Table1!Q502,"([0-9]){3}[L]([0-9]){4}")</f>
        <v>007L0252</v>
      </c>
      <c r="E505" t="str">
        <f>[2]Table1!P502</f>
        <v>ST HERBLAIN</v>
      </c>
      <c r="F505" t="str">
        <f>[2]Table1!D502</f>
        <v>DAAT</v>
      </c>
      <c r="G505" s="48"/>
      <c r="H505" s="48"/>
      <c r="I505" s="42" t="str">
        <f>[2]Table1!G502</f>
        <v>24/01/2017</v>
      </c>
      <c r="J505" s="51" t="str">
        <f>MID([2]Table1!X502,FIND("-",[2]Table1!X502)+2,60)</f>
        <v>Cuisine</v>
      </c>
      <c r="K505" t="str">
        <f>IF(ISNUMBER(SEARCH("Mur",[2]Table1!Z502)),"Mur",IF(ISNUMBER(SEARCH("Cloison",[2]Table1!Z502)),"Mur",IF(ISNUMBER(SEARCH("Sol",[2]Table1!Z502)),"Sol",IF(ISNUMBER(SEARCH("Plafond",[2]Table1!Z502)),"Plafond",IF(ISNUMBER(SEARCH("Evier",[2]Table1!Z502)),"Evier",IF(ISNUMBER(SEARCH("Colle de faïence",[2]Table1!Z502)),"Faïence",IF(ISNUMBER(SEARCH("Baignoire",[2]Table1!Z502)),"Baignoire",IF(ISNUMBER(SEARCH("porteurs",[2]Table1!Z502)),"Mur",IF(ISNUMBER(SEARCH("évier",[2]Table1!Z502)),"Evier",IF(ISNUMBER(SEARCH("portes",[2]Table1!Z502)),"Porte",IF(ISNUMBER(SEARCH("fenêtre",[2]Table1!Z502)),"Fenêtre","")))))))))))</f>
        <v>Evier</v>
      </c>
      <c r="L505" t="str">
        <f>IF(ISNUMBER(SEARCH("Présence",[2]Table1!AC502)),"Oui",IF(ISNUMBER(SEARCH("Absence",[2]Table1!AC502)),"Non",""))</f>
        <v>Non</v>
      </c>
      <c r="M505" t="str">
        <f>[2]Table1!AA502</f>
        <v>Plaques isolantes sous évier</v>
      </c>
      <c r="N505" t="str">
        <f>IF(ISNUMBER(SEARCH("EP",[2]Table1!AE502)),"EP",IF(ISNUMBER(SEARCH("AC1",[2]Table1!AE502)),"AC1",IF(ISNUMBER(SEARCH("AC2",[2]Table1!AE502)),"AC2",IF(ISNUMBER(SEARCH("Bon état",[2]Table1!AE502)),"EP",""))))</f>
        <v/>
      </c>
      <c r="P505" s="48"/>
      <c r="Q505" s="1"/>
      <c r="S505" s="1"/>
      <c r="T505" s="1"/>
      <c r="U505" s="1"/>
      <c r="V505" s="1"/>
      <c r="W505" s="52"/>
    </row>
    <row r="506" spans="1:23">
      <c r="A506" s="43" t="str">
        <f>'[1]Exporter la feuille de calcul'!$A$2</f>
        <v>001L</v>
      </c>
      <c r="B506" t="str">
        <f>INDEX('[1]Exporter la feuille de calcul'!B$355:B$877,MATCH(INDEX('[1]Exporter la feuille de calcul'!C$355:C$877,MATCH(RIGHT(ChercheChaine(ChercheChaine([2]Table1!Q503,"([0-9]){3}[L]([0-9]){4}"),"([0-9]){3}[L]([0-9]){4}"),4),'[1]Exporter la feuille de calcul'!D$355:D$877,0),1),'[1]Exporter la feuille de calcul'!C$355:C$877,0),1)</f>
        <v>03</v>
      </c>
      <c r="C506" s="43" t="str">
        <f>RIGHT(ChercheChaine(ChercheChaine([2]Table1!Q503,"([0-9]){3}[L]([0-9]){4}"),"([0-9]){3}[L]([0-9]){4}"),4)</f>
        <v>0252</v>
      </c>
      <c r="D506" s="43" t="str">
        <f>ChercheChaine([2]Table1!Q503,"([0-9]){3}[L]([0-9]){4}")</f>
        <v>007L0252</v>
      </c>
      <c r="E506" t="str">
        <f>[2]Table1!P503</f>
        <v>ST HERBLAIN</v>
      </c>
      <c r="F506" t="str">
        <f>[2]Table1!D503</f>
        <v>DAAT</v>
      </c>
      <c r="G506" s="48"/>
      <c r="H506" s="48"/>
      <c r="I506" s="42" t="str">
        <f>[2]Table1!G503</f>
        <v>24/01/2017</v>
      </c>
      <c r="J506" s="51" t="str">
        <f>MID([2]Table1!X503,FIND("-",[2]Table1!X503)+2,60)</f>
        <v>Cuisine</v>
      </c>
      <c r="K506" t="str">
        <f>IF(ISNUMBER(SEARCH("Mur",[2]Table1!Z503)),"Mur",IF(ISNUMBER(SEARCH("Cloison",[2]Table1!Z503)),"Mur",IF(ISNUMBER(SEARCH("Sol",[2]Table1!Z503)),"Sol",IF(ISNUMBER(SEARCH("Plafond",[2]Table1!Z503)),"Plafond",IF(ISNUMBER(SEARCH("Evier",[2]Table1!Z503)),"Evier",IF(ISNUMBER(SEARCH("Colle de faïence",[2]Table1!Z503)),"Faïence",IF(ISNUMBER(SEARCH("Baignoire",[2]Table1!Z503)),"Baignoire",IF(ISNUMBER(SEARCH("porteurs",[2]Table1!Z503)),"Mur",IF(ISNUMBER(SEARCH("évier",[2]Table1!Z503)),"Evier",IF(ISNUMBER(SEARCH("portes",[2]Table1!Z503)),"Porte",IF(ISNUMBER(SEARCH("fenêtre",[2]Table1!Z503)),"Fenêtre","")))))))))))</f>
        <v>Plafond</v>
      </c>
      <c r="L506" t="str">
        <f>IF(ISNUMBER(SEARCH("Présence",[2]Table1!AC503)),"Oui",IF(ISNUMBER(SEARCH("Absence",[2]Table1!AC503)),"Non",""))</f>
        <v>Oui</v>
      </c>
      <c r="M506" t="str">
        <f>[2]Table1!AA503</f>
        <v>Enduits à base de plâtre</v>
      </c>
      <c r="N506" t="str">
        <f>IF(ISNUMBER(SEARCH("EP",[2]Table1!AE503)),"EP",IF(ISNUMBER(SEARCH("AC1",[2]Table1!AE503)),"AC1",IF(ISNUMBER(SEARCH("AC2",[2]Table1!AE503)),"AC2",IF(ISNUMBER(SEARCH("Bon état",[2]Table1!AE503)),"EP",""))))</f>
        <v>EP</v>
      </c>
      <c r="P506" s="48"/>
      <c r="Q506" s="1"/>
      <c r="S506" s="1"/>
      <c r="T506" s="1"/>
      <c r="U506" s="1"/>
      <c r="V506" s="1"/>
      <c r="W506" s="52"/>
    </row>
    <row r="507" spans="1:23">
      <c r="A507" s="43" t="str">
        <f>'[1]Exporter la feuille de calcul'!$A$2</f>
        <v>001L</v>
      </c>
      <c r="B507" t="str">
        <f>INDEX('[1]Exporter la feuille de calcul'!B$355:B$877,MATCH(INDEX('[1]Exporter la feuille de calcul'!C$355:C$877,MATCH(RIGHT(ChercheChaine(ChercheChaine([2]Table1!Q504,"([0-9]){3}[L]([0-9]){4}"),"([0-9]){3}[L]([0-9]){4}"),4),'[1]Exporter la feuille de calcul'!D$355:D$877,0),1),'[1]Exporter la feuille de calcul'!C$355:C$877,0),1)</f>
        <v>03</v>
      </c>
      <c r="C507" s="43" t="str">
        <f>RIGHT(ChercheChaine(ChercheChaine([2]Table1!Q504,"([0-9]){3}[L]([0-9]){4}"),"([0-9]){3}[L]([0-9]){4}"),4)</f>
        <v>0252</v>
      </c>
      <c r="D507" s="43" t="str">
        <f>ChercheChaine([2]Table1!Q504,"([0-9]){3}[L]([0-9]){4}")</f>
        <v>007L0252</v>
      </c>
      <c r="E507" t="str">
        <f>[2]Table1!P504</f>
        <v>ST HERBLAIN</v>
      </c>
      <c r="F507" t="str">
        <f>[2]Table1!D504</f>
        <v>DAAT</v>
      </c>
      <c r="G507" s="48"/>
      <c r="H507" s="48"/>
      <c r="I507" s="42" t="str">
        <f>[2]Table1!G504</f>
        <v>24/01/2017</v>
      </c>
      <c r="J507" s="51" t="str">
        <f>MID([2]Table1!X504,FIND("-",[2]Table1!X504)+2,60)</f>
        <v>Dégagement</v>
      </c>
      <c r="K507" t="str">
        <f>IF(ISNUMBER(SEARCH("Mur",[2]Table1!Z504)),"Mur",IF(ISNUMBER(SEARCH("Cloison",[2]Table1!Z504)),"Mur",IF(ISNUMBER(SEARCH("Sol",[2]Table1!Z504)),"Sol",IF(ISNUMBER(SEARCH("Plafond",[2]Table1!Z504)),"Plafond",IF(ISNUMBER(SEARCH("Evier",[2]Table1!Z504)),"Evier",IF(ISNUMBER(SEARCH("Colle de faïence",[2]Table1!Z504)),"Faïence",IF(ISNUMBER(SEARCH("Baignoire",[2]Table1!Z504)),"Baignoire",IF(ISNUMBER(SEARCH("porteurs",[2]Table1!Z504)),"Mur",IF(ISNUMBER(SEARCH("évier",[2]Table1!Z504)),"Evier",IF(ISNUMBER(SEARCH("portes",[2]Table1!Z504)),"Porte",IF(ISNUMBER(SEARCH("fenêtre",[2]Table1!Z504)),"Fenêtre","")))))))))))</f>
        <v>Sol</v>
      </c>
      <c r="L507" t="str">
        <f>IF(ISNUMBER(SEARCH("Présence",[2]Table1!AC504)),"Oui",IF(ISNUMBER(SEARCH("Absence",[2]Table1!AC504)),"Non",""))</f>
        <v>Non</v>
      </c>
      <c r="M507" t="str">
        <f>[2]Table1!AA504</f>
        <v>Dalles plastiques + colle + ragréage</v>
      </c>
      <c r="N507" t="str">
        <f>IF(ISNUMBER(SEARCH("EP",[2]Table1!AE504)),"EP",IF(ISNUMBER(SEARCH("AC1",[2]Table1!AE504)),"AC1",IF(ISNUMBER(SEARCH("AC2",[2]Table1!AE504)),"AC2",IF(ISNUMBER(SEARCH("Bon état",[2]Table1!AE504)),"EP",""))))</f>
        <v/>
      </c>
      <c r="P507" s="48"/>
      <c r="Q507" s="1"/>
      <c r="S507" s="1"/>
      <c r="T507" s="1"/>
      <c r="U507" s="1"/>
      <c r="V507" s="1"/>
      <c r="W507" s="52"/>
    </row>
    <row r="508" spans="1:23">
      <c r="A508" s="43" t="str">
        <f>'[1]Exporter la feuille de calcul'!$A$2</f>
        <v>001L</v>
      </c>
      <c r="B508" t="str">
        <f>INDEX('[1]Exporter la feuille de calcul'!B$355:B$877,MATCH(INDEX('[1]Exporter la feuille de calcul'!C$355:C$877,MATCH(RIGHT(ChercheChaine(ChercheChaine([2]Table1!Q505,"([0-9]){3}[L]([0-9]){4}"),"([0-9]){3}[L]([0-9]){4}"),4),'[1]Exporter la feuille de calcul'!D$355:D$877,0),1),'[1]Exporter la feuille de calcul'!C$355:C$877,0),1)</f>
        <v>03</v>
      </c>
      <c r="C508" s="43" t="str">
        <f>RIGHT(ChercheChaine(ChercheChaine([2]Table1!Q505,"([0-9]){3}[L]([0-9]){4}"),"([0-9]){3}[L]([0-9]){4}"),4)</f>
        <v>0252</v>
      </c>
      <c r="D508" s="43" t="str">
        <f>ChercheChaine([2]Table1!Q505,"([0-9]){3}[L]([0-9]){4}")</f>
        <v>007L0252</v>
      </c>
      <c r="E508" t="str">
        <f>[2]Table1!P505</f>
        <v>ST HERBLAIN</v>
      </c>
      <c r="F508" t="str">
        <f>[2]Table1!D505</f>
        <v>DAAT</v>
      </c>
      <c r="G508" s="48"/>
      <c r="H508" s="48"/>
      <c r="I508" s="42" t="str">
        <f>[2]Table1!G505</f>
        <v>24/01/2017</v>
      </c>
      <c r="J508" s="51" t="str">
        <f>MID([2]Table1!X505,FIND("-",[2]Table1!X505)+2,60)</f>
        <v>Dégagement</v>
      </c>
      <c r="K508" t="str">
        <f>IF(ISNUMBER(SEARCH("Mur",[2]Table1!Z505)),"Mur",IF(ISNUMBER(SEARCH("Cloison",[2]Table1!Z505)),"Mur",IF(ISNUMBER(SEARCH("Sol",[2]Table1!Z505)),"Sol",IF(ISNUMBER(SEARCH("Plafond",[2]Table1!Z505)),"Plafond",IF(ISNUMBER(SEARCH("Evier",[2]Table1!Z505)),"Evier",IF(ISNUMBER(SEARCH("Colle de faïence",[2]Table1!Z505)),"Faïence",IF(ISNUMBER(SEARCH("Baignoire",[2]Table1!Z505)),"Baignoire",IF(ISNUMBER(SEARCH("porteurs",[2]Table1!Z505)),"Mur",IF(ISNUMBER(SEARCH("évier",[2]Table1!Z505)),"Evier",IF(ISNUMBER(SEARCH("portes",[2]Table1!Z505)),"Porte",IF(ISNUMBER(SEARCH("fenêtre",[2]Table1!Z505)),"Fenêtre","")))))))))))</f>
        <v>Mur</v>
      </c>
      <c r="L508" t="str">
        <f>IF(ISNUMBER(SEARCH("Présence",[2]Table1!AC505)),"Oui",IF(ISNUMBER(SEARCH("Absence",[2]Table1!AC505)),"Non",""))</f>
        <v>Non</v>
      </c>
      <c r="M508" t="str">
        <f>[2]Table1!AA505</f>
        <v>Enduits à base de plâtre ou ciment ou autres, projetés, lissés ou talochés</v>
      </c>
      <c r="N508" t="str">
        <f>IF(ISNUMBER(SEARCH("EP",[2]Table1!AE505)),"EP",IF(ISNUMBER(SEARCH("AC1",[2]Table1!AE505)),"AC1",IF(ISNUMBER(SEARCH("AC2",[2]Table1!AE505)),"AC2",IF(ISNUMBER(SEARCH("Bon état",[2]Table1!AE505)),"EP",""))))</f>
        <v/>
      </c>
      <c r="P508" s="48"/>
      <c r="Q508" s="1"/>
      <c r="S508" s="1"/>
      <c r="T508" s="1"/>
      <c r="U508" s="1"/>
      <c r="V508" s="1"/>
      <c r="W508" s="52"/>
    </row>
    <row r="509" spans="1:23">
      <c r="A509" s="43" t="str">
        <f>'[1]Exporter la feuille de calcul'!$A$2</f>
        <v>001L</v>
      </c>
      <c r="B509" t="str">
        <f>INDEX('[1]Exporter la feuille de calcul'!B$355:B$877,MATCH(INDEX('[1]Exporter la feuille de calcul'!C$355:C$877,MATCH(RIGHT(ChercheChaine(ChercheChaine([2]Table1!Q506,"([0-9]){3}[L]([0-9]){4}"),"([0-9]){3}[L]([0-9]){4}"),4),'[1]Exporter la feuille de calcul'!D$355:D$877,0),1),'[1]Exporter la feuille de calcul'!C$355:C$877,0),1)</f>
        <v>03</v>
      </c>
      <c r="C509" s="43" t="str">
        <f>RIGHT(ChercheChaine(ChercheChaine([2]Table1!Q506,"([0-9]){3}[L]([0-9]){4}"),"([0-9]){3}[L]([0-9]){4}"),4)</f>
        <v>0252</v>
      </c>
      <c r="D509" s="43" t="str">
        <f>ChercheChaine([2]Table1!Q506,"([0-9]){3}[L]([0-9]){4}")</f>
        <v>007L0252</v>
      </c>
      <c r="E509" t="str">
        <f>[2]Table1!P506</f>
        <v>ST HERBLAIN</v>
      </c>
      <c r="F509" t="str">
        <f>[2]Table1!D506</f>
        <v>DAAT</v>
      </c>
      <c r="G509" s="48"/>
      <c r="H509" s="48"/>
      <c r="I509" s="42" t="str">
        <f>[2]Table1!G506</f>
        <v>24/01/2017</v>
      </c>
      <c r="J509" s="51" t="str">
        <f>MID([2]Table1!X506,FIND("-",[2]Table1!X506)+2,60)</f>
        <v>Dégagement</v>
      </c>
      <c r="K509" t="str">
        <f>IF(ISNUMBER(SEARCH("Mur",[2]Table1!Z506)),"Mur",IF(ISNUMBER(SEARCH("Cloison",[2]Table1!Z506)),"Mur",IF(ISNUMBER(SEARCH("Sol",[2]Table1!Z506)),"Sol",IF(ISNUMBER(SEARCH("Plafond",[2]Table1!Z506)),"Plafond",IF(ISNUMBER(SEARCH("Evier",[2]Table1!Z506)),"Evier",IF(ISNUMBER(SEARCH("Colle de faïence",[2]Table1!Z506)),"Faïence",IF(ISNUMBER(SEARCH("Baignoire",[2]Table1!Z506)),"Baignoire",IF(ISNUMBER(SEARCH("porteurs",[2]Table1!Z506)),"Mur",IF(ISNUMBER(SEARCH("évier",[2]Table1!Z506)),"Evier",IF(ISNUMBER(SEARCH("portes",[2]Table1!Z506)),"Porte",IF(ISNUMBER(SEARCH("fenêtre",[2]Table1!Z506)),"Fenêtre","")))))))))))</f>
        <v>Plafond</v>
      </c>
      <c r="L509" t="str">
        <f>IF(ISNUMBER(SEARCH("Présence",[2]Table1!AC506)),"Oui",IF(ISNUMBER(SEARCH("Absence",[2]Table1!AC506)),"Non",""))</f>
        <v>Non</v>
      </c>
      <c r="M509" t="str">
        <f>[2]Table1!AA506</f>
        <v>Enduits à base de plâtre ou ciment ou autres, projetés, lissés ou talochés</v>
      </c>
      <c r="N509" t="str">
        <f>IF(ISNUMBER(SEARCH("EP",[2]Table1!AE506)),"EP",IF(ISNUMBER(SEARCH("AC1",[2]Table1!AE506)),"AC1",IF(ISNUMBER(SEARCH("AC2",[2]Table1!AE506)),"AC2",IF(ISNUMBER(SEARCH("Bon état",[2]Table1!AE506)),"EP",""))))</f>
        <v/>
      </c>
      <c r="P509" s="48"/>
      <c r="Q509" s="1"/>
      <c r="S509" s="1"/>
      <c r="T509" s="1"/>
      <c r="U509" s="1"/>
      <c r="V509" s="1"/>
      <c r="W509" s="52"/>
    </row>
    <row r="510" spans="1:23">
      <c r="A510" s="43" t="str">
        <f>'[1]Exporter la feuille de calcul'!$A$2</f>
        <v>001L</v>
      </c>
      <c r="B510" t="str">
        <f>INDEX('[1]Exporter la feuille de calcul'!B$355:B$877,MATCH(INDEX('[1]Exporter la feuille de calcul'!C$355:C$877,MATCH(RIGHT(ChercheChaine(ChercheChaine([2]Table1!Q507,"([0-9]){3}[L]([0-9]){4}"),"([0-9]){3}[L]([0-9]){4}"),4),'[1]Exporter la feuille de calcul'!D$355:D$877,0),1),'[1]Exporter la feuille de calcul'!C$355:C$877,0),1)</f>
        <v>03</v>
      </c>
      <c r="C510" s="43" t="str">
        <f>RIGHT(ChercheChaine(ChercheChaine([2]Table1!Q507,"([0-9]){3}[L]([0-9]){4}"),"([0-9]){3}[L]([0-9]){4}"),4)</f>
        <v>0252</v>
      </c>
      <c r="D510" s="43" t="str">
        <f>ChercheChaine([2]Table1!Q507,"([0-9]){3}[L]([0-9]){4}")</f>
        <v>007L0252</v>
      </c>
      <c r="E510" t="str">
        <f>[2]Table1!P507</f>
        <v>ST HERBLAIN</v>
      </c>
      <c r="F510" t="str">
        <f>[2]Table1!D507</f>
        <v>DAAT</v>
      </c>
      <c r="G510" s="48"/>
      <c r="H510" s="48"/>
      <c r="I510" s="42" t="str">
        <f>[2]Table1!G507</f>
        <v>24/01/2017</v>
      </c>
      <c r="J510" s="51" t="str">
        <f>MID([2]Table1!X507,FIND("-",[2]Table1!X507)+2,60)</f>
        <v>WC</v>
      </c>
      <c r="K510" t="str">
        <f>IF(ISNUMBER(SEARCH("Mur",[2]Table1!Z507)),"Mur",IF(ISNUMBER(SEARCH("Cloison",[2]Table1!Z507)),"Mur",IF(ISNUMBER(SEARCH("Sol",[2]Table1!Z507)),"Sol",IF(ISNUMBER(SEARCH("Plafond",[2]Table1!Z507)),"Plafond",IF(ISNUMBER(SEARCH("Evier",[2]Table1!Z507)),"Evier",IF(ISNUMBER(SEARCH("Colle de faïence",[2]Table1!Z507)),"Faïence",IF(ISNUMBER(SEARCH("Baignoire",[2]Table1!Z507)),"Baignoire",IF(ISNUMBER(SEARCH("porteurs",[2]Table1!Z507)),"Mur",IF(ISNUMBER(SEARCH("évier",[2]Table1!Z507)),"Evier",IF(ISNUMBER(SEARCH("portes",[2]Table1!Z507)),"Porte",IF(ISNUMBER(SEARCH("fenêtre",[2]Table1!Z507)),"Fenêtre","")))))))))))</f>
        <v>Sol</v>
      </c>
      <c r="L510" t="str">
        <f>IF(ISNUMBER(SEARCH("Présence",[2]Table1!AC507)),"Oui",IF(ISNUMBER(SEARCH("Absence",[2]Table1!AC507)),"Non",""))</f>
        <v>Oui</v>
      </c>
      <c r="M510" t="str">
        <f>[2]Table1!AA507</f>
        <v>Dalles de sol</v>
      </c>
      <c r="N510" t="str">
        <f>IF(ISNUMBER(SEARCH("EP",[2]Table1!AE507)),"EP",IF(ISNUMBER(SEARCH("AC1",[2]Table1!AE507)),"AC1",IF(ISNUMBER(SEARCH("AC2",[2]Table1!AE507)),"AC2",IF(ISNUMBER(SEARCH("Bon état",[2]Table1!AE507)),"EP",""))))</f>
        <v>EP</v>
      </c>
      <c r="P510" s="48"/>
      <c r="Q510" s="1"/>
      <c r="S510" s="1"/>
      <c r="T510" s="1"/>
      <c r="U510" s="1"/>
      <c r="V510" s="1"/>
      <c r="W510" s="52"/>
    </row>
    <row r="511" spans="1:23">
      <c r="A511" s="43" t="str">
        <f>'[1]Exporter la feuille de calcul'!$A$2</f>
        <v>001L</v>
      </c>
      <c r="B511" t="str">
        <f>INDEX('[1]Exporter la feuille de calcul'!B$355:B$877,MATCH(INDEX('[1]Exporter la feuille de calcul'!C$355:C$877,MATCH(RIGHT(ChercheChaine(ChercheChaine([2]Table1!Q508,"([0-9]){3}[L]([0-9]){4}"),"([0-9]){3}[L]([0-9]){4}"),4),'[1]Exporter la feuille de calcul'!D$355:D$877,0),1),'[1]Exporter la feuille de calcul'!C$355:C$877,0),1)</f>
        <v>03</v>
      </c>
      <c r="C511" s="43" t="str">
        <f>RIGHT(ChercheChaine(ChercheChaine([2]Table1!Q508,"([0-9]){3}[L]([0-9]){4}"),"([0-9]){3}[L]([0-9]){4}"),4)</f>
        <v>0252</v>
      </c>
      <c r="D511" s="43" t="str">
        <f>ChercheChaine([2]Table1!Q508,"([0-9]){3}[L]([0-9]){4}")</f>
        <v>007L0252</v>
      </c>
      <c r="E511" t="str">
        <f>[2]Table1!P508</f>
        <v>ST HERBLAIN</v>
      </c>
      <c r="F511" t="str">
        <f>[2]Table1!D508</f>
        <v>DAAT</v>
      </c>
      <c r="G511" s="48"/>
      <c r="H511" s="48"/>
      <c r="I511" s="42" t="str">
        <f>[2]Table1!G508</f>
        <v>24/01/2017</v>
      </c>
      <c r="J511" s="51" t="str">
        <f>MID([2]Table1!X508,FIND("-",[2]Table1!X508)+2,60)</f>
        <v>WC</v>
      </c>
      <c r="K511" t="str">
        <f>IF(ISNUMBER(SEARCH("Mur",[2]Table1!Z508)),"Mur",IF(ISNUMBER(SEARCH("Cloison",[2]Table1!Z508)),"Mur",IF(ISNUMBER(SEARCH("Sol",[2]Table1!Z508)),"Sol",IF(ISNUMBER(SEARCH("Plafond",[2]Table1!Z508)),"Plafond",IF(ISNUMBER(SEARCH("Evier",[2]Table1!Z508)),"Evier",IF(ISNUMBER(SEARCH("Colle de faïence",[2]Table1!Z508)),"Faïence",IF(ISNUMBER(SEARCH("Baignoire",[2]Table1!Z508)),"Baignoire",IF(ISNUMBER(SEARCH("porteurs",[2]Table1!Z508)),"Mur",IF(ISNUMBER(SEARCH("évier",[2]Table1!Z508)),"Evier",IF(ISNUMBER(SEARCH("portes",[2]Table1!Z508)),"Porte",IF(ISNUMBER(SEARCH("fenêtre",[2]Table1!Z508)),"Fenêtre","")))))))))))</f>
        <v>Mur</v>
      </c>
      <c r="L511" t="str">
        <f>IF(ISNUMBER(SEARCH("Présence",[2]Table1!AC508)),"Oui",IF(ISNUMBER(SEARCH("Absence",[2]Table1!AC508)),"Non",""))</f>
        <v>Non</v>
      </c>
      <c r="M511" t="str">
        <f>[2]Table1!AA508</f>
        <v>Enduits à base de plâtre ou ciment ou autres, projetés, lissés ou talochés</v>
      </c>
      <c r="N511" t="str">
        <f>IF(ISNUMBER(SEARCH("EP",[2]Table1!AE508)),"EP",IF(ISNUMBER(SEARCH("AC1",[2]Table1!AE508)),"AC1",IF(ISNUMBER(SEARCH("AC2",[2]Table1!AE508)),"AC2",IF(ISNUMBER(SEARCH("Bon état",[2]Table1!AE508)),"EP",""))))</f>
        <v/>
      </c>
      <c r="P511" s="48"/>
      <c r="Q511" s="1"/>
      <c r="S511" s="1"/>
      <c r="T511" s="1"/>
      <c r="U511" s="1"/>
      <c r="V511" s="1"/>
      <c r="W511" s="52"/>
    </row>
    <row r="512" spans="1:23">
      <c r="A512" s="43" t="str">
        <f>'[1]Exporter la feuille de calcul'!$A$2</f>
        <v>001L</v>
      </c>
      <c r="B512" t="str">
        <f>INDEX('[1]Exporter la feuille de calcul'!B$355:B$877,MATCH(INDEX('[1]Exporter la feuille de calcul'!C$355:C$877,MATCH(RIGHT(ChercheChaine(ChercheChaine([2]Table1!Q509,"([0-9]){3}[L]([0-9]){4}"),"([0-9]){3}[L]([0-9]){4}"),4),'[1]Exporter la feuille de calcul'!D$355:D$877,0),1),'[1]Exporter la feuille de calcul'!C$355:C$877,0),1)</f>
        <v>03</v>
      </c>
      <c r="C512" s="43" t="str">
        <f>RIGHT(ChercheChaine(ChercheChaine([2]Table1!Q509,"([0-9]){3}[L]([0-9]){4}"),"([0-9]){3}[L]([0-9]){4}"),4)</f>
        <v>0252</v>
      </c>
      <c r="D512" s="43" t="str">
        <f>ChercheChaine([2]Table1!Q509,"([0-9]){3}[L]([0-9]){4}")</f>
        <v>007L0252</v>
      </c>
      <c r="E512" t="str">
        <f>[2]Table1!P509</f>
        <v>ST HERBLAIN</v>
      </c>
      <c r="F512" t="str">
        <f>[2]Table1!D509</f>
        <v>DAAT</v>
      </c>
      <c r="G512" s="48"/>
      <c r="H512" s="48"/>
      <c r="I512" s="42" t="str">
        <f>[2]Table1!G509</f>
        <v>24/01/2017</v>
      </c>
      <c r="J512" s="51" t="str">
        <f>MID([2]Table1!X509,FIND("-",[2]Table1!X509)+2,60)</f>
        <v>WC</v>
      </c>
      <c r="K512" t="str">
        <f>IF(ISNUMBER(SEARCH("Mur",[2]Table1!Z509)),"Mur",IF(ISNUMBER(SEARCH("Cloison",[2]Table1!Z509)),"Mur",IF(ISNUMBER(SEARCH("Sol",[2]Table1!Z509)),"Sol",IF(ISNUMBER(SEARCH("Plafond",[2]Table1!Z509)),"Plafond",IF(ISNUMBER(SEARCH("Evier",[2]Table1!Z509)),"Evier",IF(ISNUMBER(SEARCH("Colle de faïence",[2]Table1!Z509)),"Faïence",IF(ISNUMBER(SEARCH("Baignoire",[2]Table1!Z509)),"Baignoire",IF(ISNUMBER(SEARCH("porteurs",[2]Table1!Z509)),"Mur",IF(ISNUMBER(SEARCH("évier",[2]Table1!Z509)),"Evier",IF(ISNUMBER(SEARCH("portes",[2]Table1!Z509)),"Porte",IF(ISNUMBER(SEARCH("fenêtre",[2]Table1!Z509)),"Fenêtre","")))))))))))</f>
        <v>Mur</v>
      </c>
      <c r="L512" t="str">
        <f>IF(ISNUMBER(SEARCH("Présence",[2]Table1!AC509)),"Oui",IF(ISNUMBER(SEARCH("Absence",[2]Table1!AC509)),"Non",""))</f>
        <v>Oui</v>
      </c>
      <c r="M512" t="str">
        <f>[2]Table1!AA509</f>
        <v>Enduits à base de plâtre</v>
      </c>
      <c r="N512" t="str">
        <f>IF(ISNUMBER(SEARCH("EP",[2]Table1!AE509)),"EP",IF(ISNUMBER(SEARCH("AC1",[2]Table1!AE509)),"AC1",IF(ISNUMBER(SEARCH("AC2",[2]Table1!AE509)),"AC2",IF(ISNUMBER(SEARCH("Bon état",[2]Table1!AE509)),"EP",""))))</f>
        <v>EP</v>
      </c>
      <c r="P512" s="48"/>
      <c r="Q512" s="1"/>
      <c r="S512" s="1"/>
      <c r="T512" s="1"/>
      <c r="U512" s="1"/>
      <c r="V512" s="1"/>
      <c r="W512" s="52"/>
    </row>
    <row r="513" spans="1:23">
      <c r="A513" s="43" t="str">
        <f>'[1]Exporter la feuille de calcul'!$A$2</f>
        <v>001L</v>
      </c>
      <c r="B513" t="str">
        <f>INDEX('[1]Exporter la feuille de calcul'!B$355:B$877,MATCH(INDEX('[1]Exporter la feuille de calcul'!C$355:C$877,MATCH(RIGHT(ChercheChaine(ChercheChaine([2]Table1!Q510,"([0-9]){3}[L]([0-9]){4}"),"([0-9]){3}[L]([0-9]){4}"),4),'[1]Exporter la feuille de calcul'!D$355:D$877,0),1),'[1]Exporter la feuille de calcul'!C$355:C$877,0),1)</f>
        <v>03</v>
      </c>
      <c r="C513" s="43" t="str">
        <f>RIGHT(ChercheChaine(ChercheChaine([2]Table1!Q510,"([0-9]){3}[L]([0-9]){4}"),"([0-9]){3}[L]([0-9]){4}"),4)</f>
        <v>0252</v>
      </c>
      <c r="D513" s="43" t="str">
        <f>ChercheChaine([2]Table1!Q510,"([0-9]){3}[L]([0-9]){4}")</f>
        <v>007L0252</v>
      </c>
      <c r="E513" t="str">
        <f>[2]Table1!P510</f>
        <v>ST HERBLAIN</v>
      </c>
      <c r="F513" t="str">
        <f>[2]Table1!D510</f>
        <v>DAAT</v>
      </c>
      <c r="G513" s="48"/>
      <c r="H513" s="48"/>
      <c r="I513" s="42" t="str">
        <f>[2]Table1!G510</f>
        <v>24/01/2017</v>
      </c>
      <c r="J513" s="51" t="str">
        <f>MID([2]Table1!X510,FIND("-",[2]Table1!X510)+2,60)</f>
        <v>WC</v>
      </c>
      <c r="K513" t="str">
        <f>IF(ISNUMBER(SEARCH("Mur",[2]Table1!Z510)),"Mur",IF(ISNUMBER(SEARCH("Cloison",[2]Table1!Z510)),"Mur",IF(ISNUMBER(SEARCH("Sol",[2]Table1!Z510)),"Sol",IF(ISNUMBER(SEARCH("Plafond",[2]Table1!Z510)),"Plafond",IF(ISNUMBER(SEARCH("Evier",[2]Table1!Z510)),"Evier",IF(ISNUMBER(SEARCH("Colle de faïence",[2]Table1!Z510)),"Faïence",IF(ISNUMBER(SEARCH("Baignoire",[2]Table1!Z510)),"Baignoire",IF(ISNUMBER(SEARCH("porteurs",[2]Table1!Z510)),"Mur",IF(ISNUMBER(SEARCH("évier",[2]Table1!Z510)),"Evier",IF(ISNUMBER(SEARCH("portes",[2]Table1!Z510)),"Porte",IF(ISNUMBER(SEARCH("fenêtre",[2]Table1!Z510)),"Fenêtre","")))))))))))</f>
        <v>Plafond</v>
      </c>
      <c r="L513" t="str">
        <f>IF(ISNUMBER(SEARCH("Présence",[2]Table1!AC510)),"Oui",IF(ISNUMBER(SEARCH("Absence",[2]Table1!AC510)),"Non",""))</f>
        <v>Oui</v>
      </c>
      <c r="M513" t="str">
        <f>[2]Table1!AA510</f>
        <v>Enduits à base de plâtre</v>
      </c>
      <c r="N513" t="str">
        <f>IF(ISNUMBER(SEARCH("EP",[2]Table1!AE510)),"EP",IF(ISNUMBER(SEARCH("AC1",[2]Table1!AE510)),"AC1",IF(ISNUMBER(SEARCH("AC2",[2]Table1!AE510)),"AC2",IF(ISNUMBER(SEARCH("Bon état",[2]Table1!AE510)),"EP",""))))</f>
        <v>EP</v>
      </c>
      <c r="P513" s="48"/>
      <c r="Q513" s="1"/>
      <c r="S513" s="1"/>
      <c r="T513" s="1"/>
      <c r="U513" s="1"/>
      <c r="V513" s="1"/>
      <c r="W513" s="52"/>
    </row>
    <row r="514" spans="1:23">
      <c r="A514" s="43" t="str">
        <f>'[1]Exporter la feuille de calcul'!$A$2</f>
        <v>001L</v>
      </c>
      <c r="B514" t="str">
        <f>INDEX('[1]Exporter la feuille de calcul'!B$355:B$877,MATCH(INDEX('[1]Exporter la feuille de calcul'!C$355:C$877,MATCH(RIGHT(ChercheChaine(ChercheChaine([2]Table1!Q511,"([0-9]){3}[L]([0-9]){4}"),"([0-9]){3}[L]([0-9]){4}"),4),'[1]Exporter la feuille de calcul'!D$355:D$877,0),1),'[1]Exporter la feuille de calcul'!C$355:C$877,0),1)</f>
        <v>03</v>
      </c>
      <c r="C514" s="43" t="str">
        <f>RIGHT(ChercheChaine(ChercheChaine([2]Table1!Q511,"([0-9]){3}[L]([0-9]){4}"),"([0-9]){3}[L]([0-9]){4}"),4)</f>
        <v>0252</v>
      </c>
      <c r="D514" s="43" t="str">
        <f>ChercheChaine([2]Table1!Q511,"([0-9]){3}[L]([0-9]){4}")</f>
        <v>007L0252</v>
      </c>
      <c r="E514" t="str">
        <f>[2]Table1!P511</f>
        <v>ST HERBLAIN</v>
      </c>
      <c r="F514" t="str">
        <f>[2]Table1!D511</f>
        <v>DAAT</v>
      </c>
      <c r="G514" s="48"/>
      <c r="H514" s="48"/>
      <c r="I514" s="42" t="str">
        <f>[2]Table1!G511</f>
        <v>24/01/2017</v>
      </c>
      <c r="J514" s="51" t="str">
        <f>MID([2]Table1!X511,FIND("-",[2]Table1!X511)+2,60)</f>
        <v>Salle de bain</v>
      </c>
      <c r="K514" t="str">
        <f>IF(ISNUMBER(SEARCH("Mur",[2]Table1!Z511)),"Mur",IF(ISNUMBER(SEARCH("Cloison",[2]Table1!Z511)),"Mur",IF(ISNUMBER(SEARCH("Sol",[2]Table1!Z511)),"Sol",IF(ISNUMBER(SEARCH("Plafond",[2]Table1!Z511)),"Plafond",IF(ISNUMBER(SEARCH("Evier",[2]Table1!Z511)),"Evier",IF(ISNUMBER(SEARCH("Colle de faïence",[2]Table1!Z511)),"Faïence",IF(ISNUMBER(SEARCH("Baignoire",[2]Table1!Z511)),"Baignoire",IF(ISNUMBER(SEARCH("porteurs",[2]Table1!Z511)),"Mur",IF(ISNUMBER(SEARCH("évier",[2]Table1!Z511)),"Evier",IF(ISNUMBER(SEARCH("portes",[2]Table1!Z511)),"Porte",IF(ISNUMBER(SEARCH("fenêtre",[2]Table1!Z511)),"Fenêtre","")))))))))))</f>
        <v>Plafond</v>
      </c>
      <c r="L514" t="str">
        <f>IF(ISNUMBER(SEARCH("Présence",[2]Table1!AC511)),"Oui",IF(ISNUMBER(SEARCH("Absence",[2]Table1!AC511)),"Non",""))</f>
        <v>Non</v>
      </c>
      <c r="M514" t="str">
        <f>[2]Table1!AA511</f>
        <v>Enduits à base de plâtre ou ciment ou autres, projetés, lissés ou talochés</v>
      </c>
      <c r="N514" t="str">
        <f>IF(ISNUMBER(SEARCH("EP",[2]Table1!AE511)),"EP",IF(ISNUMBER(SEARCH("AC1",[2]Table1!AE511)),"AC1",IF(ISNUMBER(SEARCH("AC2",[2]Table1!AE511)),"AC2",IF(ISNUMBER(SEARCH("Bon état",[2]Table1!AE511)),"EP",""))))</f>
        <v/>
      </c>
      <c r="P514" s="48"/>
      <c r="Q514" s="1"/>
      <c r="S514" s="1"/>
      <c r="T514" s="1"/>
      <c r="U514" s="1"/>
      <c r="V514" s="1"/>
      <c r="W514" s="52"/>
    </row>
    <row r="515" spans="1:23">
      <c r="A515" s="43" t="str">
        <f>'[1]Exporter la feuille de calcul'!$A$2</f>
        <v>001L</v>
      </c>
      <c r="B515" t="str">
        <f>INDEX('[1]Exporter la feuille de calcul'!B$355:B$877,MATCH(INDEX('[1]Exporter la feuille de calcul'!C$355:C$877,MATCH(RIGHT(ChercheChaine(ChercheChaine([2]Table1!Q512,"([0-9]){3}[L]([0-9]){4}"),"([0-9]){3}[L]([0-9]){4}"),4),'[1]Exporter la feuille de calcul'!D$355:D$877,0),1),'[1]Exporter la feuille de calcul'!C$355:C$877,0),1)</f>
        <v>03</v>
      </c>
      <c r="C515" s="43" t="str">
        <f>RIGHT(ChercheChaine(ChercheChaine([2]Table1!Q512,"([0-9]){3}[L]([0-9]){4}"),"([0-9]){3}[L]([0-9]){4}"),4)</f>
        <v>0252</v>
      </c>
      <c r="D515" s="43" t="str">
        <f>ChercheChaine([2]Table1!Q512,"([0-9]){3}[L]([0-9]){4}")</f>
        <v>007L0252</v>
      </c>
      <c r="E515" t="str">
        <f>[2]Table1!P512</f>
        <v>ST HERBLAIN</v>
      </c>
      <c r="F515" t="str">
        <f>[2]Table1!D512</f>
        <v>DAAT</v>
      </c>
      <c r="G515" s="48"/>
      <c r="H515" s="48"/>
      <c r="I515" s="42" t="str">
        <f>[2]Table1!G512</f>
        <v>24/01/2017</v>
      </c>
      <c r="J515" s="51" t="str">
        <f>MID([2]Table1!X512,FIND("-",[2]Table1!X512)+2,60)</f>
        <v>Salle de bain</v>
      </c>
      <c r="K515" t="str">
        <f>IF(ISNUMBER(SEARCH("Mur",[2]Table1!Z512)),"Mur",IF(ISNUMBER(SEARCH("Cloison",[2]Table1!Z512)),"Mur",IF(ISNUMBER(SEARCH("Sol",[2]Table1!Z512)),"Sol",IF(ISNUMBER(SEARCH("Plafond",[2]Table1!Z512)),"Plafond",IF(ISNUMBER(SEARCH("Evier",[2]Table1!Z512)),"Evier",IF(ISNUMBER(SEARCH("Colle de faïence",[2]Table1!Z512)),"Faïence",IF(ISNUMBER(SEARCH("Baignoire",[2]Table1!Z512)),"Baignoire",IF(ISNUMBER(SEARCH("porteurs",[2]Table1!Z512)),"Mur",IF(ISNUMBER(SEARCH("évier",[2]Table1!Z512)),"Evier",IF(ISNUMBER(SEARCH("portes",[2]Table1!Z512)),"Porte",IF(ISNUMBER(SEARCH("fenêtre",[2]Table1!Z512)),"Fenêtre","")))))))))))</f>
        <v>Sol</v>
      </c>
      <c r="L515" t="str">
        <f>IF(ISNUMBER(SEARCH("Présence",[2]Table1!AC512)),"Oui",IF(ISNUMBER(SEARCH("Absence",[2]Table1!AC512)),"Non",""))</f>
        <v>Oui</v>
      </c>
      <c r="M515" t="str">
        <f>[2]Table1!AA512</f>
        <v>Dalles de sol</v>
      </c>
      <c r="N515" t="str">
        <f>IF(ISNUMBER(SEARCH("EP",[2]Table1!AE512)),"EP",IF(ISNUMBER(SEARCH("AC1",[2]Table1!AE512)),"AC1",IF(ISNUMBER(SEARCH("AC2",[2]Table1!AE512)),"AC2",IF(ISNUMBER(SEARCH("Bon état",[2]Table1!AE512)),"EP",""))))</f>
        <v>EP</v>
      </c>
      <c r="P515" s="48"/>
      <c r="Q515" s="1"/>
      <c r="S515" s="1"/>
      <c r="T515" s="1"/>
      <c r="U515" s="1"/>
      <c r="V515" s="1"/>
      <c r="W515" s="52"/>
    </row>
    <row r="516" spans="1:23">
      <c r="A516" s="43" t="str">
        <f>'[1]Exporter la feuille de calcul'!$A$2</f>
        <v>001L</v>
      </c>
      <c r="B516" t="str">
        <f>INDEX('[1]Exporter la feuille de calcul'!B$355:B$877,MATCH(INDEX('[1]Exporter la feuille de calcul'!C$355:C$877,MATCH(RIGHT(ChercheChaine(ChercheChaine([2]Table1!Q513,"([0-9]){3}[L]([0-9]){4}"),"([0-9]){3}[L]([0-9]){4}"),4),'[1]Exporter la feuille de calcul'!D$355:D$877,0),1),'[1]Exporter la feuille de calcul'!C$355:C$877,0),1)</f>
        <v>03</v>
      </c>
      <c r="C516" s="43" t="str">
        <f>RIGHT(ChercheChaine(ChercheChaine([2]Table1!Q513,"([0-9]){3}[L]([0-9]){4}"),"([0-9]){3}[L]([0-9]){4}"),4)</f>
        <v>0252</v>
      </c>
      <c r="D516" s="43" t="str">
        <f>ChercheChaine([2]Table1!Q513,"([0-9]){3}[L]([0-9]){4}")</f>
        <v>007L0252</v>
      </c>
      <c r="E516" t="str">
        <f>[2]Table1!P513</f>
        <v>ST HERBLAIN</v>
      </c>
      <c r="F516" t="str">
        <f>[2]Table1!D513</f>
        <v>DAAT</v>
      </c>
      <c r="G516" s="48"/>
      <c r="H516" s="48"/>
      <c r="I516" s="42" t="str">
        <f>[2]Table1!G513</f>
        <v>24/01/2017</v>
      </c>
      <c r="J516" s="51" t="str">
        <f>MID([2]Table1!X513,FIND("-",[2]Table1!X513)+2,60)</f>
        <v>Salle de bain</v>
      </c>
      <c r="K516" t="str">
        <f>IF(ISNUMBER(SEARCH("Mur",[2]Table1!Z513)),"Mur",IF(ISNUMBER(SEARCH("Cloison",[2]Table1!Z513)),"Mur",IF(ISNUMBER(SEARCH("Sol",[2]Table1!Z513)),"Sol",IF(ISNUMBER(SEARCH("Plafond",[2]Table1!Z513)),"Plafond",IF(ISNUMBER(SEARCH("Evier",[2]Table1!Z513)),"Evier",IF(ISNUMBER(SEARCH("Colle de faïence",[2]Table1!Z513)),"Faïence",IF(ISNUMBER(SEARCH("Baignoire",[2]Table1!Z513)),"Baignoire",IF(ISNUMBER(SEARCH("porteurs",[2]Table1!Z513)),"Mur",IF(ISNUMBER(SEARCH("évier",[2]Table1!Z513)),"Evier",IF(ISNUMBER(SEARCH("portes",[2]Table1!Z513)),"Porte",IF(ISNUMBER(SEARCH("fenêtre",[2]Table1!Z513)),"Fenêtre","")))))))))))</f>
        <v>Mur</v>
      </c>
      <c r="L516" t="str">
        <f>IF(ISNUMBER(SEARCH("Présence",[2]Table1!AC513)),"Oui",IF(ISNUMBER(SEARCH("Absence",[2]Table1!AC513)),"Non",""))</f>
        <v>Non</v>
      </c>
      <c r="M516" t="str">
        <f>[2]Table1!AA513</f>
        <v>Enduits à base de plâtre ou ciment ou autres, projetés, lissés ou talochés</v>
      </c>
      <c r="N516" t="str">
        <f>IF(ISNUMBER(SEARCH("EP",[2]Table1!AE513)),"EP",IF(ISNUMBER(SEARCH("AC1",[2]Table1!AE513)),"AC1",IF(ISNUMBER(SEARCH("AC2",[2]Table1!AE513)),"AC2",IF(ISNUMBER(SEARCH("Bon état",[2]Table1!AE513)),"EP",""))))</f>
        <v/>
      </c>
      <c r="P516" s="48"/>
      <c r="Q516" s="1"/>
      <c r="S516" s="1"/>
      <c r="T516" s="1"/>
      <c r="U516" s="1"/>
      <c r="V516" s="1"/>
      <c r="W516" s="52"/>
    </row>
    <row r="517" spans="1:23">
      <c r="A517" s="43" t="str">
        <f>'[1]Exporter la feuille de calcul'!$A$2</f>
        <v>001L</v>
      </c>
      <c r="B517" t="str">
        <f>INDEX('[1]Exporter la feuille de calcul'!B$355:B$877,MATCH(INDEX('[1]Exporter la feuille de calcul'!C$355:C$877,MATCH(RIGHT(ChercheChaine(ChercheChaine([2]Table1!Q514,"([0-9]){3}[L]([0-9]){4}"),"([0-9]){3}[L]([0-9]){4}"),4),'[1]Exporter la feuille de calcul'!D$355:D$877,0),1),'[1]Exporter la feuille de calcul'!C$355:C$877,0),1)</f>
        <v>03</v>
      </c>
      <c r="C517" s="43" t="str">
        <f>RIGHT(ChercheChaine(ChercheChaine([2]Table1!Q514,"([0-9]){3}[L]([0-9]){4}"),"([0-9]){3}[L]([0-9]){4}"),4)</f>
        <v>0252</v>
      </c>
      <c r="D517" s="43" t="str">
        <f>ChercheChaine([2]Table1!Q514,"([0-9]){3}[L]([0-9]){4}")</f>
        <v>007L0252</v>
      </c>
      <c r="E517" t="str">
        <f>[2]Table1!P514</f>
        <v>ST HERBLAIN</v>
      </c>
      <c r="F517" t="str">
        <f>[2]Table1!D514</f>
        <v>DAAT</v>
      </c>
      <c r="G517" s="48"/>
      <c r="H517" s="48"/>
      <c r="I517" s="42" t="str">
        <f>[2]Table1!G514</f>
        <v>24/01/2017</v>
      </c>
      <c r="J517" s="51" t="str">
        <f>MID([2]Table1!X514,FIND("-",[2]Table1!X514)+2,60)</f>
        <v>Salle de bain</v>
      </c>
      <c r="K517" t="str">
        <f>IF(ISNUMBER(SEARCH("Mur",[2]Table1!Z514)),"Mur",IF(ISNUMBER(SEARCH("Cloison",[2]Table1!Z514)),"Mur",IF(ISNUMBER(SEARCH("Sol",[2]Table1!Z514)),"Sol",IF(ISNUMBER(SEARCH("Plafond",[2]Table1!Z514)),"Plafond",IF(ISNUMBER(SEARCH("Evier",[2]Table1!Z514)),"Evier",IF(ISNUMBER(SEARCH("Colle de faïence",[2]Table1!Z514)),"Faïence",IF(ISNUMBER(SEARCH("Baignoire",[2]Table1!Z514)),"Baignoire",IF(ISNUMBER(SEARCH("porteurs",[2]Table1!Z514)),"Mur",IF(ISNUMBER(SEARCH("évier",[2]Table1!Z514)),"Evier",IF(ISNUMBER(SEARCH("portes",[2]Table1!Z514)),"Porte",IF(ISNUMBER(SEARCH("fenêtre",[2]Table1!Z514)),"Fenêtre","")))))))))))</f>
        <v>Mur</v>
      </c>
      <c r="L517" t="str">
        <f>IF(ISNUMBER(SEARCH("Présence",[2]Table1!AC514)),"Oui",IF(ISNUMBER(SEARCH("Absence",[2]Table1!AC514)),"Non",""))</f>
        <v>Oui</v>
      </c>
      <c r="M517" t="str">
        <f>[2]Table1!AA514</f>
        <v>Enduits à base de plâtre</v>
      </c>
      <c r="N517" t="str">
        <f>IF(ISNUMBER(SEARCH("EP",[2]Table1!AE514)),"EP",IF(ISNUMBER(SEARCH("AC1",[2]Table1!AE514)),"AC1",IF(ISNUMBER(SEARCH("AC2",[2]Table1!AE514)),"AC2",IF(ISNUMBER(SEARCH("Bon état",[2]Table1!AE514)),"EP",""))))</f>
        <v>EP</v>
      </c>
      <c r="P517" s="48"/>
      <c r="Q517" s="1"/>
      <c r="S517" s="1"/>
      <c r="T517" s="1"/>
      <c r="U517" s="1"/>
      <c r="V517" s="1"/>
      <c r="W517" s="52"/>
    </row>
    <row r="518" spans="1:23">
      <c r="A518" s="43" t="str">
        <f>'[1]Exporter la feuille de calcul'!$A$2</f>
        <v>001L</v>
      </c>
      <c r="B518" t="str">
        <f>INDEX('[1]Exporter la feuille de calcul'!B$355:B$877,MATCH(INDEX('[1]Exporter la feuille de calcul'!C$355:C$877,MATCH(RIGHT(ChercheChaine(ChercheChaine([2]Table1!Q515,"([0-9]){3}[L]([0-9]){4}"),"([0-9]){3}[L]([0-9]){4}"),4),'[1]Exporter la feuille de calcul'!D$355:D$877,0),1),'[1]Exporter la feuille de calcul'!C$355:C$877,0),1)</f>
        <v>03</v>
      </c>
      <c r="C518" s="43" t="str">
        <f>RIGHT(ChercheChaine(ChercheChaine([2]Table1!Q515,"([0-9]){3}[L]([0-9]){4}"),"([0-9]){3}[L]([0-9]){4}"),4)</f>
        <v>0252</v>
      </c>
      <c r="D518" s="43" t="str">
        <f>ChercheChaine([2]Table1!Q515,"([0-9]){3}[L]([0-9]){4}")</f>
        <v>007L0252</v>
      </c>
      <c r="E518" t="str">
        <f>[2]Table1!P515</f>
        <v>ST HERBLAIN</v>
      </c>
      <c r="F518" t="str">
        <f>[2]Table1!D515</f>
        <v>DAAT</v>
      </c>
      <c r="G518" s="48"/>
      <c r="H518" s="48"/>
      <c r="I518" s="42" t="str">
        <f>[2]Table1!G515</f>
        <v>24/01/2017</v>
      </c>
      <c r="J518" s="51" t="str">
        <f>MID([2]Table1!X515,FIND("-",[2]Table1!X515)+2,60)</f>
        <v>Chambre 1</v>
      </c>
      <c r="K518" t="str">
        <f>IF(ISNUMBER(SEARCH("Mur",[2]Table1!Z515)),"Mur",IF(ISNUMBER(SEARCH("Cloison",[2]Table1!Z515)),"Mur",IF(ISNUMBER(SEARCH("Sol",[2]Table1!Z515)),"Sol",IF(ISNUMBER(SEARCH("Plafond",[2]Table1!Z515)),"Plafond",IF(ISNUMBER(SEARCH("Evier",[2]Table1!Z515)),"Evier",IF(ISNUMBER(SEARCH("Colle de faïence",[2]Table1!Z515)),"Faïence",IF(ISNUMBER(SEARCH("Baignoire",[2]Table1!Z515)),"Baignoire",IF(ISNUMBER(SEARCH("porteurs",[2]Table1!Z515)),"Mur",IF(ISNUMBER(SEARCH("évier",[2]Table1!Z515)),"Evier",IF(ISNUMBER(SEARCH("portes",[2]Table1!Z515)),"Porte",IF(ISNUMBER(SEARCH("fenêtre",[2]Table1!Z515)),"Fenêtre","")))))))))))</f>
        <v>Sol</v>
      </c>
      <c r="L518" t="str">
        <f>IF(ISNUMBER(SEARCH("Présence",[2]Table1!AC515)),"Oui",IF(ISNUMBER(SEARCH("Absence",[2]Table1!AC515)),"Non",""))</f>
        <v>Non</v>
      </c>
      <c r="M518" t="str">
        <f>[2]Table1!AA515</f>
        <v>Dalles plastiques + colle + ragréage</v>
      </c>
      <c r="N518" t="str">
        <f>IF(ISNUMBER(SEARCH("EP",[2]Table1!AE515)),"EP",IF(ISNUMBER(SEARCH("AC1",[2]Table1!AE515)),"AC1",IF(ISNUMBER(SEARCH("AC2",[2]Table1!AE515)),"AC2",IF(ISNUMBER(SEARCH("Bon état",[2]Table1!AE515)),"EP",""))))</f>
        <v/>
      </c>
      <c r="P518" s="48"/>
      <c r="Q518" s="1"/>
      <c r="S518" s="1"/>
      <c r="T518" s="1"/>
      <c r="U518" s="1"/>
      <c r="V518" s="1"/>
      <c r="W518" s="52"/>
    </row>
    <row r="519" spans="1:23">
      <c r="A519" s="43" t="str">
        <f>'[1]Exporter la feuille de calcul'!$A$2</f>
        <v>001L</v>
      </c>
      <c r="B519" t="str">
        <f>INDEX('[1]Exporter la feuille de calcul'!B$355:B$877,MATCH(INDEX('[1]Exporter la feuille de calcul'!C$355:C$877,MATCH(RIGHT(ChercheChaine(ChercheChaine([2]Table1!Q516,"([0-9]){3}[L]([0-9]){4}"),"([0-9]){3}[L]([0-9]){4}"),4),'[1]Exporter la feuille de calcul'!D$355:D$877,0),1),'[1]Exporter la feuille de calcul'!C$355:C$877,0),1)</f>
        <v>03</v>
      </c>
      <c r="C519" s="43" t="str">
        <f>RIGHT(ChercheChaine(ChercheChaine([2]Table1!Q516,"([0-9]){3}[L]([0-9]){4}"),"([0-9]){3}[L]([0-9]){4}"),4)</f>
        <v>0252</v>
      </c>
      <c r="D519" s="43" t="str">
        <f>ChercheChaine([2]Table1!Q516,"([0-9]){3}[L]([0-9]){4}")</f>
        <v>007L0252</v>
      </c>
      <c r="E519" t="str">
        <f>[2]Table1!P516</f>
        <v>ST HERBLAIN</v>
      </c>
      <c r="F519" t="str">
        <f>[2]Table1!D516</f>
        <v>DAAT</v>
      </c>
      <c r="G519" s="48"/>
      <c r="H519" s="48"/>
      <c r="I519" s="42" t="str">
        <f>[2]Table1!G516</f>
        <v>24/01/2017</v>
      </c>
      <c r="J519" s="51" t="str">
        <f>MID([2]Table1!X516,FIND("-",[2]Table1!X516)+2,60)</f>
        <v>Chambre 1</v>
      </c>
      <c r="K519" t="str">
        <f>IF(ISNUMBER(SEARCH("Mur",[2]Table1!Z516)),"Mur",IF(ISNUMBER(SEARCH("Cloison",[2]Table1!Z516)),"Mur",IF(ISNUMBER(SEARCH("Sol",[2]Table1!Z516)),"Sol",IF(ISNUMBER(SEARCH("Plafond",[2]Table1!Z516)),"Plafond",IF(ISNUMBER(SEARCH("Evier",[2]Table1!Z516)),"Evier",IF(ISNUMBER(SEARCH("Colle de faïence",[2]Table1!Z516)),"Faïence",IF(ISNUMBER(SEARCH("Baignoire",[2]Table1!Z516)),"Baignoire",IF(ISNUMBER(SEARCH("porteurs",[2]Table1!Z516)),"Mur",IF(ISNUMBER(SEARCH("évier",[2]Table1!Z516)),"Evier",IF(ISNUMBER(SEARCH("portes",[2]Table1!Z516)),"Porte",IF(ISNUMBER(SEARCH("fenêtre",[2]Table1!Z516)),"Fenêtre","")))))))))))</f>
        <v>Mur</v>
      </c>
      <c r="L519" t="str">
        <f>IF(ISNUMBER(SEARCH("Présence",[2]Table1!AC516)),"Oui",IF(ISNUMBER(SEARCH("Absence",[2]Table1!AC516)),"Non",""))</f>
        <v>Non</v>
      </c>
      <c r="M519" t="str">
        <f>[2]Table1!AA516</f>
        <v>Enduits à base de plâtre ou ciment ou autres, projetés, lissés ou talochés</v>
      </c>
      <c r="N519" t="str">
        <f>IF(ISNUMBER(SEARCH("EP",[2]Table1!AE516)),"EP",IF(ISNUMBER(SEARCH("AC1",[2]Table1!AE516)),"AC1",IF(ISNUMBER(SEARCH("AC2",[2]Table1!AE516)),"AC2",IF(ISNUMBER(SEARCH("Bon état",[2]Table1!AE516)),"EP",""))))</f>
        <v/>
      </c>
      <c r="P519" s="48"/>
      <c r="Q519" s="1"/>
      <c r="S519" s="1"/>
      <c r="T519" s="1"/>
      <c r="U519" s="1"/>
      <c r="V519" s="1"/>
      <c r="W519" s="52"/>
    </row>
    <row r="520" spans="1:23">
      <c r="A520" s="43" t="str">
        <f>'[1]Exporter la feuille de calcul'!$A$2</f>
        <v>001L</v>
      </c>
      <c r="B520" t="str">
        <f>INDEX('[1]Exporter la feuille de calcul'!B$355:B$877,MATCH(INDEX('[1]Exporter la feuille de calcul'!C$355:C$877,MATCH(RIGHT(ChercheChaine(ChercheChaine([2]Table1!Q517,"([0-9]){3}[L]([0-9]){4}"),"([0-9]){3}[L]([0-9]){4}"),4),'[1]Exporter la feuille de calcul'!D$355:D$877,0),1),'[1]Exporter la feuille de calcul'!C$355:C$877,0),1)</f>
        <v>03</v>
      </c>
      <c r="C520" s="43" t="str">
        <f>RIGHT(ChercheChaine(ChercheChaine([2]Table1!Q517,"([0-9]){3}[L]([0-9]){4}"),"([0-9]){3}[L]([0-9]){4}"),4)</f>
        <v>0252</v>
      </c>
      <c r="D520" s="43" t="str">
        <f>ChercheChaine([2]Table1!Q517,"([0-9]){3}[L]([0-9]){4}")</f>
        <v>007L0252</v>
      </c>
      <c r="E520" t="str">
        <f>[2]Table1!P517</f>
        <v>ST HERBLAIN</v>
      </c>
      <c r="F520" t="str">
        <f>[2]Table1!D517</f>
        <v>DAAT</v>
      </c>
      <c r="G520" s="48"/>
      <c r="H520" s="48"/>
      <c r="I520" s="42" t="str">
        <f>[2]Table1!G517</f>
        <v>24/01/2017</v>
      </c>
      <c r="J520" s="51" t="str">
        <f>MID([2]Table1!X517,FIND("-",[2]Table1!X517)+2,60)</f>
        <v>Chambre 1</v>
      </c>
      <c r="K520" t="str">
        <f>IF(ISNUMBER(SEARCH("Mur",[2]Table1!Z517)),"Mur",IF(ISNUMBER(SEARCH("Cloison",[2]Table1!Z517)),"Mur",IF(ISNUMBER(SEARCH("Sol",[2]Table1!Z517)),"Sol",IF(ISNUMBER(SEARCH("Plafond",[2]Table1!Z517)),"Plafond",IF(ISNUMBER(SEARCH("Evier",[2]Table1!Z517)),"Evier",IF(ISNUMBER(SEARCH("Colle de faïence",[2]Table1!Z517)),"Faïence",IF(ISNUMBER(SEARCH("Baignoire",[2]Table1!Z517)),"Baignoire",IF(ISNUMBER(SEARCH("porteurs",[2]Table1!Z517)),"Mur",IF(ISNUMBER(SEARCH("évier",[2]Table1!Z517)),"Evier",IF(ISNUMBER(SEARCH("portes",[2]Table1!Z517)),"Porte",IF(ISNUMBER(SEARCH("fenêtre",[2]Table1!Z517)),"Fenêtre","")))))))))))</f>
        <v>Mur</v>
      </c>
      <c r="L520" t="str">
        <f>IF(ISNUMBER(SEARCH("Présence",[2]Table1!AC517)),"Oui",IF(ISNUMBER(SEARCH("Absence",[2]Table1!AC517)),"Non",""))</f>
        <v>Oui</v>
      </c>
      <c r="M520" t="str">
        <f>[2]Table1!AA517</f>
        <v>Enduits à base de plâtre</v>
      </c>
      <c r="N520" t="str">
        <f>IF(ISNUMBER(SEARCH("EP",[2]Table1!AE517)),"EP",IF(ISNUMBER(SEARCH("AC1",[2]Table1!AE517)),"AC1",IF(ISNUMBER(SEARCH("AC2",[2]Table1!AE517)),"AC2",IF(ISNUMBER(SEARCH("Bon état",[2]Table1!AE517)),"EP",""))))</f>
        <v>EP</v>
      </c>
      <c r="P520" s="48"/>
      <c r="Q520" s="1"/>
      <c r="S520" s="1"/>
      <c r="T520" s="1"/>
      <c r="U520" s="1"/>
      <c r="V520" s="1"/>
      <c r="W520" s="52"/>
    </row>
    <row r="521" spans="1:23">
      <c r="A521" s="43" t="str">
        <f>'[1]Exporter la feuille de calcul'!$A$2</f>
        <v>001L</v>
      </c>
      <c r="B521" t="str">
        <f>INDEX('[1]Exporter la feuille de calcul'!B$355:B$877,MATCH(INDEX('[1]Exporter la feuille de calcul'!C$355:C$877,MATCH(RIGHT(ChercheChaine(ChercheChaine([2]Table1!Q518,"([0-9]){3}[L]([0-9]){4}"),"([0-9]){3}[L]([0-9]){4}"),4),'[1]Exporter la feuille de calcul'!D$355:D$877,0),1),'[1]Exporter la feuille de calcul'!C$355:C$877,0),1)</f>
        <v>03</v>
      </c>
      <c r="C521" s="43" t="str">
        <f>RIGHT(ChercheChaine(ChercheChaine([2]Table1!Q518,"([0-9]){3}[L]([0-9]){4}"),"([0-9]){3}[L]([0-9]){4}"),4)</f>
        <v>0252</v>
      </c>
      <c r="D521" s="43" t="str">
        <f>ChercheChaine([2]Table1!Q518,"([0-9]){3}[L]([0-9]){4}")</f>
        <v>007L0252</v>
      </c>
      <c r="E521" t="str">
        <f>[2]Table1!P518</f>
        <v>ST HERBLAIN</v>
      </c>
      <c r="F521" t="str">
        <f>[2]Table1!D518</f>
        <v>DAAT</v>
      </c>
      <c r="G521" s="48"/>
      <c r="H521" s="48"/>
      <c r="I521" s="42" t="str">
        <f>[2]Table1!G518</f>
        <v>24/01/2017</v>
      </c>
      <c r="J521" s="51" t="str">
        <f>MID([2]Table1!X518,FIND("-",[2]Table1!X518)+2,60)</f>
        <v>Chambre 1</v>
      </c>
      <c r="K521" t="str">
        <f>IF(ISNUMBER(SEARCH("Mur",[2]Table1!Z518)),"Mur",IF(ISNUMBER(SEARCH("Cloison",[2]Table1!Z518)),"Mur",IF(ISNUMBER(SEARCH("Sol",[2]Table1!Z518)),"Sol",IF(ISNUMBER(SEARCH("Plafond",[2]Table1!Z518)),"Plafond",IF(ISNUMBER(SEARCH("Evier",[2]Table1!Z518)),"Evier",IF(ISNUMBER(SEARCH("Colle de faïence",[2]Table1!Z518)),"Faïence",IF(ISNUMBER(SEARCH("Baignoire",[2]Table1!Z518)),"Baignoire",IF(ISNUMBER(SEARCH("porteurs",[2]Table1!Z518)),"Mur",IF(ISNUMBER(SEARCH("évier",[2]Table1!Z518)),"Evier",IF(ISNUMBER(SEARCH("portes",[2]Table1!Z518)),"Porte",IF(ISNUMBER(SEARCH("fenêtre",[2]Table1!Z518)),"Fenêtre","")))))))))))</f>
        <v>Plafond</v>
      </c>
      <c r="L521" t="str">
        <f>IF(ISNUMBER(SEARCH("Présence",[2]Table1!AC518)),"Oui",IF(ISNUMBER(SEARCH("Absence",[2]Table1!AC518)),"Non",""))</f>
        <v>Non</v>
      </c>
      <c r="M521" t="str">
        <f>[2]Table1!AA518</f>
        <v>Enduits à base de plâtre ou ciment ou autres, projetés, lissés ou talochés</v>
      </c>
      <c r="N521" t="str">
        <f>IF(ISNUMBER(SEARCH("EP",[2]Table1!AE518)),"EP",IF(ISNUMBER(SEARCH("AC1",[2]Table1!AE518)),"AC1",IF(ISNUMBER(SEARCH("AC2",[2]Table1!AE518)),"AC2",IF(ISNUMBER(SEARCH("Bon état",[2]Table1!AE518)),"EP",""))))</f>
        <v/>
      </c>
      <c r="P521" s="48"/>
      <c r="Q521" s="1"/>
      <c r="S521" s="1"/>
      <c r="T521" s="1"/>
      <c r="U521" s="1"/>
      <c r="V521" s="1"/>
      <c r="W521" s="52"/>
    </row>
    <row r="522" spans="1:23">
      <c r="A522" s="43" t="str">
        <f>'[1]Exporter la feuille de calcul'!$A$2</f>
        <v>001L</v>
      </c>
      <c r="B522" t="str">
        <f>INDEX('[1]Exporter la feuille de calcul'!B$355:B$877,MATCH(INDEX('[1]Exporter la feuille de calcul'!C$355:C$877,MATCH(RIGHT(ChercheChaine(ChercheChaine([2]Table1!Q519,"([0-9]){3}[L]([0-9]){4}"),"([0-9]){3}[L]([0-9]){4}"),4),'[1]Exporter la feuille de calcul'!D$355:D$877,0),1),'[1]Exporter la feuille de calcul'!C$355:C$877,0),1)</f>
        <v>03</v>
      </c>
      <c r="C522" s="43" t="str">
        <f>RIGHT(ChercheChaine(ChercheChaine([2]Table1!Q519,"([0-9]){3}[L]([0-9]){4}"),"([0-9]){3}[L]([0-9]){4}"),4)</f>
        <v>0252</v>
      </c>
      <c r="D522" s="43" t="str">
        <f>ChercheChaine([2]Table1!Q519,"([0-9]){3}[L]([0-9]){4}")</f>
        <v>007L0252</v>
      </c>
      <c r="E522" t="str">
        <f>[2]Table1!P519</f>
        <v>ST HERBLAIN</v>
      </c>
      <c r="F522" t="str">
        <f>[2]Table1!D519</f>
        <v>DAAT</v>
      </c>
      <c r="G522" s="48"/>
      <c r="H522" s="48"/>
      <c r="I522" s="42" t="str">
        <f>[2]Table1!G519</f>
        <v>24/01/2017</v>
      </c>
      <c r="J522" s="51" t="str">
        <f>MID([2]Table1!X519,FIND("-",[2]Table1!X519)+2,60)</f>
        <v>Chambre 2</v>
      </c>
      <c r="K522" t="str">
        <f>IF(ISNUMBER(SEARCH("Mur",[2]Table1!Z519)),"Mur",IF(ISNUMBER(SEARCH("Cloison",[2]Table1!Z519)),"Mur",IF(ISNUMBER(SEARCH("Sol",[2]Table1!Z519)),"Sol",IF(ISNUMBER(SEARCH("Plafond",[2]Table1!Z519)),"Plafond",IF(ISNUMBER(SEARCH("Evier",[2]Table1!Z519)),"Evier",IF(ISNUMBER(SEARCH("Colle de faïence",[2]Table1!Z519)),"Faïence",IF(ISNUMBER(SEARCH("Baignoire",[2]Table1!Z519)),"Baignoire",IF(ISNUMBER(SEARCH("porteurs",[2]Table1!Z519)),"Mur",IF(ISNUMBER(SEARCH("évier",[2]Table1!Z519)),"Evier",IF(ISNUMBER(SEARCH("portes",[2]Table1!Z519)),"Porte",IF(ISNUMBER(SEARCH("fenêtre",[2]Table1!Z519)),"Fenêtre","")))))))))))</f>
        <v>Sol</v>
      </c>
      <c r="L522" t="str">
        <f>IF(ISNUMBER(SEARCH("Présence",[2]Table1!AC519)),"Oui",IF(ISNUMBER(SEARCH("Absence",[2]Table1!AC519)),"Non",""))</f>
        <v>Non</v>
      </c>
      <c r="M522" t="str">
        <f>[2]Table1!AA519</f>
        <v>Dalles plastiques + colle + ragréage</v>
      </c>
      <c r="N522" t="str">
        <f>IF(ISNUMBER(SEARCH("EP",[2]Table1!AE519)),"EP",IF(ISNUMBER(SEARCH("AC1",[2]Table1!AE519)),"AC1",IF(ISNUMBER(SEARCH("AC2",[2]Table1!AE519)),"AC2",IF(ISNUMBER(SEARCH("Bon état",[2]Table1!AE519)),"EP",""))))</f>
        <v/>
      </c>
      <c r="P522" s="48"/>
      <c r="Q522" s="1"/>
      <c r="S522" s="1"/>
      <c r="T522" s="1"/>
      <c r="U522" s="1"/>
      <c r="V522" s="1"/>
      <c r="W522" s="52"/>
    </row>
    <row r="523" spans="1:23">
      <c r="A523" s="43" t="str">
        <f>'[1]Exporter la feuille de calcul'!$A$2</f>
        <v>001L</v>
      </c>
      <c r="B523" t="str">
        <f>INDEX('[1]Exporter la feuille de calcul'!B$355:B$877,MATCH(INDEX('[1]Exporter la feuille de calcul'!C$355:C$877,MATCH(RIGHT(ChercheChaine(ChercheChaine([2]Table1!Q520,"([0-9]){3}[L]([0-9]){4}"),"([0-9]){3}[L]([0-9]){4}"),4),'[1]Exporter la feuille de calcul'!D$355:D$877,0),1),'[1]Exporter la feuille de calcul'!C$355:C$877,0),1)</f>
        <v>03</v>
      </c>
      <c r="C523" s="43" t="str">
        <f>RIGHT(ChercheChaine(ChercheChaine([2]Table1!Q520,"([0-9]){3}[L]([0-9]){4}"),"([0-9]){3}[L]([0-9]){4}"),4)</f>
        <v>0252</v>
      </c>
      <c r="D523" s="43" t="str">
        <f>ChercheChaine([2]Table1!Q520,"([0-9]){3}[L]([0-9]){4}")</f>
        <v>007L0252</v>
      </c>
      <c r="E523" t="str">
        <f>[2]Table1!P520</f>
        <v>ST HERBLAIN</v>
      </c>
      <c r="F523" t="str">
        <f>[2]Table1!D520</f>
        <v>DAAT</v>
      </c>
      <c r="G523" s="48"/>
      <c r="H523" s="48"/>
      <c r="I523" s="42" t="str">
        <f>[2]Table1!G520</f>
        <v>24/01/2017</v>
      </c>
      <c r="J523" s="51" t="str">
        <f>MID([2]Table1!X520,FIND("-",[2]Table1!X520)+2,60)</f>
        <v>Chambre 2</v>
      </c>
      <c r="K523" t="str">
        <f>IF(ISNUMBER(SEARCH("Mur",[2]Table1!Z520)),"Mur",IF(ISNUMBER(SEARCH("Cloison",[2]Table1!Z520)),"Mur",IF(ISNUMBER(SEARCH("Sol",[2]Table1!Z520)),"Sol",IF(ISNUMBER(SEARCH("Plafond",[2]Table1!Z520)),"Plafond",IF(ISNUMBER(SEARCH("Evier",[2]Table1!Z520)),"Evier",IF(ISNUMBER(SEARCH("Colle de faïence",[2]Table1!Z520)),"Faïence",IF(ISNUMBER(SEARCH("Baignoire",[2]Table1!Z520)),"Baignoire",IF(ISNUMBER(SEARCH("porteurs",[2]Table1!Z520)),"Mur",IF(ISNUMBER(SEARCH("évier",[2]Table1!Z520)),"Evier",IF(ISNUMBER(SEARCH("portes",[2]Table1!Z520)),"Porte",IF(ISNUMBER(SEARCH("fenêtre",[2]Table1!Z520)),"Fenêtre","")))))))))))</f>
        <v>Mur</v>
      </c>
      <c r="L523" t="str">
        <f>IF(ISNUMBER(SEARCH("Présence",[2]Table1!AC520)),"Oui",IF(ISNUMBER(SEARCH("Absence",[2]Table1!AC520)),"Non",""))</f>
        <v>Non</v>
      </c>
      <c r="M523" t="str">
        <f>[2]Table1!AA520</f>
        <v>Enduits à base de plâtre ou ciment ou autres, projetés, lissés ou talochés</v>
      </c>
      <c r="N523" t="str">
        <f>IF(ISNUMBER(SEARCH("EP",[2]Table1!AE520)),"EP",IF(ISNUMBER(SEARCH("AC1",[2]Table1!AE520)),"AC1",IF(ISNUMBER(SEARCH("AC2",[2]Table1!AE520)),"AC2",IF(ISNUMBER(SEARCH("Bon état",[2]Table1!AE520)),"EP",""))))</f>
        <v/>
      </c>
      <c r="P523" s="48"/>
      <c r="Q523" s="1"/>
      <c r="S523" s="1"/>
      <c r="T523" s="1"/>
      <c r="U523" s="1"/>
      <c r="V523" s="1"/>
      <c r="W523" s="52"/>
    </row>
    <row r="524" spans="1:23">
      <c r="A524" s="43" t="str">
        <f>'[1]Exporter la feuille de calcul'!$A$2</f>
        <v>001L</v>
      </c>
      <c r="B524" t="str">
        <f>INDEX('[1]Exporter la feuille de calcul'!B$355:B$877,MATCH(INDEX('[1]Exporter la feuille de calcul'!C$355:C$877,MATCH(RIGHT(ChercheChaine(ChercheChaine([2]Table1!Q521,"([0-9]){3}[L]([0-9]){4}"),"([0-9]){3}[L]([0-9]){4}"),4),'[1]Exporter la feuille de calcul'!D$355:D$877,0),1),'[1]Exporter la feuille de calcul'!C$355:C$877,0),1)</f>
        <v>03</v>
      </c>
      <c r="C524" s="43" t="str">
        <f>RIGHT(ChercheChaine(ChercheChaine([2]Table1!Q521,"([0-9]){3}[L]([0-9]){4}"),"([0-9]){3}[L]([0-9]){4}"),4)</f>
        <v>0252</v>
      </c>
      <c r="D524" s="43" t="str">
        <f>ChercheChaine([2]Table1!Q521,"([0-9]){3}[L]([0-9]){4}")</f>
        <v>007L0252</v>
      </c>
      <c r="E524" t="str">
        <f>[2]Table1!P521</f>
        <v>ST HERBLAIN</v>
      </c>
      <c r="F524" t="str">
        <f>[2]Table1!D521</f>
        <v>DAAT</v>
      </c>
      <c r="G524" s="48"/>
      <c r="H524" s="48"/>
      <c r="I524" s="42" t="str">
        <f>[2]Table1!G521</f>
        <v>24/01/2017</v>
      </c>
      <c r="J524" s="51" t="str">
        <f>MID([2]Table1!X521,FIND("-",[2]Table1!X521)+2,60)</f>
        <v>Chambre 2</v>
      </c>
      <c r="K524" t="str">
        <f>IF(ISNUMBER(SEARCH("Mur",[2]Table1!Z521)),"Mur",IF(ISNUMBER(SEARCH("Cloison",[2]Table1!Z521)),"Mur",IF(ISNUMBER(SEARCH("Sol",[2]Table1!Z521)),"Sol",IF(ISNUMBER(SEARCH("Plafond",[2]Table1!Z521)),"Plafond",IF(ISNUMBER(SEARCH("Evier",[2]Table1!Z521)),"Evier",IF(ISNUMBER(SEARCH("Colle de faïence",[2]Table1!Z521)),"Faïence",IF(ISNUMBER(SEARCH("Baignoire",[2]Table1!Z521)),"Baignoire",IF(ISNUMBER(SEARCH("porteurs",[2]Table1!Z521)),"Mur",IF(ISNUMBER(SEARCH("évier",[2]Table1!Z521)),"Evier",IF(ISNUMBER(SEARCH("portes",[2]Table1!Z521)),"Porte",IF(ISNUMBER(SEARCH("fenêtre",[2]Table1!Z521)),"Fenêtre","")))))))))))</f>
        <v>Mur</v>
      </c>
      <c r="L524" t="str">
        <f>IF(ISNUMBER(SEARCH("Présence",[2]Table1!AC521)),"Oui",IF(ISNUMBER(SEARCH("Absence",[2]Table1!AC521)),"Non",""))</f>
        <v>Oui</v>
      </c>
      <c r="M524" t="str">
        <f>[2]Table1!AA521</f>
        <v>Enduits à base de plâtre</v>
      </c>
      <c r="N524" t="str">
        <f>IF(ISNUMBER(SEARCH("EP",[2]Table1!AE521)),"EP",IF(ISNUMBER(SEARCH("AC1",[2]Table1!AE521)),"AC1",IF(ISNUMBER(SEARCH("AC2",[2]Table1!AE521)),"AC2",IF(ISNUMBER(SEARCH("Bon état",[2]Table1!AE521)),"EP",""))))</f>
        <v>EP</v>
      </c>
      <c r="P524" s="48"/>
      <c r="Q524" s="1"/>
      <c r="S524" s="1"/>
      <c r="T524" s="1"/>
      <c r="U524" s="1"/>
      <c r="V524" s="1"/>
      <c r="W524" s="52"/>
    </row>
    <row r="525" spans="1:23">
      <c r="A525" s="43" t="str">
        <f>'[1]Exporter la feuille de calcul'!$A$2</f>
        <v>001L</v>
      </c>
      <c r="B525" t="str">
        <f>INDEX('[1]Exporter la feuille de calcul'!B$355:B$877,MATCH(INDEX('[1]Exporter la feuille de calcul'!C$355:C$877,MATCH(RIGHT(ChercheChaine(ChercheChaine([2]Table1!Q522,"([0-9]){3}[L]([0-9]){4}"),"([0-9]){3}[L]([0-9]){4}"),4),'[1]Exporter la feuille de calcul'!D$355:D$877,0),1),'[1]Exporter la feuille de calcul'!C$355:C$877,0),1)</f>
        <v>03</v>
      </c>
      <c r="C525" s="43" t="str">
        <f>RIGHT(ChercheChaine(ChercheChaine([2]Table1!Q522,"([0-9]){3}[L]([0-9]){4}"),"([0-9]){3}[L]([0-9]){4}"),4)</f>
        <v>0252</v>
      </c>
      <c r="D525" s="43" t="str">
        <f>ChercheChaine([2]Table1!Q522,"([0-9]){3}[L]([0-9]){4}")</f>
        <v>007L0252</v>
      </c>
      <c r="E525" t="str">
        <f>[2]Table1!P522</f>
        <v>ST HERBLAIN</v>
      </c>
      <c r="F525" t="str">
        <f>[2]Table1!D522</f>
        <v>DAAT</v>
      </c>
      <c r="G525" s="48"/>
      <c r="H525" s="48"/>
      <c r="I525" s="42" t="str">
        <f>[2]Table1!G522</f>
        <v>24/01/2017</v>
      </c>
      <c r="J525" s="51" t="str">
        <f>MID([2]Table1!X522,FIND("-",[2]Table1!X522)+2,60)</f>
        <v>Chambre 2</v>
      </c>
      <c r="K525" t="str">
        <f>IF(ISNUMBER(SEARCH("Mur",[2]Table1!Z522)),"Mur",IF(ISNUMBER(SEARCH("Cloison",[2]Table1!Z522)),"Mur",IF(ISNUMBER(SEARCH("Sol",[2]Table1!Z522)),"Sol",IF(ISNUMBER(SEARCH("Plafond",[2]Table1!Z522)),"Plafond",IF(ISNUMBER(SEARCH("Evier",[2]Table1!Z522)),"Evier",IF(ISNUMBER(SEARCH("Colle de faïence",[2]Table1!Z522)),"Faïence",IF(ISNUMBER(SEARCH("Baignoire",[2]Table1!Z522)),"Baignoire",IF(ISNUMBER(SEARCH("porteurs",[2]Table1!Z522)),"Mur",IF(ISNUMBER(SEARCH("évier",[2]Table1!Z522)),"Evier",IF(ISNUMBER(SEARCH("portes",[2]Table1!Z522)),"Porte",IF(ISNUMBER(SEARCH("fenêtre",[2]Table1!Z522)),"Fenêtre","")))))))))))</f>
        <v>Plafond</v>
      </c>
      <c r="L525" t="str">
        <f>IF(ISNUMBER(SEARCH("Présence",[2]Table1!AC522)),"Oui",IF(ISNUMBER(SEARCH("Absence",[2]Table1!AC522)),"Non",""))</f>
        <v>Non</v>
      </c>
      <c r="M525" t="str">
        <f>[2]Table1!AA522</f>
        <v>Enduits à base de plâtre ou ciment ou autres, projetés, lissés ou talochés</v>
      </c>
      <c r="N525" t="str">
        <f>IF(ISNUMBER(SEARCH("EP",[2]Table1!AE522)),"EP",IF(ISNUMBER(SEARCH("AC1",[2]Table1!AE522)),"AC1",IF(ISNUMBER(SEARCH("AC2",[2]Table1!AE522)),"AC2",IF(ISNUMBER(SEARCH("Bon état",[2]Table1!AE522)),"EP",""))))</f>
        <v/>
      </c>
      <c r="P525" s="48"/>
      <c r="Q525" s="1"/>
      <c r="S525" s="1"/>
      <c r="T525" s="1"/>
      <c r="U525" s="1"/>
      <c r="V525" s="1"/>
      <c r="W525" s="52"/>
    </row>
    <row r="526" spans="1:23">
      <c r="A526" s="43" t="str">
        <f>'[1]Exporter la feuille de calcul'!$A$2</f>
        <v>001L</v>
      </c>
      <c r="B526" t="str">
        <f>INDEX('[1]Exporter la feuille de calcul'!B$355:B$877,MATCH(INDEX('[1]Exporter la feuille de calcul'!C$355:C$877,MATCH(RIGHT(ChercheChaine(ChercheChaine([2]Table1!Q523,"([0-9]){3}[L]([0-9]){4}"),"([0-9]){3}[L]([0-9]){4}"),4),'[1]Exporter la feuille de calcul'!D$355:D$877,0),1),'[1]Exporter la feuille de calcul'!C$355:C$877,0),1)</f>
        <v>03</v>
      </c>
      <c r="C526" s="43" t="str">
        <f>RIGHT(ChercheChaine(ChercheChaine([2]Table1!Q523,"([0-9]){3}[L]([0-9]){4}"),"([0-9]){3}[L]([0-9]){4}"),4)</f>
        <v>0252</v>
      </c>
      <c r="D526" s="43" t="str">
        <f>ChercheChaine([2]Table1!Q523,"([0-9]){3}[L]([0-9]){4}")</f>
        <v>007L0252</v>
      </c>
      <c r="E526" t="str">
        <f>[2]Table1!P523</f>
        <v>ST HERBLAIN</v>
      </c>
      <c r="F526" t="str">
        <f>[2]Table1!D523</f>
        <v>DAAT</v>
      </c>
      <c r="G526" s="48"/>
      <c r="H526" s="48"/>
      <c r="I526" s="42" t="str">
        <f>[2]Table1!G523</f>
        <v>24/01/2017</v>
      </c>
      <c r="J526" s="51" t="str">
        <f>MID([2]Table1!X523,FIND("-",[2]Table1!X523)+2,60)</f>
        <v>Cellier</v>
      </c>
      <c r="K526" t="str">
        <f>IF(ISNUMBER(SEARCH("Mur",[2]Table1!Z523)),"Mur",IF(ISNUMBER(SEARCH("Cloison",[2]Table1!Z523)),"Mur",IF(ISNUMBER(SEARCH("Sol",[2]Table1!Z523)),"Sol",IF(ISNUMBER(SEARCH("Plafond",[2]Table1!Z523)),"Plafond",IF(ISNUMBER(SEARCH("Evier",[2]Table1!Z523)),"Evier",IF(ISNUMBER(SEARCH("Colle de faïence",[2]Table1!Z523)),"Faïence",IF(ISNUMBER(SEARCH("Baignoire",[2]Table1!Z523)),"Baignoire",IF(ISNUMBER(SEARCH("porteurs",[2]Table1!Z523)),"Mur",IF(ISNUMBER(SEARCH("évier",[2]Table1!Z523)),"Evier",IF(ISNUMBER(SEARCH("portes",[2]Table1!Z523)),"Porte",IF(ISNUMBER(SEARCH("fenêtre",[2]Table1!Z523)),"Fenêtre","")))))))))))</f>
        <v>Sol</v>
      </c>
      <c r="L526" t="str">
        <f>IF(ISNUMBER(SEARCH("Présence",[2]Table1!AC523)),"Oui",IF(ISNUMBER(SEARCH("Absence",[2]Table1!AC523)),"Non",""))</f>
        <v>Non</v>
      </c>
      <c r="M526" t="str">
        <f>[2]Table1!AA523</f>
        <v>Dalles plastiques + colle + ragréage</v>
      </c>
      <c r="N526" t="str">
        <f>IF(ISNUMBER(SEARCH("EP",[2]Table1!AE523)),"EP",IF(ISNUMBER(SEARCH("AC1",[2]Table1!AE523)),"AC1",IF(ISNUMBER(SEARCH("AC2",[2]Table1!AE523)),"AC2",IF(ISNUMBER(SEARCH("Bon état",[2]Table1!AE523)),"EP",""))))</f>
        <v/>
      </c>
      <c r="P526" s="48"/>
      <c r="Q526" s="1"/>
      <c r="S526" s="1"/>
      <c r="T526" s="1"/>
      <c r="U526" s="1"/>
      <c r="V526" s="1"/>
      <c r="W526" s="52"/>
    </row>
    <row r="527" spans="1:23">
      <c r="A527" s="43" t="str">
        <f>'[1]Exporter la feuille de calcul'!$A$2</f>
        <v>001L</v>
      </c>
      <c r="B527" t="str">
        <f>INDEX('[1]Exporter la feuille de calcul'!B$355:B$877,MATCH(INDEX('[1]Exporter la feuille de calcul'!C$355:C$877,MATCH(RIGHT(ChercheChaine(ChercheChaine([2]Table1!Q524,"([0-9]){3}[L]([0-9]){4}"),"([0-9]){3}[L]([0-9]){4}"),4),'[1]Exporter la feuille de calcul'!D$355:D$877,0),1),'[1]Exporter la feuille de calcul'!C$355:C$877,0),1)</f>
        <v>03</v>
      </c>
      <c r="C527" s="43" t="str">
        <f>RIGHT(ChercheChaine(ChercheChaine([2]Table1!Q524,"([0-9]){3}[L]([0-9]){4}"),"([0-9]){3}[L]([0-9]){4}"),4)</f>
        <v>0252</v>
      </c>
      <c r="D527" s="43" t="str">
        <f>ChercheChaine([2]Table1!Q524,"([0-9]){3}[L]([0-9]){4}")</f>
        <v>007L0252</v>
      </c>
      <c r="E527" t="str">
        <f>[2]Table1!P524</f>
        <v>ST HERBLAIN</v>
      </c>
      <c r="F527" t="str">
        <f>[2]Table1!D524</f>
        <v>DAAT</v>
      </c>
      <c r="G527" s="48"/>
      <c r="H527" s="48"/>
      <c r="I527" s="42" t="str">
        <f>[2]Table1!G524</f>
        <v>24/01/2017</v>
      </c>
      <c r="J527" s="51" t="str">
        <f>MID([2]Table1!X524,FIND("-",[2]Table1!X524)+2,60)</f>
        <v>Cellier</v>
      </c>
      <c r="K527" t="str">
        <f>IF(ISNUMBER(SEARCH("Mur",[2]Table1!Z524)),"Mur",IF(ISNUMBER(SEARCH("Cloison",[2]Table1!Z524)),"Mur",IF(ISNUMBER(SEARCH("Sol",[2]Table1!Z524)),"Sol",IF(ISNUMBER(SEARCH("Plafond",[2]Table1!Z524)),"Plafond",IF(ISNUMBER(SEARCH("Evier",[2]Table1!Z524)),"Evier",IF(ISNUMBER(SEARCH("Colle de faïence",[2]Table1!Z524)),"Faïence",IF(ISNUMBER(SEARCH("Baignoire",[2]Table1!Z524)),"Baignoire",IF(ISNUMBER(SEARCH("porteurs",[2]Table1!Z524)),"Mur",IF(ISNUMBER(SEARCH("évier",[2]Table1!Z524)),"Evier",IF(ISNUMBER(SEARCH("portes",[2]Table1!Z524)),"Porte",IF(ISNUMBER(SEARCH("fenêtre",[2]Table1!Z524)),"Fenêtre","")))))))))))</f>
        <v>Mur</v>
      </c>
      <c r="L527" t="str">
        <f>IF(ISNUMBER(SEARCH("Présence",[2]Table1!AC524)),"Oui",IF(ISNUMBER(SEARCH("Absence",[2]Table1!AC524)),"Non",""))</f>
        <v>Non</v>
      </c>
      <c r="M527" t="str">
        <f>[2]Table1!AA524</f>
        <v>Enduits à base de plâtre ou ciment ou autres, projetés, lissés ou talochés</v>
      </c>
      <c r="N527" t="str">
        <f>IF(ISNUMBER(SEARCH("EP",[2]Table1!AE524)),"EP",IF(ISNUMBER(SEARCH("AC1",[2]Table1!AE524)),"AC1",IF(ISNUMBER(SEARCH("AC2",[2]Table1!AE524)),"AC2",IF(ISNUMBER(SEARCH("Bon état",[2]Table1!AE524)),"EP",""))))</f>
        <v/>
      </c>
      <c r="P527" s="48"/>
      <c r="Q527" s="1"/>
      <c r="S527" s="1"/>
      <c r="T527" s="1"/>
      <c r="U527" s="1"/>
      <c r="V527" s="1"/>
      <c r="W527" s="52"/>
    </row>
    <row r="528" spans="1:23">
      <c r="A528" s="43" t="str">
        <f>'[1]Exporter la feuille de calcul'!$A$2</f>
        <v>001L</v>
      </c>
      <c r="B528" t="str">
        <f>INDEX('[1]Exporter la feuille de calcul'!B$355:B$877,MATCH(INDEX('[1]Exporter la feuille de calcul'!C$355:C$877,MATCH(RIGHT(ChercheChaine(ChercheChaine([2]Table1!Q525,"([0-9]){3}[L]([0-9]){4}"),"([0-9]){3}[L]([0-9]){4}"),4),'[1]Exporter la feuille de calcul'!D$355:D$877,0),1),'[1]Exporter la feuille de calcul'!C$355:C$877,0),1)</f>
        <v>03</v>
      </c>
      <c r="C528" s="43" t="str">
        <f>RIGHT(ChercheChaine(ChercheChaine([2]Table1!Q525,"([0-9]){3}[L]([0-9]){4}"),"([0-9]){3}[L]([0-9]){4}"),4)</f>
        <v>0252</v>
      </c>
      <c r="D528" s="43" t="str">
        <f>ChercheChaine([2]Table1!Q525,"([0-9]){3}[L]([0-9]){4}")</f>
        <v>007L0252</v>
      </c>
      <c r="E528" t="str">
        <f>[2]Table1!P525</f>
        <v>ST HERBLAIN</v>
      </c>
      <c r="F528" t="str">
        <f>[2]Table1!D525</f>
        <v>DAAT</v>
      </c>
      <c r="G528" s="48"/>
      <c r="H528" s="48"/>
      <c r="I528" s="42" t="str">
        <f>[2]Table1!G525</f>
        <v>24/01/2017</v>
      </c>
      <c r="J528" s="51" t="str">
        <f>MID([2]Table1!X525,FIND("-",[2]Table1!X525)+2,60)</f>
        <v>Cellier</v>
      </c>
      <c r="K528" t="str">
        <f>IF(ISNUMBER(SEARCH("Mur",[2]Table1!Z525)),"Mur",IF(ISNUMBER(SEARCH("Cloison",[2]Table1!Z525)),"Mur",IF(ISNUMBER(SEARCH("Sol",[2]Table1!Z525)),"Sol",IF(ISNUMBER(SEARCH("Plafond",[2]Table1!Z525)),"Plafond",IF(ISNUMBER(SEARCH("Evier",[2]Table1!Z525)),"Evier",IF(ISNUMBER(SEARCH("Colle de faïence",[2]Table1!Z525)),"Faïence",IF(ISNUMBER(SEARCH("Baignoire",[2]Table1!Z525)),"Baignoire",IF(ISNUMBER(SEARCH("porteurs",[2]Table1!Z525)),"Mur",IF(ISNUMBER(SEARCH("évier",[2]Table1!Z525)),"Evier",IF(ISNUMBER(SEARCH("portes",[2]Table1!Z525)),"Porte",IF(ISNUMBER(SEARCH("fenêtre",[2]Table1!Z525)),"Fenêtre","")))))))))))</f>
        <v>Mur</v>
      </c>
      <c r="L528" t="str">
        <f>IF(ISNUMBER(SEARCH("Présence",[2]Table1!AC525)),"Oui",IF(ISNUMBER(SEARCH("Absence",[2]Table1!AC525)),"Non",""))</f>
        <v>Oui</v>
      </c>
      <c r="M528" t="str">
        <f>[2]Table1!AA525</f>
        <v>Enduits à base de plâtre</v>
      </c>
      <c r="N528" t="str">
        <f>IF(ISNUMBER(SEARCH("EP",[2]Table1!AE525)),"EP",IF(ISNUMBER(SEARCH("AC1",[2]Table1!AE525)),"AC1",IF(ISNUMBER(SEARCH("AC2",[2]Table1!AE525)),"AC2",IF(ISNUMBER(SEARCH("Bon état",[2]Table1!AE525)),"EP",""))))</f>
        <v>EP</v>
      </c>
      <c r="P528" s="48"/>
      <c r="Q528" s="1"/>
      <c r="S528" s="1"/>
      <c r="T528" s="1"/>
      <c r="U528" s="1"/>
      <c r="V528" s="1"/>
      <c r="W528" s="52"/>
    </row>
    <row r="529" spans="1:23">
      <c r="A529" s="43" t="str">
        <f>'[1]Exporter la feuille de calcul'!$A$2</f>
        <v>001L</v>
      </c>
      <c r="B529" t="str">
        <f>INDEX('[1]Exporter la feuille de calcul'!B$355:B$877,MATCH(INDEX('[1]Exporter la feuille de calcul'!C$355:C$877,MATCH(RIGHT(ChercheChaine(ChercheChaine([2]Table1!Q526,"([0-9]){3}[L]([0-9]){4}"),"([0-9]){3}[L]([0-9]){4}"),4),'[1]Exporter la feuille de calcul'!D$355:D$877,0),1),'[1]Exporter la feuille de calcul'!C$355:C$877,0),1)</f>
        <v>03</v>
      </c>
      <c r="C529" s="43" t="str">
        <f>RIGHT(ChercheChaine(ChercheChaine([2]Table1!Q526,"([0-9]){3}[L]([0-9]){4}"),"([0-9]){3}[L]([0-9]){4}"),4)</f>
        <v>0252</v>
      </c>
      <c r="D529" s="43" t="str">
        <f>ChercheChaine([2]Table1!Q526,"([0-9]){3}[L]([0-9]){4}")</f>
        <v>007L0252</v>
      </c>
      <c r="E529" t="str">
        <f>[2]Table1!P526</f>
        <v>ST HERBLAIN</v>
      </c>
      <c r="F529" t="str">
        <f>[2]Table1!D526</f>
        <v>DAAT</v>
      </c>
      <c r="G529" s="48"/>
      <c r="H529" s="48"/>
      <c r="I529" s="42" t="str">
        <f>[2]Table1!G526</f>
        <v>24/01/2017</v>
      </c>
      <c r="J529" s="51" t="str">
        <f>MID([2]Table1!X526,FIND("-",[2]Table1!X526)+2,60)</f>
        <v>Cellier</v>
      </c>
      <c r="K529" t="str">
        <f>IF(ISNUMBER(SEARCH("Mur",[2]Table1!Z526)),"Mur",IF(ISNUMBER(SEARCH("Cloison",[2]Table1!Z526)),"Mur",IF(ISNUMBER(SEARCH("Sol",[2]Table1!Z526)),"Sol",IF(ISNUMBER(SEARCH("Plafond",[2]Table1!Z526)),"Plafond",IF(ISNUMBER(SEARCH("Evier",[2]Table1!Z526)),"Evier",IF(ISNUMBER(SEARCH("Colle de faïence",[2]Table1!Z526)),"Faïence",IF(ISNUMBER(SEARCH("Baignoire",[2]Table1!Z526)),"Baignoire",IF(ISNUMBER(SEARCH("porteurs",[2]Table1!Z526)),"Mur",IF(ISNUMBER(SEARCH("évier",[2]Table1!Z526)),"Evier",IF(ISNUMBER(SEARCH("portes",[2]Table1!Z526)),"Porte",IF(ISNUMBER(SEARCH("fenêtre",[2]Table1!Z526)),"Fenêtre","")))))))))))</f>
        <v>Plafond</v>
      </c>
      <c r="L529" t="str">
        <f>IF(ISNUMBER(SEARCH("Présence",[2]Table1!AC526)),"Oui",IF(ISNUMBER(SEARCH("Absence",[2]Table1!AC526)),"Non",""))</f>
        <v>Non</v>
      </c>
      <c r="M529" t="str">
        <f>[2]Table1!AA526</f>
        <v>Enduits à base de plâtre ou ciment ou autres, projetés, lissés ou talochés</v>
      </c>
      <c r="N529" t="str">
        <f>IF(ISNUMBER(SEARCH("EP",[2]Table1!AE526)),"EP",IF(ISNUMBER(SEARCH("AC1",[2]Table1!AE526)),"AC1",IF(ISNUMBER(SEARCH("AC2",[2]Table1!AE526)),"AC2",IF(ISNUMBER(SEARCH("Bon état",[2]Table1!AE526)),"EP",""))))</f>
        <v/>
      </c>
      <c r="P529" s="48"/>
      <c r="Q529" s="1"/>
      <c r="S529" s="1"/>
      <c r="T529" s="1"/>
      <c r="U529" s="1"/>
      <c r="V529" s="1"/>
      <c r="W529" s="52"/>
    </row>
    <row r="530" spans="1:23">
      <c r="A530" s="43" t="str">
        <f>'[1]Exporter la feuille de calcul'!$A$2</f>
        <v>001L</v>
      </c>
      <c r="B530" t="str">
        <f>INDEX('[1]Exporter la feuille de calcul'!B$355:B$877,MATCH(INDEX('[1]Exporter la feuille de calcul'!C$355:C$877,MATCH(RIGHT(ChercheChaine(ChercheChaine([2]Table1!Q527,"([0-9]){3}[L]([0-9]){4}"),"([0-9]){3}[L]([0-9]){4}"),4),'[1]Exporter la feuille de calcul'!D$355:D$877,0),1),'[1]Exporter la feuille de calcul'!C$355:C$877,0),1)</f>
        <v>04</v>
      </c>
      <c r="C530" s="43" t="str">
        <f>RIGHT(ChercheChaine(ChercheChaine([2]Table1!Q527,"([0-9]){3}[L]([0-9]){4}"),"([0-9]){3}[L]([0-9]){4}"),4)</f>
        <v>0705</v>
      </c>
      <c r="D530" s="43" t="str">
        <f>ChercheChaine([2]Table1!Q527,"([0-9]){3}[L]([0-9]){4}")</f>
        <v>007L0705</v>
      </c>
      <c r="E530" t="str">
        <f>[2]Table1!P527</f>
        <v>ST HERBLAIN</v>
      </c>
      <c r="F530" t="str">
        <f>[2]Table1!D527</f>
        <v>DAAT</v>
      </c>
      <c r="G530" s="48"/>
      <c r="H530" s="48"/>
      <c r="I530" s="42" t="str">
        <f>[2]Table1!G527</f>
        <v>27/01/2017</v>
      </c>
      <c r="J530" s="51" t="str">
        <f>MID([2]Table1!X527,FIND("-",[2]Table1!X527)+2,60)</f>
        <v>Entrée</v>
      </c>
      <c r="K530" t="str">
        <f>IF(ISNUMBER(SEARCH("Mur",[2]Table1!Z527)),"Mur",IF(ISNUMBER(SEARCH("Cloison",[2]Table1!Z527)),"Mur",IF(ISNUMBER(SEARCH("Sol",[2]Table1!Z527)),"Sol",IF(ISNUMBER(SEARCH("Plafond",[2]Table1!Z527)),"Plafond",IF(ISNUMBER(SEARCH("Evier",[2]Table1!Z527)),"Evier",IF(ISNUMBER(SEARCH("Colle de faïence",[2]Table1!Z527)),"Faïence",IF(ISNUMBER(SEARCH("Baignoire",[2]Table1!Z527)),"Baignoire",IF(ISNUMBER(SEARCH("porteurs",[2]Table1!Z527)),"Mur",IF(ISNUMBER(SEARCH("évier",[2]Table1!Z527)),"Evier",IF(ISNUMBER(SEARCH("portes",[2]Table1!Z527)),"Porte",IF(ISNUMBER(SEARCH("fenêtre",[2]Table1!Z527)),"Fenêtre","")))))))))))</f>
        <v>Sol</v>
      </c>
      <c r="L530" t="str">
        <f>IF(ISNUMBER(SEARCH("Présence",[2]Table1!AC527)),"Oui",IF(ISNUMBER(SEARCH("Absence",[2]Table1!AC527)),"Non",""))</f>
        <v>Non</v>
      </c>
      <c r="M530" t="str">
        <f>[2]Table1!AA527</f>
        <v>Dalles plastiques + colle + ragréage</v>
      </c>
      <c r="N530" t="str">
        <f>IF(ISNUMBER(SEARCH("EP",[2]Table1!AE527)),"EP",IF(ISNUMBER(SEARCH("AC1",[2]Table1!AE527)),"AC1",IF(ISNUMBER(SEARCH("AC2",[2]Table1!AE527)),"AC2",IF(ISNUMBER(SEARCH("Bon état",[2]Table1!AE527)),"EP",""))))</f>
        <v/>
      </c>
      <c r="P530" s="48"/>
      <c r="Q530" s="1"/>
      <c r="S530" s="1"/>
      <c r="T530" s="1"/>
      <c r="U530" s="1"/>
      <c r="V530" s="1"/>
      <c r="W530" s="52"/>
    </row>
    <row r="531" spans="1:23">
      <c r="A531" s="43" t="str">
        <f>'[1]Exporter la feuille de calcul'!$A$2</f>
        <v>001L</v>
      </c>
      <c r="B531" t="str">
        <f>INDEX('[1]Exporter la feuille de calcul'!B$355:B$877,MATCH(INDEX('[1]Exporter la feuille de calcul'!C$355:C$877,MATCH(RIGHT(ChercheChaine(ChercheChaine([2]Table1!Q528,"([0-9]){3}[L]([0-9]){4}"),"([0-9]){3}[L]([0-9]){4}"),4),'[1]Exporter la feuille de calcul'!D$355:D$877,0),1),'[1]Exporter la feuille de calcul'!C$355:C$877,0),1)</f>
        <v>04</v>
      </c>
      <c r="C531" s="43" t="str">
        <f>RIGHT(ChercheChaine(ChercheChaine([2]Table1!Q528,"([0-9]){3}[L]([0-9]){4}"),"([0-9]){3}[L]([0-9]){4}"),4)</f>
        <v>0705</v>
      </c>
      <c r="D531" s="43" t="str">
        <f>ChercheChaine([2]Table1!Q528,"([0-9]){3}[L]([0-9]){4}")</f>
        <v>007L0705</v>
      </c>
      <c r="E531" t="str">
        <f>[2]Table1!P528</f>
        <v>ST HERBLAIN</v>
      </c>
      <c r="F531" t="str">
        <f>[2]Table1!D528</f>
        <v>DAAT</v>
      </c>
      <c r="G531" s="48"/>
      <c r="H531" s="48"/>
      <c r="I531" s="42" t="str">
        <f>[2]Table1!G528</f>
        <v>27/01/2017</v>
      </c>
      <c r="J531" s="51" t="str">
        <f>MID([2]Table1!X528,FIND("-",[2]Table1!X528)+2,60)</f>
        <v>Entrée</v>
      </c>
      <c r="K531" t="str">
        <f>IF(ISNUMBER(SEARCH("Mur",[2]Table1!Z528)),"Mur",IF(ISNUMBER(SEARCH("Cloison",[2]Table1!Z528)),"Mur",IF(ISNUMBER(SEARCH("Sol",[2]Table1!Z528)),"Sol",IF(ISNUMBER(SEARCH("Plafond",[2]Table1!Z528)),"Plafond",IF(ISNUMBER(SEARCH("Evier",[2]Table1!Z528)),"Evier",IF(ISNUMBER(SEARCH("Colle de faïence",[2]Table1!Z528)),"Faïence",IF(ISNUMBER(SEARCH("Baignoire",[2]Table1!Z528)),"Baignoire",IF(ISNUMBER(SEARCH("porteurs",[2]Table1!Z528)),"Mur",IF(ISNUMBER(SEARCH("évier",[2]Table1!Z528)),"Evier",IF(ISNUMBER(SEARCH("portes",[2]Table1!Z528)),"Porte",IF(ISNUMBER(SEARCH("fenêtre",[2]Table1!Z528)),"Fenêtre","")))))))))))</f>
        <v>Mur</v>
      </c>
      <c r="L531" t="str">
        <f>IF(ISNUMBER(SEARCH("Présence",[2]Table1!AC528)),"Oui",IF(ISNUMBER(SEARCH("Absence",[2]Table1!AC528)),"Non",""))</f>
        <v>Non</v>
      </c>
      <c r="M531" t="str">
        <f>[2]Table1!AA528</f>
        <v>Enduits à base de plâtre ou ciment ou autres, projetés, lissés ou talochés</v>
      </c>
      <c r="N531" t="str">
        <f>IF(ISNUMBER(SEARCH("EP",[2]Table1!AE528)),"EP",IF(ISNUMBER(SEARCH("AC1",[2]Table1!AE528)),"AC1",IF(ISNUMBER(SEARCH("AC2",[2]Table1!AE528)),"AC2",IF(ISNUMBER(SEARCH("Bon état",[2]Table1!AE528)),"EP",""))))</f>
        <v/>
      </c>
      <c r="P531" s="48"/>
      <c r="Q531" s="1"/>
      <c r="S531" s="1"/>
      <c r="T531" s="1"/>
      <c r="U531" s="1"/>
      <c r="V531" s="1"/>
      <c r="W531" s="52"/>
    </row>
    <row r="532" spans="1:23">
      <c r="A532" s="43" t="str">
        <f>'[1]Exporter la feuille de calcul'!$A$2</f>
        <v>001L</v>
      </c>
      <c r="B532" t="str">
        <f>INDEX('[1]Exporter la feuille de calcul'!B$355:B$877,MATCH(INDEX('[1]Exporter la feuille de calcul'!C$355:C$877,MATCH(RIGHT(ChercheChaine(ChercheChaine([2]Table1!Q529,"([0-9]){3}[L]([0-9]){4}"),"([0-9]){3}[L]([0-9]){4}"),4),'[1]Exporter la feuille de calcul'!D$355:D$877,0),1),'[1]Exporter la feuille de calcul'!C$355:C$877,0),1)</f>
        <v>04</v>
      </c>
      <c r="C532" s="43" t="str">
        <f>RIGHT(ChercheChaine(ChercheChaine([2]Table1!Q529,"([0-9]){3}[L]([0-9]){4}"),"([0-9]){3}[L]([0-9]){4}"),4)</f>
        <v>0705</v>
      </c>
      <c r="D532" s="43" t="str">
        <f>ChercheChaine([2]Table1!Q529,"([0-9]){3}[L]([0-9]){4}")</f>
        <v>007L0705</v>
      </c>
      <c r="E532" t="str">
        <f>[2]Table1!P529</f>
        <v>ST HERBLAIN</v>
      </c>
      <c r="F532" t="str">
        <f>[2]Table1!D529</f>
        <v>DAAT</v>
      </c>
      <c r="G532" s="48"/>
      <c r="H532" s="48"/>
      <c r="I532" s="42" t="str">
        <f>[2]Table1!G529</f>
        <v>27/01/2017</v>
      </c>
      <c r="J532" s="51" t="str">
        <f>MID([2]Table1!X529,FIND("-",[2]Table1!X529)+2,60)</f>
        <v>Entrée</v>
      </c>
      <c r="K532" t="str">
        <f>IF(ISNUMBER(SEARCH("Mur",[2]Table1!Z529)),"Mur",IF(ISNUMBER(SEARCH("Cloison",[2]Table1!Z529)),"Mur",IF(ISNUMBER(SEARCH("Sol",[2]Table1!Z529)),"Sol",IF(ISNUMBER(SEARCH("Plafond",[2]Table1!Z529)),"Plafond",IF(ISNUMBER(SEARCH("Evier",[2]Table1!Z529)),"Evier",IF(ISNUMBER(SEARCH("Colle de faïence",[2]Table1!Z529)),"Faïence",IF(ISNUMBER(SEARCH("Baignoire",[2]Table1!Z529)),"Baignoire",IF(ISNUMBER(SEARCH("porteurs",[2]Table1!Z529)),"Mur",IF(ISNUMBER(SEARCH("évier",[2]Table1!Z529)),"Evier",IF(ISNUMBER(SEARCH("portes",[2]Table1!Z529)),"Porte",IF(ISNUMBER(SEARCH("fenêtre",[2]Table1!Z529)),"Fenêtre","")))))))))))</f>
        <v>Mur</v>
      </c>
      <c r="L532" t="str">
        <f>IF(ISNUMBER(SEARCH("Présence",[2]Table1!AC529)),"Oui",IF(ISNUMBER(SEARCH("Absence",[2]Table1!AC529)),"Non",""))</f>
        <v>Non</v>
      </c>
      <c r="M532" t="str">
        <f>[2]Table1!AA529</f>
        <v>Enduits à base de plâtre ou ciment ou autres, projetés, lissés ou talochés</v>
      </c>
      <c r="N532" t="str">
        <f>IF(ISNUMBER(SEARCH("EP",[2]Table1!AE529)),"EP",IF(ISNUMBER(SEARCH("AC1",[2]Table1!AE529)),"AC1",IF(ISNUMBER(SEARCH("AC2",[2]Table1!AE529)),"AC2",IF(ISNUMBER(SEARCH("Bon état",[2]Table1!AE529)),"EP",""))))</f>
        <v/>
      </c>
      <c r="P532" s="48"/>
      <c r="Q532" s="1"/>
      <c r="S532" s="1"/>
      <c r="T532" s="1"/>
      <c r="U532" s="1"/>
      <c r="V532" s="1"/>
      <c r="W532" s="52"/>
    </row>
    <row r="533" spans="1:23">
      <c r="A533" s="43" t="str">
        <f>'[1]Exporter la feuille de calcul'!$A$2</f>
        <v>001L</v>
      </c>
      <c r="B533" t="str">
        <f>INDEX('[1]Exporter la feuille de calcul'!B$355:B$877,MATCH(INDEX('[1]Exporter la feuille de calcul'!C$355:C$877,MATCH(RIGHT(ChercheChaine(ChercheChaine([2]Table1!Q530,"([0-9]){3}[L]([0-9]){4}"),"([0-9]){3}[L]([0-9]){4}"),4),'[1]Exporter la feuille de calcul'!D$355:D$877,0),1),'[1]Exporter la feuille de calcul'!C$355:C$877,0),1)</f>
        <v>04</v>
      </c>
      <c r="C533" s="43" t="str">
        <f>RIGHT(ChercheChaine(ChercheChaine([2]Table1!Q530,"([0-9]){3}[L]([0-9]){4}"),"([0-9]){3}[L]([0-9]){4}"),4)</f>
        <v>0705</v>
      </c>
      <c r="D533" s="43" t="str">
        <f>ChercheChaine([2]Table1!Q530,"([0-9]){3}[L]([0-9]){4}")</f>
        <v>007L0705</v>
      </c>
      <c r="E533" t="str">
        <f>[2]Table1!P530</f>
        <v>ST HERBLAIN</v>
      </c>
      <c r="F533" t="str">
        <f>[2]Table1!D530</f>
        <v>DAAT</v>
      </c>
      <c r="G533" s="48"/>
      <c r="H533" s="48"/>
      <c r="I533" s="42" t="str">
        <f>[2]Table1!G530</f>
        <v>27/01/2017</v>
      </c>
      <c r="J533" s="51" t="str">
        <f>MID([2]Table1!X530,FIND("-",[2]Table1!X530)+2,60)</f>
        <v>Entrée</v>
      </c>
      <c r="K533" t="str">
        <f>IF(ISNUMBER(SEARCH("Mur",[2]Table1!Z530)),"Mur",IF(ISNUMBER(SEARCH("Cloison",[2]Table1!Z530)),"Mur",IF(ISNUMBER(SEARCH("Sol",[2]Table1!Z530)),"Sol",IF(ISNUMBER(SEARCH("Plafond",[2]Table1!Z530)),"Plafond",IF(ISNUMBER(SEARCH("Evier",[2]Table1!Z530)),"Evier",IF(ISNUMBER(SEARCH("Colle de faïence",[2]Table1!Z530)),"Faïence",IF(ISNUMBER(SEARCH("Baignoire",[2]Table1!Z530)),"Baignoire",IF(ISNUMBER(SEARCH("porteurs",[2]Table1!Z530)),"Mur",IF(ISNUMBER(SEARCH("évier",[2]Table1!Z530)),"Evier",IF(ISNUMBER(SEARCH("portes",[2]Table1!Z530)),"Porte",IF(ISNUMBER(SEARCH("fenêtre",[2]Table1!Z530)),"Fenêtre","")))))))))))</f>
        <v>Plafond</v>
      </c>
      <c r="L533" t="str">
        <f>IF(ISNUMBER(SEARCH("Présence",[2]Table1!AC530)),"Oui",IF(ISNUMBER(SEARCH("Absence",[2]Table1!AC530)),"Non",""))</f>
        <v>Oui</v>
      </c>
      <c r="M533" t="str">
        <f>[2]Table1!AA530</f>
        <v>Enduits à base de plâtre</v>
      </c>
      <c r="N533" t="str">
        <f>IF(ISNUMBER(SEARCH("EP",[2]Table1!AE530)),"EP",IF(ISNUMBER(SEARCH("AC1",[2]Table1!AE530)),"AC1",IF(ISNUMBER(SEARCH("AC2",[2]Table1!AE530)),"AC2",IF(ISNUMBER(SEARCH("Bon état",[2]Table1!AE530)),"EP",""))))</f>
        <v>EP</v>
      </c>
      <c r="P533" s="48"/>
      <c r="Q533" s="1"/>
      <c r="S533" s="1"/>
      <c r="T533" s="1"/>
      <c r="U533" s="1"/>
      <c r="V533" s="1"/>
      <c r="W533" s="52"/>
    </row>
    <row r="534" spans="1:23">
      <c r="A534" s="43" t="str">
        <f>'[1]Exporter la feuille de calcul'!$A$2</f>
        <v>001L</v>
      </c>
      <c r="B534" t="str">
        <f>INDEX('[1]Exporter la feuille de calcul'!B$355:B$877,MATCH(INDEX('[1]Exporter la feuille de calcul'!C$355:C$877,MATCH(RIGHT(ChercheChaine(ChercheChaine([2]Table1!Q531,"([0-9]){3}[L]([0-9]){4}"),"([0-9]){3}[L]([0-9]){4}"),4),'[1]Exporter la feuille de calcul'!D$355:D$877,0),1),'[1]Exporter la feuille de calcul'!C$355:C$877,0),1)</f>
        <v>04</v>
      </c>
      <c r="C534" s="43" t="str">
        <f>RIGHT(ChercheChaine(ChercheChaine([2]Table1!Q531,"([0-9]){3}[L]([0-9]){4}"),"([0-9]){3}[L]([0-9]){4}"),4)</f>
        <v>0705</v>
      </c>
      <c r="D534" s="43" t="str">
        <f>ChercheChaine([2]Table1!Q531,"([0-9]){3}[L]([0-9]){4}")</f>
        <v>007L0705</v>
      </c>
      <c r="E534" t="str">
        <f>[2]Table1!P531</f>
        <v>ST HERBLAIN</v>
      </c>
      <c r="F534" t="str">
        <f>[2]Table1!D531</f>
        <v>DAAT</v>
      </c>
      <c r="G534" s="48"/>
      <c r="H534" s="48"/>
      <c r="I534" s="42" t="str">
        <f>[2]Table1!G531</f>
        <v>27/01/2017</v>
      </c>
      <c r="J534" s="51" t="str">
        <f>MID([2]Table1!X531,FIND("-",[2]Table1!X531)+2,60)</f>
        <v>Salle de bain</v>
      </c>
      <c r="K534" t="str">
        <f>IF(ISNUMBER(SEARCH("Mur",[2]Table1!Z531)),"Mur",IF(ISNUMBER(SEARCH("Cloison",[2]Table1!Z531)),"Mur",IF(ISNUMBER(SEARCH("Sol",[2]Table1!Z531)),"Sol",IF(ISNUMBER(SEARCH("Plafond",[2]Table1!Z531)),"Plafond",IF(ISNUMBER(SEARCH("Evier",[2]Table1!Z531)),"Evier",IF(ISNUMBER(SEARCH("Colle de faïence",[2]Table1!Z531)),"Faïence",IF(ISNUMBER(SEARCH("Baignoire",[2]Table1!Z531)),"Baignoire",IF(ISNUMBER(SEARCH("porteurs",[2]Table1!Z531)),"Mur",IF(ISNUMBER(SEARCH("évier",[2]Table1!Z531)),"Evier",IF(ISNUMBER(SEARCH("portes",[2]Table1!Z531)),"Porte",IF(ISNUMBER(SEARCH("fenêtre",[2]Table1!Z531)),"Fenêtre","")))))))))))</f>
        <v>Sol</v>
      </c>
      <c r="L534" t="str">
        <f>IF(ISNUMBER(SEARCH("Présence",[2]Table1!AC531)),"Oui",IF(ISNUMBER(SEARCH("Absence",[2]Table1!AC531)),"Non",""))</f>
        <v>Non</v>
      </c>
      <c r="M534" t="str">
        <f>[2]Table1!AA531</f>
        <v>Dalles plastiques + colle + ragréage</v>
      </c>
      <c r="N534" t="str">
        <f>IF(ISNUMBER(SEARCH("EP",[2]Table1!AE531)),"EP",IF(ISNUMBER(SEARCH("AC1",[2]Table1!AE531)),"AC1",IF(ISNUMBER(SEARCH("AC2",[2]Table1!AE531)),"AC2",IF(ISNUMBER(SEARCH("Bon état",[2]Table1!AE531)),"EP",""))))</f>
        <v/>
      </c>
      <c r="P534" s="48"/>
      <c r="Q534" s="1"/>
      <c r="S534" s="1"/>
      <c r="T534" s="1"/>
      <c r="U534" s="1"/>
      <c r="V534" s="1"/>
      <c r="W534" s="52"/>
    </row>
    <row r="535" spans="1:23">
      <c r="A535" s="43" t="str">
        <f>'[1]Exporter la feuille de calcul'!$A$2</f>
        <v>001L</v>
      </c>
      <c r="B535" t="str">
        <f>INDEX('[1]Exporter la feuille de calcul'!B$355:B$877,MATCH(INDEX('[1]Exporter la feuille de calcul'!C$355:C$877,MATCH(RIGHT(ChercheChaine(ChercheChaine([2]Table1!Q532,"([0-9]){3}[L]([0-9]){4}"),"([0-9]){3}[L]([0-9]){4}"),4),'[1]Exporter la feuille de calcul'!D$355:D$877,0),1),'[1]Exporter la feuille de calcul'!C$355:C$877,0),1)</f>
        <v>04</v>
      </c>
      <c r="C535" s="43" t="str">
        <f>RIGHT(ChercheChaine(ChercheChaine([2]Table1!Q532,"([0-9]){3}[L]([0-9]){4}"),"([0-9]){3}[L]([0-9]){4}"),4)</f>
        <v>0705</v>
      </c>
      <c r="D535" s="43" t="str">
        <f>ChercheChaine([2]Table1!Q532,"([0-9]){3}[L]([0-9]){4}")</f>
        <v>007L0705</v>
      </c>
      <c r="E535" t="str">
        <f>[2]Table1!P532</f>
        <v>ST HERBLAIN</v>
      </c>
      <c r="F535" t="str">
        <f>[2]Table1!D532</f>
        <v>DAAT</v>
      </c>
      <c r="G535" s="48"/>
      <c r="H535" s="48"/>
      <c r="I535" s="42" t="str">
        <f>[2]Table1!G532</f>
        <v>27/01/2017</v>
      </c>
      <c r="J535" s="51" t="str">
        <f>MID([2]Table1!X532,FIND("-",[2]Table1!X532)+2,60)</f>
        <v>Salle de bain</v>
      </c>
      <c r="K535" t="str">
        <f>IF(ISNUMBER(SEARCH("Mur",[2]Table1!Z532)),"Mur",IF(ISNUMBER(SEARCH("Cloison",[2]Table1!Z532)),"Mur",IF(ISNUMBER(SEARCH("Sol",[2]Table1!Z532)),"Sol",IF(ISNUMBER(SEARCH("Plafond",[2]Table1!Z532)),"Plafond",IF(ISNUMBER(SEARCH("Evier",[2]Table1!Z532)),"Evier",IF(ISNUMBER(SEARCH("Colle de faïence",[2]Table1!Z532)),"Faïence",IF(ISNUMBER(SEARCH("Baignoire",[2]Table1!Z532)),"Baignoire",IF(ISNUMBER(SEARCH("porteurs",[2]Table1!Z532)),"Mur",IF(ISNUMBER(SEARCH("évier",[2]Table1!Z532)),"Evier",IF(ISNUMBER(SEARCH("portes",[2]Table1!Z532)),"Porte",IF(ISNUMBER(SEARCH("fenêtre",[2]Table1!Z532)),"Fenêtre","")))))))))))</f>
        <v>Mur</v>
      </c>
      <c r="L535" t="str">
        <f>IF(ISNUMBER(SEARCH("Présence",[2]Table1!AC532)),"Oui",IF(ISNUMBER(SEARCH("Absence",[2]Table1!AC532)),"Non",""))</f>
        <v>Non</v>
      </c>
      <c r="M535" t="str">
        <f>[2]Table1!AA532</f>
        <v>Enduits à base de plâtre ou ciment ou autres, projetés, lissés ou talochés</v>
      </c>
      <c r="N535" t="str">
        <f>IF(ISNUMBER(SEARCH("EP",[2]Table1!AE532)),"EP",IF(ISNUMBER(SEARCH("AC1",[2]Table1!AE532)),"AC1",IF(ISNUMBER(SEARCH("AC2",[2]Table1!AE532)),"AC2",IF(ISNUMBER(SEARCH("Bon état",[2]Table1!AE532)),"EP",""))))</f>
        <v/>
      </c>
      <c r="P535" s="48"/>
      <c r="Q535" s="1"/>
      <c r="S535" s="1"/>
      <c r="T535" s="1"/>
      <c r="U535" s="1"/>
      <c r="V535" s="1"/>
      <c r="W535" s="52"/>
    </row>
    <row r="536" spans="1:23">
      <c r="A536" s="43" t="str">
        <f>'[1]Exporter la feuille de calcul'!$A$2</f>
        <v>001L</v>
      </c>
      <c r="B536" t="str">
        <f>INDEX('[1]Exporter la feuille de calcul'!B$355:B$877,MATCH(INDEX('[1]Exporter la feuille de calcul'!C$355:C$877,MATCH(RIGHT(ChercheChaine(ChercheChaine([2]Table1!Q533,"([0-9]){3}[L]([0-9]){4}"),"([0-9]){3}[L]([0-9]){4}"),4),'[1]Exporter la feuille de calcul'!D$355:D$877,0),1),'[1]Exporter la feuille de calcul'!C$355:C$877,0),1)</f>
        <v>04</v>
      </c>
      <c r="C536" s="43" t="str">
        <f>RIGHT(ChercheChaine(ChercheChaine([2]Table1!Q533,"([0-9]){3}[L]([0-9]){4}"),"([0-9]){3}[L]([0-9]){4}"),4)</f>
        <v>0705</v>
      </c>
      <c r="D536" s="43" t="str">
        <f>ChercheChaine([2]Table1!Q533,"([0-9]){3}[L]([0-9]){4}")</f>
        <v>007L0705</v>
      </c>
      <c r="E536" t="str">
        <f>[2]Table1!P533</f>
        <v>ST HERBLAIN</v>
      </c>
      <c r="F536" t="str">
        <f>[2]Table1!D533</f>
        <v>DAAT</v>
      </c>
      <c r="G536" s="48"/>
      <c r="H536" s="48"/>
      <c r="I536" s="42" t="str">
        <f>[2]Table1!G533</f>
        <v>27/01/2017</v>
      </c>
      <c r="J536" s="51" t="str">
        <f>MID([2]Table1!X533,FIND("-",[2]Table1!X533)+2,60)</f>
        <v>Salle de bain</v>
      </c>
      <c r="K536" t="str">
        <f>IF(ISNUMBER(SEARCH("Mur",[2]Table1!Z533)),"Mur",IF(ISNUMBER(SEARCH("Cloison",[2]Table1!Z533)),"Mur",IF(ISNUMBER(SEARCH("Sol",[2]Table1!Z533)),"Sol",IF(ISNUMBER(SEARCH("Plafond",[2]Table1!Z533)),"Plafond",IF(ISNUMBER(SEARCH("Evier",[2]Table1!Z533)),"Evier",IF(ISNUMBER(SEARCH("Colle de faïence",[2]Table1!Z533)),"Faïence",IF(ISNUMBER(SEARCH("Baignoire",[2]Table1!Z533)),"Baignoire",IF(ISNUMBER(SEARCH("porteurs",[2]Table1!Z533)),"Mur",IF(ISNUMBER(SEARCH("évier",[2]Table1!Z533)),"Evier",IF(ISNUMBER(SEARCH("portes",[2]Table1!Z533)),"Porte",IF(ISNUMBER(SEARCH("fenêtre",[2]Table1!Z533)),"Fenêtre","")))))))))))</f>
        <v>Mur</v>
      </c>
      <c r="L536" t="str">
        <f>IF(ISNUMBER(SEARCH("Présence",[2]Table1!AC533)),"Oui",IF(ISNUMBER(SEARCH("Absence",[2]Table1!AC533)),"Non",""))</f>
        <v>Oui</v>
      </c>
      <c r="M536" t="str">
        <f>[2]Table1!AA533</f>
        <v>Enduits à base de plâtre</v>
      </c>
      <c r="N536" t="str">
        <f>IF(ISNUMBER(SEARCH("EP",[2]Table1!AE533)),"EP",IF(ISNUMBER(SEARCH("AC1",[2]Table1!AE533)),"AC1",IF(ISNUMBER(SEARCH("AC2",[2]Table1!AE533)),"AC2",IF(ISNUMBER(SEARCH("Bon état",[2]Table1!AE533)),"EP",""))))</f>
        <v>EP</v>
      </c>
      <c r="P536" s="48"/>
      <c r="Q536" s="1"/>
      <c r="S536" s="1"/>
      <c r="T536" s="1"/>
      <c r="U536" s="1"/>
      <c r="V536" s="1"/>
      <c r="W536" s="52"/>
    </row>
    <row r="537" spans="1:23">
      <c r="A537" s="43" t="str">
        <f>'[1]Exporter la feuille de calcul'!$A$2</f>
        <v>001L</v>
      </c>
      <c r="B537" t="str">
        <f>INDEX('[1]Exporter la feuille de calcul'!B$355:B$877,MATCH(INDEX('[1]Exporter la feuille de calcul'!C$355:C$877,MATCH(RIGHT(ChercheChaine(ChercheChaine([2]Table1!Q534,"([0-9]){3}[L]([0-9]){4}"),"([0-9]){3}[L]([0-9]){4}"),4),'[1]Exporter la feuille de calcul'!D$355:D$877,0),1),'[1]Exporter la feuille de calcul'!C$355:C$877,0),1)</f>
        <v>04</v>
      </c>
      <c r="C537" s="43" t="str">
        <f>RIGHT(ChercheChaine(ChercheChaine([2]Table1!Q534,"([0-9]){3}[L]([0-9]){4}"),"([0-9]){3}[L]([0-9]){4}"),4)</f>
        <v>0705</v>
      </c>
      <c r="D537" s="43" t="str">
        <f>ChercheChaine([2]Table1!Q534,"([0-9]){3}[L]([0-9]){4}")</f>
        <v>007L0705</v>
      </c>
      <c r="E537" t="str">
        <f>[2]Table1!P534</f>
        <v>ST HERBLAIN</v>
      </c>
      <c r="F537" t="str">
        <f>[2]Table1!D534</f>
        <v>DAAT</v>
      </c>
      <c r="G537" s="48"/>
      <c r="H537" s="48"/>
      <c r="I537" s="42" t="str">
        <f>[2]Table1!G534</f>
        <v>27/01/2017</v>
      </c>
      <c r="J537" s="51" t="str">
        <f>MID([2]Table1!X534,FIND("-",[2]Table1!X534)+2,60)</f>
        <v>Salle de bain</v>
      </c>
      <c r="K537" t="str">
        <f>IF(ISNUMBER(SEARCH("Mur",[2]Table1!Z534)),"Mur",IF(ISNUMBER(SEARCH("Cloison",[2]Table1!Z534)),"Mur",IF(ISNUMBER(SEARCH("Sol",[2]Table1!Z534)),"Sol",IF(ISNUMBER(SEARCH("Plafond",[2]Table1!Z534)),"Plafond",IF(ISNUMBER(SEARCH("Evier",[2]Table1!Z534)),"Evier",IF(ISNUMBER(SEARCH("Colle de faïence",[2]Table1!Z534)),"Faïence",IF(ISNUMBER(SEARCH("Baignoire",[2]Table1!Z534)),"Baignoire",IF(ISNUMBER(SEARCH("porteurs",[2]Table1!Z534)),"Mur",IF(ISNUMBER(SEARCH("évier",[2]Table1!Z534)),"Evier",IF(ISNUMBER(SEARCH("portes",[2]Table1!Z534)),"Porte",IF(ISNUMBER(SEARCH("fenêtre",[2]Table1!Z534)),"Fenêtre","")))))))))))</f>
        <v>Plafond</v>
      </c>
      <c r="L537" t="str">
        <f>IF(ISNUMBER(SEARCH("Présence",[2]Table1!AC534)),"Oui",IF(ISNUMBER(SEARCH("Absence",[2]Table1!AC534)),"Non",""))</f>
        <v>Non</v>
      </c>
      <c r="M537" t="str">
        <f>[2]Table1!AA534</f>
        <v>Enduits à base de plâtre ou ciment ou autres, projetés, lissés ou talochés</v>
      </c>
      <c r="N537" t="str">
        <f>IF(ISNUMBER(SEARCH("EP",[2]Table1!AE534)),"EP",IF(ISNUMBER(SEARCH("AC1",[2]Table1!AE534)),"AC1",IF(ISNUMBER(SEARCH("AC2",[2]Table1!AE534)),"AC2",IF(ISNUMBER(SEARCH("Bon état",[2]Table1!AE534)),"EP",""))))</f>
        <v/>
      </c>
      <c r="P537" s="48"/>
      <c r="Q537" s="1"/>
      <c r="S537" s="1"/>
      <c r="T537" s="1"/>
      <c r="U537" s="1"/>
      <c r="V537" s="1"/>
      <c r="W537" s="52"/>
    </row>
    <row r="538" spans="1:23">
      <c r="A538" s="43" t="str">
        <f>'[1]Exporter la feuille de calcul'!$A$2</f>
        <v>001L</v>
      </c>
      <c r="B538" t="str">
        <f>INDEX('[1]Exporter la feuille de calcul'!B$355:B$877,MATCH(INDEX('[1]Exporter la feuille de calcul'!C$355:C$877,MATCH(RIGHT(ChercheChaine(ChercheChaine([2]Table1!Q535,"([0-9]){3}[L]([0-9]){4}"),"([0-9]){3}[L]([0-9]){4}"),4),'[1]Exporter la feuille de calcul'!D$355:D$877,0),1),'[1]Exporter la feuille de calcul'!C$355:C$877,0),1)</f>
        <v>04</v>
      </c>
      <c r="C538" s="43" t="str">
        <f>RIGHT(ChercheChaine(ChercheChaine([2]Table1!Q535,"([0-9]){3}[L]([0-9]){4}"),"([0-9]){3}[L]([0-9]){4}"),4)</f>
        <v>0705</v>
      </c>
      <c r="D538" s="43" t="str">
        <f>ChercheChaine([2]Table1!Q535,"([0-9]){3}[L]([0-9]){4}")</f>
        <v>007L0705</v>
      </c>
      <c r="E538" t="str">
        <f>[2]Table1!P535</f>
        <v>ST HERBLAIN</v>
      </c>
      <c r="F538" t="str">
        <f>[2]Table1!D535</f>
        <v>DAAT</v>
      </c>
      <c r="G538" s="48"/>
      <c r="H538" s="48"/>
      <c r="I538" s="42" t="str">
        <f>[2]Table1!G535</f>
        <v>27/01/2017</v>
      </c>
      <c r="J538" s="51" t="str">
        <f>MID([2]Table1!X535,FIND("-",[2]Table1!X535)+2,60)</f>
        <v>Séjour</v>
      </c>
      <c r="K538" t="str">
        <f>IF(ISNUMBER(SEARCH("Mur",[2]Table1!Z535)),"Mur",IF(ISNUMBER(SEARCH("Cloison",[2]Table1!Z535)),"Mur",IF(ISNUMBER(SEARCH("Sol",[2]Table1!Z535)),"Sol",IF(ISNUMBER(SEARCH("Plafond",[2]Table1!Z535)),"Plafond",IF(ISNUMBER(SEARCH("Evier",[2]Table1!Z535)),"Evier",IF(ISNUMBER(SEARCH("Colle de faïence",[2]Table1!Z535)),"Faïence",IF(ISNUMBER(SEARCH("Baignoire",[2]Table1!Z535)),"Baignoire",IF(ISNUMBER(SEARCH("porteurs",[2]Table1!Z535)),"Mur",IF(ISNUMBER(SEARCH("évier",[2]Table1!Z535)),"Evier",IF(ISNUMBER(SEARCH("portes",[2]Table1!Z535)),"Porte",IF(ISNUMBER(SEARCH("fenêtre",[2]Table1!Z535)),"Fenêtre","")))))))))))</f>
        <v>Sol</v>
      </c>
      <c r="L538" t="str">
        <f>IF(ISNUMBER(SEARCH("Présence",[2]Table1!AC535)),"Oui",IF(ISNUMBER(SEARCH("Absence",[2]Table1!AC535)),"Non",""))</f>
        <v>Non</v>
      </c>
      <c r="M538" t="str">
        <f>[2]Table1!AA535</f>
        <v>Dalles plastiques + colle + ragréage</v>
      </c>
      <c r="N538" t="str">
        <f>IF(ISNUMBER(SEARCH("EP",[2]Table1!AE535)),"EP",IF(ISNUMBER(SEARCH("AC1",[2]Table1!AE535)),"AC1",IF(ISNUMBER(SEARCH("AC2",[2]Table1!AE535)),"AC2",IF(ISNUMBER(SEARCH("Bon état",[2]Table1!AE535)),"EP",""))))</f>
        <v/>
      </c>
      <c r="P538" s="48"/>
      <c r="Q538" s="1"/>
      <c r="S538" s="1"/>
      <c r="T538" s="1"/>
      <c r="U538" s="1"/>
      <c r="V538" s="1"/>
      <c r="W538" s="52"/>
    </row>
    <row r="539" spans="1:23">
      <c r="A539" s="43" t="str">
        <f>'[1]Exporter la feuille de calcul'!$A$2</f>
        <v>001L</v>
      </c>
      <c r="B539" t="str">
        <f>INDEX('[1]Exporter la feuille de calcul'!B$355:B$877,MATCH(INDEX('[1]Exporter la feuille de calcul'!C$355:C$877,MATCH(RIGHT(ChercheChaine(ChercheChaine([2]Table1!Q536,"([0-9]){3}[L]([0-9]){4}"),"([0-9]){3}[L]([0-9]){4}"),4),'[1]Exporter la feuille de calcul'!D$355:D$877,0),1),'[1]Exporter la feuille de calcul'!C$355:C$877,0),1)</f>
        <v>04</v>
      </c>
      <c r="C539" s="43" t="str">
        <f>RIGHT(ChercheChaine(ChercheChaine([2]Table1!Q536,"([0-9]){3}[L]([0-9]){4}"),"([0-9]){3}[L]([0-9]){4}"),4)</f>
        <v>0705</v>
      </c>
      <c r="D539" s="43" t="str">
        <f>ChercheChaine([2]Table1!Q536,"([0-9]){3}[L]([0-9]){4}")</f>
        <v>007L0705</v>
      </c>
      <c r="E539" t="str">
        <f>[2]Table1!P536</f>
        <v>ST HERBLAIN</v>
      </c>
      <c r="F539" t="str">
        <f>[2]Table1!D536</f>
        <v>DAAT</v>
      </c>
      <c r="G539" s="48"/>
      <c r="H539" s="48"/>
      <c r="I539" s="42" t="str">
        <f>[2]Table1!G536</f>
        <v>27/01/2017</v>
      </c>
      <c r="J539" s="51" t="str">
        <f>MID([2]Table1!X536,FIND("-",[2]Table1!X536)+2,60)</f>
        <v>Séjour</v>
      </c>
      <c r="K539" t="str">
        <f>IF(ISNUMBER(SEARCH("Mur",[2]Table1!Z536)),"Mur",IF(ISNUMBER(SEARCH("Cloison",[2]Table1!Z536)),"Mur",IF(ISNUMBER(SEARCH("Sol",[2]Table1!Z536)),"Sol",IF(ISNUMBER(SEARCH("Plafond",[2]Table1!Z536)),"Plafond",IF(ISNUMBER(SEARCH("Evier",[2]Table1!Z536)),"Evier",IF(ISNUMBER(SEARCH("Colle de faïence",[2]Table1!Z536)),"Faïence",IF(ISNUMBER(SEARCH("Baignoire",[2]Table1!Z536)),"Baignoire",IF(ISNUMBER(SEARCH("porteurs",[2]Table1!Z536)),"Mur",IF(ISNUMBER(SEARCH("évier",[2]Table1!Z536)),"Evier",IF(ISNUMBER(SEARCH("portes",[2]Table1!Z536)),"Porte",IF(ISNUMBER(SEARCH("fenêtre",[2]Table1!Z536)),"Fenêtre","")))))))))))</f>
        <v>Mur</v>
      </c>
      <c r="L539" t="str">
        <f>IF(ISNUMBER(SEARCH("Présence",[2]Table1!AC536)),"Oui",IF(ISNUMBER(SEARCH("Absence",[2]Table1!AC536)),"Non",""))</f>
        <v>Non</v>
      </c>
      <c r="M539" t="str">
        <f>[2]Table1!AA536</f>
        <v>Enduits à base de plâtre ou ciment ou autres, projetés, lissés ou talochés</v>
      </c>
      <c r="N539" t="str">
        <f>IF(ISNUMBER(SEARCH("EP",[2]Table1!AE536)),"EP",IF(ISNUMBER(SEARCH("AC1",[2]Table1!AE536)),"AC1",IF(ISNUMBER(SEARCH("AC2",[2]Table1!AE536)),"AC2",IF(ISNUMBER(SEARCH("Bon état",[2]Table1!AE536)),"EP",""))))</f>
        <v/>
      </c>
      <c r="P539" s="48"/>
      <c r="Q539" s="1"/>
      <c r="S539" s="1"/>
      <c r="T539" s="1"/>
      <c r="U539" s="1"/>
      <c r="V539" s="1"/>
      <c r="W539" s="52"/>
    </row>
    <row r="540" spans="1:23">
      <c r="A540" s="43" t="str">
        <f>'[1]Exporter la feuille de calcul'!$A$2</f>
        <v>001L</v>
      </c>
      <c r="B540" t="str">
        <f>INDEX('[1]Exporter la feuille de calcul'!B$355:B$877,MATCH(INDEX('[1]Exporter la feuille de calcul'!C$355:C$877,MATCH(RIGHT(ChercheChaine(ChercheChaine([2]Table1!Q537,"([0-9]){3}[L]([0-9]){4}"),"([0-9]){3}[L]([0-9]){4}"),4),'[1]Exporter la feuille de calcul'!D$355:D$877,0),1),'[1]Exporter la feuille de calcul'!C$355:C$877,0),1)</f>
        <v>04</v>
      </c>
      <c r="C540" s="43" t="str">
        <f>RIGHT(ChercheChaine(ChercheChaine([2]Table1!Q537,"([0-9]){3}[L]([0-9]){4}"),"([0-9]){3}[L]([0-9]){4}"),4)</f>
        <v>0705</v>
      </c>
      <c r="D540" s="43" t="str">
        <f>ChercheChaine([2]Table1!Q537,"([0-9]){3}[L]([0-9]){4}")</f>
        <v>007L0705</v>
      </c>
      <c r="E540" t="str">
        <f>[2]Table1!P537</f>
        <v>ST HERBLAIN</v>
      </c>
      <c r="F540" t="str">
        <f>[2]Table1!D537</f>
        <v>DAAT</v>
      </c>
      <c r="G540" s="48"/>
      <c r="H540" s="48"/>
      <c r="I540" s="42" t="str">
        <f>[2]Table1!G537</f>
        <v>27/01/2017</v>
      </c>
      <c r="J540" s="51" t="str">
        <f>MID([2]Table1!X537,FIND("-",[2]Table1!X537)+2,60)</f>
        <v>Séjour</v>
      </c>
      <c r="K540" t="str">
        <f>IF(ISNUMBER(SEARCH("Mur",[2]Table1!Z537)),"Mur",IF(ISNUMBER(SEARCH("Cloison",[2]Table1!Z537)),"Mur",IF(ISNUMBER(SEARCH("Sol",[2]Table1!Z537)),"Sol",IF(ISNUMBER(SEARCH("Plafond",[2]Table1!Z537)),"Plafond",IF(ISNUMBER(SEARCH("Evier",[2]Table1!Z537)),"Evier",IF(ISNUMBER(SEARCH("Colle de faïence",[2]Table1!Z537)),"Faïence",IF(ISNUMBER(SEARCH("Baignoire",[2]Table1!Z537)),"Baignoire",IF(ISNUMBER(SEARCH("porteurs",[2]Table1!Z537)),"Mur",IF(ISNUMBER(SEARCH("évier",[2]Table1!Z537)),"Evier",IF(ISNUMBER(SEARCH("portes",[2]Table1!Z537)),"Porte",IF(ISNUMBER(SEARCH("fenêtre",[2]Table1!Z537)),"Fenêtre","")))))))))))</f>
        <v>Mur</v>
      </c>
      <c r="L540" t="str">
        <f>IF(ISNUMBER(SEARCH("Présence",[2]Table1!AC537)),"Oui",IF(ISNUMBER(SEARCH("Absence",[2]Table1!AC537)),"Non",""))</f>
        <v>Non</v>
      </c>
      <c r="M540" t="str">
        <f>[2]Table1!AA537</f>
        <v>Enduits à base de plâtre ou ciment ou autres, projetés, lissés ou talochés</v>
      </c>
      <c r="N540" t="str">
        <f>IF(ISNUMBER(SEARCH("EP",[2]Table1!AE537)),"EP",IF(ISNUMBER(SEARCH("AC1",[2]Table1!AE537)),"AC1",IF(ISNUMBER(SEARCH("AC2",[2]Table1!AE537)),"AC2",IF(ISNUMBER(SEARCH("Bon état",[2]Table1!AE537)),"EP",""))))</f>
        <v/>
      </c>
      <c r="P540" s="48"/>
      <c r="Q540" s="1"/>
      <c r="S540" s="1"/>
      <c r="T540" s="1"/>
      <c r="U540" s="1"/>
      <c r="V540" s="1"/>
      <c r="W540" s="52"/>
    </row>
    <row r="541" spans="1:23">
      <c r="A541" s="43" t="str">
        <f>'[1]Exporter la feuille de calcul'!$A$2</f>
        <v>001L</v>
      </c>
      <c r="B541" t="str">
        <f>INDEX('[1]Exporter la feuille de calcul'!B$355:B$877,MATCH(INDEX('[1]Exporter la feuille de calcul'!C$355:C$877,MATCH(RIGHT(ChercheChaine(ChercheChaine([2]Table1!Q538,"([0-9]){3}[L]([0-9]){4}"),"([0-9]){3}[L]([0-9]){4}"),4),'[1]Exporter la feuille de calcul'!D$355:D$877,0),1),'[1]Exporter la feuille de calcul'!C$355:C$877,0),1)</f>
        <v>04</v>
      </c>
      <c r="C541" s="43" t="str">
        <f>RIGHT(ChercheChaine(ChercheChaine([2]Table1!Q538,"([0-9]){3}[L]([0-9]){4}"),"([0-9]){3}[L]([0-9]){4}"),4)</f>
        <v>0705</v>
      </c>
      <c r="D541" s="43" t="str">
        <f>ChercheChaine([2]Table1!Q538,"([0-9]){3}[L]([0-9]){4}")</f>
        <v>007L0705</v>
      </c>
      <c r="E541" t="str">
        <f>[2]Table1!P538</f>
        <v>ST HERBLAIN</v>
      </c>
      <c r="F541" t="str">
        <f>[2]Table1!D538</f>
        <v>DAAT</v>
      </c>
      <c r="G541" s="48"/>
      <c r="H541" s="48"/>
      <c r="I541" s="42" t="str">
        <f>[2]Table1!G538</f>
        <v>27/01/2017</v>
      </c>
      <c r="J541" s="51" t="str">
        <f>MID([2]Table1!X538,FIND("-",[2]Table1!X538)+2,60)</f>
        <v>Séjour</v>
      </c>
      <c r="K541" t="str">
        <f>IF(ISNUMBER(SEARCH("Mur",[2]Table1!Z538)),"Mur",IF(ISNUMBER(SEARCH("Cloison",[2]Table1!Z538)),"Mur",IF(ISNUMBER(SEARCH("Sol",[2]Table1!Z538)),"Sol",IF(ISNUMBER(SEARCH("Plafond",[2]Table1!Z538)),"Plafond",IF(ISNUMBER(SEARCH("Evier",[2]Table1!Z538)),"Evier",IF(ISNUMBER(SEARCH("Colle de faïence",[2]Table1!Z538)),"Faïence",IF(ISNUMBER(SEARCH("Baignoire",[2]Table1!Z538)),"Baignoire",IF(ISNUMBER(SEARCH("porteurs",[2]Table1!Z538)),"Mur",IF(ISNUMBER(SEARCH("évier",[2]Table1!Z538)),"Evier",IF(ISNUMBER(SEARCH("portes",[2]Table1!Z538)),"Porte",IF(ISNUMBER(SEARCH("fenêtre",[2]Table1!Z538)),"Fenêtre","")))))))))))</f>
        <v>Plafond</v>
      </c>
      <c r="L541" t="str">
        <f>IF(ISNUMBER(SEARCH("Présence",[2]Table1!AC538)),"Oui",IF(ISNUMBER(SEARCH("Absence",[2]Table1!AC538)),"Non",""))</f>
        <v>Oui</v>
      </c>
      <c r="M541" t="str">
        <f>[2]Table1!AA538</f>
        <v>Enduits à base de plâtre</v>
      </c>
      <c r="N541" t="str">
        <f>IF(ISNUMBER(SEARCH("EP",[2]Table1!AE538)),"EP",IF(ISNUMBER(SEARCH("AC1",[2]Table1!AE538)),"AC1",IF(ISNUMBER(SEARCH("AC2",[2]Table1!AE538)),"AC2",IF(ISNUMBER(SEARCH("Bon état",[2]Table1!AE538)),"EP",""))))</f>
        <v>EP</v>
      </c>
      <c r="P541" s="48"/>
      <c r="Q541" s="1"/>
      <c r="S541" s="1"/>
      <c r="T541" s="1"/>
      <c r="U541" s="1"/>
      <c r="V541" s="1"/>
      <c r="W541" s="52"/>
    </row>
    <row r="542" spans="1:23">
      <c r="A542" s="43" t="str">
        <f>'[1]Exporter la feuille de calcul'!$A$2</f>
        <v>001L</v>
      </c>
      <c r="B542" t="str">
        <f>INDEX('[1]Exporter la feuille de calcul'!B$355:B$877,MATCH(INDEX('[1]Exporter la feuille de calcul'!C$355:C$877,MATCH(RIGHT(ChercheChaine(ChercheChaine([2]Table1!Q539,"([0-9]){3}[L]([0-9]){4}"),"([0-9]){3}[L]([0-9]){4}"),4),'[1]Exporter la feuille de calcul'!D$355:D$877,0),1),'[1]Exporter la feuille de calcul'!C$355:C$877,0),1)</f>
        <v>04</v>
      </c>
      <c r="C542" s="43" t="str">
        <f>RIGHT(ChercheChaine(ChercheChaine([2]Table1!Q539,"([0-9]){3}[L]([0-9]){4}"),"([0-9]){3}[L]([0-9]){4}"),4)</f>
        <v>0705</v>
      </c>
      <c r="D542" s="43" t="str">
        <f>ChercheChaine([2]Table1!Q539,"([0-9]){3}[L]([0-9]){4}")</f>
        <v>007L0705</v>
      </c>
      <c r="E542" t="str">
        <f>[2]Table1!P539</f>
        <v>ST HERBLAIN</v>
      </c>
      <c r="F542" t="str">
        <f>[2]Table1!D539</f>
        <v>DAAT</v>
      </c>
      <c r="G542" s="48"/>
      <c r="H542" s="48"/>
      <c r="I542" s="42" t="str">
        <f>[2]Table1!G539</f>
        <v>27/01/2017</v>
      </c>
      <c r="J542" s="51" t="str">
        <f>MID([2]Table1!X539,FIND("-",[2]Table1!X539)+2,60)</f>
        <v>Cuisine</v>
      </c>
      <c r="K542" t="str">
        <f>IF(ISNUMBER(SEARCH("Mur",[2]Table1!Z539)),"Mur",IF(ISNUMBER(SEARCH("Cloison",[2]Table1!Z539)),"Mur",IF(ISNUMBER(SEARCH("Sol",[2]Table1!Z539)),"Sol",IF(ISNUMBER(SEARCH("Plafond",[2]Table1!Z539)),"Plafond",IF(ISNUMBER(SEARCH("Evier",[2]Table1!Z539)),"Evier",IF(ISNUMBER(SEARCH("Colle de faïence",[2]Table1!Z539)),"Faïence",IF(ISNUMBER(SEARCH("Baignoire",[2]Table1!Z539)),"Baignoire",IF(ISNUMBER(SEARCH("porteurs",[2]Table1!Z539)),"Mur",IF(ISNUMBER(SEARCH("évier",[2]Table1!Z539)),"Evier",IF(ISNUMBER(SEARCH("portes",[2]Table1!Z539)),"Porte",IF(ISNUMBER(SEARCH("fenêtre",[2]Table1!Z539)),"Fenêtre","")))))))))))</f>
        <v>Evier</v>
      </c>
      <c r="L542" t="str">
        <f>IF(ISNUMBER(SEARCH("Présence",[2]Table1!AC539)),"Oui",IF(ISNUMBER(SEARCH("Absence",[2]Table1!AC539)),"Non",""))</f>
        <v>Non</v>
      </c>
      <c r="M542" t="str">
        <f>[2]Table1!AA539</f>
        <v>Plaques isolantes sous évier</v>
      </c>
      <c r="N542" t="str">
        <f>IF(ISNUMBER(SEARCH("EP",[2]Table1!AE539)),"EP",IF(ISNUMBER(SEARCH("AC1",[2]Table1!AE539)),"AC1",IF(ISNUMBER(SEARCH("AC2",[2]Table1!AE539)),"AC2",IF(ISNUMBER(SEARCH("Bon état",[2]Table1!AE539)),"EP",""))))</f>
        <v/>
      </c>
      <c r="P542" s="48"/>
      <c r="Q542" s="1"/>
      <c r="S542" s="1"/>
      <c r="T542" s="1"/>
      <c r="U542" s="1"/>
      <c r="V542" s="1"/>
      <c r="W542" s="52"/>
    </row>
    <row r="543" spans="1:23">
      <c r="A543" s="43" t="str">
        <f>'[1]Exporter la feuille de calcul'!$A$2</f>
        <v>001L</v>
      </c>
      <c r="B543" t="str">
        <f>INDEX('[1]Exporter la feuille de calcul'!B$355:B$877,MATCH(INDEX('[1]Exporter la feuille de calcul'!C$355:C$877,MATCH(RIGHT(ChercheChaine(ChercheChaine([2]Table1!Q540,"([0-9]){3}[L]([0-9]){4}"),"([0-9]){3}[L]([0-9]){4}"),4),'[1]Exporter la feuille de calcul'!D$355:D$877,0),1),'[1]Exporter la feuille de calcul'!C$355:C$877,0),1)</f>
        <v>04</v>
      </c>
      <c r="C543" s="43" t="str">
        <f>RIGHT(ChercheChaine(ChercheChaine([2]Table1!Q540,"([0-9]){3}[L]([0-9]){4}"),"([0-9]){3}[L]([0-9]){4}"),4)</f>
        <v>0705</v>
      </c>
      <c r="D543" s="43" t="str">
        <f>ChercheChaine([2]Table1!Q540,"([0-9]){3}[L]([0-9]){4}")</f>
        <v>007L0705</v>
      </c>
      <c r="E543" t="str">
        <f>[2]Table1!P540</f>
        <v>ST HERBLAIN</v>
      </c>
      <c r="F543" t="str">
        <f>[2]Table1!D540</f>
        <v>DAAT</v>
      </c>
      <c r="G543" s="48"/>
      <c r="H543" s="48"/>
      <c r="I543" s="42" t="str">
        <f>[2]Table1!G540</f>
        <v>27/01/2017</v>
      </c>
      <c r="J543" s="51" t="str">
        <f>MID([2]Table1!X540,FIND("-",[2]Table1!X540)+2,60)</f>
        <v>Cuisine</v>
      </c>
      <c r="K543" t="str">
        <f>IF(ISNUMBER(SEARCH("Mur",[2]Table1!Z540)),"Mur",IF(ISNUMBER(SEARCH("Cloison",[2]Table1!Z540)),"Mur",IF(ISNUMBER(SEARCH("Sol",[2]Table1!Z540)),"Sol",IF(ISNUMBER(SEARCH("Plafond",[2]Table1!Z540)),"Plafond",IF(ISNUMBER(SEARCH("Evier",[2]Table1!Z540)),"Evier",IF(ISNUMBER(SEARCH("Colle de faïence",[2]Table1!Z540)),"Faïence",IF(ISNUMBER(SEARCH("Baignoire",[2]Table1!Z540)),"Baignoire",IF(ISNUMBER(SEARCH("porteurs",[2]Table1!Z540)),"Mur",IF(ISNUMBER(SEARCH("évier",[2]Table1!Z540)),"Evier",IF(ISNUMBER(SEARCH("portes",[2]Table1!Z540)),"Porte",IF(ISNUMBER(SEARCH("fenêtre",[2]Table1!Z540)),"Fenêtre","")))))))))))</f>
        <v>Mur</v>
      </c>
      <c r="L543" t="str">
        <f>IF(ISNUMBER(SEARCH("Présence",[2]Table1!AC540)),"Oui",IF(ISNUMBER(SEARCH("Absence",[2]Table1!AC540)),"Non",""))</f>
        <v>Non</v>
      </c>
      <c r="M543" t="str">
        <f>[2]Table1!AA540</f>
        <v>Colle de carrelage + faïence</v>
      </c>
      <c r="N543" t="str">
        <f>IF(ISNUMBER(SEARCH("EP",[2]Table1!AE540)),"EP",IF(ISNUMBER(SEARCH("AC1",[2]Table1!AE540)),"AC1",IF(ISNUMBER(SEARCH("AC2",[2]Table1!AE540)),"AC2",IF(ISNUMBER(SEARCH("Bon état",[2]Table1!AE540)),"EP",""))))</f>
        <v/>
      </c>
      <c r="P543" s="48"/>
      <c r="Q543" s="1"/>
      <c r="S543" s="1"/>
      <c r="T543" s="1"/>
      <c r="U543" s="1"/>
      <c r="V543" s="1"/>
      <c r="W543" s="52"/>
    </row>
    <row r="544" spans="1:23">
      <c r="A544" s="43" t="str">
        <f>'[1]Exporter la feuille de calcul'!$A$2</f>
        <v>001L</v>
      </c>
      <c r="B544" t="str">
        <f>INDEX('[1]Exporter la feuille de calcul'!B$355:B$877,MATCH(INDEX('[1]Exporter la feuille de calcul'!C$355:C$877,MATCH(RIGHT(ChercheChaine(ChercheChaine([2]Table1!Q541,"([0-9]){3}[L]([0-9]){4}"),"([0-9]){3}[L]([0-9]){4}"),4),'[1]Exporter la feuille de calcul'!D$355:D$877,0),1),'[1]Exporter la feuille de calcul'!C$355:C$877,0),1)</f>
        <v>04</v>
      </c>
      <c r="C544" s="43" t="str">
        <f>RIGHT(ChercheChaine(ChercheChaine([2]Table1!Q541,"([0-9]){3}[L]([0-9]){4}"),"([0-9]){3}[L]([0-9]){4}"),4)</f>
        <v>0705</v>
      </c>
      <c r="D544" s="43" t="str">
        <f>ChercheChaine([2]Table1!Q541,"([0-9]){3}[L]([0-9]){4}")</f>
        <v>007L0705</v>
      </c>
      <c r="E544" t="str">
        <f>[2]Table1!P541</f>
        <v>ST HERBLAIN</v>
      </c>
      <c r="F544" t="str">
        <f>[2]Table1!D541</f>
        <v>DAAT</v>
      </c>
      <c r="G544" s="48"/>
      <c r="H544" s="48"/>
      <c r="I544" s="42" t="str">
        <f>[2]Table1!G541</f>
        <v>27/01/2017</v>
      </c>
      <c r="J544" s="51" t="str">
        <f>MID([2]Table1!X541,FIND("-",[2]Table1!X541)+2,60)</f>
        <v>Cuisine</v>
      </c>
      <c r="K544" t="str">
        <f>IF(ISNUMBER(SEARCH("Mur",[2]Table1!Z541)),"Mur",IF(ISNUMBER(SEARCH("Cloison",[2]Table1!Z541)),"Mur",IF(ISNUMBER(SEARCH("Sol",[2]Table1!Z541)),"Sol",IF(ISNUMBER(SEARCH("Plafond",[2]Table1!Z541)),"Plafond",IF(ISNUMBER(SEARCH("Evier",[2]Table1!Z541)),"Evier",IF(ISNUMBER(SEARCH("Colle de faïence",[2]Table1!Z541)),"Faïence",IF(ISNUMBER(SEARCH("Baignoire",[2]Table1!Z541)),"Baignoire",IF(ISNUMBER(SEARCH("porteurs",[2]Table1!Z541)),"Mur",IF(ISNUMBER(SEARCH("évier",[2]Table1!Z541)),"Evier",IF(ISNUMBER(SEARCH("portes",[2]Table1!Z541)),"Porte",IF(ISNUMBER(SEARCH("fenêtre",[2]Table1!Z541)),"Fenêtre","")))))))))))</f>
        <v>Plafond</v>
      </c>
      <c r="L544" t="str">
        <f>IF(ISNUMBER(SEARCH("Présence",[2]Table1!AC541)),"Oui",IF(ISNUMBER(SEARCH("Absence",[2]Table1!AC541)),"Non",""))</f>
        <v>Non</v>
      </c>
      <c r="M544" t="str">
        <f>[2]Table1!AA541</f>
        <v>Enduits à base de plâtre ou ciment ou autres, projetés, lissés ou talochés</v>
      </c>
      <c r="N544" t="str">
        <f>IF(ISNUMBER(SEARCH("EP",[2]Table1!AE541)),"EP",IF(ISNUMBER(SEARCH("AC1",[2]Table1!AE541)),"AC1",IF(ISNUMBER(SEARCH("AC2",[2]Table1!AE541)),"AC2",IF(ISNUMBER(SEARCH("Bon état",[2]Table1!AE541)),"EP",""))))</f>
        <v/>
      </c>
      <c r="P544" s="48"/>
      <c r="Q544" s="1"/>
      <c r="S544" s="1"/>
      <c r="T544" s="1"/>
      <c r="U544" s="1"/>
      <c r="V544" s="1"/>
      <c r="W544" s="52"/>
    </row>
    <row r="545" spans="1:23">
      <c r="A545" s="43" t="str">
        <f>'[1]Exporter la feuille de calcul'!$A$2</f>
        <v>001L</v>
      </c>
      <c r="B545" t="str">
        <f>INDEX('[1]Exporter la feuille de calcul'!B$355:B$877,MATCH(INDEX('[1]Exporter la feuille de calcul'!C$355:C$877,MATCH(RIGHT(ChercheChaine(ChercheChaine([2]Table1!Q542,"([0-9]){3}[L]([0-9]){4}"),"([0-9]){3}[L]([0-9]){4}"),4),'[1]Exporter la feuille de calcul'!D$355:D$877,0),1),'[1]Exporter la feuille de calcul'!C$355:C$877,0),1)</f>
        <v>04</v>
      </c>
      <c r="C545" s="43" t="str">
        <f>RIGHT(ChercheChaine(ChercheChaine([2]Table1!Q542,"([0-9]){3}[L]([0-9]){4}"),"([0-9]){3}[L]([0-9]){4}"),4)</f>
        <v>0705</v>
      </c>
      <c r="D545" s="43" t="str">
        <f>ChercheChaine([2]Table1!Q542,"([0-9]){3}[L]([0-9]){4}")</f>
        <v>007L0705</v>
      </c>
      <c r="E545" t="str">
        <f>[2]Table1!P542</f>
        <v>ST HERBLAIN</v>
      </c>
      <c r="F545" t="str">
        <f>[2]Table1!D542</f>
        <v>DAAT</v>
      </c>
      <c r="G545" s="48"/>
      <c r="H545" s="48"/>
      <c r="I545" s="42" t="str">
        <f>[2]Table1!G542</f>
        <v>27/01/2017</v>
      </c>
      <c r="J545" s="51" t="str">
        <f>MID([2]Table1!X542,FIND("-",[2]Table1!X542)+2,60)</f>
        <v>Cuisine</v>
      </c>
      <c r="K545" t="str">
        <f>IF(ISNUMBER(SEARCH("Mur",[2]Table1!Z542)),"Mur",IF(ISNUMBER(SEARCH("Cloison",[2]Table1!Z542)),"Mur",IF(ISNUMBER(SEARCH("Sol",[2]Table1!Z542)),"Sol",IF(ISNUMBER(SEARCH("Plafond",[2]Table1!Z542)),"Plafond",IF(ISNUMBER(SEARCH("Evier",[2]Table1!Z542)),"Evier",IF(ISNUMBER(SEARCH("Colle de faïence",[2]Table1!Z542)),"Faïence",IF(ISNUMBER(SEARCH("Baignoire",[2]Table1!Z542)),"Baignoire",IF(ISNUMBER(SEARCH("porteurs",[2]Table1!Z542)),"Mur",IF(ISNUMBER(SEARCH("évier",[2]Table1!Z542)),"Evier",IF(ISNUMBER(SEARCH("portes",[2]Table1!Z542)),"Porte",IF(ISNUMBER(SEARCH("fenêtre",[2]Table1!Z542)),"Fenêtre","")))))))))))</f>
        <v>Sol</v>
      </c>
      <c r="L545" t="str">
        <f>IF(ISNUMBER(SEARCH("Présence",[2]Table1!AC542)),"Oui",IF(ISNUMBER(SEARCH("Absence",[2]Table1!AC542)),"Non",""))</f>
        <v>Non</v>
      </c>
      <c r="M545" t="str">
        <f>[2]Table1!AA542</f>
        <v>Dalles plastiques + colle + ragréage</v>
      </c>
      <c r="N545" t="str">
        <f>IF(ISNUMBER(SEARCH("EP",[2]Table1!AE542)),"EP",IF(ISNUMBER(SEARCH("AC1",[2]Table1!AE542)),"AC1",IF(ISNUMBER(SEARCH("AC2",[2]Table1!AE542)),"AC2",IF(ISNUMBER(SEARCH("Bon état",[2]Table1!AE542)),"EP",""))))</f>
        <v/>
      </c>
      <c r="P545" s="48"/>
      <c r="Q545" s="1"/>
      <c r="S545" s="1"/>
      <c r="T545" s="1"/>
      <c r="U545" s="1"/>
      <c r="V545" s="1"/>
      <c r="W545" s="52"/>
    </row>
    <row r="546" spans="1:23">
      <c r="A546" s="43" t="str">
        <f>'[1]Exporter la feuille de calcul'!$A$2</f>
        <v>001L</v>
      </c>
      <c r="B546" t="str">
        <f>INDEX('[1]Exporter la feuille de calcul'!B$355:B$877,MATCH(INDEX('[1]Exporter la feuille de calcul'!C$355:C$877,MATCH(RIGHT(ChercheChaine(ChercheChaine([2]Table1!Q543,"([0-9]){3}[L]([0-9]){4}"),"([0-9]){3}[L]([0-9]){4}"),4),'[1]Exporter la feuille de calcul'!D$355:D$877,0),1),'[1]Exporter la feuille de calcul'!C$355:C$877,0),1)</f>
        <v>04</v>
      </c>
      <c r="C546" s="43" t="str">
        <f>RIGHT(ChercheChaine(ChercheChaine([2]Table1!Q543,"([0-9]){3}[L]([0-9]){4}"),"([0-9]){3}[L]([0-9]){4}"),4)</f>
        <v>0705</v>
      </c>
      <c r="D546" s="43" t="str">
        <f>ChercheChaine([2]Table1!Q543,"([0-9]){3}[L]([0-9]){4}")</f>
        <v>007L0705</v>
      </c>
      <c r="E546" t="str">
        <f>[2]Table1!P543</f>
        <v>ST HERBLAIN</v>
      </c>
      <c r="F546" t="str">
        <f>[2]Table1!D543</f>
        <v>DAAT</v>
      </c>
      <c r="G546" s="48"/>
      <c r="H546" s="48"/>
      <c r="I546" s="42" t="str">
        <f>[2]Table1!G543</f>
        <v>27/01/2017</v>
      </c>
      <c r="J546" s="51" t="str">
        <f>MID([2]Table1!X543,FIND("-",[2]Table1!X543)+2,60)</f>
        <v>Cuisine</v>
      </c>
      <c r="K546" t="str">
        <f>IF(ISNUMBER(SEARCH("Mur",[2]Table1!Z543)),"Mur",IF(ISNUMBER(SEARCH("Cloison",[2]Table1!Z543)),"Mur",IF(ISNUMBER(SEARCH("Sol",[2]Table1!Z543)),"Sol",IF(ISNUMBER(SEARCH("Plafond",[2]Table1!Z543)),"Plafond",IF(ISNUMBER(SEARCH("Evier",[2]Table1!Z543)),"Evier",IF(ISNUMBER(SEARCH("Colle de faïence",[2]Table1!Z543)),"Faïence",IF(ISNUMBER(SEARCH("Baignoire",[2]Table1!Z543)),"Baignoire",IF(ISNUMBER(SEARCH("porteurs",[2]Table1!Z543)),"Mur",IF(ISNUMBER(SEARCH("évier",[2]Table1!Z543)),"Evier",IF(ISNUMBER(SEARCH("portes",[2]Table1!Z543)),"Porte",IF(ISNUMBER(SEARCH("fenêtre",[2]Table1!Z543)),"Fenêtre","")))))))))))</f>
        <v>Mur</v>
      </c>
      <c r="L546" t="str">
        <f>IF(ISNUMBER(SEARCH("Présence",[2]Table1!AC543)),"Oui",IF(ISNUMBER(SEARCH("Absence",[2]Table1!AC543)),"Non",""))</f>
        <v>Non</v>
      </c>
      <c r="M546" t="str">
        <f>[2]Table1!AA543</f>
        <v>Enduits à base de plâtre ou ciment ou autres, projetés, lissés ou talochés</v>
      </c>
      <c r="N546" t="str">
        <f>IF(ISNUMBER(SEARCH("EP",[2]Table1!AE543)),"EP",IF(ISNUMBER(SEARCH("AC1",[2]Table1!AE543)),"AC1",IF(ISNUMBER(SEARCH("AC2",[2]Table1!AE543)),"AC2",IF(ISNUMBER(SEARCH("Bon état",[2]Table1!AE543)),"EP",""))))</f>
        <v/>
      </c>
      <c r="P546" s="48"/>
      <c r="Q546" s="1"/>
      <c r="S546" s="1"/>
      <c r="T546" s="1"/>
      <c r="U546" s="1"/>
      <c r="V546" s="1"/>
      <c r="W546" s="52"/>
    </row>
    <row r="547" spans="1:23">
      <c r="A547" s="43" t="str">
        <f>'[1]Exporter la feuille de calcul'!$A$2</f>
        <v>001L</v>
      </c>
      <c r="B547" t="str">
        <f>INDEX('[1]Exporter la feuille de calcul'!B$355:B$877,MATCH(INDEX('[1]Exporter la feuille de calcul'!C$355:C$877,MATCH(RIGHT(ChercheChaine(ChercheChaine([2]Table1!Q544,"([0-9]){3}[L]([0-9]){4}"),"([0-9]){3}[L]([0-9]){4}"),4),'[1]Exporter la feuille de calcul'!D$355:D$877,0),1),'[1]Exporter la feuille de calcul'!C$355:C$877,0),1)</f>
        <v>04</v>
      </c>
      <c r="C547" s="43" t="str">
        <f>RIGHT(ChercheChaine(ChercheChaine([2]Table1!Q544,"([0-9]){3}[L]([0-9]){4}"),"([0-9]){3}[L]([0-9]){4}"),4)</f>
        <v>0705</v>
      </c>
      <c r="D547" s="43" t="str">
        <f>ChercheChaine([2]Table1!Q544,"([0-9]){3}[L]([0-9]){4}")</f>
        <v>007L0705</v>
      </c>
      <c r="E547" t="str">
        <f>[2]Table1!P544</f>
        <v>ST HERBLAIN</v>
      </c>
      <c r="F547" t="str">
        <f>[2]Table1!D544</f>
        <v>DAAT</v>
      </c>
      <c r="G547" s="48"/>
      <c r="H547" s="48"/>
      <c r="I547" s="42" t="str">
        <f>[2]Table1!G544</f>
        <v>27/01/2017</v>
      </c>
      <c r="J547" s="51" t="str">
        <f>MID([2]Table1!X544,FIND("-",[2]Table1!X544)+2,60)</f>
        <v>Cuisine</v>
      </c>
      <c r="K547" t="str">
        <f>IF(ISNUMBER(SEARCH("Mur",[2]Table1!Z544)),"Mur",IF(ISNUMBER(SEARCH("Cloison",[2]Table1!Z544)),"Mur",IF(ISNUMBER(SEARCH("Sol",[2]Table1!Z544)),"Sol",IF(ISNUMBER(SEARCH("Plafond",[2]Table1!Z544)),"Plafond",IF(ISNUMBER(SEARCH("Evier",[2]Table1!Z544)),"Evier",IF(ISNUMBER(SEARCH("Colle de faïence",[2]Table1!Z544)),"Faïence",IF(ISNUMBER(SEARCH("Baignoire",[2]Table1!Z544)),"Baignoire",IF(ISNUMBER(SEARCH("porteurs",[2]Table1!Z544)),"Mur",IF(ISNUMBER(SEARCH("évier",[2]Table1!Z544)),"Evier",IF(ISNUMBER(SEARCH("portes",[2]Table1!Z544)),"Porte",IF(ISNUMBER(SEARCH("fenêtre",[2]Table1!Z544)),"Fenêtre","")))))))))))</f>
        <v>Mur</v>
      </c>
      <c r="L547" t="str">
        <f>IF(ISNUMBER(SEARCH("Présence",[2]Table1!AC544)),"Oui",IF(ISNUMBER(SEARCH("Absence",[2]Table1!AC544)),"Non",""))</f>
        <v>Oui</v>
      </c>
      <c r="M547" t="str">
        <f>[2]Table1!AA544</f>
        <v>Enduits à base de plâtre</v>
      </c>
      <c r="N547" t="str">
        <f>IF(ISNUMBER(SEARCH("EP",[2]Table1!AE544)),"EP",IF(ISNUMBER(SEARCH("AC1",[2]Table1!AE544)),"AC1",IF(ISNUMBER(SEARCH("AC2",[2]Table1!AE544)),"AC2",IF(ISNUMBER(SEARCH("Bon état",[2]Table1!AE544)),"EP",""))))</f>
        <v>EP</v>
      </c>
      <c r="P547" s="48"/>
      <c r="Q547" s="1"/>
      <c r="S547" s="1"/>
      <c r="T547" s="1"/>
      <c r="U547" s="1"/>
      <c r="V547" s="1"/>
      <c r="W547" s="52"/>
    </row>
    <row r="548" spans="1:23">
      <c r="A548" s="43" t="str">
        <f>'[1]Exporter la feuille de calcul'!$A$2</f>
        <v>001L</v>
      </c>
      <c r="B548" t="str">
        <f>INDEX('[1]Exporter la feuille de calcul'!B$355:B$877,MATCH(INDEX('[1]Exporter la feuille de calcul'!C$355:C$877,MATCH(RIGHT(ChercheChaine(ChercheChaine([2]Table1!Q545,"([0-9]){3}[L]([0-9]){4}"),"([0-9]){3}[L]([0-9]){4}"),4),'[1]Exporter la feuille de calcul'!D$355:D$877,0),1),'[1]Exporter la feuille de calcul'!C$355:C$877,0),1)</f>
        <v>04</v>
      </c>
      <c r="C548" s="43" t="str">
        <f>RIGHT(ChercheChaine(ChercheChaine([2]Table1!Q545,"([0-9]){3}[L]([0-9]){4}"),"([0-9]){3}[L]([0-9]){4}"),4)</f>
        <v>0705</v>
      </c>
      <c r="D548" s="43" t="str">
        <f>ChercheChaine([2]Table1!Q545,"([0-9]){3}[L]([0-9]){4}")</f>
        <v>007L0705</v>
      </c>
      <c r="E548" t="str">
        <f>[2]Table1!P545</f>
        <v>ST HERBLAIN</v>
      </c>
      <c r="F548" t="str">
        <f>[2]Table1!D545</f>
        <v>DAAT</v>
      </c>
      <c r="G548" s="48"/>
      <c r="H548" s="48"/>
      <c r="I548" s="42" t="str">
        <f>[2]Table1!G545</f>
        <v>27/01/2017</v>
      </c>
      <c r="J548" s="51" t="str">
        <f>MID([2]Table1!X545,FIND("-",[2]Table1!X545)+2,60)</f>
        <v>Chambre</v>
      </c>
      <c r="K548" t="str">
        <f>IF(ISNUMBER(SEARCH("Mur",[2]Table1!Z545)),"Mur",IF(ISNUMBER(SEARCH("Cloison",[2]Table1!Z545)),"Mur",IF(ISNUMBER(SEARCH("Sol",[2]Table1!Z545)),"Sol",IF(ISNUMBER(SEARCH("Plafond",[2]Table1!Z545)),"Plafond",IF(ISNUMBER(SEARCH("Evier",[2]Table1!Z545)),"Evier",IF(ISNUMBER(SEARCH("Colle de faïence",[2]Table1!Z545)),"Faïence",IF(ISNUMBER(SEARCH("Baignoire",[2]Table1!Z545)),"Baignoire",IF(ISNUMBER(SEARCH("porteurs",[2]Table1!Z545)),"Mur",IF(ISNUMBER(SEARCH("évier",[2]Table1!Z545)),"Evier",IF(ISNUMBER(SEARCH("portes",[2]Table1!Z545)),"Porte",IF(ISNUMBER(SEARCH("fenêtre",[2]Table1!Z545)),"Fenêtre","")))))))))))</f>
        <v>Sol</v>
      </c>
      <c r="L548" t="str">
        <f>IF(ISNUMBER(SEARCH("Présence",[2]Table1!AC545)),"Oui",IF(ISNUMBER(SEARCH("Absence",[2]Table1!AC545)),"Non",""))</f>
        <v>Non</v>
      </c>
      <c r="M548" t="str">
        <f>[2]Table1!AA545</f>
        <v>Dalles plastiques + colle + ragréage</v>
      </c>
      <c r="N548" t="str">
        <f>IF(ISNUMBER(SEARCH("EP",[2]Table1!AE545)),"EP",IF(ISNUMBER(SEARCH("AC1",[2]Table1!AE545)),"AC1",IF(ISNUMBER(SEARCH("AC2",[2]Table1!AE545)),"AC2",IF(ISNUMBER(SEARCH("Bon état",[2]Table1!AE545)),"EP",""))))</f>
        <v/>
      </c>
      <c r="P548" s="48"/>
      <c r="Q548" s="1"/>
      <c r="S548" s="1"/>
      <c r="T548" s="1"/>
      <c r="U548" s="1"/>
      <c r="V548" s="1"/>
      <c r="W548" s="52"/>
    </row>
    <row r="549" spans="1:23">
      <c r="A549" s="43" t="str">
        <f>'[1]Exporter la feuille de calcul'!$A$2</f>
        <v>001L</v>
      </c>
      <c r="B549" t="str">
        <f>INDEX('[1]Exporter la feuille de calcul'!B$355:B$877,MATCH(INDEX('[1]Exporter la feuille de calcul'!C$355:C$877,MATCH(RIGHT(ChercheChaine(ChercheChaine([2]Table1!Q546,"([0-9]){3}[L]([0-9]){4}"),"([0-9]){3}[L]([0-9]){4}"),4),'[1]Exporter la feuille de calcul'!D$355:D$877,0),1),'[1]Exporter la feuille de calcul'!C$355:C$877,0),1)</f>
        <v>04</v>
      </c>
      <c r="C549" s="43" t="str">
        <f>RIGHT(ChercheChaine(ChercheChaine([2]Table1!Q546,"([0-9]){3}[L]([0-9]){4}"),"([0-9]){3}[L]([0-9]){4}"),4)</f>
        <v>0705</v>
      </c>
      <c r="D549" s="43" t="str">
        <f>ChercheChaine([2]Table1!Q546,"([0-9]){3}[L]([0-9]){4}")</f>
        <v>007L0705</v>
      </c>
      <c r="E549" t="str">
        <f>[2]Table1!P546</f>
        <v>ST HERBLAIN</v>
      </c>
      <c r="F549" t="str">
        <f>[2]Table1!D546</f>
        <v>DAAT</v>
      </c>
      <c r="G549" s="48"/>
      <c r="H549" s="48"/>
      <c r="I549" s="42" t="str">
        <f>[2]Table1!G546</f>
        <v>27/01/2017</v>
      </c>
      <c r="J549" s="51" t="str">
        <f>MID([2]Table1!X546,FIND("-",[2]Table1!X546)+2,60)</f>
        <v>Chambre</v>
      </c>
      <c r="K549" t="str">
        <f>IF(ISNUMBER(SEARCH("Mur",[2]Table1!Z546)),"Mur",IF(ISNUMBER(SEARCH("Cloison",[2]Table1!Z546)),"Mur",IF(ISNUMBER(SEARCH("Sol",[2]Table1!Z546)),"Sol",IF(ISNUMBER(SEARCH("Plafond",[2]Table1!Z546)),"Plafond",IF(ISNUMBER(SEARCH("Evier",[2]Table1!Z546)),"Evier",IF(ISNUMBER(SEARCH("Colle de faïence",[2]Table1!Z546)),"Faïence",IF(ISNUMBER(SEARCH("Baignoire",[2]Table1!Z546)),"Baignoire",IF(ISNUMBER(SEARCH("porteurs",[2]Table1!Z546)),"Mur",IF(ISNUMBER(SEARCH("évier",[2]Table1!Z546)),"Evier",IF(ISNUMBER(SEARCH("portes",[2]Table1!Z546)),"Porte",IF(ISNUMBER(SEARCH("fenêtre",[2]Table1!Z546)),"Fenêtre","")))))))))))</f>
        <v>Mur</v>
      </c>
      <c r="L549" t="str">
        <f>IF(ISNUMBER(SEARCH("Présence",[2]Table1!AC546)),"Oui",IF(ISNUMBER(SEARCH("Absence",[2]Table1!AC546)),"Non",""))</f>
        <v>Non</v>
      </c>
      <c r="M549" t="str">
        <f>[2]Table1!AA546</f>
        <v>Enduits à base de plâtre ou ciment ou autres, projetés, lissés ou talochés</v>
      </c>
      <c r="N549" t="str">
        <f>IF(ISNUMBER(SEARCH("EP",[2]Table1!AE546)),"EP",IF(ISNUMBER(SEARCH("AC1",[2]Table1!AE546)),"AC1",IF(ISNUMBER(SEARCH("AC2",[2]Table1!AE546)),"AC2",IF(ISNUMBER(SEARCH("Bon état",[2]Table1!AE546)),"EP",""))))</f>
        <v/>
      </c>
      <c r="P549" s="48"/>
      <c r="Q549" s="1"/>
      <c r="S549" s="1"/>
      <c r="T549" s="1"/>
      <c r="U549" s="1"/>
      <c r="V549" s="1"/>
      <c r="W549" s="52"/>
    </row>
    <row r="550" spans="1:23">
      <c r="A550" s="43" t="str">
        <f>'[1]Exporter la feuille de calcul'!$A$2</f>
        <v>001L</v>
      </c>
      <c r="B550" t="str">
        <f>INDEX('[1]Exporter la feuille de calcul'!B$355:B$877,MATCH(INDEX('[1]Exporter la feuille de calcul'!C$355:C$877,MATCH(RIGHT(ChercheChaine(ChercheChaine([2]Table1!Q547,"([0-9]){3}[L]([0-9]){4}"),"([0-9]){3}[L]([0-9]){4}"),4),'[1]Exporter la feuille de calcul'!D$355:D$877,0),1),'[1]Exporter la feuille de calcul'!C$355:C$877,0),1)</f>
        <v>04</v>
      </c>
      <c r="C550" s="43" t="str">
        <f>RIGHT(ChercheChaine(ChercheChaine([2]Table1!Q547,"([0-9]){3}[L]([0-9]){4}"),"([0-9]){3}[L]([0-9]){4}"),4)</f>
        <v>0705</v>
      </c>
      <c r="D550" s="43" t="str">
        <f>ChercheChaine([2]Table1!Q547,"([0-9]){3}[L]([0-9]){4}")</f>
        <v>007L0705</v>
      </c>
      <c r="E550" t="str">
        <f>[2]Table1!P547</f>
        <v>ST HERBLAIN</v>
      </c>
      <c r="F550" t="str">
        <f>[2]Table1!D547</f>
        <v>DAAT</v>
      </c>
      <c r="G550" s="48"/>
      <c r="H550" s="48"/>
      <c r="I550" s="42" t="str">
        <f>[2]Table1!G547</f>
        <v>27/01/2017</v>
      </c>
      <c r="J550" s="51" t="str">
        <f>MID([2]Table1!X547,FIND("-",[2]Table1!X547)+2,60)</f>
        <v>Chambre</v>
      </c>
      <c r="K550" t="str">
        <f>IF(ISNUMBER(SEARCH("Mur",[2]Table1!Z547)),"Mur",IF(ISNUMBER(SEARCH("Cloison",[2]Table1!Z547)),"Mur",IF(ISNUMBER(SEARCH("Sol",[2]Table1!Z547)),"Sol",IF(ISNUMBER(SEARCH("Plafond",[2]Table1!Z547)),"Plafond",IF(ISNUMBER(SEARCH("Evier",[2]Table1!Z547)),"Evier",IF(ISNUMBER(SEARCH("Colle de faïence",[2]Table1!Z547)),"Faïence",IF(ISNUMBER(SEARCH("Baignoire",[2]Table1!Z547)),"Baignoire",IF(ISNUMBER(SEARCH("porteurs",[2]Table1!Z547)),"Mur",IF(ISNUMBER(SEARCH("évier",[2]Table1!Z547)),"Evier",IF(ISNUMBER(SEARCH("portes",[2]Table1!Z547)),"Porte",IF(ISNUMBER(SEARCH("fenêtre",[2]Table1!Z547)),"Fenêtre","")))))))))))</f>
        <v>Mur</v>
      </c>
      <c r="L550" t="str">
        <f>IF(ISNUMBER(SEARCH("Présence",[2]Table1!AC547)),"Oui",IF(ISNUMBER(SEARCH("Absence",[2]Table1!AC547)),"Non",""))</f>
        <v>Non</v>
      </c>
      <c r="M550" t="str">
        <f>[2]Table1!AA547</f>
        <v>Enduits à base de plâtre ou ciment ou autres, projetés, lissés ou talochés</v>
      </c>
      <c r="N550" t="str">
        <f>IF(ISNUMBER(SEARCH("EP",[2]Table1!AE547)),"EP",IF(ISNUMBER(SEARCH("AC1",[2]Table1!AE547)),"AC1",IF(ISNUMBER(SEARCH("AC2",[2]Table1!AE547)),"AC2",IF(ISNUMBER(SEARCH("Bon état",[2]Table1!AE547)),"EP",""))))</f>
        <v/>
      </c>
      <c r="P550" s="48"/>
      <c r="Q550" s="1"/>
      <c r="S550" s="1"/>
      <c r="T550" s="1"/>
      <c r="U550" s="1"/>
      <c r="V550" s="1"/>
      <c r="W550" s="52"/>
    </row>
    <row r="551" spans="1:23">
      <c r="A551" s="43" t="str">
        <f>'[1]Exporter la feuille de calcul'!$A$2</f>
        <v>001L</v>
      </c>
      <c r="B551" t="str">
        <f>INDEX('[1]Exporter la feuille de calcul'!B$355:B$877,MATCH(INDEX('[1]Exporter la feuille de calcul'!C$355:C$877,MATCH(RIGHT(ChercheChaine(ChercheChaine([2]Table1!Q548,"([0-9]){3}[L]([0-9]){4}"),"([0-9]){3}[L]([0-9]){4}"),4),'[1]Exporter la feuille de calcul'!D$355:D$877,0),1),'[1]Exporter la feuille de calcul'!C$355:C$877,0),1)</f>
        <v>04</v>
      </c>
      <c r="C551" s="43" t="str">
        <f>RIGHT(ChercheChaine(ChercheChaine([2]Table1!Q548,"([0-9]){3}[L]([0-9]){4}"),"([0-9]){3}[L]([0-9]){4}"),4)</f>
        <v>0705</v>
      </c>
      <c r="D551" s="43" t="str">
        <f>ChercheChaine([2]Table1!Q548,"([0-9]){3}[L]([0-9]){4}")</f>
        <v>007L0705</v>
      </c>
      <c r="E551" t="str">
        <f>[2]Table1!P548</f>
        <v>ST HERBLAIN</v>
      </c>
      <c r="F551" t="str">
        <f>[2]Table1!D548</f>
        <v>DAAT</v>
      </c>
      <c r="G551" s="48"/>
      <c r="H551" s="48"/>
      <c r="I551" s="42" t="str">
        <f>[2]Table1!G548</f>
        <v>27/01/2017</v>
      </c>
      <c r="J551" s="51" t="str">
        <f>MID([2]Table1!X548,FIND("-",[2]Table1!X548)+2,60)</f>
        <v>Chambre</v>
      </c>
      <c r="K551" t="str">
        <f>IF(ISNUMBER(SEARCH("Mur",[2]Table1!Z548)),"Mur",IF(ISNUMBER(SEARCH("Cloison",[2]Table1!Z548)),"Mur",IF(ISNUMBER(SEARCH("Sol",[2]Table1!Z548)),"Sol",IF(ISNUMBER(SEARCH("Plafond",[2]Table1!Z548)),"Plafond",IF(ISNUMBER(SEARCH("Evier",[2]Table1!Z548)),"Evier",IF(ISNUMBER(SEARCH("Colle de faïence",[2]Table1!Z548)),"Faïence",IF(ISNUMBER(SEARCH("Baignoire",[2]Table1!Z548)),"Baignoire",IF(ISNUMBER(SEARCH("porteurs",[2]Table1!Z548)),"Mur",IF(ISNUMBER(SEARCH("évier",[2]Table1!Z548)),"Evier",IF(ISNUMBER(SEARCH("portes",[2]Table1!Z548)),"Porte",IF(ISNUMBER(SEARCH("fenêtre",[2]Table1!Z548)),"Fenêtre","")))))))))))</f>
        <v>Plafond</v>
      </c>
      <c r="L551" t="str">
        <f>IF(ISNUMBER(SEARCH("Présence",[2]Table1!AC548)),"Oui",IF(ISNUMBER(SEARCH("Absence",[2]Table1!AC548)),"Non",""))</f>
        <v>Oui</v>
      </c>
      <c r="M551" t="str">
        <f>[2]Table1!AA548</f>
        <v>Enduits à base de plâtre</v>
      </c>
      <c r="N551" t="str">
        <f>IF(ISNUMBER(SEARCH("EP",[2]Table1!AE548)),"EP",IF(ISNUMBER(SEARCH("AC1",[2]Table1!AE548)),"AC1",IF(ISNUMBER(SEARCH("AC2",[2]Table1!AE548)),"AC2",IF(ISNUMBER(SEARCH("Bon état",[2]Table1!AE548)),"EP",""))))</f>
        <v>EP</v>
      </c>
      <c r="P551" s="48"/>
      <c r="Q551" s="1"/>
      <c r="S551" s="1"/>
      <c r="T551" s="1"/>
      <c r="U551" s="1"/>
      <c r="V551" s="1"/>
      <c r="W551" s="52"/>
    </row>
    <row r="552" spans="1:23">
      <c r="A552" s="43" t="str">
        <f>'[1]Exporter la feuille de calcul'!$A$2</f>
        <v>001L</v>
      </c>
      <c r="B552" t="str">
        <f>INDEX('[1]Exporter la feuille de calcul'!B$355:B$877,MATCH(INDEX('[1]Exporter la feuille de calcul'!C$355:C$877,MATCH(RIGHT(ChercheChaine(ChercheChaine([2]Table1!Q549,"([0-9]){3}[L]([0-9]){4}"),"([0-9]){3}[L]([0-9]){4}"),4),'[1]Exporter la feuille de calcul'!D$355:D$877,0),1),'[1]Exporter la feuille de calcul'!C$355:C$877,0),1)</f>
        <v>04</v>
      </c>
      <c r="C552" s="43" t="str">
        <f>RIGHT(ChercheChaine(ChercheChaine([2]Table1!Q549,"([0-9]){3}[L]([0-9]){4}"),"([0-9]){3}[L]([0-9]){4}"),4)</f>
        <v>0001</v>
      </c>
      <c r="D552" s="43" t="str">
        <f>ChercheChaine([2]Table1!Q549,"([0-9]){3}[L]([0-9]){4}")</f>
        <v>007L0001</v>
      </c>
      <c r="E552" t="str">
        <f>[2]Table1!P549</f>
        <v>ST HERBLAIN</v>
      </c>
      <c r="F552" t="str">
        <f>[2]Table1!D549</f>
        <v>DAAT</v>
      </c>
      <c r="G552" s="48"/>
      <c r="H552" s="48"/>
      <c r="I552" s="42" t="str">
        <f>[2]Table1!G549</f>
        <v>27/01/2017</v>
      </c>
      <c r="J552" s="51" t="str">
        <f>MID([2]Table1!X549,FIND("-",[2]Table1!X549)+2,60)</f>
        <v>Entrée</v>
      </c>
      <c r="K552" t="str">
        <f>IF(ISNUMBER(SEARCH("Mur",[2]Table1!Z549)),"Mur",IF(ISNUMBER(SEARCH("Cloison",[2]Table1!Z549)),"Mur",IF(ISNUMBER(SEARCH("Sol",[2]Table1!Z549)),"Sol",IF(ISNUMBER(SEARCH("Plafond",[2]Table1!Z549)),"Plafond",IF(ISNUMBER(SEARCH("Evier",[2]Table1!Z549)),"Evier",IF(ISNUMBER(SEARCH("Colle de faïence",[2]Table1!Z549)),"Faïence",IF(ISNUMBER(SEARCH("Baignoire",[2]Table1!Z549)),"Baignoire",IF(ISNUMBER(SEARCH("porteurs",[2]Table1!Z549)),"Mur",IF(ISNUMBER(SEARCH("évier",[2]Table1!Z549)),"Evier",IF(ISNUMBER(SEARCH("portes",[2]Table1!Z549)),"Porte",IF(ISNUMBER(SEARCH("fenêtre",[2]Table1!Z549)),"Fenêtre","")))))))))))</f>
        <v>Sol</v>
      </c>
      <c r="L552" t="str">
        <f>IF(ISNUMBER(SEARCH("Présence",[2]Table1!AC549)),"Oui",IF(ISNUMBER(SEARCH("Absence",[2]Table1!AC549)),"Non",""))</f>
        <v>Non</v>
      </c>
      <c r="M552" t="str">
        <f>[2]Table1!AA549</f>
        <v>Dalles plastiques + colle + ragréage</v>
      </c>
      <c r="N552" t="str">
        <f>IF(ISNUMBER(SEARCH("EP",[2]Table1!AE549)),"EP",IF(ISNUMBER(SEARCH("AC1",[2]Table1!AE549)),"AC1",IF(ISNUMBER(SEARCH("AC2",[2]Table1!AE549)),"AC2",IF(ISNUMBER(SEARCH("Bon état",[2]Table1!AE549)),"EP",""))))</f>
        <v/>
      </c>
      <c r="P552" s="48"/>
      <c r="Q552" s="1"/>
      <c r="S552" s="1"/>
      <c r="T552" s="1"/>
      <c r="U552" s="1"/>
      <c r="V552" s="1"/>
      <c r="W552" s="52"/>
    </row>
    <row r="553" spans="1:23">
      <c r="A553" s="43" t="str">
        <f>'[1]Exporter la feuille de calcul'!$A$2</f>
        <v>001L</v>
      </c>
      <c r="B553" t="str">
        <f>INDEX('[1]Exporter la feuille de calcul'!B$355:B$877,MATCH(INDEX('[1]Exporter la feuille de calcul'!C$355:C$877,MATCH(RIGHT(ChercheChaine(ChercheChaine([2]Table1!Q550,"([0-9]){3}[L]([0-9]){4}"),"([0-9]){3}[L]([0-9]){4}"),4),'[1]Exporter la feuille de calcul'!D$355:D$877,0),1),'[1]Exporter la feuille de calcul'!C$355:C$877,0),1)</f>
        <v>04</v>
      </c>
      <c r="C553" s="43" t="str">
        <f>RIGHT(ChercheChaine(ChercheChaine([2]Table1!Q550,"([0-9]){3}[L]([0-9]){4}"),"([0-9]){3}[L]([0-9]){4}"),4)</f>
        <v>0001</v>
      </c>
      <c r="D553" s="43" t="str">
        <f>ChercheChaine([2]Table1!Q550,"([0-9]){3}[L]([0-9]){4}")</f>
        <v>007L0001</v>
      </c>
      <c r="E553" t="str">
        <f>[2]Table1!P550</f>
        <v>ST HERBLAIN</v>
      </c>
      <c r="F553" t="str">
        <f>[2]Table1!D550</f>
        <v>DAAT</v>
      </c>
      <c r="G553" s="48"/>
      <c r="H553" s="48"/>
      <c r="I553" s="42" t="str">
        <f>[2]Table1!G550</f>
        <v>27/01/2017</v>
      </c>
      <c r="J553" s="51" t="str">
        <f>MID([2]Table1!X550,FIND("-",[2]Table1!X550)+2,60)</f>
        <v>Entrée</v>
      </c>
      <c r="K553" t="str">
        <f>IF(ISNUMBER(SEARCH("Mur",[2]Table1!Z550)),"Mur",IF(ISNUMBER(SEARCH("Cloison",[2]Table1!Z550)),"Mur",IF(ISNUMBER(SEARCH("Sol",[2]Table1!Z550)),"Sol",IF(ISNUMBER(SEARCH("Plafond",[2]Table1!Z550)),"Plafond",IF(ISNUMBER(SEARCH("Evier",[2]Table1!Z550)),"Evier",IF(ISNUMBER(SEARCH("Colle de faïence",[2]Table1!Z550)),"Faïence",IF(ISNUMBER(SEARCH("Baignoire",[2]Table1!Z550)),"Baignoire",IF(ISNUMBER(SEARCH("porteurs",[2]Table1!Z550)),"Mur",IF(ISNUMBER(SEARCH("évier",[2]Table1!Z550)),"Evier",IF(ISNUMBER(SEARCH("portes",[2]Table1!Z550)),"Porte",IF(ISNUMBER(SEARCH("fenêtre",[2]Table1!Z550)),"Fenêtre","")))))))))))</f>
        <v>Mur</v>
      </c>
      <c r="L553" t="str">
        <f>IF(ISNUMBER(SEARCH("Présence",[2]Table1!AC550)),"Oui",IF(ISNUMBER(SEARCH("Absence",[2]Table1!AC550)),"Non",""))</f>
        <v>Non</v>
      </c>
      <c r="M553" t="str">
        <f>[2]Table1!AA550</f>
        <v>Enduits à base de plâtre ou ciment ou autres, projetés, lissés ou talochés</v>
      </c>
      <c r="N553" t="str">
        <f>IF(ISNUMBER(SEARCH("EP",[2]Table1!AE550)),"EP",IF(ISNUMBER(SEARCH("AC1",[2]Table1!AE550)),"AC1",IF(ISNUMBER(SEARCH("AC2",[2]Table1!AE550)),"AC2",IF(ISNUMBER(SEARCH("Bon état",[2]Table1!AE550)),"EP",""))))</f>
        <v/>
      </c>
      <c r="P553" s="48"/>
      <c r="Q553" s="1"/>
      <c r="S553" s="1"/>
      <c r="T553" s="1"/>
      <c r="U553" s="1"/>
      <c r="V553" s="1"/>
      <c r="W553" s="52"/>
    </row>
    <row r="554" spans="1:23">
      <c r="A554" s="43" t="str">
        <f>'[1]Exporter la feuille de calcul'!$A$2</f>
        <v>001L</v>
      </c>
      <c r="B554" t="str">
        <f>INDEX('[1]Exporter la feuille de calcul'!B$355:B$877,MATCH(INDEX('[1]Exporter la feuille de calcul'!C$355:C$877,MATCH(RIGHT(ChercheChaine(ChercheChaine([2]Table1!Q551,"([0-9]){3}[L]([0-9]){4}"),"([0-9]){3}[L]([0-9]){4}"),4),'[1]Exporter la feuille de calcul'!D$355:D$877,0),1),'[1]Exporter la feuille de calcul'!C$355:C$877,0),1)</f>
        <v>04</v>
      </c>
      <c r="C554" s="43" t="str">
        <f>RIGHT(ChercheChaine(ChercheChaine([2]Table1!Q551,"([0-9]){3}[L]([0-9]){4}"),"([0-9]){3}[L]([0-9]){4}"),4)</f>
        <v>0001</v>
      </c>
      <c r="D554" s="43" t="str">
        <f>ChercheChaine([2]Table1!Q551,"([0-9]){3}[L]([0-9]){4}")</f>
        <v>007L0001</v>
      </c>
      <c r="E554" t="str">
        <f>[2]Table1!P551</f>
        <v>ST HERBLAIN</v>
      </c>
      <c r="F554" t="str">
        <f>[2]Table1!D551</f>
        <v>DAAT</v>
      </c>
      <c r="G554" s="48"/>
      <c r="H554" s="48"/>
      <c r="I554" s="42" t="str">
        <f>[2]Table1!G551</f>
        <v>27/01/2017</v>
      </c>
      <c r="J554" s="51" t="str">
        <f>MID([2]Table1!X551,FIND("-",[2]Table1!X551)+2,60)</f>
        <v>Entrée</v>
      </c>
      <c r="K554" t="str">
        <f>IF(ISNUMBER(SEARCH("Mur",[2]Table1!Z551)),"Mur",IF(ISNUMBER(SEARCH("Cloison",[2]Table1!Z551)),"Mur",IF(ISNUMBER(SEARCH("Sol",[2]Table1!Z551)),"Sol",IF(ISNUMBER(SEARCH("Plafond",[2]Table1!Z551)),"Plafond",IF(ISNUMBER(SEARCH("Evier",[2]Table1!Z551)),"Evier",IF(ISNUMBER(SEARCH("Colle de faïence",[2]Table1!Z551)),"Faïence",IF(ISNUMBER(SEARCH("Baignoire",[2]Table1!Z551)),"Baignoire",IF(ISNUMBER(SEARCH("porteurs",[2]Table1!Z551)),"Mur",IF(ISNUMBER(SEARCH("évier",[2]Table1!Z551)),"Evier",IF(ISNUMBER(SEARCH("portes",[2]Table1!Z551)),"Porte",IF(ISNUMBER(SEARCH("fenêtre",[2]Table1!Z551)),"Fenêtre","")))))))))))</f>
        <v>Plafond</v>
      </c>
      <c r="L554" t="str">
        <f>IF(ISNUMBER(SEARCH("Présence",[2]Table1!AC551)),"Oui",IF(ISNUMBER(SEARCH("Absence",[2]Table1!AC551)),"Non",""))</f>
        <v>Oui</v>
      </c>
      <c r="M554" t="str">
        <f>[2]Table1!AA551</f>
        <v>Enduits à base de plâtre</v>
      </c>
      <c r="N554" t="str">
        <f>IF(ISNUMBER(SEARCH("EP",[2]Table1!AE551)),"EP",IF(ISNUMBER(SEARCH("AC1",[2]Table1!AE551)),"AC1",IF(ISNUMBER(SEARCH("AC2",[2]Table1!AE551)),"AC2",IF(ISNUMBER(SEARCH("Bon état",[2]Table1!AE551)),"EP",""))))</f>
        <v>EP</v>
      </c>
      <c r="P554" s="48"/>
      <c r="Q554" s="1"/>
      <c r="S554" s="1"/>
      <c r="T554" s="1"/>
      <c r="U554" s="1"/>
      <c r="V554" s="1"/>
      <c r="W554" s="52"/>
    </row>
    <row r="555" spans="1:23">
      <c r="A555" s="43" t="str">
        <f>'[1]Exporter la feuille de calcul'!$A$2</f>
        <v>001L</v>
      </c>
      <c r="B555" t="str">
        <f>INDEX('[1]Exporter la feuille de calcul'!B$355:B$877,MATCH(INDEX('[1]Exporter la feuille de calcul'!C$355:C$877,MATCH(RIGHT(ChercheChaine(ChercheChaine([2]Table1!Q552,"([0-9]){3}[L]([0-9]){4}"),"([0-9]){3}[L]([0-9]){4}"),4),'[1]Exporter la feuille de calcul'!D$355:D$877,0),1),'[1]Exporter la feuille de calcul'!C$355:C$877,0),1)</f>
        <v>04</v>
      </c>
      <c r="C555" s="43" t="str">
        <f>RIGHT(ChercheChaine(ChercheChaine([2]Table1!Q552,"([0-9]){3}[L]([0-9]){4}"),"([0-9]){3}[L]([0-9]){4}"),4)</f>
        <v>0001</v>
      </c>
      <c r="D555" s="43" t="str">
        <f>ChercheChaine([2]Table1!Q552,"([0-9]){3}[L]([0-9]){4}")</f>
        <v>007L0001</v>
      </c>
      <c r="E555" t="str">
        <f>[2]Table1!P552</f>
        <v>ST HERBLAIN</v>
      </c>
      <c r="F555" t="str">
        <f>[2]Table1!D552</f>
        <v>DAAT</v>
      </c>
      <c r="G555" s="48"/>
      <c r="H555" s="48"/>
      <c r="I555" s="42" t="str">
        <f>[2]Table1!G552</f>
        <v>27/01/2017</v>
      </c>
      <c r="J555" s="51" t="str">
        <f>MID([2]Table1!X552,FIND("-",[2]Table1!X552)+2,60)</f>
        <v>Cellier</v>
      </c>
      <c r="K555" t="str">
        <f>IF(ISNUMBER(SEARCH("Mur",[2]Table1!Z552)),"Mur",IF(ISNUMBER(SEARCH("Cloison",[2]Table1!Z552)),"Mur",IF(ISNUMBER(SEARCH("Sol",[2]Table1!Z552)),"Sol",IF(ISNUMBER(SEARCH("Plafond",[2]Table1!Z552)),"Plafond",IF(ISNUMBER(SEARCH("Evier",[2]Table1!Z552)),"Evier",IF(ISNUMBER(SEARCH("Colle de faïence",[2]Table1!Z552)),"Faïence",IF(ISNUMBER(SEARCH("Baignoire",[2]Table1!Z552)),"Baignoire",IF(ISNUMBER(SEARCH("porteurs",[2]Table1!Z552)),"Mur",IF(ISNUMBER(SEARCH("évier",[2]Table1!Z552)),"Evier",IF(ISNUMBER(SEARCH("portes",[2]Table1!Z552)),"Porte",IF(ISNUMBER(SEARCH("fenêtre",[2]Table1!Z552)),"Fenêtre","")))))))))))</f>
        <v>Mur</v>
      </c>
      <c r="L555" t="str">
        <f>IF(ISNUMBER(SEARCH("Présence",[2]Table1!AC552)),"Oui",IF(ISNUMBER(SEARCH("Absence",[2]Table1!AC552)),"Non",""))</f>
        <v>Non</v>
      </c>
      <c r="M555" t="str">
        <f>[2]Table1!AA552</f>
        <v>Enduits à base de plâtre ou ciment ou autres, projetés, lissés ou talochés</v>
      </c>
      <c r="N555" t="str">
        <f>IF(ISNUMBER(SEARCH("EP",[2]Table1!AE552)),"EP",IF(ISNUMBER(SEARCH("AC1",[2]Table1!AE552)),"AC1",IF(ISNUMBER(SEARCH("AC2",[2]Table1!AE552)),"AC2",IF(ISNUMBER(SEARCH("Bon état",[2]Table1!AE552)),"EP",""))))</f>
        <v/>
      </c>
      <c r="P555" s="48"/>
      <c r="Q555" s="1"/>
      <c r="S555" s="1"/>
      <c r="T555" s="1"/>
      <c r="U555" s="1"/>
      <c r="V555" s="1"/>
      <c r="W555" s="52"/>
    </row>
    <row r="556" spans="1:23">
      <c r="A556" s="43" t="str">
        <f>'[1]Exporter la feuille de calcul'!$A$2</f>
        <v>001L</v>
      </c>
      <c r="B556" t="str">
        <f>INDEX('[1]Exporter la feuille de calcul'!B$355:B$877,MATCH(INDEX('[1]Exporter la feuille de calcul'!C$355:C$877,MATCH(RIGHT(ChercheChaine(ChercheChaine([2]Table1!Q553,"([0-9]){3}[L]([0-9]){4}"),"([0-9]){3}[L]([0-9]){4}"),4),'[1]Exporter la feuille de calcul'!D$355:D$877,0),1),'[1]Exporter la feuille de calcul'!C$355:C$877,0),1)</f>
        <v>04</v>
      </c>
      <c r="C556" s="43" t="str">
        <f>RIGHT(ChercheChaine(ChercheChaine([2]Table1!Q553,"([0-9]){3}[L]([0-9]){4}"),"([0-9]){3}[L]([0-9]){4}"),4)</f>
        <v>0001</v>
      </c>
      <c r="D556" s="43" t="str">
        <f>ChercheChaine([2]Table1!Q553,"([0-9]){3}[L]([0-9]){4}")</f>
        <v>007L0001</v>
      </c>
      <c r="E556" t="str">
        <f>[2]Table1!P553</f>
        <v>ST HERBLAIN</v>
      </c>
      <c r="F556" t="str">
        <f>[2]Table1!D553</f>
        <v>DAAT</v>
      </c>
      <c r="G556" s="48"/>
      <c r="H556" s="48"/>
      <c r="I556" s="42" t="str">
        <f>[2]Table1!G553</f>
        <v>27/01/2017</v>
      </c>
      <c r="J556" s="51" t="str">
        <f>MID([2]Table1!X553,FIND("-",[2]Table1!X553)+2,60)</f>
        <v>Cellier</v>
      </c>
      <c r="K556" t="str">
        <f>IF(ISNUMBER(SEARCH("Mur",[2]Table1!Z553)),"Mur",IF(ISNUMBER(SEARCH("Cloison",[2]Table1!Z553)),"Mur",IF(ISNUMBER(SEARCH("Sol",[2]Table1!Z553)),"Sol",IF(ISNUMBER(SEARCH("Plafond",[2]Table1!Z553)),"Plafond",IF(ISNUMBER(SEARCH("Evier",[2]Table1!Z553)),"Evier",IF(ISNUMBER(SEARCH("Colle de faïence",[2]Table1!Z553)),"Faïence",IF(ISNUMBER(SEARCH("Baignoire",[2]Table1!Z553)),"Baignoire",IF(ISNUMBER(SEARCH("porteurs",[2]Table1!Z553)),"Mur",IF(ISNUMBER(SEARCH("évier",[2]Table1!Z553)),"Evier",IF(ISNUMBER(SEARCH("portes",[2]Table1!Z553)),"Porte",IF(ISNUMBER(SEARCH("fenêtre",[2]Table1!Z553)),"Fenêtre","")))))))))))</f>
        <v>Sol</v>
      </c>
      <c r="L556" t="str">
        <f>IF(ISNUMBER(SEARCH("Présence",[2]Table1!AC553)),"Oui",IF(ISNUMBER(SEARCH("Absence",[2]Table1!AC553)),"Non",""))</f>
        <v>Non</v>
      </c>
      <c r="M556" t="str">
        <f>[2]Table1!AA553</f>
        <v>Dalles plastiques + colle + ragréage</v>
      </c>
      <c r="N556" t="str">
        <f>IF(ISNUMBER(SEARCH("EP",[2]Table1!AE553)),"EP",IF(ISNUMBER(SEARCH("AC1",[2]Table1!AE553)),"AC1",IF(ISNUMBER(SEARCH("AC2",[2]Table1!AE553)),"AC2",IF(ISNUMBER(SEARCH("Bon état",[2]Table1!AE553)),"EP",""))))</f>
        <v/>
      </c>
      <c r="P556" s="48"/>
      <c r="Q556" s="1"/>
      <c r="S556" s="1"/>
      <c r="T556" s="1"/>
      <c r="U556" s="1"/>
      <c r="V556" s="1"/>
      <c r="W556" s="52"/>
    </row>
    <row r="557" spans="1:23">
      <c r="A557" s="43" t="str">
        <f>'[1]Exporter la feuille de calcul'!$A$2</f>
        <v>001L</v>
      </c>
      <c r="B557" t="str">
        <f>INDEX('[1]Exporter la feuille de calcul'!B$355:B$877,MATCH(INDEX('[1]Exporter la feuille de calcul'!C$355:C$877,MATCH(RIGHT(ChercheChaine(ChercheChaine([2]Table1!Q554,"([0-9]){3}[L]([0-9]){4}"),"([0-9]){3}[L]([0-9]){4}"),4),'[1]Exporter la feuille de calcul'!D$355:D$877,0),1),'[1]Exporter la feuille de calcul'!C$355:C$877,0),1)</f>
        <v>04</v>
      </c>
      <c r="C557" s="43" t="str">
        <f>RIGHT(ChercheChaine(ChercheChaine([2]Table1!Q554,"([0-9]){3}[L]([0-9]){4}"),"([0-9]){3}[L]([0-9]){4}"),4)</f>
        <v>0001</v>
      </c>
      <c r="D557" s="43" t="str">
        <f>ChercheChaine([2]Table1!Q554,"([0-9]){3}[L]([0-9]){4}")</f>
        <v>007L0001</v>
      </c>
      <c r="E557" t="str">
        <f>[2]Table1!P554</f>
        <v>ST HERBLAIN</v>
      </c>
      <c r="F557" t="str">
        <f>[2]Table1!D554</f>
        <v>DAAT</v>
      </c>
      <c r="G557" s="48"/>
      <c r="H557" s="48"/>
      <c r="I557" s="42" t="str">
        <f>[2]Table1!G554</f>
        <v>27/01/2017</v>
      </c>
      <c r="J557" s="51" t="str">
        <f>MID([2]Table1!X554,FIND("-",[2]Table1!X554)+2,60)</f>
        <v>Cellier</v>
      </c>
      <c r="K557" t="str">
        <f>IF(ISNUMBER(SEARCH("Mur",[2]Table1!Z554)),"Mur",IF(ISNUMBER(SEARCH("Cloison",[2]Table1!Z554)),"Mur",IF(ISNUMBER(SEARCH("Sol",[2]Table1!Z554)),"Sol",IF(ISNUMBER(SEARCH("Plafond",[2]Table1!Z554)),"Plafond",IF(ISNUMBER(SEARCH("Evier",[2]Table1!Z554)),"Evier",IF(ISNUMBER(SEARCH("Colle de faïence",[2]Table1!Z554)),"Faïence",IF(ISNUMBER(SEARCH("Baignoire",[2]Table1!Z554)),"Baignoire",IF(ISNUMBER(SEARCH("porteurs",[2]Table1!Z554)),"Mur",IF(ISNUMBER(SEARCH("évier",[2]Table1!Z554)),"Evier",IF(ISNUMBER(SEARCH("portes",[2]Table1!Z554)),"Porte",IF(ISNUMBER(SEARCH("fenêtre",[2]Table1!Z554)),"Fenêtre","")))))))))))</f>
        <v>Mur</v>
      </c>
      <c r="L557" t="str">
        <f>IF(ISNUMBER(SEARCH("Présence",[2]Table1!AC554)),"Oui",IF(ISNUMBER(SEARCH("Absence",[2]Table1!AC554)),"Non",""))</f>
        <v>Non</v>
      </c>
      <c r="M557" t="str">
        <f>[2]Table1!AA554</f>
        <v>Enduits à base de plâtre ou ciment ou autres, projetés, lissés ou talochés</v>
      </c>
      <c r="N557" t="str">
        <f>IF(ISNUMBER(SEARCH("EP",[2]Table1!AE554)),"EP",IF(ISNUMBER(SEARCH("AC1",[2]Table1!AE554)),"AC1",IF(ISNUMBER(SEARCH("AC2",[2]Table1!AE554)),"AC2",IF(ISNUMBER(SEARCH("Bon état",[2]Table1!AE554)),"EP",""))))</f>
        <v/>
      </c>
      <c r="P557" s="48"/>
      <c r="Q557" s="1"/>
      <c r="S557" s="1"/>
      <c r="T557" s="1"/>
      <c r="U557" s="1"/>
      <c r="V557" s="1"/>
      <c r="W557" s="52"/>
    </row>
    <row r="558" spans="1:23">
      <c r="A558" s="43" t="str">
        <f>'[1]Exporter la feuille de calcul'!$A$2</f>
        <v>001L</v>
      </c>
      <c r="B558" t="str">
        <f>INDEX('[1]Exporter la feuille de calcul'!B$355:B$877,MATCH(INDEX('[1]Exporter la feuille de calcul'!C$355:C$877,MATCH(RIGHT(ChercheChaine(ChercheChaine([2]Table1!Q555,"([0-9]){3}[L]([0-9]){4}"),"([0-9]){3}[L]([0-9]){4}"),4),'[1]Exporter la feuille de calcul'!D$355:D$877,0),1),'[1]Exporter la feuille de calcul'!C$355:C$877,0),1)</f>
        <v>04</v>
      </c>
      <c r="C558" s="43" t="str">
        <f>RIGHT(ChercheChaine(ChercheChaine([2]Table1!Q555,"([0-9]){3}[L]([0-9]){4}"),"([0-9]){3}[L]([0-9]){4}"),4)</f>
        <v>0001</v>
      </c>
      <c r="D558" s="43" t="str">
        <f>ChercheChaine([2]Table1!Q555,"([0-9]){3}[L]([0-9]){4}")</f>
        <v>007L0001</v>
      </c>
      <c r="E558" t="str">
        <f>[2]Table1!P555</f>
        <v>ST HERBLAIN</v>
      </c>
      <c r="F558" t="str">
        <f>[2]Table1!D555</f>
        <v>DAAT</v>
      </c>
      <c r="G558" s="48"/>
      <c r="H558" s="48"/>
      <c r="I558" s="42" t="str">
        <f>[2]Table1!G555</f>
        <v>27/01/2017</v>
      </c>
      <c r="J558" s="51" t="str">
        <f>MID([2]Table1!X555,FIND("-",[2]Table1!X555)+2,60)</f>
        <v>Cellier</v>
      </c>
      <c r="K558" t="str">
        <f>IF(ISNUMBER(SEARCH("Mur",[2]Table1!Z555)),"Mur",IF(ISNUMBER(SEARCH("Cloison",[2]Table1!Z555)),"Mur",IF(ISNUMBER(SEARCH("Sol",[2]Table1!Z555)),"Sol",IF(ISNUMBER(SEARCH("Plafond",[2]Table1!Z555)),"Plafond",IF(ISNUMBER(SEARCH("Evier",[2]Table1!Z555)),"Evier",IF(ISNUMBER(SEARCH("Colle de faïence",[2]Table1!Z555)),"Faïence",IF(ISNUMBER(SEARCH("Baignoire",[2]Table1!Z555)),"Baignoire",IF(ISNUMBER(SEARCH("porteurs",[2]Table1!Z555)),"Mur",IF(ISNUMBER(SEARCH("évier",[2]Table1!Z555)),"Evier",IF(ISNUMBER(SEARCH("portes",[2]Table1!Z555)),"Porte",IF(ISNUMBER(SEARCH("fenêtre",[2]Table1!Z555)),"Fenêtre","")))))))))))</f>
        <v>Plafond</v>
      </c>
      <c r="L558" t="str">
        <f>IF(ISNUMBER(SEARCH("Présence",[2]Table1!AC555)),"Oui",IF(ISNUMBER(SEARCH("Absence",[2]Table1!AC555)),"Non",""))</f>
        <v>Oui</v>
      </c>
      <c r="M558" t="str">
        <f>[2]Table1!AA555</f>
        <v>Enduits à base de plâtre</v>
      </c>
      <c r="N558" t="str">
        <f>IF(ISNUMBER(SEARCH("EP",[2]Table1!AE555)),"EP",IF(ISNUMBER(SEARCH("AC1",[2]Table1!AE555)),"AC1",IF(ISNUMBER(SEARCH("AC2",[2]Table1!AE555)),"AC2",IF(ISNUMBER(SEARCH("Bon état",[2]Table1!AE555)),"EP",""))))</f>
        <v>EP</v>
      </c>
      <c r="P558" s="48"/>
      <c r="Q558" s="1"/>
      <c r="S558" s="1"/>
      <c r="T558" s="1"/>
      <c r="U558" s="1"/>
      <c r="V558" s="1"/>
      <c r="W558" s="52"/>
    </row>
    <row r="559" spans="1:23">
      <c r="A559" s="43" t="str">
        <f>'[1]Exporter la feuille de calcul'!$A$2</f>
        <v>001L</v>
      </c>
      <c r="B559" t="str">
        <f>INDEX('[1]Exporter la feuille de calcul'!B$355:B$877,MATCH(INDEX('[1]Exporter la feuille de calcul'!C$355:C$877,MATCH(RIGHT(ChercheChaine(ChercheChaine([2]Table1!Q556,"([0-9]){3}[L]([0-9]){4}"),"([0-9]){3}[L]([0-9]){4}"),4),'[1]Exporter la feuille de calcul'!D$355:D$877,0),1),'[1]Exporter la feuille de calcul'!C$355:C$877,0),1)</f>
        <v>04</v>
      </c>
      <c r="C559" s="43" t="str">
        <f>RIGHT(ChercheChaine(ChercheChaine([2]Table1!Q556,"([0-9]){3}[L]([0-9]){4}"),"([0-9]){3}[L]([0-9]){4}"),4)</f>
        <v>0001</v>
      </c>
      <c r="D559" s="43" t="str">
        <f>ChercheChaine([2]Table1!Q556,"([0-9]){3}[L]([0-9]){4}")</f>
        <v>007L0001</v>
      </c>
      <c r="E559" t="str">
        <f>[2]Table1!P556</f>
        <v>ST HERBLAIN</v>
      </c>
      <c r="F559" t="str">
        <f>[2]Table1!D556</f>
        <v>DAAT</v>
      </c>
      <c r="G559" s="48"/>
      <c r="H559" s="48"/>
      <c r="I559" s="42" t="str">
        <f>[2]Table1!G556</f>
        <v>27/01/2017</v>
      </c>
      <c r="J559" s="51" t="str">
        <f>MID([2]Table1!X556,FIND("-",[2]Table1!X556)+2,60)</f>
        <v>Séjour</v>
      </c>
      <c r="K559" t="str">
        <f>IF(ISNUMBER(SEARCH("Mur",[2]Table1!Z556)),"Mur",IF(ISNUMBER(SEARCH("Cloison",[2]Table1!Z556)),"Mur",IF(ISNUMBER(SEARCH("Sol",[2]Table1!Z556)),"Sol",IF(ISNUMBER(SEARCH("Plafond",[2]Table1!Z556)),"Plafond",IF(ISNUMBER(SEARCH("Evier",[2]Table1!Z556)),"Evier",IF(ISNUMBER(SEARCH("Colle de faïence",[2]Table1!Z556)),"Faïence",IF(ISNUMBER(SEARCH("Baignoire",[2]Table1!Z556)),"Baignoire",IF(ISNUMBER(SEARCH("porteurs",[2]Table1!Z556)),"Mur",IF(ISNUMBER(SEARCH("évier",[2]Table1!Z556)),"Evier",IF(ISNUMBER(SEARCH("portes",[2]Table1!Z556)),"Porte",IF(ISNUMBER(SEARCH("fenêtre",[2]Table1!Z556)),"Fenêtre","")))))))))))</f>
        <v>Sol</v>
      </c>
      <c r="L559" t="str">
        <f>IF(ISNUMBER(SEARCH("Présence",[2]Table1!AC556)),"Oui",IF(ISNUMBER(SEARCH("Absence",[2]Table1!AC556)),"Non",""))</f>
        <v>Non</v>
      </c>
      <c r="M559" t="str">
        <f>[2]Table1!AA556</f>
        <v>Dalles plastiques + colle + ragréage</v>
      </c>
      <c r="N559" t="str">
        <f>IF(ISNUMBER(SEARCH("EP",[2]Table1!AE556)),"EP",IF(ISNUMBER(SEARCH("AC1",[2]Table1!AE556)),"AC1",IF(ISNUMBER(SEARCH("AC2",[2]Table1!AE556)),"AC2",IF(ISNUMBER(SEARCH("Bon état",[2]Table1!AE556)),"EP",""))))</f>
        <v/>
      </c>
      <c r="P559" s="48"/>
      <c r="Q559" s="1"/>
      <c r="S559" s="1"/>
      <c r="T559" s="1"/>
      <c r="U559" s="1"/>
      <c r="V559" s="1"/>
      <c r="W559" s="52"/>
    </row>
    <row r="560" spans="1:23">
      <c r="A560" s="43" t="str">
        <f>'[1]Exporter la feuille de calcul'!$A$2</f>
        <v>001L</v>
      </c>
      <c r="B560" t="str">
        <f>INDEX('[1]Exporter la feuille de calcul'!B$355:B$877,MATCH(INDEX('[1]Exporter la feuille de calcul'!C$355:C$877,MATCH(RIGHT(ChercheChaine(ChercheChaine([2]Table1!Q557,"([0-9]){3}[L]([0-9]){4}"),"([0-9]){3}[L]([0-9]){4}"),4),'[1]Exporter la feuille de calcul'!D$355:D$877,0),1),'[1]Exporter la feuille de calcul'!C$355:C$877,0),1)</f>
        <v>04</v>
      </c>
      <c r="C560" s="43" t="str">
        <f>RIGHT(ChercheChaine(ChercheChaine([2]Table1!Q557,"([0-9]){3}[L]([0-9]){4}"),"([0-9]){3}[L]([0-9]){4}"),4)</f>
        <v>0001</v>
      </c>
      <c r="D560" s="43" t="str">
        <f>ChercheChaine([2]Table1!Q557,"([0-9]){3}[L]([0-9]){4}")</f>
        <v>007L0001</v>
      </c>
      <c r="E560" t="str">
        <f>[2]Table1!P557</f>
        <v>ST HERBLAIN</v>
      </c>
      <c r="F560" t="str">
        <f>[2]Table1!D557</f>
        <v>DAAT</v>
      </c>
      <c r="G560" s="48"/>
      <c r="H560" s="48"/>
      <c r="I560" s="42" t="str">
        <f>[2]Table1!G557</f>
        <v>27/01/2017</v>
      </c>
      <c r="J560" s="51" t="str">
        <f>MID([2]Table1!X557,FIND("-",[2]Table1!X557)+2,60)</f>
        <v>Séjour</v>
      </c>
      <c r="K560" t="str">
        <f>IF(ISNUMBER(SEARCH("Mur",[2]Table1!Z557)),"Mur",IF(ISNUMBER(SEARCH("Cloison",[2]Table1!Z557)),"Mur",IF(ISNUMBER(SEARCH("Sol",[2]Table1!Z557)),"Sol",IF(ISNUMBER(SEARCH("Plafond",[2]Table1!Z557)),"Plafond",IF(ISNUMBER(SEARCH("Evier",[2]Table1!Z557)),"Evier",IF(ISNUMBER(SEARCH("Colle de faïence",[2]Table1!Z557)),"Faïence",IF(ISNUMBER(SEARCH("Baignoire",[2]Table1!Z557)),"Baignoire",IF(ISNUMBER(SEARCH("porteurs",[2]Table1!Z557)),"Mur",IF(ISNUMBER(SEARCH("évier",[2]Table1!Z557)),"Evier",IF(ISNUMBER(SEARCH("portes",[2]Table1!Z557)),"Porte",IF(ISNUMBER(SEARCH("fenêtre",[2]Table1!Z557)),"Fenêtre","")))))))))))</f>
        <v>Mur</v>
      </c>
      <c r="L560" t="str">
        <f>IF(ISNUMBER(SEARCH("Présence",[2]Table1!AC557)),"Oui",IF(ISNUMBER(SEARCH("Absence",[2]Table1!AC557)),"Non",""))</f>
        <v>Non</v>
      </c>
      <c r="M560" t="str">
        <f>[2]Table1!AA557</f>
        <v>Enduits à base de plâtre ou ciment ou autres, projetés, lissés ou talochés</v>
      </c>
      <c r="N560" t="str">
        <f>IF(ISNUMBER(SEARCH("EP",[2]Table1!AE557)),"EP",IF(ISNUMBER(SEARCH("AC1",[2]Table1!AE557)),"AC1",IF(ISNUMBER(SEARCH("AC2",[2]Table1!AE557)),"AC2",IF(ISNUMBER(SEARCH("Bon état",[2]Table1!AE557)),"EP",""))))</f>
        <v/>
      </c>
      <c r="P560" s="48"/>
      <c r="Q560" s="1"/>
      <c r="S560" s="1"/>
      <c r="T560" s="1"/>
      <c r="U560" s="1"/>
      <c r="V560" s="1"/>
      <c r="W560" s="52"/>
    </row>
    <row r="561" spans="1:23">
      <c r="A561" s="43" t="str">
        <f>'[1]Exporter la feuille de calcul'!$A$2</f>
        <v>001L</v>
      </c>
      <c r="B561" t="str">
        <f>INDEX('[1]Exporter la feuille de calcul'!B$355:B$877,MATCH(INDEX('[1]Exporter la feuille de calcul'!C$355:C$877,MATCH(RIGHT(ChercheChaine(ChercheChaine([2]Table1!Q558,"([0-9]){3}[L]([0-9]){4}"),"([0-9]){3}[L]([0-9]){4}"),4),'[1]Exporter la feuille de calcul'!D$355:D$877,0),1),'[1]Exporter la feuille de calcul'!C$355:C$877,0),1)</f>
        <v>04</v>
      </c>
      <c r="C561" s="43" t="str">
        <f>RIGHT(ChercheChaine(ChercheChaine([2]Table1!Q558,"([0-9]){3}[L]([0-9]){4}"),"([0-9]){3}[L]([0-9]){4}"),4)</f>
        <v>0001</v>
      </c>
      <c r="D561" s="43" t="str">
        <f>ChercheChaine([2]Table1!Q558,"([0-9]){3}[L]([0-9]){4}")</f>
        <v>007L0001</v>
      </c>
      <c r="E561" t="str">
        <f>[2]Table1!P558</f>
        <v>ST HERBLAIN</v>
      </c>
      <c r="F561" t="str">
        <f>[2]Table1!D558</f>
        <v>DAAT</v>
      </c>
      <c r="G561" s="48"/>
      <c r="H561" s="48"/>
      <c r="I561" s="42" t="str">
        <f>[2]Table1!G558</f>
        <v>27/01/2017</v>
      </c>
      <c r="J561" s="51" t="str">
        <f>MID([2]Table1!X558,FIND("-",[2]Table1!X558)+2,60)</f>
        <v>Séjour</v>
      </c>
      <c r="K561" t="str">
        <f>IF(ISNUMBER(SEARCH("Mur",[2]Table1!Z558)),"Mur",IF(ISNUMBER(SEARCH("Cloison",[2]Table1!Z558)),"Mur",IF(ISNUMBER(SEARCH("Sol",[2]Table1!Z558)),"Sol",IF(ISNUMBER(SEARCH("Plafond",[2]Table1!Z558)),"Plafond",IF(ISNUMBER(SEARCH("Evier",[2]Table1!Z558)),"Evier",IF(ISNUMBER(SEARCH("Colle de faïence",[2]Table1!Z558)),"Faïence",IF(ISNUMBER(SEARCH("Baignoire",[2]Table1!Z558)),"Baignoire",IF(ISNUMBER(SEARCH("porteurs",[2]Table1!Z558)),"Mur",IF(ISNUMBER(SEARCH("évier",[2]Table1!Z558)),"Evier",IF(ISNUMBER(SEARCH("portes",[2]Table1!Z558)),"Porte",IF(ISNUMBER(SEARCH("fenêtre",[2]Table1!Z558)),"Fenêtre","")))))))))))</f>
        <v>Plafond</v>
      </c>
      <c r="L561" t="str">
        <f>IF(ISNUMBER(SEARCH("Présence",[2]Table1!AC558)),"Oui",IF(ISNUMBER(SEARCH("Absence",[2]Table1!AC558)),"Non",""))</f>
        <v>Oui</v>
      </c>
      <c r="M561" t="str">
        <f>[2]Table1!AA558</f>
        <v>Enduits à base de plâtre</v>
      </c>
      <c r="N561" t="str">
        <f>IF(ISNUMBER(SEARCH("EP",[2]Table1!AE558)),"EP",IF(ISNUMBER(SEARCH("AC1",[2]Table1!AE558)),"AC1",IF(ISNUMBER(SEARCH("AC2",[2]Table1!AE558)),"AC2",IF(ISNUMBER(SEARCH("Bon état",[2]Table1!AE558)),"EP",""))))</f>
        <v>EP</v>
      </c>
      <c r="P561" s="48"/>
      <c r="Q561" s="1"/>
      <c r="S561" s="1"/>
      <c r="T561" s="1"/>
      <c r="U561" s="1"/>
      <c r="V561" s="1"/>
      <c r="W561" s="52"/>
    </row>
    <row r="562" spans="1:23">
      <c r="A562" s="43" t="str">
        <f>'[1]Exporter la feuille de calcul'!$A$2</f>
        <v>001L</v>
      </c>
      <c r="B562" t="str">
        <f>INDEX('[1]Exporter la feuille de calcul'!B$355:B$877,MATCH(INDEX('[1]Exporter la feuille de calcul'!C$355:C$877,MATCH(RIGHT(ChercheChaine(ChercheChaine([2]Table1!Q559,"([0-9]){3}[L]([0-9]){4}"),"([0-9]){3}[L]([0-9]){4}"),4),'[1]Exporter la feuille de calcul'!D$355:D$877,0),1),'[1]Exporter la feuille de calcul'!C$355:C$877,0),1)</f>
        <v>04</v>
      </c>
      <c r="C562" s="43" t="str">
        <f>RIGHT(ChercheChaine(ChercheChaine([2]Table1!Q559,"([0-9]){3}[L]([0-9]){4}"),"([0-9]){3}[L]([0-9]){4}"),4)</f>
        <v>0001</v>
      </c>
      <c r="D562" s="43" t="str">
        <f>ChercheChaine([2]Table1!Q559,"([0-9]){3}[L]([0-9]){4}")</f>
        <v>007L0001</v>
      </c>
      <c r="E562" t="str">
        <f>[2]Table1!P559</f>
        <v>ST HERBLAIN</v>
      </c>
      <c r="F562" t="str">
        <f>[2]Table1!D559</f>
        <v>DAAT</v>
      </c>
      <c r="G562" s="48"/>
      <c r="H562" s="48"/>
      <c r="I562" s="42" t="str">
        <f>[2]Table1!G559</f>
        <v>27/01/2017</v>
      </c>
      <c r="J562" s="51" t="str">
        <f>MID([2]Table1!X559,FIND("-",[2]Table1!X559)+2,60)</f>
        <v>Salon</v>
      </c>
      <c r="K562" t="str">
        <f>IF(ISNUMBER(SEARCH("Mur",[2]Table1!Z559)),"Mur",IF(ISNUMBER(SEARCH("Cloison",[2]Table1!Z559)),"Mur",IF(ISNUMBER(SEARCH("Sol",[2]Table1!Z559)),"Sol",IF(ISNUMBER(SEARCH("Plafond",[2]Table1!Z559)),"Plafond",IF(ISNUMBER(SEARCH("Evier",[2]Table1!Z559)),"Evier",IF(ISNUMBER(SEARCH("Colle de faïence",[2]Table1!Z559)),"Faïence",IF(ISNUMBER(SEARCH("Baignoire",[2]Table1!Z559)),"Baignoire",IF(ISNUMBER(SEARCH("porteurs",[2]Table1!Z559)),"Mur",IF(ISNUMBER(SEARCH("évier",[2]Table1!Z559)),"Evier",IF(ISNUMBER(SEARCH("portes",[2]Table1!Z559)),"Porte",IF(ISNUMBER(SEARCH("fenêtre",[2]Table1!Z559)),"Fenêtre","")))))))))))</f>
        <v>Sol</v>
      </c>
      <c r="L562" t="str">
        <f>IF(ISNUMBER(SEARCH("Présence",[2]Table1!AC559)),"Oui",IF(ISNUMBER(SEARCH("Absence",[2]Table1!AC559)),"Non",""))</f>
        <v>Non</v>
      </c>
      <c r="M562" t="str">
        <f>[2]Table1!AA559</f>
        <v>Dalles plastiques + colle + ragréage</v>
      </c>
      <c r="N562" t="str">
        <f>IF(ISNUMBER(SEARCH("EP",[2]Table1!AE559)),"EP",IF(ISNUMBER(SEARCH("AC1",[2]Table1!AE559)),"AC1",IF(ISNUMBER(SEARCH("AC2",[2]Table1!AE559)),"AC2",IF(ISNUMBER(SEARCH("Bon état",[2]Table1!AE559)),"EP",""))))</f>
        <v/>
      </c>
      <c r="P562" s="48"/>
      <c r="Q562" s="1"/>
      <c r="S562" s="1"/>
      <c r="T562" s="1"/>
      <c r="U562" s="1"/>
      <c r="V562" s="1"/>
      <c r="W562" s="52"/>
    </row>
    <row r="563" spans="1:23">
      <c r="A563" s="43" t="str">
        <f>'[1]Exporter la feuille de calcul'!$A$2</f>
        <v>001L</v>
      </c>
      <c r="B563" t="str">
        <f>INDEX('[1]Exporter la feuille de calcul'!B$355:B$877,MATCH(INDEX('[1]Exporter la feuille de calcul'!C$355:C$877,MATCH(RIGHT(ChercheChaine(ChercheChaine([2]Table1!Q560,"([0-9]){3}[L]([0-9]){4}"),"([0-9]){3}[L]([0-9]){4}"),4),'[1]Exporter la feuille de calcul'!D$355:D$877,0),1),'[1]Exporter la feuille de calcul'!C$355:C$877,0),1)</f>
        <v>04</v>
      </c>
      <c r="C563" s="43" t="str">
        <f>RIGHT(ChercheChaine(ChercheChaine([2]Table1!Q560,"([0-9]){3}[L]([0-9]){4}"),"([0-9]){3}[L]([0-9]){4}"),4)</f>
        <v>0001</v>
      </c>
      <c r="D563" s="43" t="str">
        <f>ChercheChaine([2]Table1!Q560,"([0-9]){3}[L]([0-9]){4}")</f>
        <v>007L0001</v>
      </c>
      <c r="E563" t="str">
        <f>[2]Table1!P560</f>
        <v>ST HERBLAIN</v>
      </c>
      <c r="F563" t="str">
        <f>[2]Table1!D560</f>
        <v>DAAT</v>
      </c>
      <c r="G563" s="48"/>
      <c r="H563" s="48"/>
      <c r="I563" s="42" t="str">
        <f>[2]Table1!G560</f>
        <v>27/01/2017</v>
      </c>
      <c r="J563" s="51" t="str">
        <f>MID([2]Table1!X560,FIND("-",[2]Table1!X560)+2,60)</f>
        <v>Salon</v>
      </c>
      <c r="K563" t="str">
        <f>IF(ISNUMBER(SEARCH("Mur",[2]Table1!Z560)),"Mur",IF(ISNUMBER(SEARCH("Cloison",[2]Table1!Z560)),"Mur",IF(ISNUMBER(SEARCH("Sol",[2]Table1!Z560)),"Sol",IF(ISNUMBER(SEARCH("Plafond",[2]Table1!Z560)),"Plafond",IF(ISNUMBER(SEARCH("Evier",[2]Table1!Z560)),"Evier",IF(ISNUMBER(SEARCH("Colle de faïence",[2]Table1!Z560)),"Faïence",IF(ISNUMBER(SEARCH("Baignoire",[2]Table1!Z560)),"Baignoire",IF(ISNUMBER(SEARCH("porteurs",[2]Table1!Z560)),"Mur",IF(ISNUMBER(SEARCH("évier",[2]Table1!Z560)),"Evier",IF(ISNUMBER(SEARCH("portes",[2]Table1!Z560)),"Porte",IF(ISNUMBER(SEARCH("fenêtre",[2]Table1!Z560)),"Fenêtre","")))))))))))</f>
        <v>Mur</v>
      </c>
      <c r="L563" t="str">
        <f>IF(ISNUMBER(SEARCH("Présence",[2]Table1!AC560)),"Oui",IF(ISNUMBER(SEARCH("Absence",[2]Table1!AC560)),"Non",""))</f>
        <v>Non</v>
      </c>
      <c r="M563" t="str">
        <f>[2]Table1!AA560</f>
        <v>Enduits à base de plâtre ou ciment ou autres, projetés, lissés ou talochés</v>
      </c>
      <c r="N563" t="str">
        <f>IF(ISNUMBER(SEARCH("EP",[2]Table1!AE560)),"EP",IF(ISNUMBER(SEARCH("AC1",[2]Table1!AE560)),"AC1",IF(ISNUMBER(SEARCH("AC2",[2]Table1!AE560)),"AC2",IF(ISNUMBER(SEARCH("Bon état",[2]Table1!AE560)),"EP",""))))</f>
        <v/>
      </c>
      <c r="P563" s="48"/>
      <c r="Q563" s="1"/>
      <c r="S563" s="1"/>
      <c r="T563" s="1"/>
      <c r="U563" s="1"/>
      <c r="V563" s="1"/>
      <c r="W563" s="52"/>
    </row>
    <row r="564" spans="1:23">
      <c r="A564" s="43" t="str">
        <f>'[1]Exporter la feuille de calcul'!$A$2</f>
        <v>001L</v>
      </c>
      <c r="B564" t="str">
        <f>INDEX('[1]Exporter la feuille de calcul'!B$355:B$877,MATCH(INDEX('[1]Exporter la feuille de calcul'!C$355:C$877,MATCH(RIGHT(ChercheChaine(ChercheChaine([2]Table1!Q561,"([0-9]){3}[L]([0-9]){4}"),"([0-9]){3}[L]([0-9]){4}"),4),'[1]Exporter la feuille de calcul'!D$355:D$877,0),1),'[1]Exporter la feuille de calcul'!C$355:C$877,0),1)</f>
        <v>04</v>
      </c>
      <c r="C564" s="43" t="str">
        <f>RIGHT(ChercheChaine(ChercheChaine([2]Table1!Q561,"([0-9]){3}[L]([0-9]){4}"),"([0-9]){3}[L]([0-9]){4}"),4)</f>
        <v>0001</v>
      </c>
      <c r="D564" s="43" t="str">
        <f>ChercheChaine([2]Table1!Q561,"([0-9]){3}[L]([0-9]){4}")</f>
        <v>007L0001</v>
      </c>
      <c r="E564" t="str">
        <f>[2]Table1!P561</f>
        <v>ST HERBLAIN</v>
      </c>
      <c r="F564" t="str">
        <f>[2]Table1!D561</f>
        <v>DAAT</v>
      </c>
      <c r="G564" s="48"/>
      <c r="H564" s="48"/>
      <c r="I564" s="42" t="str">
        <f>[2]Table1!G561</f>
        <v>27/01/2017</v>
      </c>
      <c r="J564" s="51" t="str">
        <f>MID([2]Table1!X561,FIND("-",[2]Table1!X561)+2,60)</f>
        <v>Salon</v>
      </c>
      <c r="K564" t="str">
        <f>IF(ISNUMBER(SEARCH("Mur",[2]Table1!Z561)),"Mur",IF(ISNUMBER(SEARCH("Cloison",[2]Table1!Z561)),"Mur",IF(ISNUMBER(SEARCH("Sol",[2]Table1!Z561)),"Sol",IF(ISNUMBER(SEARCH("Plafond",[2]Table1!Z561)),"Plafond",IF(ISNUMBER(SEARCH("Evier",[2]Table1!Z561)),"Evier",IF(ISNUMBER(SEARCH("Colle de faïence",[2]Table1!Z561)),"Faïence",IF(ISNUMBER(SEARCH("Baignoire",[2]Table1!Z561)),"Baignoire",IF(ISNUMBER(SEARCH("porteurs",[2]Table1!Z561)),"Mur",IF(ISNUMBER(SEARCH("évier",[2]Table1!Z561)),"Evier",IF(ISNUMBER(SEARCH("portes",[2]Table1!Z561)),"Porte",IF(ISNUMBER(SEARCH("fenêtre",[2]Table1!Z561)),"Fenêtre","")))))))))))</f>
        <v>Plafond</v>
      </c>
      <c r="L564" t="str">
        <f>IF(ISNUMBER(SEARCH("Présence",[2]Table1!AC561)),"Oui",IF(ISNUMBER(SEARCH("Absence",[2]Table1!AC561)),"Non",""))</f>
        <v>Oui</v>
      </c>
      <c r="M564" t="str">
        <f>[2]Table1!AA561</f>
        <v>Enduits à base de plâtre</v>
      </c>
      <c r="N564" t="str">
        <f>IF(ISNUMBER(SEARCH("EP",[2]Table1!AE561)),"EP",IF(ISNUMBER(SEARCH("AC1",[2]Table1!AE561)),"AC1",IF(ISNUMBER(SEARCH("AC2",[2]Table1!AE561)),"AC2",IF(ISNUMBER(SEARCH("Bon état",[2]Table1!AE561)),"EP",""))))</f>
        <v>EP</v>
      </c>
      <c r="P564" s="48"/>
      <c r="Q564" s="1"/>
      <c r="S564" s="1"/>
      <c r="T564" s="1"/>
      <c r="U564" s="1"/>
      <c r="V564" s="1"/>
      <c r="W564" s="52"/>
    </row>
    <row r="565" spans="1:23">
      <c r="A565" s="43" t="str">
        <f>'[1]Exporter la feuille de calcul'!$A$2</f>
        <v>001L</v>
      </c>
      <c r="B565" t="str">
        <f>INDEX('[1]Exporter la feuille de calcul'!B$355:B$877,MATCH(INDEX('[1]Exporter la feuille de calcul'!C$355:C$877,MATCH(RIGHT(ChercheChaine(ChercheChaine([2]Table1!Q562,"([0-9]){3}[L]([0-9]){4}"),"([0-9]){3}[L]([0-9]){4}"),4),'[1]Exporter la feuille de calcul'!D$355:D$877,0),1),'[1]Exporter la feuille de calcul'!C$355:C$877,0),1)</f>
        <v>04</v>
      </c>
      <c r="C565" s="43" t="str">
        <f>RIGHT(ChercheChaine(ChercheChaine([2]Table1!Q562,"([0-9]){3}[L]([0-9]){4}"),"([0-9]){3}[L]([0-9]){4}"),4)</f>
        <v>0001</v>
      </c>
      <c r="D565" s="43" t="str">
        <f>ChercheChaine([2]Table1!Q562,"([0-9]){3}[L]([0-9]){4}")</f>
        <v>007L0001</v>
      </c>
      <c r="E565" t="str">
        <f>[2]Table1!P562</f>
        <v>ST HERBLAIN</v>
      </c>
      <c r="F565" t="str">
        <f>[2]Table1!D562</f>
        <v>DAAT</v>
      </c>
      <c r="G565" s="48"/>
      <c r="H565" s="48"/>
      <c r="I565" s="42" t="str">
        <f>[2]Table1!G562</f>
        <v>27/01/2017</v>
      </c>
      <c r="J565" s="51" t="str">
        <f>MID([2]Table1!X562,FIND("-",[2]Table1!X562)+2,60)</f>
        <v>Cuisine</v>
      </c>
      <c r="K565" t="str">
        <f>IF(ISNUMBER(SEARCH("Mur",[2]Table1!Z562)),"Mur",IF(ISNUMBER(SEARCH("Cloison",[2]Table1!Z562)),"Mur",IF(ISNUMBER(SEARCH("Sol",[2]Table1!Z562)),"Sol",IF(ISNUMBER(SEARCH("Plafond",[2]Table1!Z562)),"Plafond",IF(ISNUMBER(SEARCH("Evier",[2]Table1!Z562)),"Evier",IF(ISNUMBER(SEARCH("Colle de faïence",[2]Table1!Z562)),"Faïence",IF(ISNUMBER(SEARCH("Baignoire",[2]Table1!Z562)),"Baignoire",IF(ISNUMBER(SEARCH("porteurs",[2]Table1!Z562)),"Mur",IF(ISNUMBER(SEARCH("évier",[2]Table1!Z562)),"Evier",IF(ISNUMBER(SEARCH("portes",[2]Table1!Z562)),"Porte",IF(ISNUMBER(SEARCH("fenêtre",[2]Table1!Z562)),"Fenêtre","")))))))))))</f>
        <v>Mur</v>
      </c>
      <c r="L565" t="str">
        <f>IF(ISNUMBER(SEARCH("Présence",[2]Table1!AC562)),"Oui",IF(ISNUMBER(SEARCH("Absence",[2]Table1!AC562)),"Non",""))</f>
        <v>Non</v>
      </c>
      <c r="M565" t="str">
        <f>[2]Table1!AA562</f>
        <v>Enduits à base de plâtre ou ciment ou autres, projetés, lissés ou talochés</v>
      </c>
      <c r="N565" t="str">
        <f>IF(ISNUMBER(SEARCH("EP",[2]Table1!AE562)),"EP",IF(ISNUMBER(SEARCH("AC1",[2]Table1!AE562)),"AC1",IF(ISNUMBER(SEARCH("AC2",[2]Table1!AE562)),"AC2",IF(ISNUMBER(SEARCH("Bon état",[2]Table1!AE562)),"EP",""))))</f>
        <v/>
      </c>
      <c r="P565" s="48"/>
      <c r="Q565" s="1"/>
      <c r="S565" s="1"/>
      <c r="T565" s="1"/>
      <c r="U565" s="1"/>
      <c r="V565" s="1"/>
      <c r="W565" s="52"/>
    </row>
    <row r="566" spans="1:23">
      <c r="A566" s="43" t="str">
        <f>'[1]Exporter la feuille de calcul'!$A$2</f>
        <v>001L</v>
      </c>
      <c r="B566" t="str">
        <f>INDEX('[1]Exporter la feuille de calcul'!B$355:B$877,MATCH(INDEX('[1]Exporter la feuille de calcul'!C$355:C$877,MATCH(RIGHT(ChercheChaine(ChercheChaine([2]Table1!Q563,"([0-9]){3}[L]([0-9]){4}"),"([0-9]){3}[L]([0-9]){4}"),4),'[1]Exporter la feuille de calcul'!D$355:D$877,0),1),'[1]Exporter la feuille de calcul'!C$355:C$877,0),1)</f>
        <v>04</v>
      </c>
      <c r="C566" s="43" t="str">
        <f>RIGHT(ChercheChaine(ChercheChaine([2]Table1!Q563,"([0-9]){3}[L]([0-9]){4}"),"([0-9]){3}[L]([0-9]){4}"),4)</f>
        <v>0001</v>
      </c>
      <c r="D566" s="43" t="str">
        <f>ChercheChaine([2]Table1!Q563,"([0-9]){3}[L]([0-9]){4}")</f>
        <v>007L0001</v>
      </c>
      <c r="E566" t="str">
        <f>[2]Table1!P563</f>
        <v>ST HERBLAIN</v>
      </c>
      <c r="F566" t="str">
        <f>[2]Table1!D563</f>
        <v>DAAT</v>
      </c>
      <c r="G566" s="48"/>
      <c r="H566" s="48"/>
      <c r="I566" s="42" t="str">
        <f>[2]Table1!G563</f>
        <v>27/01/2017</v>
      </c>
      <c r="J566" s="51" t="str">
        <f>MID([2]Table1!X563,FIND("-",[2]Table1!X563)+2,60)</f>
        <v>Cuisine</v>
      </c>
      <c r="K566" t="str">
        <f>IF(ISNUMBER(SEARCH("Mur",[2]Table1!Z563)),"Mur",IF(ISNUMBER(SEARCH("Cloison",[2]Table1!Z563)),"Mur",IF(ISNUMBER(SEARCH("Sol",[2]Table1!Z563)),"Sol",IF(ISNUMBER(SEARCH("Plafond",[2]Table1!Z563)),"Plafond",IF(ISNUMBER(SEARCH("Evier",[2]Table1!Z563)),"Evier",IF(ISNUMBER(SEARCH("Colle de faïence",[2]Table1!Z563)),"Faïence",IF(ISNUMBER(SEARCH("Baignoire",[2]Table1!Z563)),"Baignoire",IF(ISNUMBER(SEARCH("porteurs",[2]Table1!Z563)),"Mur",IF(ISNUMBER(SEARCH("évier",[2]Table1!Z563)),"Evier",IF(ISNUMBER(SEARCH("portes",[2]Table1!Z563)),"Porte",IF(ISNUMBER(SEARCH("fenêtre",[2]Table1!Z563)),"Fenêtre","")))))))))))</f>
        <v>Sol</v>
      </c>
      <c r="L566" t="str">
        <f>IF(ISNUMBER(SEARCH("Présence",[2]Table1!AC563)),"Oui",IF(ISNUMBER(SEARCH("Absence",[2]Table1!AC563)),"Non",""))</f>
        <v>Oui</v>
      </c>
      <c r="M566" t="str">
        <f>[2]Table1!AA563</f>
        <v>Dalles plastiques + colle</v>
      </c>
      <c r="N566" t="str">
        <f>IF(ISNUMBER(SEARCH("EP",[2]Table1!AE563)),"EP",IF(ISNUMBER(SEARCH("AC1",[2]Table1!AE563)),"AC1",IF(ISNUMBER(SEARCH("AC2",[2]Table1!AE563)),"AC2",IF(ISNUMBER(SEARCH("Bon état",[2]Table1!AE563)),"EP",""))))</f>
        <v>EP</v>
      </c>
      <c r="P566" s="48"/>
      <c r="Q566" s="1"/>
      <c r="S566" s="1"/>
      <c r="T566" s="1"/>
      <c r="U566" s="1"/>
      <c r="V566" s="1"/>
      <c r="W566" s="52"/>
    </row>
    <row r="567" spans="1:23">
      <c r="A567" s="43" t="str">
        <f>'[1]Exporter la feuille de calcul'!$A$2</f>
        <v>001L</v>
      </c>
      <c r="B567" t="str">
        <f>INDEX('[1]Exporter la feuille de calcul'!B$355:B$877,MATCH(INDEX('[1]Exporter la feuille de calcul'!C$355:C$877,MATCH(RIGHT(ChercheChaine(ChercheChaine([2]Table1!Q564,"([0-9]){3}[L]([0-9]){4}"),"([0-9]){3}[L]([0-9]){4}"),4),'[1]Exporter la feuille de calcul'!D$355:D$877,0),1),'[1]Exporter la feuille de calcul'!C$355:C$877,0),1)</f>
        <v>04</v>
      </c>
      <c r="C567" s="43" t="str">
        <f>RIGHT(ChercheChaine(ChercheChaine([2]Table1!Q564,"([0-9]){3}[L]([0-9]){4}"),"([0-9]){3}[L]([0-9]){4}"),4)</f>
        <v>0001</v>
      </c>
      <c r="D567" s="43" t="str">
        <f>ChercheChaine([2]Table1!Q564,"([0-9]){3}[L]([0-9]){4}")</f>
        <v>007L0001</v>
      </c>
      <c r="E567" t="str">
        <f>[2]Table1!P564</f>
        <v>ST HERBLAIN</v>
      </c>
      <c r="F567" t="str">
        <f>[2]Table1!D564</f>
        <v>DAAT</v>
      </c>
      <c r="G567" s="48"/>
      <c r="H567" s="48"/>
      <c r="I567" s="42" t="str">
        <f>[2]Table1!G564</f>
        <v>27/01/2017</v>
      </c>
      <c r="J567" s="51" t="str">
        <f>MID([2]Table1!X564,FIND("-",[2]Table1!X564)+2,60)</f>
        <v>Cuisine</v>
      </c>
      <c r="K567" t="str">
        <f>IF(ISNUMBER(SEARCH("Mur",[2]Table1!Z564)),"Mur",IF(ISNUMBER(SEARCH("Cloison",[2]Table1!Z564)),"Mur",IF(ISNUMBER(SEARCH("Sol",[2]Table1!Z564)),"Sol",IF(ISNUMBER(SEARCH("Plafond",[2]Table1!Z564)),"Plafond",IF(ISNUMBER(SEARCH("Evier",[2]Table1!Z564)),"Evier",IF(ISNUMBER(SEARCH("Colle de faïence",[2]Table1!Z564)),"Faïence",IF(ISNUMBER(SEARCH("Baignoire",[2]Table1!Z564)),"Baignoire",IF(ISNUMBER(SEARCH("porteurs",[2]Table1!Z564)),"Mur",IF(ISNUMBER(SEARCH("évier",[2]Table1!Z564)),"Evier",IF(ISNUMBER(SEARCH("portes",[2]Table1!Z564)),"Porte",IF(ISNUMBER(SEARCH("fenêtre",[2]Table1!Z564)),"Fenêtre","")))))))))))</f>
        <v>Mur</v>
      </c>
      <c r="L567" t="str">
        <f>IF(ISNUMBER(SEARCH("Présence",[2]Table1!AC564)),"Oui",IF(ISNUMBER(SEARCH("Absence",[2]Table1!AC564)),"Non",""))</f>
        <v>Non</v>
      </c>
      <c r="M567" t="str">
        <f>[2]Table1!AA564</f>
        <v>Enduits à base de plâtre ou ciment ou autres, projetés, lissés ou talochés</v>
      </c>
      <c r="N567" t="str">
        <f>IF(ISNUMBER(SEARCH("EP",[2]Table1!AE564)),"EP",IF(ISNUMBER(SEARCH("AC1",[2]Table1!AE564)),"AC1",IF(ISNUMBER(SEARCH("AC2",[2]Table1!AE564)),"AC2",IF(ISNUMBER(SEARCH("Bon état",[2]Table1!AE564)),"EP",""))))</f>
        <v/>
      </c>
      <c r="P567" s="48"/>
      <c r="Q567" s="1"/>
      <c r="S567" s="1"/>
      <c r="T567" s="1"/>
      <c r="U567" s="1"/>
      <c r="V567" s="1"/>
      <c r="W567" s="52"/>
    </row>
    <row r="568" spans="1:23">
      <c r="A568" s="43" t="str">
        <f>'[1]Exporter la feuille de calcul'!$A$2</f>
        <v>001L</v>
      </c>
      <c r="B568" t="str">
        <f>INDEX('[1]Exporter la feuille de calcul'!B$355:B$877,MATCH(INDEX('[1]Exporter la feuille de calcul'!C$355:C$877,MATCH(RIGHT(ChercheChaine(ChercheChaine([2]Table1!Q565,"([0-9]){3}[L]([0-9]){4}"),"([0-9]){3}[L]([0-9]){4}"),4),'[1]Exporter la feuille de calcul'!D$355:D$877,0),1),'[1]Exporter la feuille de calcul'!C$355:C$877,0),1)</f>
        <v>04</v>
      </c>
      <c r="C568" s="43" t="str">
        <f>RIGHT(ChercheChaine(ChercheChaine([2]Table1!Q565,"([0-9]){3}[L]([0-9]){4}"),"([0-9]){3}[L]([0-9]){4}"),4)</f>
        <v>0001</v>
      </c>
      <c r="D568" s="43" t="str">
        <f>ChercheChaine([2]Table1!Q565,"([0-9]){3}[L]([0-9]){4}")</f>
        <v>007L0001</v>
      </c>
      <c r="E568" t="str">
        <f>[2]Table1!P565</f>
        <v>ST HERBLAIN</v>
      </c>
      <c r="F568" t="str">
        <f>[2]Table1!D565</f>
        <v>DAAT</v>
      </c>
      <c r="G568" s="48"/>
      <c r="H568" s="48"/>
      <c r="I568" s="42" t="str">
        <f>[2]Table1!G565</f>
        <v>27/01/2017</v>
      </c>
      <c r="J568" s="51" t="str">
        <f>MID([2]Table1!X565,FIND("-",[2]Table1!X565)+2,60)</f>
        <v>Cuisine</v>
      </c>
      <c r="K568" t="str">
        <f>IF(ISNUMBER(SEARCH("Mur",[2]Table1!Z565)),"Mur",IF(ISNUMBER(SEARCH("Cloison",[2]Table1!Z565)),"Mur",IF(ISNUMBER(SEARCH("Sol",[2]Table1!Z565)),"Sol",IF(ISNUMBER(SEARCH("Plafond",[2]Table1!Z565)),"Plafond",IF(ISNUMBER(SEARCH("Evier",[2]Table1!Z565)),"Evier",IF(ISNUMBER(SEARCH("Colle de faïence",[2]Table1!Z565)),"Faïence",IF(ISNUMBER(SEARCH("Baignoire",[2]Table1!Z565)),"Baignoire",IF(ISNUMBER(SEARCH("porteurs",[2]Table1!Z565)),"Mur",IF(ISNUMBER(SEARCH("évier",[2]Table1!Z565)),"Evier",IF(ISNUMBER(SEARCH("portes",[2]Table1!Z565)),"Porte",IF(ISNUMBER(SEARCH("fenêtre",[2]Table1!Z565)),"Fenêtre","")))))))))))</f>
        <v>Evier</v>
      </c>
      <c r="L568" t="str">
        <f>IF(ISNUMBER(SEARCH("Présence",[2]Table1!AC565)),"Oui",IF(ISNUMBER(SEARCH("Absence",[2]Table1!AC565)),"Non",""))</f>
        <v>Non</v>
      </c>
      <c r="M568" t="str">
        <f>[2]Table1!AA565</f>
        <v>Plaques isolantes sous évier</v>
      </c>
      <c r="N568" t="str">
        <f>IF(ISNUMBER(SEARCH("EP",[2]Table1!AE565)),"EP",IF(ISNUMBER(SEARCH("AC1",[2]Table1!AE565)),"AC1",IF(ISNUMBER(SEARCH("AC2",[2]Table1!AE565)),"AC2",IF(ISNUMBER(SEARCH("Bon état",[2]Table1!AE565)),"EP",""))))</f>
        <v/>
      </c>
      <c r="P568" s="48"/>
      <c r="Q568" s="1"/>
      <c r="S568" s="1"/>
      <c r="T568" s="1"/>
      <c r="U568" s="1"/>
      <c r="V568" s="1"/>
      <c r="W568" s="52"/>
    </row>
    <row r="569" spans="1:23">
      <c r="A569" s="43" t="str">
        <f>'[1]Exporter la feuille de calcul'!$A$2</f>
        <v>001L</v>
      </c>
      <c r="B569" t="str">
        <f>INDEX('[1]Exporter la feuille de calcul'!B$355:B$877,MATCH(INDEX('[1]Exporter la feuille de calcul'!C$355:C$877,MATCH(RIGHT(ChercheChaine(ChercheChaine([2]Table1!Q566,"([0-9]){3}[L]([0-9]){4}"),"([0-9]){3}[L]([0-9]){4}"),4),'[1]Exporter la feuille de calcul'!D$355:D$877,0),1),'[1]Exporter la feuille de calcul'!C$355:C$877,0),1)</f>
        <v>04</v>
      </c>
      <c r="C569" s="43" t="str">
        <f>RIGHT(ChercheChaine(ChercheChaine([2]Table1!Q566,"([0-9]){3}[L]([0-9]){4}"),"([0-9]){3}[L]([0-9]){4}"),4)</f>
        <v>0001</v>
      </c>
      <c r="D569" s="43" t="str">
        <f>ChercheChaine([2]Table1!Q566,"([0-9]){3}[L]([0-9]){4}")</f>
        <v>007L0001</v>
      </c>
      <c r="E569" t="str">
        <f>[2]Table1!P566</f>
        <v>ST HERBLAIN</v>
      </c>
      <c r="F569" t="str">
        <f>[2]Table1!D566</f>
        <v>DAAT</v>
      </c>
      <c r="G569" s="48"/>
      <c r="H569" s="48"/>
      <c r="I569" s="42" t="str">
        <f>[2]Table1!G566</f>
        <v>27/01/2017</v>
      </c>
      <c r="J569" s="51" t="str">
        <f>MID([2]Table1!X566,FIND("-",[2]Table1!X566)+2,60)</f>
        <v>Cuisine</v>
      </c>
      <c r="K569" t="str">
        <f>IF(ISNUMBER(SEARCH("Mur",[2]Table1!Z566)),"Mur",IF(ISNUMBER(SEARCH("Cloison",[2]Table1!Z566)),"Mur",IF(ISNUMBER(SEARCH("Sol",[2]Table1!Z566)),"Sol",IF(ISNUMBER(SEARCH("Plafond",[2]Table1!Z566)),"Plafond",IF(ISNUMBER(SEARCH("Evier",[2]Table1!Z566)),"Evier",IF(ISNUMBER(SEARCH("Colle de faïence",[2]Table1!Z566)),"Faïence",IF(ISNUMBER(SEARCH("Baignoire",[2]Table1!Z566)),"Baignoire",IF(ISNUMBER(SEARCH("porteurs",[2]Table1!Z566)),"Mur",IF(ISNUMBER(SEARCH("évier",[2]Table1!Z566)),"Evier",IF(ISNUMBER(SEARCH("portes",[2]Table1!Z566)),"Porte",IF(ISNUMBER(SEARCH("fenêtre",[2]Table1!Z566)),"Fenêtre","")))))))))))</f>
        <v>Plafond</v>
      </c>
      <c r="L569" t="str">
        <f>IF(ISNUMBER(SEARCH("Présence",[2]Table1!AC566)),"Oui",IF(ISNUMBER(SEARCH("Absence",[2]Table1!AC566)),"Non",""))</f>
        <v>Non</v>
      </c>
      <c r="M569" t="str">
        <f>[2]Table1!AA566</f>
        <v>Enduits à base de plâtre ou ciment ou autres, projetés, lissés ou talochés</v>
      </c>
      <c r="N569" t="str">
        <f>IF(ISNUMBER(SEARCH("EP",[2]Table1!AE566)),"EP",IF(ISNUMBER(SEARCH("AC1",[2]Table1!AE566)),"AC1",IF(ISNUMBER(SEARCH("AC2",[2]Table1!AE566)),"AC2",IF(ISNUMBER(SEARCH("Bon état",[2]Table1!AE566)),"EP",""))))</f>
        <v/>
      </c>
      <c r="P569" s="48"/>
      <c r="Q569" s="1"/>
      <c r="S569" s="1"/>
      <c r="T569" s="1"/>
      <c r="U569" s="1"/>
      <c r="V569" s="1"/>
      <c r="W569" s="52"/>
    </row>
    <row r="570" spans="1:23">
      <c r="A570" s="43" t="str">
        <f>'[1]Exporter la feuille de calcul'!$A$2</f>
        <v>001L</v>
      </c>
      <c r="B570" t="str">
        <f>INDEX('[1]Exporter la feuille de calcul'!B$355:B$877,MATCH(INDEX('[1]Exporter la feuille de calcul'!C$355:C$877,MATCH(RIGHT(ChercheChaine(ChercheChaine([2]Table1!Q567,"([0-9]){3}[L]([0-9]){4}"),"([0-9]){3}[L]([0-9]){4}"),4),'[1]Exporter la feuille de calcul'!D$355:D$877,0),1),'[1]Exporter la feuille de calcul'!C$355:C$877,0),1)</f>
        <v>04</v>
      </c>
      <c r="C570" s="43" t="str">
        <f>RIGHT(ChercheChaine(ChercheChaine([2]Table1!Q567,"([0-9]){3}[L]([0-9]){4}"),"([0-9]){3}[L]([0-9]){4}"),4)</f>
        <v>0001</v>
      </c>
      <c r="D570" s="43" t="str">
        <f>ChercheChaine([2]Table1!Q567,"([0-9]){3}[L]([0-9]){4}")</f>
        <v>007L0001</v>
      </c>
      <c r="E570" t="str">
        <f>[2]Table1!P567</f>
        <v>ST HERBLAIN</v>
      </c>
      <c r="F570" t="str">
        <f>[2]Table1!D567</f>
        <v>DAAT</v>
      </c>
      <c r="G570" s="48"/>
      <c r="H570" s="48"/>
      <c r="I570" s="42" t="str">
        <f>[2]Table1!G567</f>
        <v>27/01/2017</v>
      </c>
      <c r="J570" s="51" t="str">
        <f>MID([2]Table1!X567,FIND("-",[2]Table1!X567)+2,60)</f>
        <v>Dégagement 1</v>
      </c>
      <c r="K570" t="str">
        <f>IF(ISNUMBER(SEARCH("Mur",[2]Table1!Z567)),"Mur",IF(ISNUMBER(SEARCH("Cloison",[2]Table1!Z567)),"Mur",IF(ISNUMBER(SEARCH("Sol",[2]Table1!Z567)),"Sol",IF(ISNUMBER(SEARCH("Plafond",[2]Table1!Z567)),"Plafond",IF(ISNUMBER(SEARCH("Evier",[2]Table1!Z567)),"Evier",IF(ISNUMBER(SEARCH("Colle de faïence",[2]Table1!Z567)),"Faïence",IF(ISNUMBER(SEARCH("Baignoire",[2]Table1!Z567)),"Baignoire",IF(ISNUMBER(SEARCH("porteurs",[2]Table1!Z567)),"Mur",IF(ISNUMBER(SEARCH("évier",[2]Table1!Z567)),"Evier",IF(ISNUMBER(SEARCH("portes",[2]Table1!Z567)),"Porte",IF(ISNUMBER(SEARCH("fenêtre",[2]Table1!Z567)),"Fenêtre","")))))))))))</f>
        <v>Sol</v>
      </c>
      <c r="L570" t="str">
        <f>IF(ISNUMBER(SEARCH("Présence",[2]Table1!AC567)),"Oui",IF(ISNUMBER(SEARCH("Absence",[2]Table1!AC567)),"Non",""))</f>
        <v>Non</v>
      </c>
      <c r="M570" t="str">
        <f>[2]Table1!AA567</f>
        <v>Dalles plastiques + colle + ragréage</v>
      </c>
      <c r="N570" t="str">
        <f>IF(ISNUMBER(SEARCH("EP",[2]Table1!AE567)),"EP",IF(ISNUMBER(SEARCH("AC1",[2]Table1!AE567)),"AC1",IF(ISNUMBER(SEARCH("AC2",[2]Table1!AE567)),"AC2",IF(ISNUMBER(SEARCH("Bon état",[2]Table1!AE567)),"EP",""))))</f>
        <v/>
      </c>
      <c r="P570" s="48"/>
      <c r="Q570" s="1"/>
      <c r="S570" s="1"/>
      <c r="T570" s="1"/>
      <c r="U570" s="1"/>
      <c r="V570" s="1"/>
      <c r="W570" s="52"/>
    </row>
    <row r="571" spans="1:23">
      <c r="A571" s="43" t="str">
        <f>'[1]Exporter la feuille de calcul'!$A$2</f>
        <v>001L</v>
      </c>
      <c r="B571" t="str">
        <f>INDEX('[1]Exporter la feuille de calcul'!B$355:B$877,MATCH(INDEX('[1]Exporter la feuille de calcul'!C$355:C$877,MATCH(RIGHT(ChercheChaine(ChercheChaine([2]Table1!Q568,"([0-9]){3}[L]([0-9]){4}"),"([0-9]){3}[L]([0-9]){4}"),4),'[1]Exporter la feuille de calcul'!D$355:D$877,0),1),'[1]Exporter la feuille de calcul'!C$355:C$877,0),1)</f>
        <v>04</v>
      </c>
      <c r="C571" s="43" t="str">
        <f>RIGHT(ChercheChaine(ChercheChaine([2]Table1!Q568,"([0-9]){3}[L]([0-9]){4}"),"([0-9]){3}[L]([0-9]){4}"),4)</f>
        <v>0001</v>
      </c>
      <c r="D571" s="43" t="str">
        <f>ChercheChaine([2]Table1!Q568,"([0-9]){3}[L]([0-9]){4}")</f>
        <v>007L0001</v>
      </c>
      <c r="E571" t="str">
        <f>[2]Table1!P568</f>
        <v>ST HERBLAIN</v>
      </c>
      <c r="F571" t="str">
        <f>[2]Table1!D568</f>
        <v>DAAT</v>
      </c>
      <c r="G571" s="48"/>
      <c r="H571" s="48"/>
      <c r="I571" s="42" t="str">
        <f>[2]Table1!G568</f>
        <v>27/01/2017</v>
      </c>
      <c r="J571" s="51" t="str">
        <f>MID([2]Table1!X568,FIND("-",[2]Table1!X568)+2,60)</f>
        <v>Dégagement 1</v>
      </c>
      <c r="K571" t="str">
        <f>IF(ISNUMBER(SEARCH("Mur",[2]Table1!Z568)),"Mur",IF(ISNUMBER(SEARCH("Cloison",[2]Table1!Z568)),"Mur",IF(ISNUMBER(SEARCH("Sol",[2]Table1!Z568)),"Sol",IF(ISNUMBER(SEARCH("Plafond",[2]Table1!Z568)),"Plafond",IF(ISNUMBER(SEARCH("Evier",[2]Table1!Z568)),"Evier",IF(ISNUMBER(SEARCH("Colle de faïence",[2]Table1!Z568)),"Faïence",IF(ISNUMBER(SEARCH("Baignoire",[2]Table1!Z568)),"Baignoire",IF(ISNUMBER(SEARCH("porteurs",[2]Table1!Z568)),"Mur",IF(ISNUMBER(SEARCH("évier",[2]Table1!Z568)),"Evier",IF(ISNUMBER(SEARCH("portes",[2]Table1!Z568)),"Porte",IF(ISNUMBER(SEARCH("fenêtre",[2]Table1!Z568)),"Fenêtre","")))))))))))</f>
        <v>Mur</v>
      </c>
      <c r="L571" t="str">
        <f>IF(ISNUMBER(SEARCH("Présence",[2]Table1!AC568)),"Oui",IF(ISNUMBER(SEARCH("Absence",[2]Table1!AC568)),"Non",""))</f>
        <v>Non</v>
      </c>
      <c r="M571" t="str">
        <f>[2]Table1!AA568</f>
        <v>Enduits à base de plâtre ou ciment ou autres, projetés, lissés ou talochés</v>
      </c>
      <c r="N571" t="str">
        <f>IF(ISNUMBER(SEARCH("EP",[2]Table1!AE568)),"EP",IF(ISNUMBER(SEARCH("AC1",[2]Table1!AE568)),"AC1",IF(ISNUMBER(SEARCH("AC2",[2]Table1!AE568)),"AC2",IF(ISNUMBER(SEARCH("Bon état",[2]Table1!AE568)),"EP",""))))</f>
        <v/>
      </c>
      <c r="P571" s="48"/>
      <c r="Q571" s="1"/>
      <c r="S571" s="1"/>
      <c r="T571" s="1"/>
      <c r="U571" s="1"/>
      <c r="V571" s="1"/>
      <c r="W571" s="52"/>
    </row>
    <row r="572" spans="1:23">
      <c r="A572" s="43" t="str">
        <f>'[1]Exporter la feuille de calcul'!$A$2</f>
        <v>001L</v>
      </c>
      <c r="B572" t="str">
        <f>INDEX('[1]Exporter la feuille de calcul'!B$355:B$877,MATCH(INDEX('[1]Exporter la feuille de calcul'!C$355:C$877,MATCH(RIGHT(ChercheChaine(ChercheChaine([2]Table1!Q569,"([0-9]){3}[L]([0-9]){4}"),"([0-9]){3}[L]([0-9]){4}"),4),'[1]Exporter la feuille de calcul'!D$355:D$877,0),1),'[1]Exporter la feuille de calcul'!C$355:C$877,0),1)</f>
        <v>04</v>
      </c>
      <c r="C572" s="43" t="str">
        <f>RIGHT(ChercheChaine(ChercheChaine([2]Table1!Q569,"([0-9]){3}[L]([0-9]){4}"),"([0-9]){3}[L]([0-9]){4}"),4)</f>
        <v>0001</v>
      </c>
      <c r="D572" s="43" t="str">
        <f>ChercheChaine([2]Table1!Q569,"([0-9]){3}[L]([0-9]){4}")</f>
        <v>007L0001</v>
      </c>
      <c r="E572" t="str">
        <f>[2]Table1!P569</f>
        <v>ST HERBLAIN</v>
      </c>
      <c r="F572" t="str">
        <f>[2]Table1!D569</f>
        <v>DAAT</v>
      </c>
      <c r="G572" s="48"/>
      <c r="H572" s="48"/>
      <c r="I572" s="42" t="str">
        <f>[2]Table1!G569</f>
        <v>27/01/2017</v>
      </c>
      <c r="J572" s="51" t="str">
        <f>MID([2]Table1!X569,FIND("-",[2]Table1!X569)+2,60)</f>
        <v>Dégagement 1</v>
      </c>
      <c r="K572" t="str">
        <f>IF(ISNUMBER(SEARCH("Mur",[2]Table1!Z569)),"Mur",IF(ISNUMBER(SEARCH("Cloison",[2]Table1!Z569)),"Mur",IF(ISNUMBER(SEARCH("Sol",[2]Table1!Z569)),"Sol",IF(ISNUMBER(SEARCH("Plafond",[2]Table1!Z569)),"Plafond",IF(ISNUMBER(SEARCH("Evier",[2]Table1!Z569)),"Evier",IF(ISNUMBER(SEARCH("Colle de faïence",[2]Table1!Z569)),"Faïence",IF(ISNUMBER(SEARCH("Baignoire",[2]Table1!Z569)),"Baignoire",IF(ISNUMBER(SEARCH("porteurs",[2]Table1!Z569)),"Mur",IF(ISNUMBER(SEARCH("évier",[2]Table1!Z569)),"Evier",IF(ISNUMBER(SEARCH("portes",[2]Table1!Z569)),"Porte",IF(ISNUMBER(SEARCH("fenêtre",[2]Table1!Z569)),"Fenêtre","")))))))))))</f>
        <v>Plafond</v>
      </c>
      <c r="L572" t="str">
        <f>IF(ISNUMBER(SEARCH("Présence",[2]Table1!AC569)),"Oui",IF(ISNUMBER(SEARCH("Absence",[2]Table1!AC569)),"Non",""))</f>
        <v>Oui</v>
      </c>
      <c r="M572" t="str">
        <f>[2]Table1!AA569</f>
        <v>Enduits à base de plâtre</v>
      </c>
      <c r="N572" t="str">
        <f>IF(ISNUMBER(SEARCH("EP",[2]Table1!AE569)),"EP",IF(ISNUMBER(SEARCH("AC1",[2]Table1!AE569)),"AC1",IF(ISNUMBER(SEARCH("AC2",[2]Table1!AE569)),"AC2",IF(ISNUMBER(SEARCH("Bon état",[2]Table1!AE569)),"EP",""))))</f>
        <v>EP</v>
      </c>
      <c r="P572" s="48"/>
      <c r="Q572" s="1"/>
      <c r="S572" s="1"/>
      <c r="T572" s="1"/>
      <c r="U572" s="1"/>
      <c r="V572" s="1"/>
      <c r="W572" s="52"/>
    </row>
    <row r="573" spans="1:23">
      <c r="A573" s="43" t="str">
        <f>'[1]Exporter la feuille de calcul'!$A$2</f>
        <v>001L</v>
      </c>
      <c r="B573" t="str">
        <f>INDEX('[1]Exporter la feuille de calcul'!B$355:B$877,MATCH(INDEX('[1]Exporter la feuille de calcul'!C$355:C$877,MATCH(RIGHT(ChercheChaine(ChercheChaine([2]Table1!Q570,"([0-9]){3}[L]([0-9]){4}"),"([0-9]){3}[L]([0-9]){4}"),4),'[1]Exporter la feuille de calcul'!D$355:D$877,0),1),'[1]Exporter la feuille de calcul'!C$355:C$877,0),1)</f>
        <v>04</v>
      </c>
      <c r="C573" s="43" t="str">
        <f>RIGHT(ChercheChaine(ChercheChaine([2]Table1!Q570,"([0-9]){3}[L]([0-9]){4}"),"([0-9]){3}[L]([0-9]){4}"),4)</f>
        <v>0001</v>
      </c>
      <c r="D573" s="43" t="str">
        <f>ChercheChaine([2]Table1!Q570,"([0-9]){3}[L]([0-9]){4}")</f>
        <v>007L0001</v>
      </c>
      <c r="E573" t="str">
        <f>[2]Table1!P570</f>
        <v>ST HERBLAIN</v>
      </c>
      <c r="F573" t="str">
        <f>[2]Table1!D570</f>
        <v>DAAT</v>
      </c>
      <c r="G573" s="48"/>
      <c r="H573" s="48"/>
      <c r="I573" s="42" t="str">
        <f>[2]Table1!G570</f>
        <v>27/01/2017</v>
      </c>
      <c r="J573" s="51" t="str">
        <f>MID([2]Table1!X570,FIND("-",[2]Table1!X570)+2,60)</f>
        <v>WC</v>
      </c>
      <c r="K573" t="str">
        <f>IF(ISNUMBER(SEARCH("Mur",[2]Table1!Z570)),"Mur",IF(ISNUMBER(SEARCH("Cloison",[2]Table1!Z570)),"Mur",IF(ISNUMBER(SEARCH("Sol",[2]Table1!Z570)),"Sol",IF(ISNUMBER(SEARCH("Plafond",[2]Table1!Z570)),"Plafond",IF(ISNUMBER(SEARCH("Evier",[2]Table1!Z570)),"Evier",IF(ISNUMBER(SEARCH("Colle de faïence",[2]Table1!Z570)),"Faïence",IF(ISNUMBER(SEARCH("Baignoire",[2]Table1!Z570)),"Baignoire",IF(ISNUMBER(SEARCH("porteurs",[2]Table1!Z570)),"Mur",IF(ISNUMBER(SEARCH("évier",[2]Table1!Z570)),"Evier",IF(ISNUMBER(SEARCH("portes",[2]Table1!Z570)),"Porte",IF(ISNUMBER(SEARCH("fenêtre",[2]Table1!Z570)),"Fenêtre","")))))))))))</f>
        <v>Sol</v>
      </c>
      <c r="L573" t="str">
        <f>IF(ISNUMBER(SEARCH("Présence",[2]Table1!AC570)),"Oui",IF(ISNUMBER(SEARCH("Absence",[2]Table1!AC570)),"Non",""))</f>
        <v>Oui</v>
      </c>
      <c r="M573" t="str">
        <f>[2]Table1!AA570</f>
        <v>Dalles plastiques + colle</v>
      </c>
      <c r="N573" t="str">
        <f>IF(ISNUMBER(SEARCH("EP",[2]Table1!AE570)),"EP",IF(ISNUMBER(SEARCH("AC1",[2]Table1!AE570)),"AC1",IF(ISNUMBER(SEARCH("AC2",[2]Table1!AE570)),"AC2",IF(ISNUMBER(SEARCH("Bon état",[2]Table1!AE570)),"EP",""))))</f>
        <v>EP</v>
      </c>
      <c r="P573" s="48"/>
      <c r="Q573" s="1"/>
      <c r="S573" s="1"/>
      <c r="T573" s="1"/>
      <c r="U573" s="1"/>
      <c r="V573" s="1"/>
      <c r="W573" s="52"/>
    </row>
    <row r="574" spans="1:23">
      <c r="A574" s="43" t="str">
        <f>'[1]Exporter la feuille de calcul'!$A$2</f>
        <v>001L</v>
      </c>
      <c r="B574" t="str">
        <f>INDEX('[1]Exporter la feuille de calcul'!B$355:B$877,MATCH(INDEX('[1]Exporter la feuille de calcul'!C$355:C$877,MATCH(RIGHT(ChercheChaine(ChercheChaine([2]Table1!Q571,"([0-9]){3}[L]([0-9]){4}"),"([0-9]){3}[L]([0-9]){4}"),4),'[1]Exporter la feuille de calcul'!D$355:D$877,0),1),'[1]Exporter la feuille de calcul'!C$355:C$877,0),1)</f>
        <v>04</v>
      </c>
      <c r="C574" s="43" t="str">
        <f>RIGHT(ChercheChaine(ChercheChaine([2]Table1!Q571,"([0-9]){3}[L]([0-9]){4}"),"([0-9]){3}[L]([0-9]){4}"),4)</f>
        <v>0001</v>
      </c>
      <c r="D574" s="43" t="str">
        <f>ChercheChaine([2]Table1!Q571,"([0-9]){3}[L]([0-9]){4}")</f>
        <v>007L0001</v>
      </c>
      <c r="E574" t="str">
        <f>[2]Table1!P571</f>
        <v>ST HERBLAIN</v>
      </c>
      <c r="F574" t="str">
        <f>[2]Table1!D571</f>
        <v>DAAT</v>
      </c>
      <c r="G574" s="48"/>
      <c r="H574" s="48"/>
      <c r="I574" s="42" t="str">
        <f>[2]Table1!G571</f>
        <v>27/01/2017</v>
      </c>
      <c r="J574" s="51" t="str">
        <f>MID([2]Table1!X571,FIND("-",[2]Table1!X571)+2,60)</f>
        <v>WC</v>
      </c>
      <c r="K574" t="str">
        <f>IF(ISNUMBER(SEARCH("Mur",[2]Table1!Z571)),"Mur",IF(ISNUMBER(SEARCH("Cloison",[2]Table1!Z571)),"Mur",IF(ISNUMBER(SEARCH("Sol",[2]Table1!Z571)),"Sol",IF(ISNUMBER(SEARCH("Plafond",[2]Table1!Z571)),"Plafond",IF(ISNUMBER(SEARCH("Evier",[2]Table1!Z571)),"Evier",IF(ISNUMBER(SEARCH("Colle de faïence",[2]Table1!Z571)),"Faïence",IF(ISNUMBER(SEARCH("Baignoire",[2]Table1!Z571)),"Baignoire",IF(ISNUMBER(SEARCH("porteurs",[2]Table1!Z571)),"Mur",IF(ISNUMBER(SEARCH("évier",[2]Table1!Z571)),"Evier",IF(ISNUMBER(SEARCH("portes",[2]Table1!Z571)),"Porte",IF(ISNUMBER(SEARCH("fenêtre",[2]Table1!Z571)),"Fenêtre","")))))))))))</f>
        <v>Mur</v>
      </c>
      <c r="L574" t="str">
        <f>IF(ISNUMBER(SEARCH("Présence",[2]Table1!AC571)),"Oui",IF(ISNUMBER(SEARCH("Absence",[2]Table1!AC571)),"Non",""))</f>
        <v>Non</v>
      </c>
      <c r="M574" t="str">
        <f>[2]Table1!AA571</f>
        <v>Enduits à base de plâtre ou ciment ou autres, projetés, lissés ou talochés</v>
      </c>
      <c r="N574" t="str">
        <f>IF(ISNUMBER(SEARCH("EP",[2]Table1!AE571)),"EP",IF(ISNUMBER(SEARCH("AC1",[2]Table1!AE571)),"AC1",IF(ISNUMBER(SEARCH("AC2",[2]Table1!AE571)),"AC2",IF(ISNUMBER(SEARCH("Bon état",[2]Table1!AE571)),"EP",""))))</f>
        <v/>
      </c>
      <c r="P574" s="48"/>
      <c r="Q574" s="1"/>
      <c r="S574" s="1"/>
      <c r="T574" s="1"/>
      <c r="U574" s="1"/>
      <c r="V574" s="1"/>
      <c r="W574" s="52"/>
    </row>
    <row r="575" spans="1:23">
      <c r="A575" s="43" t="str">
        <f>'[1]Exporter la feuille de calcul'!$A$2</f>
        <v>001L</v>
      </c>
      <c r="B575" t="str">
        <f>INDEX('[1]Exporter la feuille de calcul'!B$355:B$877,MATCH(INDEX('[1]Exporter la feuille de calcul'!C$355:C$877,MATCH(RIGHT(ChercheChaine(ChercheChaine([2]Table1!Q572,"([0-9]){3}[L]([0-9]){4}"),"([0-9]){3}[L]([0-9]){4}"),4),'[1]Exporter la feuille de calcul'!D$355:D$877,0),1),'[1]Exporter la feuille de calcul'!C$355:C$877,0),1)</f>
        <v>04</v>
      </c>
      <c r="C575" s="43" t="str">
        <f>RIGHT(ChercheChaine(ChercheChaine([2]Table1!Q572,"([0-9]){3}[L]([0-9]){4}"),"([0-9]){3}[L]([0-9]){4}"),4)</f>
        <v>0001</v>
      </c>
      <c r="D575" s="43" t="str">
        <f>ChercheChaine([2]Table1!Q572,"([0-9]){3}[L]([0-9]){4}")</f>
        <v>007L0001</v>
      </c>
      <c r="E575" t="str">
        <f>[2]Table1!P572</f>
        <v>ST HERBLAIN</v>
      </c>
      <c r="F575" t="str">
        <f>[2]Table1!D572</f>
        <v>DAAT</v>
      </c>
      <c r="G575" s="48"/>
      <c r="H575" s="48"/>
      <c r="I575" s="42" t="str">
        <f>[2]Table1!G572</f>
        <v>27/01/2017</v>
      </c>
      <c r="J575" s="51" t="str">
        <f>MID([2]Table1!X572,FIND("-",[2]Table1!X572)+2,60)</f>
        <v>WC</v>
      </c>
      <c r="K575" t="str">
        <f>IF(ISNUMBER(SEARCH("Mur",[2]Table1!Z572)),"Mur",IF(ISNUMBER(SEARCH("Cloison",[2]Table1!Z572)),"Mur",IF(ISNUMBER(SEARCH("Sol",[2]Table1!Z572)),"Sol",IF(ISNUMBER(SEARCH("Plafond",[2]Table1!Z572)),"Plafond",IF(ISNUMBER(SEARCH("Evier",[2]Table1!Z572)),"Evier",IF(ISNUMBER(SEARCH("Colle de faïence",[2]Table1!Z572)),"Faïence",IF(ISNUMBER(SEARCH("Baignoire",[2]Table1!Z572)),"Baignoire",IF(ISNUMBER(SEARCH("porteurs",[2]Table1!Z572)),"Mur",IF(ISNUMBER(SEARCH("évier",[2]Table1!Z572)),"Evier",IF(ISNUMBER(SEARCH("portes",[2]Table1!Z572)),"Porte",IF(ISNUMBER(SEARCH("fenêtre",[2]Table1!Z572)),"Fenêtre","")))))))))))</f>
        <v>Mur</v>
      </c>
      <c r="L575" t="str">
        <f>IF(ISNUMBER(SEARCH("Présence",[2]Table1!AC572)),"Oui",IF(ISNUMBER(SEARCH("Absence",[2]Table1!AC572)),"Non",""))</f>
        <v>Non</v>
      </c>
      <c r="M575" t="str">
        <f>[2]Table1!AA572</f>
        <v>Enduits à base de plâtre ou ciment ou autres, projetés, lissés ou talochés</v>
      </c>
      <c r="N575" t="str">
        <f>IF(ISNUMBER(SEARCH("EP",[2]Table1!AE572)),"EP",IF(ISNUMBER(SEARCH("AC1",[2]Table1!AE572)),"AC1",IF(ISNUMBER(SEARCH("AC2",[2]Table1!AE572)),"AC2",IF(ISNUMBER(SEARCH("Bon état",[2]Table1!AE572)),"EP",""))))</f>
        <v/>
      </c>
      <c r="P575" s="48"/>
      <c r="Q575" s="1"/>
      <c r="S575" s="1"/>
      <c r="T575" s="1"/>
      <c r="U575" s="1"/>
      <c r="V575" s="1"/>
      <c r="W575" s="52"/>
    </row>
    <row r="576" spans="1:23">
      <c r="A576" s="43" t="str">
        <f>'[1]Exporter la feuille de calcul'!$A$2</f>
        <v>001L</v>
      </c>
      <c r="B576" t="str">
        <f>INDEX('[1]Exporter la feuille de calcul'!B$355:B$877,MATCH(INDEX('[1]Exporter la feuille de calcul'!C$355:C$877,MATCH(RIGHT(ChercheChaine(ChercheChaine([2]Table1!Q573,"([0-9]){3}[L]([0-9]){4}"),"([0-9]){3}[L]([0-9]){4}"),4),'[1]Exporter la feuille de calcul'!D$355:D$877,0),1),'[1]Exporter la feuille de calcul'!C$355:C$877,0),1)</f>
        <v>04</v>
      </c>
      <c r="C576" s="43" t="str">
        <f>RIGHT(ChercheChaine(ChercheChaine([2]Table1!Q573,"([0-9]){3}[L]([0-9]){4}"),"([0-9]){3}[L]([0-9]){4}"),4)</f>
        <v>0001</v>
      </c>
      <c r="D576" s="43" t="str">
        <f>ChercheChaine([2]Table1!Q573,"([0-9]){3}[L]([0-9]){4}")</f>
        <v>007L0001</v>
      </c>
      <c r="E576" t="str">
        <f>[2]Table1!P573</f>
        <v>ST HERBLAIN</v>
      </c>
      <c r="F576" t="str">
        <f>[2]Table1!D573</f>
        <v>DAAT</v>
      </c>
      <c r="G576" s="48"/>
      <c r="H576" s="48"/>
      <c r="I576" s="42" t="str">
        <f>[2]Table1!G573</f>
        <v>27/01/2017</v>
      </c>
      <c r="J576" s="51" t="str">
        <f>MID([2]Table1!X573,FIND("-",[2]Table1!X573)+2,60)</f>
        <v>WC</v>
      </c>
      <c r="K576" t="str">
        <f>IF(ISNUMBER(SEARCH("Mur",[2]Table1!Z573)),"Mur",IF(ISNUMBER(SEARCH("Cloison",[2]Table1!Z573)),"Mur",IF(ISNUMBER(SEARCH("Sol",[2]Table1!Z573)),"Sol",IF(ISNUMBER(SEARCH("Plafond",[2]Table1!Z573)),"Plafond",IF(ISNUMBER(SEARCH("Evier",[2]Table1!Z573)),"Evier",IF(ISNUMBER(SEARCH("Colle de faïence",[2]Table1!Z573)),"Faïence",IF(ISNUMBER(SEARCH("Baignoire",[2]Table1!Z573)),"Baignoire",IF(ISNUMBER(SEARCH("porteurs",[2]Table1!Z573)),"Mur",IF(ISNUMBER(SEARCH("évier",[2]Table1!Z573)),"Evier",IF(ISNUMBER(SEARCH("portes",[2]Table1!Z573)),"Porte",IF(ISNUMBER(SEARCH("fenêtre",[2]Table1!Z573)),"Fenêtre","")))))))))))</f>
        <v>Plafond</v>
      </c>
      <c r="L576" t="str">
        <f>IF(ISNUMBER(SEARCH("Présence",[2]Table1!AC573)),"Oui",IF(ISNUMBER(SEARCH("Absence",[2]Table1!AC573)),"Non",""))</f>
        <v>Non</v>
      </c>
      <c r="M576" t="str">
        <f>[2]Table1!AA573</f>
        <v>Enduits à base de plâtre ou ciment ou autres, projetés, lissés ou talochés</v>
      </c>
      <c r="N576" t="str">
        <f>IF(ISNUMBER(SEARCH("EP",[2]Table1!AE573)),"EP",IF(ISNUMBER(SEARCH("AC1",[2]Table1!AE573)),"AC1",IF(ISNUMBER(SEARCH("AC2",[2]Table1!AE573)),"AC2",IF(ISNUMBER(SEARCH("Bon état",[2]Table1!AE573)),"EP",""))))</f>
        <v/>
      </c>
      <c r="P576" s="48"/>
      <c r="Q576" s="1"/>
      <c r="S576" s="1"/>
      <c r="T576" s="1"/>
      <c r="U576" s="1"/>
      <c r="V576" s="1"/>
      <c r="W576" s="52"/>
    </row>
    <row r="577" spans="1:23">
      <c r="A577" s="43" t="str">
        <f>'[1]Exporter la feuille de calcul'!$A$2</f>
        <v>001L</v>
      </c>
      <c r="B577" t="str">
        <f>INDEX('[1]Exporter la feuille de calcul'!B$355:B$877,MATCH(INDEX('[1]Exporter la feuille de calcul'!C$355:C$877,MATCH(RIGHT(ChercheChaine(ChercheChaine([2]Table1!Q574,"([0-9]){3}[L]([0-9]){4}"),"([0-9]){3}[L]([0-9]){4}"),4),'[1]Exporter la feuille de calcul'!D$355:D$877,0),1),'[1]Exporter la feuille de calcul'!C$355:C$877,0),1)</f>
        <v>04</v>
      </c>
      <c r="C577" s="43" t="str">
        <f>RIGHT(ChercheChaine(ChercheChaine([2]Table1!Q574,"([0-9]){3}[L]([0-9]){4}"),"([0-9]){3}[L]([0-9]){4}"),4)</f>
        <v>0001</v>
      </c>
      <c r="D577" s="43" t="str">
        <f>ChercheChaine([2]Table1!Q574,"([0-9]){3}[L]([0-9]){4}")</f>
        <v>007L0001</v>
      </c>
      <c r="E577" t="str">
        <f>[2]Table1!P574</f>
        <v>ST HERBLAIN</v>
      </c>
      <c r="F577" t="str">
        <f>[2]Table1!D574</f>
        <v>DAAT</v>
      </c>
      <c r="G577" s="48"/>
      <c r="H577" s="48"/>
      <c r="I577" s="42" t="str">
        <f>[2]Table1!G574</f>
        <v>27/01/2017</v>
      </c>
      <c r="J577" s="51" t="str">
        <f>MID([2]Table1!X574,FIND("-",[2]Table1!X574)+2,60)</f>
        <v>Dégagement 2</v>
      </c>
      <c r="K577" t="str">
        <f>IF(ISNUMBER(SEARCH("Mur",[2]Table1!Z574)),"Mur",IF(ISNUMBER(SEARCH("Cloison",[2]Table1!Z574)),"Mur",IF(ISNUMBER(SEARCH("Sol",[2]Table1!Z574)),"Sol",IF(ISNUMBER(SEARCH("Plafond",[2]Table1!Z574)),"Plafond",IF(ISNUMBER(SEARCH("Evier",[2]Table1!Z574)),"Evier",IF(ISNUMBER(SEARCH("Colle de faïence",[2]Table1!Z574)),"Faïence",IF(ISNUMBER(SEARCH("Baignoire",[2]Table1!Z574)),"Baignoire",IF(ISNUMBER(SEARCH("porteurs",[2]Table1!Z574)),"Mur",IF(ISNUMBER(SEARCH("évier",[2]Table1!Z574)),"Evier",IF(ISNUMBER(SEARCH("portes",[2]Table1!Z574)),"Porte",IF(ISNUMBER(SEARCH("fenêtre",[2]Table1!Z574)),"Fenêtre","")))))))))))</f>
        <v>Sol</v>
      </c>
      <c r="L577" t="str">
        <f>IF(ISNUMBER(SEARCH("Présence",[2]Table1!AC574)),"Oui",IF(ISNUMBER(SEARCH("Absence",[2]Table1!AC574)),"Non",""))</f>
        <v>Non</v>
      </c>
      <c r="M577" t="str">
        <f>[2]Table1!AA574</f>
        <v>Dalles plastiques + colle + ragréage</v>
      </c>
      <c r="N577" t="str">
        <f>IF(ISNUMBER(SEARCH("EP",[2]Table1!AE574)),"EP",IF(ISNUMBER(SEARCH("AC1",[2]Table1!AE574)),"AC1",IF(ISNUMBER(SEARCH("AC2",[2]Table1!AE574)),"AC2",IF(ISNUMBER(SEARCH("Bon état",[2]Table1!AE574)),"EP",""))))</f>
        <v/>
      </c>
      <c r="P577" s="48"/>
      <c r="Q577" s="1"/>
      <c r="S577" s="1"/>
      <c r="T577" s="1"/>
      <c r="U577" s="1"/>
      <c r="V577" s="1"/>
      <c r="W577" s="52"/>
    </row>
    <row r="578" spans="1:23">
      <c r="A578" s="43" t="str">
        <f>'[1]Exporter la feuille de calcul'!$A$2</f>
        <v>001L</v>
      </c>
      <c r="B578" t="str">
        <f>INDEX('[1]Exporter la feuille de calcul'!B$355:B$877,MATCH(INDEX('[1]Exporter la feuille de calcul'!C$355:C$877,MATCH(RIGHT(ChercheChaine(ChercheChaine([2]Table1!Q575,"([0-9]){3}[L]([0-9]){4}"),"([0-9]){3}[L]([0-9]){4}"),4),'[1]Exporter la feuille de calcul'!D$355:D$877,0),1),'[1]Exporter la feuille de calcul'!C$355:C$877,0),1)</f>
        <v>04</v>
      </c>
      <c r="C578" s="43" t="str">
        <f>RIGHT(ChercheChaine(ChercheChaine([2]Table1!Q575,"([0-9]){3}[L]([0-9]){4}"),"([0-9]){3}[L]([0-9]){4}"),4)</f>
        <v>0001</v>
      </c>
      <c r="D578" s="43" t="str">
        <f>ChercheChaine([2]Table1!Q575,"([0-9]){3}[L]([0-9]){4}")</f>
        <v>007L0001</v>
      </c>
      <c r="E578" t="str">
        <f>[2]Table1!P575</f>
        <v>ST HERBLAIN</v>
      </c>
      <c r="F578" t="str">
        <f>[2]Table1!D575</f>
        <v>DAAT</v>
      </c>
      <c r="G578" s="48"/>
      <c r="H578" s="48"/>
      <c r="I578" s="42" t="str">
        <f>[2]Table1!G575</f>
        <v>27/01/2017</v>
      </c>
      <c r="J578" s="51" t="str">
        <f>MID([2]Table1!X575,FIND("-",[2]Table1!X575)+2,60)</f>
        <v>Dégagement 2</v>
      </c>
      <c r="K578" t="str">
        <f>IF(ISNUMBER(SEARCH("Mur",[2]Table1!Z575)),"Mur",IF(ISNUMBER(SEARCH("Cloison",[2]Table1!Z575)),"Mur",IF(ISNUMBER(SEARCH("Sol",[2]Table1!Z575)),"Sol",IF(ISNUMBER(SEARCH("Plafond",[2]Table1!Z575)),"Plafond",IF(ISNUMBER(SEARCH("Evier",[2]Table1!Z575)),"Evier",IF(ISNUMBER(SEARCH("Colle de faïence",[2]Table1!Z575)),"Faïence",IF(ISNUMBER(SEARCH("Baignoire",[2]Table1!Z575)),"Baignoire",IF(ISNUMBER(SEARCH("porteurs",[2]Table1!Z575)),"Mur",IF(ISNUMBER(SEARCH("évier",[2]Table1!Z575)),"Evier",IF(ISNUMBER(SEARCH("portes",[2]Table1!Z575)),"Porte",IF(ISNUMBER(SEARCH("fenêtre",[2]Table1!Z575)),"Fenêtre","")))))))))))</f>
        <v>Mur</v>
      </c>
      <c r="L578" t="str">
        <f>IF(ISNUMBER(SEARCH("Présence",[2]Table1!AC575)),"Oui",IF(ISNUMBER(SEARCH("Absence",[2]Table1!AC575)),"Non",""))</f>
        <v>Non</v>
      </c>
      <c r="M578" t="str">
        <f>[2]Table1!AA575</f>
        <v>Enduits à base de plâtre ou ciment ou autres, projetés, lissés ou talochés</v>
      </c>
      <c r="N578" t="str">
        <f>IF(ISNUMBER(SEARCH("EP",[2]Table1!AE575)),"EP",IF(ISNUMBER(SEARCH("AC1",[2]Table1!AE575)),"AC1",IF(ISNUMBER(SEARCH("AC2",[2]Table1!AE575)),"AC2",IF(ISNUMBER(SEARCH("Bon état",[2]Table1!AE575)),"EP",""))))</f>
        <v/>
      </c>
      <c r="P578" s="48"/>
      <c r="Q578" s="1"/>
      <c r="S578" s="1"/>
      <c r="T578" s="1"/>
      <c r="U578" s="1"/>
      <c r="V578" s="1"/>
      <c r="W578" s="52"/>
    </row>
    <row r="579" spans="1:23">
      <c r="A579" s="43" t="str">
        <f>'[1]Exporter la feuille de calcul'!$A$2</f>
        <v>001L</v>
      </c>
      <c r="B579" t="str">
        <f>INDEX('[1]Exporter la feuille de calcul'!B$355:B$877,MATCH(INDEX('[1]Exporter la feuille de calcul'!C$355:C$877,MATCH(RIGHT(ChercheChaine(ChercheChaine([2]Table1!Q576,"([0-9]){3}[L]([0-9]){4}"),"([0-9]){3}[L]([0-9]){4}"),4),'[1]Exporter la feuille de calcul'!D$355:D$877,0),1),'[1]Exporter la feuille de calcul'!C$355:C$877,0),1)</f>
        <v>04</v>
      </c>
      <c r="C579" s="43" t="str">
        <f>RIGHT(ChercheChaine(ChercheChaine([2]Table1!Q576,"([0-9]){3}[L]([0-9]){4}"),"([0-9]){3}[L]([0-9]){4}"),4)</f>
        <v>0001</v>
      </c>
      <c r="D579" s="43" t="str">
        <f>ChercheChaine([2]Table1!Q576,"([0-9]){3}[L]([0-9]){4}")</f>
        <v>007L0001</v>
      </c>
      <c r="E579" t="str">
        <f>[2]Table1!P576</f>
        <v>ST HERBLAIN</v>
      </c>
      <c r="F579" t="str">
        <f>[2]Table1!D576</f>
        <v>DAAT</v>
      </c>
      <c r="G579" s="48"/>
      <c r="H579" s="48"/>
      <c r="I579" s="42" t="str">
        <f>[2]Table1!G576</f>
        <v>27/01/2017</v>
      </c>
      <c r="J579" s="51" t="str">
        <f>MID([2]Table1!X576,FIND("-",[2]Table1!X576)+2,60)</f>
        <v>Dégagement 2</v>
      </c>
      <c r="K579" t="str">
        <f>IF(ISNUMBER(SEARCH("Mur",[2]Table1!Z576)),"Mur",IF(ISNUMBER(SEARCH("Cloison",[2]Table1!Z576)),"Mur",IF(ISNUMBER(SEARCH("Sol",[2]Table1!Z576)),"Sol",IF(ISNUMBER(SEARCH("Plafond",[2]Table1!Z576)),"Plafond",IF(ISNUMBER(SEARCH("Evier",[2]Table1!Z576)),"Evier",IF(ISNUMBER(SEARCH("Colle de faïence",[2]Table1!Z576)),"Faïence",IF(ISNUMBER(SEARCH("Baignoire",[2]Table1!Z576)),"Baignoire",IF(ISNUMBER(SEARCH("porteurs",[2]Table1!Z576)),"Mur",IF(ISNUMBER(SEARCH("évier",[2]Table1!Z576)),"Evier",IF(ISNUMBER(SEARCH("portes",[2]Table1!Z576)),"Porte",IF(ISNUMBER(SEARCH("fenêtre",[2]Table1!Z576)),"Fenêtre","")))))))))))</f>
        <v>Plafond</v>
      </c>
      <c r="L579" t="str">
        <f>IF(ISNUMBER(SEARCH("Présence",[2]Table1!AC576)),"Oui",IF(ISNUMBER(SEARCH("Absence",[2]Table1!AC576)),"Non",""))</f>
        <v>Oui</v>
      </c>
      <c r="M579" t="str">
        <f>[2]Table1!AA576</f>
        <v>Enduits à base de plâtre</v>
      </c>
      <c r="N579" t="str">
        <f>IF(ISNUMBER(SEARCH("EP",[2]Table1!AE576)),"EP",IF(ISNUMBER(SEARCH("AC1",[2]Table1!AE576)),"AC1",IF(ISNUMBER(SEARCH("AC2",[2]Table1!AE576)),"AC2",IF(ISNUMBER(SEARCH("Bon état",[2]Table1!AE576)),"EP",""))))</f>
        <v>EP</v>
      </c>
      <c r="P579" s="48"/>
      <c r="Q579" s="1"/>
      <c r="S579" s="1"/>
      <c r="T579" s="1"/>
      <c r="U579" s="1"/>
      <c r="V579" s="1"/>
      <c r="W579" s="52"/>
    </row>
    <row r="580" spans="1:23">
      <c r="A580" s="43" t="str">
        <f>'[1]Exporter la feuille de calcul'!$A$2</f>
        <v>001L</v>
      </c>
      <c r="B580" t="str">
        <f>INDEX('[1]Exporter la feuille de calcul'!B$355:B$877,MATCH(INDEX('[1]Exporter la feuille de calcul'!C$355:C$877,MATCH(RIGHT(ChercheChaine(ChercheChaine([2]Table1!Q577,"([0-9]){3}[L]([0-9]){4}"),"([0-9]){3}[L]([0-9]){4}"),4),'[1]Exporter la feuille de calcul'!D$355:D$877,0),1),'[1]Exporter la feuille de calcul'!C$355:C$877,0),1)</f>
        <v>04</v>
      </c>
      <c r="C580" s="43" t="str">
        <f>RIGHT(ChercheChaine(ChercheChaine([2]Table1!Q577,"([0-9]){3}[L]([0-9]){4}"),"([0-9]){3}[L]([0-9]){4}"),4)</f>
        <v>0001</v>
      </c>
      <c r="D580" s="43" t="str">
        <f>ChercheChaine([2]Table1!Q577,"([0-9]){3}[L]([0-9]){4}")</f>
        <v>007L0001</v>
      </c>
      <c r="E580" t="str">
        <f>[2]Table1!P577</f>
        <v>ST HERBLAIN</v>
      </c>
      <c r="F580" t="str">
        <f>[2]Table1!D577</f>
        <v>DAAT</v>
      </c>
      <c r="G580" s="48"/>
      <c r="H580" s="48"/>
      <c r="I580" s="42" t="str">
        <f>[2]Table1!G577</f>
        <v>27/01/2017</v>
      </c>
      <c r="J580" s="51" t="str">
        <f>MID([2]Table1!X577,FIND("-",[2]Table1!X577)+2,60)</f>
        <v>Salle de bain</v>
      </c>
      <c r="K580" t="str">
        <f>IF(ISNUMBER(SEARCH("Mur",[2]Table1!Z577)),"Mur",IF(ISNUMBER(SEARCH("Cloison",[2]Table1!Z577)),"Mur",IF(ISNUMBER(SEARCH("Sol",[2]Table1!Z577)),"Sol",IF(ISNUMBER(SEARCH("Plafond",[2]Table1!Z577)),"Plafond",IF(ISNUMBER(SEARCH("Evier",[2]Table1!Z577)),"Evier",IF(ISNUMBER(SEARCH("Colle de faïence",[2]Table1!Z577)),"Faïence",IF(ISNUMBER(SEARCH("Baignoire",[2]Table1!Z577)),"Baignoire",IF(ISNUMBER(SEARCH("porteurs",[2]Table1!Z577)),"Mur",IF(ISNUMBER(SEARCH("évier",[2]Table1!Z577)),"Evier",IF(ISNUMBER(SEARCH("portes",[2]Table1!Z577)),"Porte",IF(ISNUMBER(SEARCH("fenêtre",[2]Table1!Z577)),"Fenêtre","")))))))))))</f>
        <v>Plafond</v>
      </c>
      <c r="L580" t="str">
        <f>IF(ISNUMBER(SEARCH("Présence",[2]Table1!AC577)),"Oui",IF(ISNUMBER(SEARCH("Absence",[2]Table1!AC577)),"Non",""))</f>
        <v>Non</v>
      </c>
      <c r="M580" t="str">
        <f>[2]Table1!AA577</f>
        <v>Enduits à base de plâtre ou ciment ou autres, projetés, lissés ou talochés</v>
      </c>
      <c r="N580" t="str">
        <f>IF(ISNUMBER(SEARCH("EP",[2]Table1!AE577)),"EP",IF(ISNUMBER(SEARCH("AC1",[2]Table1!AE577)),"AC1",IF(ISNUMBER(SEARCH("AC2",[2]Table1!AE577)),"AC2",IF(ISNUMBER(SEARCH("Bon état",[2]Table1!AE577)),"EP",""))))</f>
        <v/>
      </c>
      <c r="P580" s="48"/>
      <c r="Q580" s="1"/>
      <c r="S580" s="1"/>
      <c r="T580" s="1"/>
      <c r="U580" s="1"/>
      <c r="V580" s="1"/>
      <c r="W580" s="52"/>
    </row>
    <row r="581" spans="1:23">
      <c r="A581" s="43" t="str">
        <f>'[1]Exporter la feuille de calcul'!$A$2</f>
        <v>001L</v>
      </c>
      <c r="B581" t="str">
        <f>INDEX('[1]Exporter la feuille de calcul'!B$355:B$877,MATCH(INDEX('[1]Exporter la feuille de calcul'!C$355:C$877,MATCH(RIGHT(ChercheChaine(ChercheChaine([2]Table1!Q578,"([0-9]){3}[L]([0-9]){4}"),"([0-9]){3}[L]([0-9]){4}"),4),'[1]Exporter la feuille de calcul'!D$355:D$877,0),1),'[1]Exporter la feuille de calcul'!C$355:C$877,0),1)</f>
        <v>04</v>
      </c>
      <c r="C581" s="43" t="str">
        <f>RIGHT(ChercheChaine(ChercheChaine([2]Table1!Q578,"([0-9]){3}[L]([0-9]){4}"),"([0-9]){3}[L]([0-9]){4}"),4)</f>
        <v>0001</v>
      </c>
      <c r="D581" s="43" t="str">
        <f>ChercheChaine([2]Table1!Q578,"([0-9]){3}[L]([0-9]){4}")</f>
        <v>007L0001</v>
      </c>
      <c r="E581" t="str">
        <f>[2]Table1!P578</f>
        <v>ST HERBLAIN</v>
      </c>
      <c r="F581" t="str">
        <f>[2]Table1!D578</f>
        <v>DAAT</v>
      </c>
      <c r="G581" s="48"/>
      <c r="H581" s="48"/>
      <c r="I581" s="42" t="str">
        <f>[2]Table1!G578</f>
        <v>27/01/2017</v>
      </c>
      <c r="J581" s="51" t="str">
        <f>MID([2]Table1!X578,FIND("-",[2]Table1!X578)+2,60)</f>
        <v>Salle de bain</v>
      </c>
      <c r="K581" t="str">
        <f>IF(ISNUMBER(SEARCH("Mur",[2]Table1!Z578)),"Mur",IF(ISNUMBER(SEARCH("Cloison",[2]Table1!Z578)),"Mur",IF(ISNUMBER(SEARCH("Sol",[2]Table1!Z578)),"Sol",IF(ISNUMBER(SEARCH("Plafond",[2]Table1!Z578)),"Plafond",IF(ISNUMBER(SEARCH("Evier",[2]Table1!Z578)),"Evier",IF(ISNUMBER(SEARCH("Colle de faïence",[2]Table1!Z578)),"Faïence",IF(ISNUMBER(SEARCH("Baignoire",[2]Table1!Z578)),"Baignoire",IF(ISNUMBER(SEARCH("porteurs",[2]Table1!Z578)),"Mur",IF(ISNUMBER(SEARCH("évier",[2]Table1!Z578)),"Evier",IF(ISNUMBER(SEARCH("portes",[2]Table1!Z578)),"Porte",IF(ISNUMBER(SEARCH("fenêtre",[2]Table1!Z578)),"Fenêtre","")))))))))))</f>
        <v>Baignoire</v>
      </c>
      <c r="L581" t="str">
        <f>IF(ISNUMBER(SEARCH("Présence",[2]Table1!AC578)),"Oui",IF(ISNUMBER(SEARCH("Absence",[2]Table1!AC578)),"Non",""))</f>
        <v>Non</v>
      </c>
      <c r="M581" t="str">
        <f>[2]Table1!AA578</f>
        <v>Plaques isolantes sous baignoire</v>
      </c>
      <c r="N581" t="str">
        <f>IF(ISNUMBER(SEARCH("EP",[2]Table1!AE578)),"EP",IF(ISNUMBER(SEARCH("AC1",[2]Table1!AE578)),"AC1",IF(ISNUMBER(SEARCH("AC2",[2]Table1!AE578)),"AC2",IF(ISNUMBER(SEARCH("Bon état",[2]Table1!AE578)),"EP",""))))</f>
        <v/>
      </c>
      <c r="P581" s="48"/>
      <c r="Q581" s="1"/>
      <c r="S581" s="1"/>
      <c r="T581" s="1"/>
      <c r="U581" s="1"/>
      <c r="V581" s="1"/>
      <c r="W581" s="52"/>
    </row>
    <row r="582" spans="1:23">
      <c r="A582" s="43" t="str">
        <f>'[1]Exporter la feuille de calcul'!$A$2</f>
        <v>001L</v>
      </c>
      <c r="B582" t="str">
        <f>INDEX('[1]Exporter la feuille de calcul'!B$355:B$877,MATCH(INDEX('[1]Exporter la feuille de calcul'!C$355:C$877,MATCH(RIGHT(ChercheChaine(ChercheChaine([2]Table1!Q579,"([0-9]){3}[L]([0-9]){4}"),"([0-9]){3}[L]([0-9]){4}"),4),'[1]Exporter la feuille de calcul'!D$355:D$877,0),1),'[1]Exporter la feuille de calcul'!C$355:C$877,0),1)</f>
        <v>04</v>
      </c>
      <c r="C582" s="43" t="str">
        <f>RIGHT(ChercheChaine(ChercheChaine([2]Table1!Q579,"([0-9]){3}[L]([0-9]){4}"),"([0-9]){3}[L]([0-9]){4}"),4)</f>
        <v>0001</v>
      </c>
      <c r="D582" s="43" t="str">
        <f>ChercheChaine([2]Table1!Q579,"([0-9]){3}[L]([0-9]){4}")</f>
        <v>007L0001</v>
      </c>
      <c r="E582" t="str">
        <f>[2]Table1!P579</f>
        <v>ST HERBLAIN</v>
      </c>
      <c r="F582" t="str">
        <f>[2]Table1!D579</f>
        <v>DAAT</v>
      </c>
      <c r="G582" s="48"/>
      <c r="H582" s="48"/>
      <c r="I582" s="42" t="str">
        <f>[2]Table1!G579</f>
        <v>27/01/2017</v>
      </c>
      <c r="J582" s="51" t="str">
        <f>MID([2]Table1!X579,FIND("-",[2]Table1!X579)+2,60)</f>
        <v>Salle de bain</v>
      </c>
      <c r="K582" t="str">
        <f>IF(ISNUMBER(SEARCH("Mur",[2]Table1!Z579)),"Mur",IF(ISNUMBER(SEARCH("Cloison",[2]Table1!Z579)),"Mur",IF(ISNUMBER(SEARCH("Sol",[2]Table1!Z579)),"Sol",IF(ISNUMBER(SEARCH("Plafond",[2]Table1!Z579)),"Plafond",IF(ISNUMBER(SEARCH("Evier",[2]Table1!Z579)),"Evier",IF(ISNUMBER(SEARCH("Colle de faïence",[2]Table1!Z579)),"Faïence",IF(ISNUMBER(SEARCH("Baignoire",[2]Table1!Z579)),"Baignoire",IF(ISNUMBER(SEARCH("porteurs",[2]Table1!Z579)),"Mur",IF(ISNUMBER(SEARCH("évier",[2]Table1!Z579)),"Evier",IF(ISNUMBER(SEARCH("portes",[2]Table1!Z579)),"Porte",IF(ISNUMBER(SEARCH("fenêtre",[2]Table1!Z579)),"Fenêtre","")))))))))))</f>
        <v>Sol</v>
      </c>
      <c r="L582" t="str">
        <f>IF(ISNUMBER(SEARCH("Présence",[2]Table1!AC579)),"Oui",IF(ISNUMBER(SEARCH("Absence",[2]Table1!AC579)),"Non",""))</f>
        <v>Oui</v>
      </c>
      <c r="M582" t="str">
        <f>[2]Table1!AA579</f>
        <v>Dalles plastiques + colle</v>
      </c>
      <c r="N582" t="str">
        <f>IF(ISNUMBER(SEARCH("EP",[2]Table1!AE579)),"EP",IF(ISNUMBER(SEARCH("AC1",[2]Table1!AE579)),"AC1",IF(ISNUMBER(SEARCH("AC2",[2]Table1!AE579)),"AC2",IF(ISNUMBER(SEARCH("Bon état",[2]Table1!AE579)),"EP",""))))</f>
        <v>EP</v>
      </c>
      <c r="P582" s="48"/>
      <c r="Q582" s="1"/>
      <c r="S582" s="1"/>
      <c r="T582" s="1"/>
      <c r="U582" s="1"/>
      <c r="V582" s="1"/>
      <c r="W582" s="52"/>
    </row>
    <row r="583" spans="1:23">
      <c r="A583" s="43" t="str">
        <f>'[1]Exporter la feuille de calcul'!$A$2</f>
        <v>001L</v>
      </c>
      <c r="B583" t="str">
        <f>INDEX('[1]Exporter la feuille de calcul'!B$355:B$877,MATCH(INDEX('[1]Exporter la feuille de calcul'!C$355:C$877,MATCH(RIGHT(ChercheChaine(ChercheChaine([2]Table1!Q580,"([0-9]){3}[L]([0-9]){4}"),"([0-9]){3}[L]([0-9]){4}"),4),'[1]Exporter la feuille de calcul'!D$355:D$877,0),1),'[1]Exporter la feuille de calcul'!C$355:C$877,0),1)</f>
        <v>04</v>
      </c>
      <c r="C583" s="43" t="str">
        <f>RIGHT(ChercheChaine(ChercheChaine([2]Table1!Q580,"([0-9]){3}[L]([0-9]){4}"),"([0-9]){3}[L]([0-9]){4}"),4)</f>
        <v>0001</v>
      </c>
      <c r="D583" s="43" t="str">
        <f>ChercheChaine([2]Table1!Q580,"([0-9]){3}[L]([0-9]){4}")</f>
        <v>007L0001</v>
      </c>
      <c r="E583" t="str">
        <f>[2]Table1!P580</f>
        <v>ST HERBLAIN</v>
      </c>
      <c r="F583" t="str">
        <f>[2]Table1!D580</f>
        <v>DAAT</v>
      </c>
      <c r="G583" s="48"/>
      <c r="H583" s="48"/>
      <c r="I583" s="42" t="str">
        <f>[2]Table1!G580</f>
        <v>27/01/2017</v>
      </c>
      <c r="J583" s="51" t="str">
        <f>MID([2]Table1!X580,FIND("-",[2]Table1!X580)+2,60)</f>
        <v>Salle de bain</v>
      </c>
      <c r="K583" t="str">
        <f>IF(ISNUMBER(SEARCH("Mur",[2]Table1!Z580)),"Mur",IF(ISNUMBER(SEARCH("Cloison",[2]Table1!Z580)),"Mur",IF(ISNUMBER(SEARCH("Sol",[2]Table1!Z580)),"Sol",IF(ISNUMBER(SEARCH("Plafond",[2]Table1!Z580)),"Plafond",IF(ISNUMBER(SEARCH("Evier",[2]Table1!Z580)),"Evier",IF(ISNUMBER(SEARCH("Colle de faïence",[2]Table1!Z580)),"Faïence",IF(ISNUMBER(SEARCH("Baignoire",[2]Table1!Z580)),"Baignoire",IF(ISNUMBER(SEARCH("porteurs",[2]Table1!Z580)),"Mur",IF(ISNUMBER(SEARCH("évier",[2]Table1!Z580)),"Evier",IF(ISNUMBER(SEARCH("portes",[2]Table1!Z580)),"Porte",IF(ISNUMBER(SEARCH("fenêtre",[2]Table1!Z580)),"Fenêtre","")))))))))))</f>
        <v>Mur</v>
      </c>
      <c r="L583" t="str">
        <f>IF(ISNUMBER(SEARCH("Présence",[2]Table1!AC580)),"Oui",IF(ISNUMBER(SEARCH("Absence",[2]Table1!AC580)),"Non",""))</f>
        <v>Non</v>
      </c>
      <c r="M583" t="str">
        <f>[2]Table1!AA580</f>
        <v>Enduits à base de plâtre ou ciment ou autres, projetés, lissés ou talochés</v>
      </c>
      <c r="N583" t="str">
        <f>IF(ISNUMBER(SEARCH("EP",[2]Table1!AE580)),"EP",IF(ISNUMBER(SEARCH("AC1",[2]Table1!AE580)),"AC1",IF(ISNUMBER(SEARCH("AC2",[2]Table1!AE580)),"AC2",IF(ISNUMBER(SEARCH("Bon état",[2]Table1!AE580)),"EP",""))))</f>
        <v/>
      </c>
      <c r="P583" s="48"/>
      <c r="Q583" s="1"/>
      <c r="S583" s="1"/>
      <c r="T583" s="1"/>
      <c r="U583" s="1"/>
      <c r="V583" s="1"/>
      <c r="W583" s="52"/>
    </row>
    <row r="584" spans="1:23">
      <c r="A584" s="43" t="str">
        <f>'[1]Exporter la feuille de calcul'!$A$2</f>
        <v>001L</v>
      </c>
      <c r="B584" t="str">
        <f>INDEX('[1]Exporter la feuille de calcul'!B$355:B$877,MATCH(INDEX('[1]Exporter la feuille de calcul'!C$355:C$877,MATCH(RIGHT(ChercheChaine(ChercheChaine([2]Table1!Q581,"([0-9]){3}[L]([0-9]){4}"),"([0-9]){3}[L]([0-9]){4}"),4),'[1]Exporter la feuille de calcul'!D$355:D$877,0),1),'[1]Exporter la feuille de calcul'!C$355:C$877,0),1)</f>
        <v>04</v>
      </c>
      <c r="C584" s="43" t="str">
        <f>RIGHT(ChercheChaine(ChercheChaine([2]Table1!Q581,"([0-9]){3}[L]([0-9]){4}"),"([0-9]){3}[L]([0-9]){4}"),4)</f>
        <v>0001</v>
      </c>
      <c r="D584" s="43" t="str">
        <f>ChercheChaine([2]Table1!Q581,"([0-9]){3}[L]([0-9]){4}")</f>
        <v>007L0001</v>
      </c>
      <c r="E584" t="str">
        <f>[2]Table1!P581</f>
        <v>ST HERBLAIN</v>
      </c>
      <c r="F584" t="str">
        <f>[2]Table1!D581</f>
        <v>DAAT</v>
      </c>
      <c r="G584" s="48"/>
      <c r="H584" s="48"/>
      <c r="I584" s="42" t="str">
        <f>[2]Table1!G581</f>
        <v>27/01/2017</v>
      </c>
      <c r="J584" s="51" t="str">
        <f>MID([2]Table1!X581,FIND("-",[2]Table1!X581)+2,60)</f>
        <v>Salle de bain</v>
      </c>
      <c r="K584" t="str">
        <f>IF(ISNUMBER(SEARCH("Mur",[2]Table1!Z581)),"Mur",IF(ISNUMBER(SEARCH("Cloison",[2]Table1!Z581)),"Mur",IF(ISNUMBER(SEARCH("Sol",[2]Table1!Z581)),"Sol",IF(ISNUMBER(SEARCH("Plafond",[2]Table1!Z581)),"Plafond",IF(ISNUMBER(SEARCH("Evier",[2]Table1!Z581)),"Evier",IF(ISNUMBER(SEARCH("Colle de faïence",[2]Table1!Z581)),"Faïence",IF(ISNUMBER(SEARCH("Baignoire",[2]Table1!Z581)),"Baignoire",IF(ISNUMBER(SEARCH("porteurs",[2]Table1!Z581)),"Mur",IF(ISNUMBER(SEARCH("évier",[2]Table1!Z581)),"Evier",IF(ISNUMBER(SEARCH("portes",[2]Table1!Z581)),"Porte",IF(ISNUMBER(SEARCH("fenêtre",[2]Table1!Z581)),"Fenêtre","")))))))))))</f>
        <v>Mur</v>
      </c>
      <c r="L584" t="str">
        <f>IF(ISNUMBER(SEARCH("Présence",[2]Table1!AC581)),"Oui",IF(ISNUMBER(SEARCH("Absence",[2]Table1!AC581)),"Non",""))</f>
        <v>Non</v>
      </c>
      <c r="M584" t="str">
        <f>[2]Table1!AA581</f>
        <v>Enduits à base de plâtre ou ciment ou autres, projetés, lissés ou talochés</v>
      </c>
      <c r="N584" t="str">
        <f>IF(ISNUMBER(SEARCH("EP",[2]Table1!AE581)),"EP",IF(ISNUMBER(SEARCH("AC1",[2]Table1!AE581)),"AC1",IF(ISNUMBER(SEARCH("AC2",[2]Table1!AE581)),"AC2",IF(ISNUMBER(SEARCH("Bon état",[2]Table1!AE581)),"EP",""))))</f>
        <v/>
      </c>
      <c r="P584" s="48"/>
      <c r="Q584" s="1"/>
      <c r="S584" s="1"/>
      <c r="T584" s="1"/>
      <c r="U584" s="1"/>
      <c r="V584" s="1"/>
      <c r="W584" s="52"/>
    </row>
    <row r="585" spans="1:23">
      <c r="A585" s="43" t="str">
        <f>'[1]Exporter la feuille de calcul'!$A$2</f>
        <v>001L</v>
      </c>
      <c r="B585" t="str">
        <f>INDEX('[1]Exporter la feuille de calcul'!B$355:B$877,MATCH(INDEX('[1]Exporter la feuille de calcul'!C$355:C$877,MATCH(RIGHT(ChercheChaine(ChercheChaine([2]Table1!Q582,"([0-9]){3}[L]([0-9]){4}"),"([0-9]){3}[L]([0-9]){4}"),4),'[1]Exporter la feuille de calcul'!D$355:D$877,0),1),'[1]Exporter la feuille de calcul'!C$355:C$877,0),1)</f>
        <v>04</v>
      </c>
      <c r="C585" s="43" t="str">
        <f>RIGHT(ChercheChaine(ChercheChaine([2]Table1!Q582,"([0-9]){3}[L]([0-9]){4}"),"([0-9]){3}[L]([0-9]){4}"),4)</f>
        <v>0001</v>
      </c>
      <c r="D585" s="43" t="str">
        <f>ChercheChaine([2]Table1!Q582,"([0-9]){3}[L]([0-9]){4}")</f>
        <v>007L0001</v>
      </c>
      <c r="E585" t="str">
        <f>[2]Table1!P582</f>
        <v>ST HERBLAIN</v>
      </c>
      <c r="F585" t="str">
        <f>[2]Table1!D582</f>
        <v>DAAT</v>
      </c>
      <c r="G585" s="48"/>
      <c r="H585" s="48"/>
      <c r="I585" s="42" t="str">
        <f>[2]Table1!G582</f>
        <v>27/01/2017</v>
      </c>
      <c r="J585" s="51" t="str">
        <f>MID([2]Table1!X582,FIND("-",[2]Table1!X582)+2,60)</f>
        <v>Chambre 1</v>
      </c>
      <c r="K585" t="str">
        <f>IF(ISNUMBER(SEARCH("Mur",[2]Table1!Z582)),"Mur",IF(ISNUMBER(SEARCH("Cloison",[2]Table1!Z582)),"Mur",IF(ISNUMBER(SEARCH("Sol",[2]Table1!Z582)),"Sol",IF(ISNUMBER(SEARCH("Plafond",[2]Table1!Z582)),"Plafond",IF(ISNUMBER(SEARCH("Evier",[2]Table1!Z582)),"Evier",IF(ISNUMBER(SEARCH("Colle de faïence",[2]Table1!Z582)),"Faïence",IF(ISNUMBER(SEARCH("Baignoire",[2]Table1!Z582)),"Baignoire",IF(ISNUMBER(SEARCH("porteurs",[2]Table1!Z582)),"Mur",IF(ISNUMBER(SEARCH("évier",[2]Table1!Z582)),"Evier",IF(ISNUMBER(SEARCH("portes",[2]Table1!Z582)),"Porte",IF(ISNUMBER(SEARCH("fenêtre",[2]Table1!Z582)),"Fenêtre","")))))))))))</f>
        <v>Sol</v>
      </c>
      <c r="L585" t="str">
        <f>IF(ISNUMBER(SEARCH("Présence",[2]Table1!AC582)),"Oui",IF(ISNUMBER(SEARCH("Absence",[2]Table1!AC582)),"Non",""))</f>
        <v>Non</v>
      </c>
      <c r="M585" t="str">
        <f>[2]Table1!AA582</f>
        <v>Dalles plastiques + colle + ragréage</v>
      </c>
      <c r="N585" t="str">
        <f>IF(ISNUMBER(SEARCH("EP",[2]Table1!AE582)),"EP",IF(ISNUMBER(SEARCH("AC1",[2]Table1!AE582)),"AC1",IF(ISNUMBER(SEARCH("AC2",[2]Table1!AE582)),"AC2",IF(ISNUMBER(SEARCH("Bon état",[2]Table1!AE582)),"EP",""))))</f>
        <v/>
      </c>
      <c r="P585" s="48"/>
      <c r="Q585" s="1"/>
      <c r="S585" s="1"/>
      <c r="T585" s="1"/>
      <c r="U585" s="1"/>
      <c r="V585" s="1"/>
      <c r="W585" s="52"/>
    </row>
    <row r="586" spans="1:23">
      <c r="A586" s="43" t="str">
        <f>'[1]Exporter la feuille de calcul'!$A$2</f>
        <v>001L</v>
      </c>
      <c r="B586" t="str">
        <f>INDEX('[1]Exporter la feuille de calcul'!B$355:B$877,MATCH(INDEX('[1]Exporter la feuille de calcul'!C$355:C$877,MATCH(RIGHT(ChercheChaine(ChercheChaine([2]Table1!Q583,"([0-9]){3}[L]([0-9]){4}"),"([0-9]){3}[L]([0-9]){4}"),4),'[1]Exporter la feuille de calcul'!D$355:D$877,0),1),'[1]Exporter la feuille de calcul'!C$355:C$877,0),1)</f>
        <v>04</v>
      </c>
      <c r="C586" s="43" t="str">
        <f>RIGHT(ChercheChaine(ChercheChaine([2]Table1!Q583,"([0-9]){3}[L]([0-9]){4}"),"([0-9]){3}[L]([0-9]){4}"),4)</f>
        <v>0001</v>
      </c>
      <c r="D586" s="43" t="str">
        <f>ChercheChaine([2]Table1!Q583,"([0-9]){3}[L]([0-9]){4}")</f>
        <v>007L0001</v>
      </c>
      <c r="E586" t="str">
        <f>[2]Table1!P583</f>
        <v>ST HERBLAIN</v>
      </c>
      <c r="F586" t="str">
        <f>[2]Table1!D583</f>
        <v>DAAT</v>
      </c>
      <c r="G586" s="48"/>
      <c r="H586" s="48"/>
      <c r="I586" s="42" t="str">
        <f>[2]Table1!G583</f>
        <v>27/01/2017</v>
      </c>
      <c r="J586" s="51" t="str">
        <f>MID([2]Table1!X583,FIND("-",[2]Table1!X583)+2,60)</f>
        <v>Chambre 1</v>
      </c>
      <c r="K586" t="str">
        <f>IF(ISNUMBER(SEARCH("Mur",[2]Table1!Z583)),"Mur",IF(ISNUMBER(SEARCH("Cloison",[2]Table1!Z583)),"Mur",IF(ISNUMBER(SEARCH("Sol",[2]Table1!Z583)),"Sol",IF(ISNUMBER(SEARCH("Plafond",[2]Table1!Z583)),"Plafond",IF(ISNUMBER(SEARCH("Evier",[2]Table1!Z583)),"Evier",IF(ISNUMBER(SEARCH("Colle de faïence",[2]Table1!Z583)),"Faïence",IF(ISNUMBER(SEARCH("Baignoire",[2]Table1!Z583)),"Baignoire",IF(ISNUMBER(SEARCH("porteurs",[2]Table1!Z583)),"Mur",IF(ISNUMBER(SEARCH("évier",[2]Table1!Z583)),"Evier",IF(ISNUMBER(SEARCH("portes",[2]Table1!Z583)),"Porte",IF(ISNUMBER(SEARCH("fenêtre",[2]Table1!Z583)),"Fenêtre","")))))))))))</f>
        <v>Mur</v>
      </c>
      <c r="L586" t="str">
        <f>IF(ISNUMBER(SEARCH("Présence",[2]Table1!AC583)),"Oui",IF(ISNUMBER(SEARCH("Absence",[2]Table1!AC583)),"Non",""))</f>
        <v>Non</v>
      </c>
      <c r="M586" t="str">
        <f>[2]Table1!AA583</f>
        <v>Enduits à base de plâtre ou ciment ou autres, projetés, lissés ou talochés</v>
      </c>
      <c r="N586" t="str">
        <f>IF(ISNUMBER(SEARCH("EP",[2]Table1!AE583)),"EP",IF(ISNUMBER(SEARCH("AC1",[2]Table1!AE583)),"AC1",IF(ISNUMBER(SEARCH("AC2",[2]Table1!AE583)),"AC2",IF(ISNUMBER(SEARCH("Bon état",[2]Table1!AE583)),"EP",""))))</f>
        <v/>
      </c>
      <c r="P586" s="48"/>
      <c r="Q586" s="1"/>
      <c r="S586" s="1"/>
      <c r="T586" s="1"/>
      <c r="U586" s="1"/>
      <c r="V586" s="1"/>
      <c r="W586" s="52"/>
    </row>
    <row r="587" spans="1:23">
      <c r="A587" s="43" t="str">
        <f>'[1]Exporter la feuille de calcul'!$A$2</f>
        <v>001L</v>
      </c>
      <c r="B587" t="str">
        <f>INDEX('[1]Exporter la feuille de calcul'!B$355:B$877,MATCH(INDEX('[1]Exporter la feuille de calcul'!C$355:C$877,MATCH(RIGHT(ChercheChaine(ChercheChaine([2]Table1!Q584,"([0-9]){3}[L]([0-9]){4}"),"([0-9]){3}[L]([0-9]){4}"),4),'[1]Exporter la feuille de calcul'!D$355:D$877,0),1),'[1]Exporter la feuille de calcul'!C$355:C$877,0),1)</f>
        <v>04</v>
      </c>
      <c r="C587" s="43" t="str">
        <f>RIGHT(ChercheChaine(ChercheChaine([2]Table1!Q584,"([0-9]){3}[L]([0-9]){4}"),"([0-9]){3}[L]([0-9]){4}"),4)</f>
        <v>0001</v>
      </c>
      <c r="D587" s="43" t="str">
        <f>ChercheChaine([2]Table1!Q584,"([0-9]){3}[L]([0-9]){4}")</f>
        <v>007L0001</v>
      </c>
      <c r="E587" t="str">
        <f>[2]Table1!P584</f>
        <v>ST HERBLAIN</v>
      </c>
      <c r="F587" t="str">
        <f>[2]Table1!D584</f>
        <v>DAAT</v>
      </c>
      <c r="G587" s="48"/>
      <c r="H587" s="48"/>
      <c r="I587" s="42" t="str">
        <f>[2]Table1!G584</f>
        <v>27/01/2017</v>
      </c>
      <c r="J587" s="51" t="str">
        <f>MID([2]Table1!X584,FIND("-",[2]Table1!X584)+2,60)</f>
        <v>Chambre 1</v>
      </c>
      <c r="K587" t="str">
        <f>IF(ISNUMBER(SEARCH("Mur",[2]Table1!Z584)),"Mur",IF(ISNUMBER(SEARCH("Cloison",[2]Table1!Z584)),"Mur",IF(ISNUMBER(SEARCH("Sol",[2]Table1!Z584)),"Sol",IF(ISNUMBER(SEARCH("Plafond",[2]Table1!Z584)),"Plafond",IF(ISNUMBER(SEARCH("Evier",[2]Table1!Z584)),"Evier",IF(ISNUMBER(SEARCH("Colle de faïence",[2]Table1!Z584)),"Faïence",IF(ISNUMBER(SEARCH("Baignoire",[2]Table1!Z584)),"Baignoire",IF(ISNUMBER(SEARCH("porteurs",[2]Table1!Z584)),"Mur",IF(ISNUMBER(SEARCH("évier",[2]Table1!Z584)),"Evier",IF(ISNUMBER(SEARCH("portes",[2]Table1!Z584)),"Porte",IF(ISNUMBER(SEARCH("fenêtre",[2]Table1!Z584)),"Fenêtre","")))))))))))</f>
        <v>Plafond</v>
      </c>
      <c r="L587" t="str">
        <f>IF(ISNUMBER(SEARCH("Présence",[2]Table1!AC584)),"Oui",IF(ISNUMBER(SEARCH("Absence",[2]Table1!AC584)),"Non",""))</f>
        <v>Non</v>
      </c>
      <c r="M587" t="str">
        <f>[2]Table1!AA584</f>
        <v>Enduits à base de plâtre ou ciment ou autres, projetés, lissés ou talochés</v>
      </c>
      <c r="N587" t="str">
        <f>IF(ISNUMBER(SEARCH("EP",[2]Table1!AE584)),"EP",IF(ISNUMBER(SEARCH("AC1",[2]Table1!AE584)),"AC1",IF(ISNUMBER(SEARCH("AC2",[2]Table1!AE584)),"AC2",IF(ISNUMBER(SEARCH("Bon état",[2]Table1!AE584)),"EP",""))))</f>
        <v/>
      </c>
      <c r="P587" s="48"/>
      <c r="Q587" s="1"/>
      <c r="S587" s="1"/>
      <c r="T587" s="1"/>
      <c r="U587" s="1"/>
      <c r="V587" s="1"/>
      <c r="W587" s="52"/>
    </row>
    <row r="588" spans="1:23">
      <c r="A588" s="43" t="str">
        <f>'[1]Exporter la feuille de calcul'!$A$2</f>
        <v>001L</v>
      </c>
      <c r="B588" t="str">
        <f>INDEX('[1]Exporter la feuille de calcul'!B$355:B$877,MATCH(INDEX('[1]Exporter la feuille de calcul'!C$355:C$877,MATCH(RIGHT(ChercheChaine(ChercheChaine([2]Table1!Q585,"([0-9]){3}[L]([0-9]){4}"),"([0-9]){3}[L]([0-9]){4}"),4),'[1]Exporter la feuille de calcul'!D$355:D$877,0),1),'[1]Exporter la feuille de calcul'!C$355:C$877,0),1)</f>
        <v>04</v>
      </c>
      <c r="C588" s="43" t="str">
        <f>RIGHT(ChercheChaine(ChercheChaine([2]Table1!Q585,"([0-9]){3}[L]([0-9]){4}"),"([0-9]){3}[L]([0-9]){4}"),4)</f>
        <v>0001</v>
      </c>
      <c r="D588" s="43" t="str">
        <f>ChercheChaine([2]Table1!Q585,"([0-9]){3}[L]([0-9]){4}")</f>
        <v>007L0001</v>
      </c>
      <c r="E588" t="str">
        <f>[2]Table1!P585</f>
        <v>ST HERBLAIN</v>
      </c>
      <c r="F588" t="str">
        <f>[2]Table1!D585</f>
        <v>DAAT</v>
      </c>
      <c r="G588" s="48"/>
      <c r="H588" s="48"/>
      <c r="I588" s="42" t="str">
        <f>[2]Table1!G585</f>
        <v>27/01/2017</v>
      </c>
      <c r="J588" s="51" t="str">
        <f>MID([2]Table1!X585,FIND("-",[2]Table1!X585)+2,60)</f>
        <v>Chambre 2</v>
      </c>
      <c r="K588" t="str">
        <f>IF(ISNUMBER(SEARCH("Mur",[2]Table1!Z585)),"Mur",IF(ISNUMBER(SEARCH("Cloison",[2]Table1!Z585)),"Mur",IF(ISNUMBER(SEARCH("Sol",[2]Table1!Z585)),"Sol",IF(ISNUMBER(SEARCH("Plafond",[2]Table1!Z585)),"Plafond",IF(ISNUMBER(SEARCH("Evier",[2]Table1!Z585)),"Evier",IF(ISNUMBER(SEARCH("Colle de faïence",[2]Table1!Z585)),"Faïence",IF(ISNUMBER(SEARCH("Baignoire",[2]Table1!Z585)),"Baignoire",IF(ISNUMBER(SEARCH("porteurs",[2]Table1!Z585)),"Mur",IF(ISNUMBER(SEARCH("évier",[2]Table1!Z585)),"Evier",IF(ISNUMBER(SEARCH("portes",[2]Table1!Z585)),"Porte",IF(ISNUMBER(SEARCH("fenêtre",[2]Table1!Z585)),"Fenêtre","")))))))))))</f>
        <v>Sol</v>
      </c>
      <c r="L588" t="str">
        <f>IF(ISNUMBER(SEARCH("Présence",[2]Table1!AC585)),"Oui",IF(ISNUMBER(SEARCH("Absence",[2]Table1!AC585)),"Non",""))</f>
        <v>Non</v>
      </c>
      <c r="M588" t="str">
        <f>[2]Table1!AA585</f>
        <v>Dalles plastiques + colle + ragréage</v>
      </c>
      <c r="N588" t="str">
        <f>IF(ISNUMBER(SEARCH("EP",[2]Table1!AE585)),"EP",IF(ISNUMBER(SEARCH("AC1",[2]Table1!AE585)),"AC1",IF(ISNUMBER(SEARCH("AC2",[2]Table1!AE585)),"AC2",IF(ISNUMBER(SEARCH("Bon état",[2]Table1!AE585)),"EP",""))))</f>
        <v/>
      </c>
      <c r="P588" s="48"/>
      <c r="Q588" s="1"/>
      <c r="S588" s="1"/>
      <c r="T588" s="1"/>
      <c r="U588" s="1"/>
      <c r="V588" s="1"/>
      <c r="W588" s="52"/>
    </row>
    <row r="589" spans="1:23">
      <c r="A589" s="43" t="str">
        <f>'[1]Exporter la feuille de calcul'!$A$2</f>
        <v>001L</v>
      </c>
      <c r="B589" t="str">
        <f>INDEX('[1]Exporter la feuille de calcul'!B$355:B$877,MATCH(INDEX('[1]Exporter la feuille de calcul'!C$355:C$877,MATCH(RIGHT(ChercheChaine(ChercheChaine([2]Table1!Q586,"([0-9]){3}[L]([0-9]){4}"),"([0-9]){3}[L]([0-9]){4}"),4),'[1]Exporter la feuille de calcul'!D$355:D$877,0),1),'[1]Exporter la feuille de calcul'!C$355:C$877,0),1)</f>
        <v>04</v>
      </c>
      <c r="C589" s="43" t="str">
        <f>RIGHT(ChercheChaine(ChercheChaine([2]Table1!Q586,"([0-9]){3}[L]([0-9]){4}"),"([0-9]){3}[L]([0-9]){4}"),4)</f>
        <v>0001</v>
      </c>
      <c r="D589" s="43" t="str">
        <f>ChercheChaine([2]Table1!Q586,"([0-9]){3}[L]([0-9]){4}")</f>
        <v>007L0001</v>
      </c>
      <c r="E589" t="str">
        <f>[2]Table1!P586</f>
        <v>ST HERBLAIN</v>
      </c>
      <c r="F589" t="str">
        <f>[2]Table1!D586</f>
        <v>DAAT</v>
      </c>
      <c r="G589" s="48"/>
      <c r="H589" s="48"/>
      <c r="I589" s="42" t="str">
        <f>[2]Table1!G586</f>
        <v>27/01/2017</v>
      </c>
      <c r="J589" s="51" t="str">
        <f>MID([2]Table1!X586,FIND("-",[2]Table1!X586)+2,60)</f>
        <v>Chambre 2</v>
      </c>
      <c r="K589" t="str">
        <f>IF(ISNUMBER(SEARCH("Mur",[2]Table1!Z586)),"Mur",IF(ISNUMBER(SEARCH("Cloison",[2]Table1!Z586)),"Mur",IF(ISNUMBER(SEARCH("Sol",[2]Table1!Z586)),"Sol",IF(ISNUMBER(SEARCH("Plafond",[2]Table1!Z586)),"Plafond",IF(ISNUMBER(SEARCH("Evier",[2]Table1!Z586)),"Evier",IF(ISNUMBER(SEARCH("Colle de faïence",[2]Table1!Z586)),"Faïence",IF(ISNUMBER(SEARCH("Baignoire",[2]Table1!Z586)),"Baignoire",IF(ISNUMBER(SEARCH("porteurs",[2]Table1!Z586)),"Mur",IF(ISNUMBER(SEARCH("évier",[2]Table1!Z586)),"Evier",IF(ISNUMBER(SEARCH("portes",[2]Table1!Z586)),"Porte",IF(ISNUMBER(SEARCH("fenêtre",[2]Table1!Z586)),"Fenêtre","")))))))))))</f>
        <v>Mur</v>
      </c>
      <c r="L589" t="str">
        <f>IF(ISNUMBER(SEARCH("Présence",[2]Table1!AC586)),"Oui",IF(ISNUMBER(SEARCH("Absence",[2]Table1!AC586)),"Non",""))</f>
        <v>Non</v>
      </c>
      <c r="M589" t="str">
        <f>[2]Table1!AA586</f>
        <v>Enduits à base de plâtre ou ciment ou autres, projetés, lissés ou talochés</v>
      </c>
      <c r="N589" t="str">
        <f>IF(ISNUMBER(SEARCH("EP",[2]Table1!AE586)),"EP",IF(ISNUMBER(SEARCH("AC1",[2]Table1!AE586)),"AC1",IF(ISNUMBER(SEARCH("AC2",[2]Table1!AE586)),"AC2",IF(ISNUMBER(SEARCH("Bon état",[2]Table1!AE586)),"EP",""))))</f>
        <v/>
      </c>
      <c r="P589" s="48"/>
      <c r="Q589" s="1"/>
      <c r="S589" s="1"/>
      <c r="T589" s="1"/>
      <c r="U589" s="1"/>
      <c r="V589" s="1"/>
      <c r="W589" s="52"/>
    </row>
    <row r="590" spans="1:23">
      <c r="A590" s="43" t="str">
        <f>'[1]Exporter la feuille de calcul'!$A$2</f>
        <v>001L</v>
      </c>
      <c r="B590" t="str">
        <f>INDEX('[1]Exporter la feuille de calcul'!B$355:B$877,MATCH(INDEX('[1]Exporter la feuille de calcul'!C$355:C$877,MATCH(RIGHT(ChercheChaine(ChercheChaine([2]Table1!Q587,"([0-9]){3}[L]([0-9]){4}"),"([0-9]){3}[L]([0-9]){4}"),4),'[1]Exporter la feuille de calcul'!D$355:D$877,0),1),'[1]Exporter la feuille de calcul'!C$355:C$877,0),1)</f>
        <v>04</v>
      </c>
      <c r="C590" s="43" t="str">
        <f>RIGHT(ChercheChaine(ChercheChaine([2]Table1!Q587,"([0-9]){3}[L]([0-9]){4}"),"([0-9]){3}[L]([0-9]){4}"),4)</f>
        <v>0001</v>
      </c>
      <c r="D590" s="43" t="str">
        <f>ChercheChaine([2]Table1!Q587,"([0-9]){3}[L]([0-9]){4}")</f>
        <v>007L0001</v>
      </c>
      <c r="E590" t="str">
        <f>[2]Table1!P587</f>
        <v>ST HERBLAIN</v>
      </c>
      <c r="F590" t="str">
        <f>[2]Table1!D587</f>
        <v>DAAT</v>
      </c>
      <c r="G590" s="48"/>
      <c r="H590" s="48"/>
      <c r="I590" s="42" t="str">
        <f>[2]Table1!G587</f>
        <v>27/01/2017</v>
      </c>
      <c r="J590" s="51" t="str">
        <f>MID([2]Table1!X587,FIND("-",[2]Table1!X587)+2,60)</f>
        <v>Chambre 2</v>
      </c>
      <c r="K590" t="str">
        <f>IF(ISNUMBER(SEARCH("Mur",[2]Table1!Z587)),"Mur",IF(ISNUMBER(SEARCH("Cloison",[2]Table1!Z587)),"Mur",IF(ISNUMBER(SEARCH("Sol",[2]Table1!Z587)),"Sol",IF(ISNUMBER(SEARCH("Plafond",[2]Table1!Z587)),"Plafond",IF(ISNUMBER(SEARCH("Evier",[2]Table1!Z587)),"Evier",IF(ISNUMBER(SEARCH("Colle de faïence",[2]Table1!Z587)),"Faïence",IF(ISNUMBER(SEARCH("Baignoire",[2]Table1!Z587)),"Baignoire",IF(ISNUMBER(SEARCH("porteurs",[2]Table1!Z587)),"Mur",IF(ISNUMBER(SEARCH("évier",[2]Table1!Z587)),"Evier",IF(ISNUMBER(SEARCH("portes",[2]Table1!Z587)),"Porte",IF(ISNUMBER(SEARCH("fenêtre",[2]Table1!Z587)),"Fenêtre","")))))))))))</f>
        <v>Mur</v>
      </c>
      <c r="L590" t="str">
        <f>IF(ISNUMBER(SEARCH("Présence",[2]Table1!AC587)),"Oui",IF(ISNUMBER(SEARCH("Absence",[2]Table1!AC587)),"Non",""))</f>
        <v>Oui</v>
      </c>
      <c r="M590" t="str">
        <f>[2]Table1!AA587</f>
        <v>Enduits à base de plâtre</v>
      </c>
      <c r="N590" t="str">
        <f>IF(ISNUMBER(SEARCH("EP",[2]Table1!AE587)),"EP",IF(ISNUMBER(SEARCH("AC1",[2]Table1!AE587)),"AC1",IF(ISNUMBER(SEARCH("AC2",[2]Table1!AE587)),"AC2",IF(ISNUMBER(SEARCH("Bon état",[2]Table1!AE587)),"EP",""))))</f>
        <v>EP</v>
      </c>
      <c r="P590" s="48"/>
      <c r="Q590" s="1"/>
      <c r="S590" s="1"/>
      <c r="T590" s="1"/>
      <c r="U590" s="1"/>
      <c r="V590" s="1"/>
      <c r="W590" s="52"/>
    </row>
    <row r="591" spans="1:23">
      <c r="A591" s="43" t="str">
        <f>'[1]Exporter la feuille de calcul'!$A$2</f>
        <v>001L</v>
      </c>
      <c r="B591" t="str">
        <f>INDEX('[1]Exporter la feuille de calcul'!B$355:B$877,MATCH(INDEX('[1]Exporter la feuille de calcul'!C$355:C$877,MATCH(RIGHT(ChercheChaine(ChercheChaine([2]Table1!Q588,"([0-9]){3}[L]([0-9]){4}"),"([0-9]){3}[L]([0-9]){4}"),4),'[1]Exporter la feuille de calcul'!D$355:D$877,0),1),'[1]Exporter la feuille de calcul'!C$355:C$877,0),1)</f>
        <v>04</v>
      </c>
      <c r="C591" s="43" t="str">
        <f>RIGHT(ChercheChaine(ChercheChaine([2]Table1!Q588,"([0-9]){3}[L]([0-9]){4}"),"([0-9]){3}[L]([0-9]){4}"),4)</f>
        <v>0001</v>
      </c>
      <c r="D591" s="43" t="str">
        <f>ChercheChaine([2]Table1!Q588,"([0-9]){3}[L]([0-9]){4}")</f>
        <v>007L0001</v>
      </c>
      <c r="E591" t="str">
        <f>[2]Table1!P588</f>
        <v>ST HERBLAIN</v>
      </c>
      <c r="F591" t="str">
        <f>[2]Table1!D588</f>
        <v>DAAT</v>
      </c>
      <c r="G591" s="48"/>
      <c r="H591" s="48"/>
      <c r="I591" s="42" t="str">
        <f>[2]Table1!G588</f>
        <v>27/01/2017</v>
      </c>
      <c r="J591" s="51" t="str">
        <f>MID([2]Table1!X588,FIND("-",[2]Table1!X588)+2,60)</f>
        <v>Chambre 2</v>
      </c>
      <c r="K591" t="str">
        <f>IF(ISNUMBER(SEARCH("Mur",[2]Table1!Z588)),"Mur",IF(ISNUMBER(SEARCH("Cloison",[2]Table1!Z588)),"Mur",IF(ISNUMBER(SEARCH("Sol",[2]Table1!Z588)),"Sol",IF(ISNUMBER(SEARCH("Plafond",[2]Table1!Z588)),"Plafond",IF(ISNUMBER(SEARCH("Evier",[2]Table1!Z588)),"Evier",IF(ISNUMBER(SEARCH("Colle de faïence",[2]Table1!Z588)),"Faïence",IF(ISNUMBER(SEARCH("Baignoire",[2]Table1!Z588)),"Baignoire",IF(ISNUMBER(SEARCH("porteurs",[2]Table1!Z588)),"Mur",IF(ISNUMBER(SEARCH("évier",[2]Table1!Z588)),"Evier",IF(ISNUMBER(SEARCH("portes",[2]Table1!Z588)),"Porte",IF(ISNUMBER(SEARCH("fenêtre",[2]Table1!Z588)),"Fenêtre","")))))))))))</f>
        <v>Plafond</v>
      </c>
      <c r="L591" t="str">
        <f>IF(ISNUMBER(SEARCH("Présence",[2]Table1!AC588)),"Oui",IF(ISNUMBER(SEARCH("Absence",[2]Table1!AC588)),"Non",""))</f>
        <v>Non</v>
      </c>
      <c r="M591" t="str">
        <f>[2]Table1!AA588</f>
        <v>Enduits à base de plâtre ou ciment ou autres, projetés, lissés ou talochés</v>
      </c>
      <c r="N591" t="str">
        <f>IF(ISNUMBER(SEARCH("EP",[2]Table1!AE588)),"EP",IF(ISNUMBER(SEARCH("AC1",[2]Table1!AE588)),"AC1",IF(ISNUMBER(SEARCH("AC2",[2]Table1!AE588)),"AC2",IF(ISNUMBER(SEARCH("Bon état",[2]Table1!AE588)),"EP",""))))</f>
        <v/>
      </c>
      <c r="P591" s="48"/>
      <c r="Q591" s="1"/>
      <c r="S591" s="1"/>
      <c r="T591" s="1"/>
      <c r="U591" s="1"/>
      <c r="V591" s="1"/>
      <c r="W591" s="52"/>
    </row>
    <row r="592" spans="1:23">
      <c r="A592" s="43" t="str">
        <f>'[1]Exporter la feuille de calcul'!$A$2</f>
        <v>001L</v>
      </c>
      <c r="B592" t="str">
        <f>INDEX('[1]Exporter la feuille de calcul'!B$355:B$877,MATCH(INDEX('[1]Exporter la feuille de calcul'!C$355:C$877,MATCH(RIGHT(ChercheChaine(ChercheChaine([2]Table1!Q589,"([0-9]){3}[L]([0-9]){4}"),"([0-9]){3}[L]([0-9]){4}"),4),'[1]Exporter la feuille de calcul'!D$355:D$877,0),1),'[1]Exporter la feuille de calcul'!C$355:C$877,0),1)</f>
        <v>03</v>
      </c>
      <c r="C592" s="43" t="str">
        <f>RIGHT(ChercheChaine(ChercheChaine([2]Table1!Q589,"([0-9]){3}[L]([0-9]){4}"),"([0-9]){3}[L]([0-9]){4}"),4)</f>
        <v>0749</v>
      </c>
      <c r="D592" s="43" t="str">
        <f>ChercheChaine([2]Table1!Q589,"([0-9]){3}[L]([0-9]){4}")</f>
        <v>007L0749</v>
      </c>
      <c r="E592" t="str">
        <f>[2]Table1!P589</f>
        <v>ST HERBLAIN</v>
      </c>
      <c r="F592" t="str">
        <f>[2]Table1!D589</f>
        <v>DAAT</v>
      </c>
      <c r="G592" s="48"/>
      <c r="H592" s="48"/>
      <c r="I592" s="42" t="str">
        <f>[2]Table1!G589</f>
        <v>30/12/2016</v>
      </c>
      <c r="J592" s="51" t="str">
        <f>MID([2]Table1!X589,FIND("-",[2]Table1!X589)+2,60)</f>
        <v>Cuisine</v>
      </c>
      <c r="K592" t="str">
        <f>IF(ISNUMBER(SEARCH("Mur",[2]Table1!Z589)),"Mur",IF(ISNUMBER(SEARCH("Cloison",[2]Table1!Z589)),"Mur",IF(ISNUMBER(SEARCH("Sol",[2]Table1!Z589)),"Sol",IF(ISNUMBER(SEARCH("Plafond",[2]Table1!Z589)),"Plafond",IF(ISNUMBER(SEARCH("Evier",[2]Table1!Z589)),"Evier",IF(ISNUMBER(SEARCH("Colle de faïence",[2]Table1!Z589)),"Faïence",IF(ISNUMBER(SEARCH("Baignoire",[2]Table1!Z589)),"Baignoire",IF(ISNUMBER(SEARCH("porteurs",[2]Table1!Z589)),"Mur",IF(ISNUMBER(SEARCH("évier",[2]Table1!Z589)),"Evier",IF(ISNUMBER(SEARCH("portes",[2]Table1!Z589)),"Porte",IF(ISNUMBER(SEARCH("fenêtre",[2]Table1!Z589)),"Fenêtre","")))))))))))</f>
        <v>Mur</v>
      </c>
      <c r="L592" t="str">
        <f>IF(ISNUMBER(SEARCH("Présence",[2]Table1!AC589)),"Oui",IF(ISNUMBER(SEARCH("Absence",[2]Table1!AC589)),"Non",""))</f>
        <v>Non</v>
      </c>
      <c r="M592" t="str">
        <f>[2]Table1!AA589</f>
        <v>Colle de carrelage + faïence</v>
      </c>
      <c r="N592" t="str">
        <f>IF(ISNUMBER(SEARCH("EP",[2]Table1!AE589)),"EP",IF(ISNUMBER(SEARCH("AC1",[2]Table1!AE589)),"AC1",IF(ISNUMBER(SEARCH("AC2",[2]Table1!AE589)),"AC2",IF(ISNUMBER(SEARCH("Bon état",[2]Table1!AE589)),"EP",""))))</f>
        <v/>
      </c>
      <c r="P592" s="48"/>
      <c r="Q592" s="1"/>
      <c r="S592" s="1"/>
      <c r="T592" s="1"/>
      <c r="U592" s="1"/>
      <c r="V592" s="1"/>
      <c r="W592" s="52"/>
    </row>
    <row r="593" spans="1:23">
      <c r="A593" s="43" t="str">
        <f>'[1]Exporter la feuille de calcul'!$A$2</f>
        <v>001L</v>
      </c>
      <c r="B593" t="str">
        <f>INDEX('[1]Exporter la feuille de calcul'!B$355:B$877,MATCH(INDEX('[1]Exporter la feuille de calcul'!C$355:C$877,MATCH(RIGHT(ChercheChaine(ChercheChaine([2]Table1!Q590,"([0-9]){3}[L]([0-9]){4}"),"([0-9]){3}[L]([0-9]){4}"),4),'[1]Exporter la feuille de calcul'!D$355:D$877,0),1),'[1]Exporter la feuille de calcul'!C$355:C$877,0),1)</f>
        <v>03</v>
      </c>
      <c r="C593" s="43" t="str">
        <f>RIGHT(ChercheChaine(ChercheChaine([2]Table1!Q590,"([0-9]){3}[L]([0-9]){4}"),"([0-9]){3}[L]([0-9]){4}"),4)</f>
        <v>0749</v>
      </c>
      <c r="D593" s="43" t="str">
        <f>ChercheChaine([2]Table1!Q590,"([0-9]){3}[L]([0-9]){4}")</f>
        <v>007L0749</v>
      </c>
      <c r="E593" t="str">
        <f>[2]Table1!P590</f>
        <v>ST HERBLAIN</v>
      </c>
      <c r="F593" t="str">
        <f>[2]Table1!D590</f>
        <v>DAAT</v>
      </c>
      <c r="G593" s="48"/>
      <c r="H593" s="48"/>
      <c r="I593" s="42" t="str">
        <f>[2]Table1!G590</f>
        <v>30/12/2016</v>
      </c>
      <c r="J593" s="51" t="str">
        <f>MID([2]Table1!X590,FIND("-",[2]Table1!X590)+2,60)</f>
        <v>Cuisine</v>
      </c>
      <c r="K593" t="str">
        <f>IF(ISNUMBER(SEARCH("Mur",[2]Table1!Z590)),"Mur",IF(ISNUMBER(SEARCH("Cloison",[2]Table1!Z590)),"Mur",IF(ISNUMBER(SEARCH("Sol",[2]Table1!Z590)),"Sol",IF(ISNUMBER(SEARCH("Plafond",[2]Table1!Z590)),"Plafond",IF(ISNUMBER(SEARCH("Evier",[2]Table1!Z590)),"Evier",IF(ISNUMBER(SEARCH("Colle de faïence",[2]Table1!Z590)),"Faïence",IF(ISNUMBER(SEARCH("Baignoire",[2]Table1!Z590)),"Baignoire",IF(ISNUMBER(SEARCH("porteurs",[2]Table1!Z590)),"Mur",IF(ISNUMBER(SEARCH("évier",[2]Table1!Z590)),"Evier",IF(ISNUMBER(SEARCH("portes",[2]Table1!Z590)),"Porte",IF(ISNUMBER(SEARCH("fenêtre",[2]Table1!Z590)),"Fenêtre","")))))))))))</f>
        <v>Mur</v>
      </c>
      <c r="L593" t="str">
        <f>IF(ISNUMBER(SEARCH("Présence",[2]Table1!AC590)),"Oui",IF(ISNUMBER(SEARCH("Absence",[2]Table1!AC590)),"Non",""))</f>
        <v>Non</v>
      </c>
      <c r="M593" t="str">
        <f>[2]Table1!AA590</f>
        <v>Plaques isolantes sous évier</v>
      </c>
      <c r="N593" t="str">
        <f>IF(ISNUMBER(SEARCH("EP",[2]Table1!AE590)),"EP",IF(ISNUMBER(SEARCH("AC1",[2]Table1!AE590)),"AC1",IF(ISNUMBER(SEARCH("AC2",[2]Table1!AE590)),"AC2",IF(ISNUMBER(SEARCH("Bon état",[2]Table1!AE590)),"EP",""))))</f>
        <v/>
      </c>
      <c r="P593" s="48"/>
      <c r="Q593" s="1"/>
      <c r="S593" s="1"/>
      <c r="T593" s="1"/>
      <c r="U593" s="1"/>
      <c r="V593" s="1"/>
      <c r="W593" s="52"/>
    </row>
    <row r="594" spans="1:23">
      <c r="A594" s="43" t="str">
        <f>'[1]Exporter la feuille de calcul'!$A$2</f>
        <v>001L</v>
      </c>
      <c r="B594" t="str">
        <f>INDEX('[1]Exporter la feuille de calcul'!B$355:B$877,MATCH(INDEX('[1]Exporter la feuille de calcul'!C$355:C$877,MATCH(RIGHT(ChercheChaine(ChercheChaine([2]Table1!Q591,"([0-9]){3}[L]([0-9]){4}"),"([0-9]){3}[L]([0-9]){4}"),4),'[1]Exporter la feuille de calcul'!D$355:D$877,0),1),'[1]Exporter la feuille de calcul'!C$355:C$877,0),1)</f>
        <v>03</v>
      </c>
      <c r="C594" s="43" t="str">
        <f>RIGHT(ChercheChaine(ChercheChaine([2]Table1!Q591,"([0-9]){3}[L]([0-9]){4}"),"([0-9]){3}[L]([0-9]){4}"),4)</f>
        <v>0749</v>
      </c>
      <c r="D594" s="43" t="str">
        <f>ChercheChaine([2]Table1!Q591,"([0-9]){3}[L]([0-9]){4}")</f>
        <v>007L0749</v>
      </c>
      <c r="E594" t="str">
        <f>[2]Table1!P591</f>
        <v>ST HERBLAIN</v>
      </c>
      <c r="F594" t="str">
        <f>[2]Table1!D591</f>
        <v>DAAT</v>
      </c>
      <c r="G594" s="48"/>
      <c r="H594" s="48"/>
      <c r="I594" s="42" t="str">
        <f>[2]Table1!G591</f>
        <v>30/12/2016</v>
      </c>
      <c r="J594" s="51" t="str">
        <f>MID([2]Table1!X591,FIND("-",[2]Table1!X591)+2,60)</f>
        <v>Cuisine</v>
      </c>
      <c r="K594" t="str">
        <f>IF(ISNUMBER(SEARCH("Mur",[2]Table1!Z591)),"Mur",IF(ISNUMBER(SEARCH("Cloison",[2]Table1!Z591)),"Mur",IF(ISNUMBER(SEARCH("Sol",[2]Table1!Z591)),"Sol",IF(ISNUMBER(SEARCH("Plafond",[2]Table1!Z591)),"Plafond",IF(ISNUMBER(SEARCH("Evier",[2]Table1!Z591)),"Evier",IF(ISNUMBER(SEARCH("Colle de faïence",[2]Table1!Z591)),"Faïence",IF(ISNUMBER(SEARCH("Baignoire",[2]Table1!Z591)),"Baignoire",IF(ISNUMBER(SEARCH("porteurs",[2]Table1!Z591)),"Mur",IF(ISNUMBER(SEARCH("évier",[2]Table1!Z591)),"Evier",IF(ISNUMBER(SEARCH("portes",[2]Table1!Z591)),"Porte",IF(ISNUMBER(SEARCH("fenêtre",[2]Table1!Z591)),"Fenêtre","")))))))))))</f>
        <v>Plafond</v>
      </c>
      <c r="L594" t="str">
        <f>IF(ISNUMBER(SEARCH("Présence",[2]Table1!AC591)),"Oui",IF(ISNUMBER(SEARCH("Absence",[2]Table1!AC591)),"Non",""))</f>
        <v>Non</v>
      </c>
      <c r="M594" t="str">
        <f>[2]Table1!AA591</f>
        <v>Enduits à base de plâtre ou ciment ou autres, projetés, lissés ou talochés</v>
      </c>
      <c r="N594" t="str">
        <f>IF(ISNUMBER(SEARCH("EP",[2]Table1!AE591)),"EP",IF(ISNUMBER(SEARCH("AC1",[2]Table1!AE591)),"AC1",IF(ISNUMBER(SEARCH("AC2",[2]Table1!AE591)),"AC2",IF(ISNUMBER(SEARCH("Bon état",[2]Table1!AE591)),"EP",""))))</f>
        <v/>
      </c>
      <c r="P594" s="48"/>
      <c r="Q594" s="1"/>
      <c r="S594" s="1"/>
      <c r="T594" s="1"/>
      <c r="U594" s="1"/>
      <c r="V594" s="1"/>
      <c r="W594" s="52"/>
    </row>
    <row r="595" spans="1:23">
      <c r="A595" s="43" t="str">
        <f>'[1]Exporter la feuille de calcul'!$A$2</f>
        <v>001L</v>
      </c>
      <c r="B595" t="str">
        <f>INDEX('[1]Exporter la feuille de calcul'!B$355:B$877,MATCH(INDEX('[1]Exporter la feuille de calcul'!C$355:C$877,MATCH(RIGHT(ChercheChaine(ChercheChaine([2]Table1!Q592,"([0-9]){3}[L]([0-9]){4}"),"([0-9]){3}[L]([0-9]){4}"),4),'[1]Exporter la feuille de calcul'!D$355:D$877,0),1),'[1]Exporter la feuille de calcul'!C$355:C$877,0),1)</f>
        <v>03</v>
      </c>
      <c r="C595" s="43" t="str">
        <f>RIGHT(ChercheChaine(ChercheChaine([2]Table1!Q592,"([0-9]){3}[L]([0-9]){4}"),"([0-9]){3}[L]([0-9]){4}"),4)</f>
        <v>0749</v>
      </c>
      <c r="D595" s="43" t="str">
        <f>ChercheChaine([2]Table1!Q592,"([0-9]){3}[L]([0-9]){4}")</f>
        <v>007L0749</v>
      </c>
      <c r="E595" t="str">
        <f>[2]Table1!P592</f>
        <v>ST HERBLAIN</v>
      </c>
      <c r="F595" t="str">
        <f>[2]Table1!D592</f>
        <v>DAAT</v>
      </c>
      <c r="G595" s="48"/>
      <c r="H595" s="48"/>
      <c r="I595" s="42" t="str">
        <f>[2]Table1!G592</f>
        <v>30/12/2016</v>
      </c>
      <c r="J595" s="51" t="str">
        <f>MID([2]Table1!X592,FIND("-",[2]Table1!X592)+2,60)</f>
        <v>Salle d'eau</v>
      </c>
      <c r="K595" t="str">
        <f>IF(ISNUMBER(SEARCH("Mur",[2]Table1!Z592)),"Mur",IF(ISNUMBER(SEARCH("Cloison",[2]Table1!Z592)),"Mur",IF(ISNUMBER(SEARCH("Sol",[2]Table1!Z592)),"Sol",IF(ISNUMBER(SEARCH("Plafond",[2]Table1!Z592)),"Plafond",IF(ISNUMBER(SEARCH("Evier",[2]Table1!Z592)),"Evier",IF(ISNUMBER(SEARCH("Colle de faïence",[2]Table1!Z592)),"Faïence",IF(ISNUMBER(SEARCH("Baignoire",[2]Table1!Z592)),"Baignoire",IF(ISNUMBER(SEARCH("porteurs",[2]Table1!Z592)),"Mur",IF(ISNUMBER(SEARCH("évier",[2]Table1!Z592)),"Evier",IF(ISNUMBER(SEARCH("portes",[2]Table1!Z592)),"Porte",IF(ISNUMBER(SEARCH("fenêtre",[2]Table1!Z592)),"Fenêtre","")))))))))))</f>
        <v>Sol</v>
      </c>
      <c r="L595" t="str">
        <f>IF(ISNUMBER(SEARCH("Présence",[2]Table1!AC592)),"Oui",IF(ISNUMBER(SEARCH("Absence",[2]Table1!AC592)),"Non",""))</f>
        <v>Non</v>
      </c>
      <c r="M595" t="str">
        <f>[2]Table1!AA592</f>
        <v>Dalles plastiques + colle + ragréage</v>
      </c>
      <c r="N595" t="str">
        <f>IF(ISNUMBER(SEARCH("EP",[2]Table1!AE592)),"EP",IF(ISNUMBER(SEARCH("AC1",[2]Table1!AE592)),"AC1",IF(ISNUMBER(SEARCH("AC2",[2]Table1!AE592)),"AC2",IF(ISNUMBER(SEARCH("Bon état",[2]Table1!AE592)),"EP",""))))</f>
        <v/>
      </c>
      <c r="P595" s="48"/>
      <c r="Q595" s="1"/>
      <c r="S595" s="1"/>
      <c r="T595" s="1"/>
      <c r="U595" s="1"/>
      <c r="V595" s="1"/>
      <c r="W595" s="52"/>
    </row>
    <row r="596" spans="1:23">
      <c r="A596" s="43" t="str">
        <f>'[1]Exporter la feuille de calcul'!$A$2</f>
        <v>001L</v>
      </c>
      <c r="B596" t="str">
        <f>INDEX('[1]Exporter la feuille de calcul'!B$355:B$877,MATCH(INDEX('[1]Exporter la feuille de calcul'!C$355:C$877,MATCH(RIGHT(ChercheChaine(ChercheChaine([2]Table1!Q593,"([0-9]){3}[L]([0-9]){4}"),"([0-9]){3}[L]([0-9]){4}"),4),'[1]Exporter la feuille de calcul'!D$355:D$877,0),1),'[1]Exporter la feuille de calcul'!C$355:C$877,0),1)</f>
        <v>03</v>
      </c>
      <c r="C596" s="43" t="str">
        <f>RIGHT(ChercheChaine(ChercheChaine([2]Table1!Q593,"([0-9]){3}[L]([0-9]){4}"),"([0-9]){3}[L]([0-9]){4}"),4)</f>
        <v>0749</v>
      </c>
      <c r="D596" s="43" t="str">
        <f>ChercheChaine([2]Table1!Q593,"([0-9]){3}[L]([0-9]){4}")</f>
        <v>007L0749</v>
      </c>
      <c r="E596" t="str">
        <f>[2]Table1!P593</f>
        <v>ST HERBLAIN</v>
      </c>
      <c r="F596" t="str">
        <f>[2]Table1!D593</f>
        <v>DAAT</v>
      </c>
      <c r="G596" s="48"/>
      <c r="H596" s="48"/>
      <c r="I596" s="42" t="str">
        <f>[2]Table1!G593</f>
        <v>30/12/2016</v>
      </c>
      <c r="J596" s="51" t="str">
        <f>MID([2]Table1!X593,FIND("-",[2]Table1!X593)+2,60)</f>
        <v>Salle d'eau</v>
      </c>
      <c r="K596" t="str">
        <f>IF(ISNUMBER(SEARCH("Mur",[2]Table1!Z593)),"Mur",IF(ISNUMBER(SEARCH("Cloison",[2]Table1!Z593)),"Mur",IF(ISNUMBER(SEARCH("Sol",[2]Table1!Z593)),"Sol",IF(ISNUMBER(SEARCH("Plafond",[2]Table1!Z593)),"Plafond",IF(ISNUMBER(SEARCH("Evier",[2]Table1!Z593)),"Evier",IF(ISNUMBER(SEARCH("Colle de faïence",[2]Table1!Z593)),"Faïence",IF(ISNUMBER(SEARCH("Baignoire",[2]Table1!Z593)),"Baignoire",IF(ISNUMBER(SEARCH("porteurs",[2]Table1!Z593)),"Mur",IF(ISNUMBER(SEARCH("évier",[2]Table1!Z593)),"Evier",IF(ISNUMBER(SEARCH("portes",[2]Table1!Z593)),"Porte",IF(ISNUMBER(SEARCH("fenêtre",[2]Table1!Z593)),"Fenêtre","")))))))))))</f>
        <v>Mur</v>
      </c>
      <c r="L596" t="str">
        <f>IF(ISNUMBER(SEARCH("Présence",[2]Table1!AC593)),"Oui",IF(ISNUMBER(SEARCH("Absence",[2]Table1!AC593)),"Non",""))</f>
        <v>Non</v>
      </c>
      <c r="M596" t="str">
        <f>[2]Table1!AA593</f>
        <v>Enduits à base de plâtre ou ciment ou autres, projetés, lissés ou talochés</v>
      </c>
      <c r="N596" t="str">
        <f>IF(ISNUMBER(SEARCH("EP",[2]Table1!AE593)),"EP",IF(ISNUMBER(SEARCH("AC1",[2]Table1!AE593)),"AC1",IF(ISNUMBER(SEARCH("AC2",[2]Table1!AE593)),"AC2",IF(ISNUMBER(SEARCH("Bon état",[2]Table1!AE593)),"EP",""))))</f>
        <v/>
      </c>
      <c r="P596" s="48"/>
      <c r="Q596" s="1"/>
      <c r="S596" s="1"/>
      <c r="T596" s="1"/>
      <c r="U596" s="1"/>
      <c r="V596" s="1"/>
      <c r="W596" s="52"/>
    </row>
    <row r="597" spans="1:23">
      <c r="A597" s="43" t="str">
        <f>'[1]Exporter la feuille de calcul'!$A$2</f>
        <v>001L</v>
      </c>
      <c r="B597" t="str">
        <f>INDEX('[1]Exporter la feuille de calcul'!B$355:B$877,MATCH(INDEX('[1]Exporter la feuille de calcul'!C$355:C$877,MATCH(RIGHT(ChercheChaine(ChercheChaine([2]Table1!Q594,"([0-9]){3}[L]([0-9]){4}"),"([0-9]){3}[L]([0-9]){4}"),4),'[1]Exporter la feuille de calcul'!D$355:D$877,0),1),'[1]Exporter la feuille de calcul'!C$355:C$877,0),1)</f>
        <v>03</v>
      </c>
      <c r="C597" s="43" t="str">
        <f>RIGHT(ChercheChaine(ChercheChaine([2]Table1!Q594,"([0-9]){3}[L]([0-9]){4}"),"([0-9]){3}[L]([0-9]){4}"),4)</f>
        <v>0749</v>
      </c>
      <c r="D597" s="43" t="str">
        <f>ChercheChaine([2]Table1!Q594,"([0-9]){3}[L]([0-9]){4}")</f>
        <v>007L0749</v>
      </c>
      <c r="E597" t="str">
        <f>[2]Table1!P594</f>
        <v>ST HERBLAIN</v>
      </c>
      <c r="F597" t="str">
        <f>[2]Table1!D594</f>
        <v>DAAT</v>
      </c>
      <c r="G597" s="48"/>
      <c r="H597" s="48"/>
      <c r="I597" s="42" t="str">
        <f>[2]Table1!G594</f>
        <v>30/12/2016</v>
      </c>
      <c r="J597" s="51" t="str">
        <f>MID([2]Table1!X594,FIND("-",[2]Table1!X594)+2,60)</f>
        <v>Salle d'eau</v>
      </c>
      <c r="K597" t="str">
        <f>IF(ISNUMBER(SEARCH("Mur",[2]Table1!Z594)),"Mur",IF(ISNUMBER(SEARCH("Cloison",[2]Table1!Z594)),"Mur",IF(ISNUMBER(SEARCH("Sol",[2]Table1!Z594)),"Sol",IF(ISNUMBER(SEARCH("Plafond",[2]Table1!Z594)),"Plafond",IF(ISNUMBER(SEARCH("Evier",[2]Table1!Z594)),"Evier",IF(ISNUMBER(SEARCH("Colle de faïence",[2]Table1!Z594)),"Faïence",IF(ISNUMBER(SEARCH("Baignoire",[2]Table1!Z594)),"Baignoire",IF(ISNUMBER(SEARCH("porteurs",[2]Table1!Z594)),"Mur",IF(ISNUMBER(SEARCH("évier",[2]Table1!Z594)),"Evier",IF(ISNUMBER(SEARCH("portes",[2]Table1!Z594)),"Porte",IF(ISNUMBER(SEARCH("fenêtre",[2]Table1!Z594)),"Fenêtre","")))))))))))</f>
        <v>Mur</v>
      </c>
      <c r="L597" t="str">
        <f>IF(ISNUMBER(SEARCH("Présence",[2]Table1!AC594)),"Oui",IF(ISNUMBER(SEARCH("Absence",[2]Table1!AC594)),"Non",""))</f>
        <v>Oui</v>
      </c>
      <c r="M597" t="str">
        <f>[2]Table1!AA594</f>
        <v>Enduits à base de plâtre</v>
      </c>
      <c r="N597" t="str">
        <f>IF(ISNUMBER(SEARCH("EP",[2]Table1!AE594)),"EP",IF(ISNUMBER(SEARCH("AC1",[2]Table1!AE594)),"AC1",IF(ISNUMBER(SEARCH("AC2",[2]Table1!AE594)),"AC2",IF(ISNUMBER(SEARCH("Bon état",[2]Table1!AE594)),"EP",""))))</f>
        <v>EP</v>
      </c>
      <c r="P597" s="48"/>
      <c r="Q597" s="1"/>
      <c r="S597" s="1"/>
      <c r="T597" s="1"/>
      <c r="U597" s="1"/>
      <c r="V597" s="1"/>
      <c r="W597" s="52"/>
    </row>
    <row r="598" spans="1:23">
      <c r="A598" s="43" t="str">
        <f>'[1]Exporter la feuille de calcul'!$A$2</f>
        <v>001L</v>
      </c>
      <c r="B598" t="str">
        <f>INDEX('[1]Exporter la feuille de calcul'!B$355:B$877,MATCH(INDEX('[1]Exporter la feuille de calcul'!C$355:C$877,MATCH(RIGHT(ChercheChaine(ChercheChaine([2]Table1!Q595,"([0-9]){3}[L]([0-9]){4}"),"([0-9]){3}[L]([0-9]){4}"),4),'[1]Exporter la feuille de calcul'!D$355:D$877,0),1),'[1]Exporter la feuille de calcul'!C$355:C$877,0),1)</f>
        <v>03</v>
      </c>
      <c r="C598" s="43" t="str">
        <f>RIGHT(ChercheChaine(ChercheChaine([2]Table1!Q595,"([0-9]){3}[L]([0-9]){4}"),"([0-9]){3}[L]([0-9]){4}"),4)</f>
        <v>0749</v>
      </c>
      <c r="D598" s="43" t="str">
        <f>ChercheChaine([2]Table1!Q595,"([0-9]){3}[L]([0-9]){4}")</f>
        <v>007L0749</v>
      </c>
      <c r="E598" t="str">
        <f>[2]Table1!P595</f>
        <v>ST HERBLAIN</v>
      </c>
      <c r="F598" t="str">
        <f>[2]Table1!D595</f>
        <v>DAAT</v>
      </c>
      <c r="G598" s="48"/>
      <c r="H598" s="48"/>
      <c r="I598" s="42" t="str">
        <f>[2]Table1!G595</f>
        <v>30/12/2016</v>
      </c>
      <c r="J598" s="51" t="str">
        <f>MID([2]Table1!X595,FIND("-",[2]Table1!X595)+2,60)</f>
        <v>Salle d'eau</v>
      </c>
      <c r="K598" t="str">
        <f>IF(ISNUMBER(SEARCH("Mur",[2]Table1!Z595)),"Mur",IF(ISNUMBER(SEARCH("Cloison",[2]Table1!Z595)),"Mur",IF(ISNUMBER(SEARCH("Sol",[2]Table1!Z595)),"Sol",IF(ISNUMBER(SEARCH("Plafond",[2]Table1!Z595)),"Plafond",IF(ISNUMBER(SEARCH("Evier",[2]Table1!Z595)),"Evier",IF(ISNUMBER(SEARCH("Colle de faïence",[2]Table1!Z595)),"Faïence",IF(ISNUMBER(SEARCH("Baignoire",[2]Table1!Z595)),"Baignoire",IF(ISNUMBER(SEARCH("porteurs",[2]Table1!Z595)),"Mur",IF(ISNUMBER(SEARCH("évier",[2]Table1!Z595)),"Evier",IF(ISNUMBER(SEARCH("portes",[2]Table1!Z595)),"Porte",IF(ISNUMBER(SEARCH("fenêtre",[2]Table1!Z595)),"Fenêtre","")))))))))))</f>
        <v>Mur</v>
      </c>
      <c r="L598" t="str">
        <f>IF(ISNUMBER(SEARCH("Présence",[2]Table1!AC595)),"Oui",IF(ISNUMBER(SEARCH("Absence",[2]Table1!AC595)),"Non",""))</f>
        <v>Non</v>
      </c>
      <c r="M598" t="str">
        <f>[2]Table1!AA595</f>
        <v>Colle de carrelage + faïence</v>
      </c>
      <c r="N598" t="str">
        <f>IF(ISNUMBER(SEARCH("EP",[2]Table1!AE595)),"EP",IF(ISNUMBER(SEARCH("AC1",[2]Table1!AE595)),"AC1",IF(ISNUMBER(SEARCH("AC2",[2]Table1!AE595)),"AC2",IF(ISNUMBER(SEARCH("Bon état",[2]Table1!AE595)),"EP",""))))</f>
        <v/>
      </c>
      <c r="P598" s="48"/>
      <c r="Q598" s="1"/>
      <c r="S598" s="1"/>
      <c r="T598" s="1"/>
      <c r="U598" s="1"/>
      <c r="V598" s="1"/>
      <c r="W598" s="52"/>
    </row>
    <row r="599" spans="1:23">
      <c r="A599" s="43" t="str">
        <f>'[1]Exporter la feuille de calcul'!$A$2</f>
        <v>001L</v>
      </c>
      <c r="B599" t="str">
        <f>INDEX('[1]Exporter la feuille de calcul'!B$355:B$877,MATCH(INDEX('[1]Exporter la feuille de calcul'!C$355:C$877,MATCH(RIGHT(ChercheChaine(ChercheChaine([2]Table1!Q596,"([0-9]){3}[L]([0-9]){4}"),"([0-9]){3}[L]([0-9]){4}"),4),'[1]Exporter la feuille de calcul'!D$355:D$877,0),1),'[1]Exporter la feuille de calcul'!C$355:C$877,0),1)</f>
        <v>03</v>
      </c>
      <c r="C599" s="43" t="str">
        <f>RIGHT(ChercheChaine(ChercheChaine([2]Table1!Q596,"([0-9]){3}[L]([0-9]){4}"),"([0-9]){3}[L]([0-9]){4}"),4)</f>
        <v>0749</v>
      </c>
      <c r="D599" s="43" t="str">
        <f>ChercheChaine([2]Table1!Q596,"([0-9]){3}[L]([0-9]){4}")</f>
        <v>007L0749</v>
      </c>
      <c r="E599" t="str">
        <f>[2]Table1!P596</f>
        <v>ST HERBLAIN</v>
      </c>
      <c r="F599" t="str">
        <f>[2]Table1!D596</f>
        <v>DAAT</v>
      </c>
      <c r="G599" s="48"/>
      <c r="H599" s="48"/>
      <c r="I599" s="42" t="str">
        <f>[2]Table1!G596</f>
        <v>30/12/2016</v>
      </c>
      <c r="J599" s="51" t="str">
        <f>MID([2]Table1!X596,FIND("-",[2]Table1!X596)+2,60)</f>
        <v>Salle d'eau</v>
      </c>
      <c r="K599" t="str">
        <f>IF(ISNUMBER(SEARCH("Mur",[2]Table1!Z596)),"Mur",IF(ISNUMBER(SEARCH("Cloison",[2]Table1!Z596)),"Mur",IF(ISNUMBER(SEARCH("Sol",[2]Table1!Z596)),"Sol",IF(ISNUMBER(SEARCH("Plafond",[2]Table1!Z596)),"Plafond",IF(ISNUMBER(SEARCH("Evier",[2]Table1!Z596)),"Evier",IF(ISNUMBER(SEARCH("Colle de faïence",[2]Table1!Z596)),"Faïence",IF(ISNUMBER(SEARCH("Baignoire",[2]Table1!Z596)),"Baignoire",IF(ISNUMBER(SEARCH("porteurs",[2]Table1!Z596)),"Mur",IF(ISNUMBER(SEARCH("évier",[2]Table1!Z596)),"Evier",IF(ISNUMBER(SEARCH("portes",[2]Table1!Z596)),"Porte",IF(ISNUMBER(SEARCH("fenêtre",[2]Table1!Z596)),"Fenêtre","")))))))))))</f>
        <v>Plafond</v>
      </c>
      <c r="L599" t="str">
        <f>IF(ISNUMBER(SEARCH("Présence",[2]Table1!AC596)),"Oui",IF(ISNUMBER(SEARCH("Absence",[2]Table1!AC596)),"Non",""))</f>
        <v>Non</v>
      </c>
      <c r="M599" t="str">
        <f>[2]Table1!AA596</f>
        <v>Enduits à base de plâtre ou ciment ou autres, projetés, lissés ou talochés</v>
      </c>
      <c r="N599" t="str">
        <f>IF(ISNUMBER(SEARCH("EP",[2]Table1!AE596)),"EP",IF(ISNUMBER(SEARCH("AC1",[2]Table1!AE596)),"AC1",IF(ISNUMBER(SEARCH("AC2",[2]Table1!AE596)),"AC2",IF(ISNUMBER(SEARCH("Bon état",[2]Table1!AE596)),"EP",""))))</f>
        <v/>
      </c>
      <c r="P599" s="48"/>
      <c r="Q599" s="1"/>
      <c r="S599" s="1"/>
      <c r="T599" s="1"/>
      <c r="U599" s="1"/>
      <c r="V599" s="1"/>
      <c r="W599" s="52"/>
    </row>
    <row r="600" spans="1:23">
      <c r="A600" s="43" t="str">
        <f>'[1]Exporter la feuille de calcul'!$A$2</f>
        <v>001L</v>
      </c>
      <c r="B600" t="str">
        <f>INDEX('[1]Exporter la feuille de calcul'!B$355:B$877,MATCH(INDEX('[1]Exporter la feuille de calcul'!C$355:C$877,MATCH(RIGHT(ChercheChaine(ChercheChaine([2]Table1!Q597,"([0-9]){3}[L]([0-9]){4}"),"([0-9]){3}[L]([0-9]){4}"),4),'[1]Exporter la feuille de calcul'!D$355:D$877,0),1),'[1]Exporter la feuille de calcul'!C$355:C$877,0),1)</f>
        <v>03</v>
      </c>
      <c r="C600" s="43" t="str">
        <f>RIGHT(ChercheChaine(ChercheChaine([2]Table1!Q597,"([0-9]){3}[L]([0-9]){4}"),"([0-9]){3}[L]([0-9]){4}"),4)</f>
        <v>0749</v>
      </c>
      <c r="D600" s="43" t="str">
        <f>ChercheChaine([2]Table1!Q597,"([0-9]){3}[L]([0-9]){4}")</f>
        <v>007L0749</v>
      </c>
      <c r="E600" t="str">
        <f>[2]Table1!P597</f>
        <v>ST HERBLAIN</v>
      </c>
      <c r="F600" t="str">
        <f>[2]Table1!D597</f>
        <v>DAAT</v>
      </c>
      <c r="G600" s="48"/>
      <c r="H600" s="48"/>
      <c r="I600" s="42" t="str">
        <f>[2]Table1!G597</f>
        <v>30/12/2016</v>
      </c>
      <c r="J600" s="51" t="str">
        <f>MID([2]Table1!X597,FIND("-",[2]Table1!X597)+2,60)</f>
        <v>Chambre</v>
      </c>
      <c r="K600" t="str">
        <f>IF(ISNUMBER(SEARCH("Mur",[2]Table1!Z597)),"Mur",IF(ISNUMBER(SEARCH("Cloison",[2]Table1!Z597)),"Mur",IF(ISNUMBER(SEARCH("Sol",[2]Table1!Z597)),"Sol",IF(ISNUMBER(SEARCH("Plafond",[2]Table1!Z597)),"Plafond",IF(ISNUMBER(SEARCH("Evier",[2]Table1!Z597)),"Evier",IF(ISNUMBER(SEARCH("Colle de faïence",[2]Table1!Z597)),"Faïence",IF(ISNUMBER(SEARCH("Baignoire",[2]Table1!Z597)),"Baignoire",IF(ISNUMBER(SEARCH("porteurs",[2]Table1!Z597)),"Mur",IF(ISNUMBER(SEARCH("évier",[2]Table1!Z597)),"Evier",IF(ISNUMBER(SEARCH("portes",[2]Table1!Z597)),"Porte",IF(ISNUMBER(SEARCH("fenêtre",[2]Table1!Z597)),"Fenêtre","")))))))))))</f>
        <v>Sol</v>
      </c>
      <c r="L600" t="str">
        <f>IF(ISNUMBER(SEARCH("Présence",[2]Table1!AC597)),"Oui",IF(ISNUMBER(SEARCH("Absence",[2]Table1!AC597)),"Non",""))</f>
        <v>Non</v>
      </c>
      <c r="M600" t="str">
        <f>[2]Table1!AA597</f>
        <v>Dalles plastiques + colle + ragréage</v>
      </c>
      <c r="N600" t="str">
        <f>IF(ISNUMBER(SEARCH("EP",[2]Table1!AE597)),"EP",IF(ISNUMBER(SEARCH("AC1",[2]Table1!AE597)),"AC1",IF(ISNUMBER(SEARCH("AC2",[2]Table1!AE597)),"AC2",IF(ISNUMBER(SEARCH("Bon état",[2]Table1!AE597)),"EP",""))))</f>
        <v/>
      </c>
      <c r="P600" s="48"/>
      <c r="Q600" s="1"/>
      <c r="S600" s="1"/>
      <c r="T600" s="1"/>
      <c r="U600" s="1"/>
      <c r="V600" s="1"/>
      <c r="W600" s="52"/>
    </row>
    <row r="601" spans="1:23">
      <c r="A601" s="43" t="str">
        <f>'[1]Exporter la feuille de calcul'!$A$2</f>
        <v>001L</v>
      </c>
      <c r="B601" t="str">
        <f>INDEX('[1]Exporter la feuille de calcul'!B$355:B$877,MATCH(INDEX('[1]Exporter la feuille de calcul'!C$355:C$877,MATCH(RIGHT(ChercheChaine(ChercheChaine([2]Table1!Q598,"([0-9]){3}[L]([0-9]){4}"),"([0-9]){3}[L]([0-9]){4}"),4),'[1]Exporter la feuille de calcul'!D$355:D$877,0),1),'[1]Exporter la feuille de calcul'!C$355:C$877,0),1)</f>
        <v>03</v>
      </c>
      <c r="C601" s="43" t="str">
        <f>RIGHT(ChercheChaine(ChercheChaine([2]Table1!Q598,"([0-9]){3}[L]([0-9]){4}"),"([0-9]){3}[L]([0-9]){4}"),4)</f>
        <v>0749</v>
      </c>
      <c r="D601" s="43" t="str">
        <f>ChercheChaine([2]Table1!Q598,"([0-9]){3}[L]([0-9]){4}")</f>
        <v>007L0749</v>
      </c>
      <c r="E601" t="str">
        <f>[2]Table1!P598</f>
        <v>ST HERBLAIN</v>
      </c>
      <c r="F601" t="str">
        <f>[2]Table1!D598</f>
        <v>DAAT</v>
      </c>
      <c r="G601" s="48"/>
      <c r="H601" s="48"/>
      <c r="I601" s="42" t="str">
        <f>[2]Table1!G598</f>
        <v>30/12/2016</v>
      </c>
      <c r="J601" s="51" t="str">
        <f>MID([2]Table1!X598,FIND("-",[2]Table1!X598)+2,60)</f>
        <v>Chambre</v>
      </c>
      <c r="K601" t="str">
        <f>IF(ISNUMBER(SEARCH("Mur",[2]Table1!Z598)),"Mur",IF(ISNUMBER(SEARCH("Cloison",[2]Table1!Z598)),"Mur",IF(ISNUMBER(SEARCH("Sol",[2]Table1!Z598)),"Sol",IF(ISNUMBER(SEARCH("Plafond",[2]Table1!Z598)),"Plafond",IF(ISNUMBER(SEARCH("Evier",[2]Table1!Z598)),"Evier",IF(ISNUMBER(SEARCH("Colle de faïence",[2]Table1!Z598)),"Faïence",IF(ISNUMBER(SEARCH("Baignoire",[2]Table1!Z598)),"Baignoire",IF(ISNUMBER(SEARCH("porteurs",[2]Table1!Z598)),"Mur",IF(ISNUMBER(SEARCH("évier",[2]Table1!Z598)),"Evier",IF(ISNUMBER(SEARCH("portes",[2]Table1!Z598)),"Porte",IF(ISNUMBER(SEARCH("fenêtre",[2]Table1!Z598)),"Fenêtre","")))))))))))</f>
        <v>Mur</v>
      </c>
      <c r="L601" t="str">
        <f>IF(ISNUMBER(SEARCH("Présence",[2]Table1!AC598)),"Oui",IF(ISNUMBER(SEARCH("Absence",[2]Table1!AC598)),"Non",""))</f>
        <v>Non</v>
      </c>
      <c r="M601" t="str">
        <f>[2]Table1!AA598</f>
        <v>Enduits à base de plâtre ou ciment ou autres, projetés, lissés ou talochés</v>
      </c>
      <c r="N601" t="str">
        <f>IF(ISNUMBER(SEARCH("EP",[2]Table1!AE598)),"EP",IF(ISNUMBER(SEARCH("AC1",[2]Table1!AE598)),"AC1",IF(ISNUMBER(SEARCH("AC2",[2]Table1!AE598)),"AC2",IF(ISNUMBER(SEARCH("Bon état",[2]Table1!AE598)),"EP",""))))</f>
        <v/>
      </c>
      <c r="P601" s="48"/>
      <c r="Q601" s="1"/>
      <c r="S601" s="1"/>
      <c r="T601" s="1"/>
      <c r="U601" s="1"/>
      <c r="V601" s="1"/>
      <c r="W601" s="52"/>
    </row>
    <row r="602" spans="1:23">
      <c r="A602" s="43" t="str">
        <f>'[1]Exporter la feuille de calcul'!$A$2</f>
        <v>001L</v>
      </c>
      <c r="B602" t="str">
        <f>INDEX('[1]Exporter la feuille de calcul'!B$355:B$877,MATCH(INDEX('[1]Exporter la feuille de calcul'!C$355:C$877,MATCH(RIGHT(ChercheChaine(ChercheChaine([2]Table1!Q599,"([0-9]){3}[L]([0-9]){4}"),"([0-9]){3}[L]([0-9]){4}"),4),'[1]Exporter la feuille de calcul'!D$355:D$877,0),1),'[1]Exporter la feuille de calcul'!C$355:C$877,0),1)</f>
        <v>03</v>
      </c>
      <c r="C602" s="43" t="str">
        <f>RIGHT(ChercheChaine(ChercheChaine([2]Table1!Q599,"([0-9]){3}[L]([0-9]){4}"),"([0-9]){3}[L]([0-9]){4}"),4)</f>
        <v>0749</v>
      </c>
      <c r="D602" s="43" t="str">
        <f>ChercheChaine([2]Table1!Q599,"([0-9]){3}[L]([0-9]){4}")</f>
        <v>007L0749</v>
      </c>
      <c r="E602" t="str">
        <f>[2]Table1!P599</f>
        <v>ST HERBLAIN</v>
      </c>
      <c r="F602" t="str">
        <f>[2]Table1!D599</f>
        <v>DAAT</v>
      </c>
      <c r="G602" s="48"/>
      <c r="H602" s="48"/>
      <c r="I602" s="42" t="str">
        <f>[2]Table1!G599</f>
        <v>30/12/2016</v>
      </c>
      <c r="J602" s="51" t="str">
        <f>MID([2]Table1!X599,FIND("-",[2]Table1!X599)+2,60)</f>
        <v>Chambre</v>
      </c>
      <c r="K602" t="str">
        <f>IF(ISNUMBER(SEARCH("Mur",[2]Table1!Z599)),"Mur",IF(ISNUMBER(SEARCH("Cloison",[2]Table1!Z599)),"Mur",IF(ISNUMBER(SEARCH("Sol",[2]Table1!Z599)),"Sol",IF(ISNUMBER(SEARCH("Plafond",[2]Table1!Z599)),"Plafond",IF(ISNUMBER(SEARCH("Evier",[2]Table1!Z599)),"Evier",IF(ISNUMBER(SEARCH("Colle de faïence",[2]Table1!Z599)),"Faïence",IF(ISNUMBER(SEARCH("Baignoire",[2]Table1!Z599)),"Baignoire",IF(ISNUMBER(SEARCH("porteurs",[2]Table1!Z599)),"Mur",IF(ISNUMBER(SEARCH("évier",[2]Table1!Z599)),"Evier",IF(ISNUMBER(SEARCH("portes",[2]Table1!Z599)),"Porte",IF(ISNUMBER(SEARCH("fenêtre",[2]Table1!Z599)),"Fenêtre","")))))))))))</f>
        <v>Mur</v>
      </c>
      <c r="L602" t="str">
        <f>IF(ISNUMBER(SEARCH("Présence",[2]Table1!AC599)),"Oui",IF(ISNUMBER(SEARCH("Absence",[2]Table1!AC599)),"Non",""))</f>
        <v>Oui</v>
      </c>
      <c r="M602" t="str">
        <f>[2]Table1!AA599</f>
        <v>Enduits à base de plâtre</v>
      </c>
      <c r="N602" t="str">
        <f>IF(ISNUMBER(SEARCH("EP",[2]Table1!AE599)),"EP",IF(ISNUMBER(SEARCH("AC1",[2]Table1!AE599)),"AC1",IF(ISNUMBER(SEARCH("AC2",[2]Table1!AE599)),"AC2",IF(ISNUMBER(SEARCH("Bon état",[2]Table1!AE599)),"EP",""))))</f>
        <v>EP</v>
      </c>
      <c r="P602" s="48"/>
      <c r="Q602" s="1"/>
      <c r="S602" s="1"/>
      <c r="T602" s="1"/>
      <c r="U602" s="1"/>
      <c r="V602" s="1"/>
      <c r="W602" s="52"/>
    </row>
    <row r="603" spans="1:23">
      <c r="A603" s="43" t="str">
        <f>'[1]Exporter la feuille de calcul'!$A$2</f>
        <v>001L</v>
      </c>
      <c r="B603" t="str">
        <f>INDEX('[1]Exporter la feuille de calcul'!B$355:B$877,MATCH(INDEX('[1]Exporter la feuille de calcul'!C$355:C$877,MATCH(RIGHT(ChercheChaine(ChercheChaine([2]Table1!Q600,"([0-9]){3}[L]([0-9]){4}"),"([0-9]){3}[L]([0-9]){4}"),4),'[1]Exporter la feuille de calcul'!D$355:D$877,0),1),'[1]Exporter la feuille de calcul'!C$355:C$877,0),1)</f>
        <v>03</v>
      </c>
      <c r="C603" s="43" t="str">
        <f>RIGHT(ChercheChaine(ChercheChaine([2]Table1!Q600,"([0-9]){3}[L]([0-9]){4}"),"([0-9]){3}[L]([0-9]){4}"),4)</f>
        <v>0749</v>
      </c>
      <c r="D603" s="43" t="str">
        <f>ChercheChaine([2]Table1!Q600,"([0-9]){3}[L]([0-9]){4}")</f>
        <v>007L0749</v>
      </c>
      <c r="E603" t="str">
        <f>[2]Table1!P600</f>
        <v>ST HERBLAIN</v>
      </c>
      <c r="F603" t="str">
        <f>[2]Table1!D600</f>
        <v>DAAT</v>
      </c>
      <c r="G603" s="48"/>
      <c r="H603" s="48"/>
      <c r="I603" s="42" t="str">
        <f>[2]Table1!G600</f>
        <v>30/12/2016</v>
      </c>
      <c r="J603" s="51" t="str">
        <f>MID([2]Table1!X600,FIND("-",[2]Table1!X600)+2,60)</f>
        <v>Chambre</v>
      </c>
      <c r="K603" t="str">
        <f>IF(ISNUMBER(SEARCH("Mur",[2]Table1!Z600)),"Mur",IF(ISNUMBER(SEARCH("Cloison",[2]Table1!Z600)),"Mur",IF(ISNUMBER(SEARCH("Sol",[2]Table1!Z600)),"Sol",IF(ISNUMBER(SEARCH("Plafond",[2]Table1!Z600)),"Plafond",IF(ISNUMBER(SEARCH("Evier",[2]Table1!Z600)),"Evier",IF(ISNUMBER(SEARCH("Colle de faïence",[2]Table1!Z600)),"Faïence",IF(ISNUMBER(SEARCH("Baignoire",[2]Table1!Z600)),"Baignoire",IF(ISNUMBER(SEARCH("porteurs",[2]Table1!Z600)),"Mur",IF(ISNUMBER(SEARCH("évier",[2]Table1!Z600)),"Evier",IF(ISNUMBER(SEARCH("portes",[2]Table1!Z600)),"Porte",IF(ISNUMBER(SEARCH("fenêtre",[2]Table1!Z600)),"Fenêtre","")))))))))))</f>
        <v>Plafond</v>
      </c>
      <c r="L603" t="str">
        <f>IF(ISNUMBER(SEARCH("Présence",[2]Table1!AC600)),"Oui",IF(ISNUMBER(SEARCH("Absence",[2]Table1!AC600)),"Non",""))</f>
        <v>Non</v>
      </c>
      <c r="M603" t="str">
        <f>[2]Table1!AA600</f>
        <v>Enduits à base de plâtre ou ciment ou autres, projetés, lissés ou talochés</v>
      </c>
      <c r="N603" t="str">
        <f>IF(ISNUMBER(SEARCH("EP",[2]Table1!AE600)),"EP",IF(ISNUMBER(SEARCH("AC1",[2]Table1!AE600)),"AC1",IF(ISNUMBER(SEARCH("AC2",[2]Table1!AE600)),"AC2",IF(ISNUMBER(SEARCH("Bon état",[2]Table1!AE600)),"EP",""))))</f>
        <v/>
      </c>
      <c r="P603" s="48"/>
      <c r="Q603" s="1"/>
      <c r="S603" s="1"/>
      <c r="T603" s="1"/>
      <c r="U603" s="1"/>
      <c r="V603" s="1"/>
      <c r="W603" s="52"/>
    </row>
    <row r="604" spans="1:23">
      <c r="A604" s="43" t="str">
        <f>'[1]Exporter la feuille de calcul'!$A$2</f>
        <v>001L</v>
      </c>
      <c r="B604" t="str">
        <f>INDEX('[1]Exporter la feuille de calcul'!B$355:B$877,MATCH(INDEX('[1]Exporter la feuille de calcul'!C$355:C$877,MATCH(RIGHT(ChercheChaine(ChercheChaine([2]Table1!Q601,"([0-9]){3}[L]([0-9]){4}"),"([0-9]){3}[L]([0-9]){4}"),4),'[1]Exporter la feuille de calcul'!D$355:D$877,0),1),'[1]Exporter la feuille de calcul'!C$355:C$877,0),1)</f>
        <v>03</v>
      </c>
      <c r="C604" s="43" t="str">
        <f>RIGHT(ChercheChaine(ChercheChaine([2]Table1!Q601,"([0-9]){3}[L]([0-9]){4}"),"([0-9]){3}[L]([0-9]){4}"),4)</f>
        <v>0295</v>
      </c>
      <c r="D604" s="43" t="str">
        <f>ChercheChaine([2]Table1!Q601,"([0-9]){3}[L]([0-9]){4}")</f>
        <v>007L0295</v>
      </c>
      <c r="E604" t="str">
        <f>[2]Table1!P601</f>
        <v>ST HERBLAIN</v>
      </c>
      <c r="F604" t="str">
        <f>[2]Table1!D601</f>
        <v>DAAT</v>
      </c>
      <c r="G604" s="48"/>
      <c r="H604" s="48"/>
      <c r="I604" s="42" t="str">
        <f>[2]Table1!G601</f>
        <v>04/01/2017</v>
      </c>
      <c r="J604" s="51" t="str">
        <f>MID([2]Table1!X601,FIND("-",[2]Table1!X601)+2,60)</f>
        <v>Entrée</v>
      </c>
      <c r="K604" t="str">
        <f>IF(ISNUMBER(SEARCH("Mur",[2]Table1!Z601)),"Mur",IF(ISNUMBER(SEARCH("Cloison",[2]Table1!Z601)),"Mur",IF(ISNUMBER(SEARCH("Sol",[2]Table1!Z601)),"Sol",IF(ISNUMBER(SEARCH("Plafond",[2]Table1!Z601)),"Plafond",IF(ISNUMBER(SEARCH("Evier",[2]Table1!Z601)),"Evier",IF(ISNUMBER(SEARCH("Colle de faïence",[2]Table1!Z601)),"Faïence",IF(ISNUMBER(SEARCH("Baignoire",[2]Table1!Z601)),"Baignoire",IF(ISNUMBER(SEARCH("porteurs",[2]Table1!Z601)),"Mur",IF(ISNUMBER(SEARCH("évier",[2]Table1!Z601)),"Evier",IF(ISNUMBER(SEARCH("portes",[2]Table1!Z601)),"Porte",IF(ISNUMBER(SEARCH("fenêtre",[2]Table1!Z601)),"Fenêtre","")))))))))))</f>
        <v>Sol</v>
      </c>
      <c r="L604" t="str">
        <f>IF(ISNUMBER(SEARCH("Présence",[2]Table1!AC601)),"Oui",IF(ISNUMBER(SEARCH("Absence",[2]Table1!AC601)),"Non",""))</f>
        <v/>
      </c>
      <c r="M604" t="str">
        <f>[2]Table1!AA601</f>
        <v>Lés en matériau plastique + colle + ragréage</v>
      </c>
      <c r="N604" t="str">
        <f>IF(ISNUMBER(SEARCH("EP",[2]Table1!AE601)),"EP",IF(ISNUMBER(SEARCH("AC1",[2]Table1!AE601)),"AC1",IF(ISNUMBER(SEARCH("AC2",[2]Table1!AE601)),"AC2",IF(ISNUMBER(SEARCH("Bon état",[2]Table1!AE601)),"EP",""))))</f>
        <v>EP</v>
      </c>
      <c r="P604" s="48"/>
      <c r="Q604" s="1"/>
      <c r="S604" s="1"/>
      <c r="T604" s="1"/>
      <c r="U604" s="1"/>
      <c r="V604" s="1"/>
      <c r="W604" s="52"/>
    </row>
    <row r="605" spans="1:23">
      <c r="A605" s="43" t="str">
        <f>'[1]Exporter la feuille de calcul'!$A$2</f>
        <v>001L</v>
      </c>
      <c r="B605" t="str">
        <f>INDEX('[1]Exporter la feuille de calcul'!B$355:B$877,MATCH(INDEX('[1]Exporter la feuille de calcul'!C$355:C$877,MATCH(RIGHT(ChercheChaine(ChercheChaine([2]Table1!Q602,"([0-9]){3}[L]([0-9]){4}"),"([0-9]){3}[L]([0-9]){4}"),4),'[1]Exporter la feuille de calcul'!D$355:D$877,0),1),'[1]Exporter la feuille de calcul'!C$355:C$877,0),1)</f>
        <v>03</v>
      </c>
      <c r="C605" s="43" t="str">
        <f>RIGHT(ChercheChaine(ChercheChaine([2]Table1!Q602,"([0-9]){3}[L]([0-9]){4}"),"([0-9]){3}[L]([0-9]){4}"),4)</f>
        <v>0295</v>
      </c>
      <c r="D605" s="43" t="str">
        <f>ChercheChaine([2]Table1!Q602,"([0-9]){3}[L]([0-9]){4}")</f>
        <v>007L0295</v>
      </c>
      <c r="E605" t="str">
        <f>[2]Table1!P602</f>
        <v>ST HERBLAIN</v>
      </c>
      <c r="F605" t="str">
        <f>[2]Table1!D602</f>
        <v>DAAT</v>
      </c>
      <c r="G605" s="48"/>
      <c r="H605" s="48"/>
      <c r="I605" s="42" t="str">
        <f>[2]Table1!G602</f>
        <v>04/01/2017</v>
      </c>
      <c r="J605" s="51" t="str">
        <f>MID([2]Table1!X602,FIND("-",[2]Table1!X602)+2,60)</f>
        <v>Entrée</v>
      </c>
      <c r="K605" t="str">
        <f>IF(ISNUMBER(SEARCH("Mur",[2]Table1!Z602)),"Mur",IF(ISNUMBER(SEARCH("Cloison",[2]Table1!Z602)),"Mur",IF(ISNUMBER(SEARCH("Sol",[2]Table1!Z602)),"Sol",IF(ISNUMBER(SEARCH("Plafond",[2]Table1!Z602)),"Plafond",IF(ISNUMBER(SEARCH("Evier",[2]Table1!Z602)),"Evier",IF(ISNUMBER(SEARCH("Colle de faïence",[2]Table1!Z602)),"Faïence",IF(ISNUMBER(SEARCH("Baignoire",[2]Table1!Z602)),"Baignoire",IF(ISNUMBER(SEARCH("porteurs",[2]Table1!Z602)),"Mur",IF(ISNUMBER(SEARCH("évier",[2]Table1!Z602)),"Evier",IF(ISNUMBER(SEARCH("portes",[2]Table1!Z602)),"Porte",IF(ISNUMBER(SEARCH("fenêtre",[2]Table1!Z602)),"Fenêtre","")))))))))))</f>
        <v>Mur</v>
      </c>
      <c r="L605" t="str">
        <f>IF(ISNUMBER(SEARCH("Présence",[2]Table1!AC602)),"Oui",IF(ISNUMBER(SEARCH("Absence",[2]Table1!AC602)),"Non",""))</f>
        <v/>
      </c>
      <c r="M605" t="str">
        <f>[2]Table1!AA602</f>
        <v>Enduits à base de plâtre ou ciment ou autres, projetés, lissés ou talochés</v>
      </c>
      <c r="N605" t="str">
        <f>IF(ISNUMBER(SEARCH("EP",[2]Table1!AE602)),"EP",IF(ISNUMBER(SEARCH("AC1",[2]Table1!AE602)),"AC1",IF(ISNUMBER(SEARCH("AC2",[2]Table1!AE602)),"AC2",IF(ISNUMBER(SEARCH("Bon état",[2]Table1!AE602)),"EP",""))))</f>
        <v>EP</v>
      </c>
      <c r="P605" s="48"/>
      <c r="Q605" s="1"/>
      <c r="S605" s="1"/>
      <c r="T605" s="1"/>
      <c r="U605" s="1"/>
      <c r="V605" s="1"/>
      <c r="W605" s="52"/>
    </row>
    <row r="606" spans="1:23">
      <c r="A606" s="43" t="str">
        <f>'[1]Exporter la feuille de calcul'!$A$2</f>
        <v>001L</v>
      </c>
      <c r="B606" t="str">
        <f>INDEX('[1]Exporter la feuille de calcul'!B$355:B$877,MATCH(INDEX('[1]Exporter la feuille de calcul'!C$355:C$877,MATCH(RIGHT(ChercheChaine(ChercheChaine([2]Table1!Q603,"([0-9]){3}[L]([0-9]){4}"),"([0-9]){3}[L]([0-9]){4}"),4),'[1]Exporter la feuille de calcul'!D$355:D$877,0),1),'[1]Exporter la feuille de calcul'!C$355:C$877,0),1)</f>
        <v>03</v>
      </c>
      <c r="C606" s="43" t="str">
        <f>RIGHT(ChercheChaine(ChercheChaine([2]Table1!Q603,"([0-9]){3}[L]([0-9]){4}"),"([0-9]){3}[L]([0-9]){4}"),4)</f>
        <v>0295</v>
      </c>
      <c r="D606" s="43" t="str">
        <f>ChercheChaine([2]Table1!Q603,"([0-9]){3}[L]([0-9]){4}")</f>
        <v>007L0295</v>
      </c>
      <c r="E606" t="str">
        <f>[2]Table1!P603</f>
        <v>ST HERBLAIN</v>
      </c>
      <c r="F606" t="str">
        <f>[2]Table1!D603</f>
        <v>DAAT</v>
      </c>
      <c r="G606" s="48"/>
      <c r="H606" s="48"/>
      <c r="I606" s="42" t="str">
        <f>[2]Table1!G603</f>
        <v>04/01/2017</v>
      </c>
      <c r="J606" s="51" t="str">
        <f>MID([2]Table1!X603,FIND("-",[2]Table1!X603)+2,60)</f>
        <v>Entrée</v>
      </c>
      <c r="K606" t="str">
        <f>IF(ISNUMBER(SEARCH("Mur",[2]Table1!Z603)),"Mur",IF(ISNUMBER(SEARCH("Cloison",[2]Table1!Z603)),"Mur",IF(ISNUMBER(SEARCH("Sol",[2]Table1!Z603)),"Sol",IF(ISNUMBER(SEARCH("Plafond",[2]Table1!Z603)),"Plafond",IF(ISNUMBER(SEARCH("Evier",[2]Table1!Z603)),"Evier",IF(ISNUMBER(SEARCH("Colle de faïence",[2]Table1!Z603)),"Faïence",IF(ISNUMBER(SEARCH("Baignoire",[2]Table1!Z603)),"Baignoire",IF(ISNUMBER(SEARCH("porteurs",[2]Table1!Z603)),"Mur",IF(ISNUMBER(SEARCH("évier",[2]Table1!Z603)),"Evier",IF(ISNUMBER(SEARCH("portes",[2]Table1!Z603)),"Porte",IF(ISNUMBER(SEARCH("fenêtre",[2]Table1!Z603)),"Fenêtre","")))))))))))</f>
        <v>Plafond</v>
      </c>
      <c r="L606" t="str">
        <f>IF(ISNUMBER(SEARCH("Présence",[2]Table1!AC603)),"Oui",IF(ISNUMBER(SEARCH("Absence",[2]Table1!AC603)),"Non",""))</f>
        <v/>
      </c>
      <c r="M606" t="str">
        <f>[2]Table1!AA603</f>
        <v>Enduits à base de plâtre ou ciment + peinture</v>
      </c>
      <c r="N606" t="str">
        <f>IF(ISNUMBER(SEARCH("EP",[2]Table1!AE603)),"EP",IF(ISNUMBER(SEARCH("AC1",[2]Table1!AE603)),"AC1",IF(ISNUMBER(SEARCH("AC2",[2]Table1!AE603)),"AC2",IF(ISNUMBER(SEARCH("Bon état",[2]Table1!AE603)),"EP",""))))</f>
        <v>EP</v>
      </c>
      <c r="P606" s="48"/>
      <c r="Q606" s="1"/>
      <c r="S606" s="1"/>
      <c r="T606" s="1"/>
      <c r="U606" s="1"/>
      <c r="V606" s="1"/>
      <c r="W606" s="52"/>
    </row>
    <row r="607" spans="1:23">
      <c r="A607" s="43" t="str">
        <f>'[1]Exporter la feuille de calcul'!$A$2</f>
        <v>001L</v>
      </c>
      <c r="B607" t="str">
        <f>INDEX('[1]Exporter la feuille de calcul'!B$355:B$877,MATCH(INDEX('[1]Exporter la feuille de calcul'!C$355:C$877,MATCH(RIGHT(ChercheChaine(ChercheChaine([2]Table1!Q604,"([0-9]){3}[L]([0-9]){4}"),"([0-9]){3}[L]([0-9]){4}"),4),'[1]Exporter la feuille de calcul'!D$355:D$877,0),1),'[1]Exporter la feuille de calcul'!C$355:C$877,0),1)</f>
        <v>03</v>
      </c>
      <c r="C607" s="43" t="str">
        <f>RIGHT(ChercheChaine(ChercheChaine([2]Table1!Q604,"([0-9]){3}[L]([0-9]){4}"),"([0-9]){3}[L]([0-9]){4}"),4)</f>
        <v>0295</v>
      </c>
      <c r="D607" s="43" t="str">
        <f>ChercheChaine([2]Table1!Q604,"([0-9]){3}[L]([0-9]){4}")</f>
        <v>007L0295</v>
      </c>
      <c r="E607" t="str">
        <f>[2]Table1!P604</f>
        <v>ST HERBLAIN</v>
      </c>
      <c r="F607" t="str">
        <f>[2]Table1!D604</f>
        <v>DAAT</v>
      </c>
      <c r="G607" s="48"/>
      <c r="H607" s="48"/>
      <c r="I607" s="42" t="str">
        <f>[2]Table1!G604</f>
        <v>04/01/2017</v>
      </c>
      <c r="J607" s="51" t="str">
        <f>MID([2]Table1!X604,FIND("-",[2]Table1!X604)+2,60)</f>
        <v>Séjour</v>
      </c>
      <c r="K607" t="str">
        <f>IF(ISNUMBER(SEARCH("Mur",[2]Table1!Z604)),"Mur",IF(ISNUMBER(SEARCH("Cloison",[2]Table1!Z604)),"Mur",IF(ISNUMBER(SEARCH("Sol",[2]Table1!Z604)),"Sol",IF(ISNUMBER(SEARCH("Plafond",[2]Table1!Z604)),"Plafond",IF(ISNUMBER(SEARCH("Evier",[2]Table1!Z604)),"Evier",IF(ISNUMBER(SEARCH("Colle de faïence",[2]Table1!Z604)),"Faïence",IF(ISNUMBER(SEARCH("Baignoire",[2]Table1!Z604)),"Baignoire",IF(ISNUMBER(SEARCH("porteurs",[2]Table1!Z604)),"Mur",IF(ISNUMBER(SEARCH("évier",[2]Table1!Z604)),"Evier",IF(ISNUMBER(SEARCH("portes",[2]Table1!Z604)),"Porte",IF(ISNUMBER(SEARCH("fenêtre",[2]Table1!Z604)),"Fenêtre","")))))))))))</f>
        <v>Sol</v>
      </c>
      <c r="L607" t="str">
        <f>IF(ISNUMBER(SEARCH("Présence",[2]Table1!AC604)),"Oui",IF(ISNUMBER(SEARCH("Absence",[2]Table1!AC604)),"Non",""))</f>
        <v/>
      </c>
      <c r="M607" t="str">
        <f>[2]Table1!AA604</f>
        <v>Lés en matériau plastique + colle + ragréage</v>
      </c>
      <c r="N607" t="str">
        <f>IF(ISNUMBER(SEARCH("EP",[2]Table1!AE604)),"EP",IF(ISNUMBER(SEARCH("AC1",[2]Table1!AE604)),"AC1",IF(ISNUMBER(SEARCH("AC2",[2]Table1!AE604)),"AC2",IF(ISNUMBER(SEARCH("Bon état",[2]Table1!AE604)),"EP",""))))</f>
        <v>EP</v>
      </c>
      <c r="P607" s="48"/>
      <c r="Q607" s="1"/>
      <c r="S607" s="1"/>
      <c r="T607" s="1"/>
      <c r="U607" s="1"/>
      <c r="V607" s="1"/>
      <c r="W607" s="52"/>
    </row>
    <row r="608" spans="1:23">
      <c r="A608" s="43" t="str">
        <f>'[1]Exporter la feuille de calcul'!$A$2</f>
        <v>001L</v>
      </c>
      <c r="B608" t="str">
        <f>INDEX('[1]Exporter la feuille de calcul'!B$355:B$877,MATCH(INDEX('[1]Exporter la feuille de calcul'!C$355:C$877,MATCH(RIGHT(ChercheChaine(ChercheChaine([2]Table1!Q605,"([0-9]){3}[L]([0-9]){4}"),"([0-9]){3}[L]([0-9]){4}"),4),'[1]Exporter la feuille de calcul'!D$355:D$877,0),1),'[1]Exporter la feuille de calcul'!C$355:C$877,0),1)</f>
        <v>03</v>
      </c>
      <c r="C608" s="43" t="str">
        <f>RIGHT(ChercheChaine(ChercheChaine([2]Table1!Q605,"([0-9]){3}[L]([0-9]){4}"),"([0-9]){3}[L]([0-9]){4}"),4)</f>
        <v>0295</v>
      </c>
      <c r="D608" s="43" t="str">
        <f>ChercheChaine([2]Table1!Q605,"([0-9]){3}[L]([0-9]){4}")</f>
        <v>007L0295</v>
      </c>
      <c r="E608" t="str">
        <f>[2]Table1!P605</f>
        <v>ST HERBLAIN</v>
      </c>
      <c r="F608" t="str">
        <f>[2]Table1!D605</f>
        <v>DAAT</v>
      </c>
      <c r="G608" s="48"/>
      <c r="H608" s="48"/>
      <c r="I608" s="42" t="str">
        <f>[2]Table1!G605</f>
        <v>04/01/2017</v>
      </c>
      <c r="J608" s="51" t="str">
        <f>MID([2]Table1!X605,FIND("-",[2]Table1!X605)+2,60)</f>
        <v>Cuisine</v>
      </c>
      <c r="K608" t="str">
        <f>IF(ISNUMBER(SEARCH("Mur",[2]Table1!Z605)),"Mur",IF(ISNUMBER(SEARCH("Cloison",[2]Table1!Z605)),"Mur",IF(ISNUMBER(SEARCH("Sol",[2]Table1!Z605)),"Sol",IF(ISNUMBER(SEARCH("Plafond",[2]Table1!Z605)),"Plafond",IF(ISNUMBER(SEARCH("Evier",[2]Table1!Z605)),"Evier",IF(ISNUMBER(SEARCH("Colle de faïence",[2]Table1!Z605)),"Faïence",IF(ISNUMBER(SEARCH("Baignoire",[2]Table1!Z605)),"Baignoire",IF(ISNUMBER(SEARCH("porteurs",[2]Table1!Z605)),"Mur",IF(ISNUMBER(SEARCH("évier",[2]Table1!Z605)),"Evier",IF(ISNUMBER(SEARCH("portes",[2]Table1!Z605)),"Porte",IF(ISNUMBER(SEARCH("fenêtre",[2]Table1!Z605)),"Fenêtre","")))))))))))</f>
        <v>Plafond</v>
      </c>
      <c r="L608" t="str">
        <f>IF(ISNUMBER(SEARCH("Présence",[2]Table1!AC605)),"Oui",IF(ISNUMBER(SEARCH("Absence",[2]Table1!AC605)),"Non",""))</f>
        <v/>
      </c>
      <c r="M608" t="str">
        <f>[2]Table1!AA605</f>
        <v>Enduits à base de plâtre ou ciment + peinture</v>
      </c>
      <c r="N608" t="str">
        <f>IF(ISNUMBER(SEARCH("EP",[2]Table1!AE605)),"EP",IF(ISNUMBER(SEARCH("AC1",[2]Table1!AE605)),"AC1",IF(ISNUMBER(SEARCH("AC2",[2]Table1!AE605)),"AC2",IF(ISNUMBER(SEARCH("Bon état",[2]Table1!AE605)),"EP",""))))</f>
        <v>EP</v>
      </c>
      <c r="P608" s="48"/>
      <c r="Q608" s="1"/>
      <c r="S608" s="1"/>
      <c r="T608" s="1"/>
      <c r="U608" s="1"/>
      <c r="V608" s="1"/>
      <c r="W608" s="52"/>
    </row>
    <row r="609" spans="1:23">
      <c r="A609" s="43" t="str">
        <f>'[1]Exporter la feuille de calcul'!$A$2</f>
        <v>001L</v>
      </c>
      <c r="B609" t="str">
        <f>INDEX('[1]Exporter la feuille de calcul'!B$355:B$877,MATCH(INDEX('[1]Exporter la feuille de calcul'!C$355:C$877,MATCH(RIGHT(ChercheChaine(ChercheChaine([2]Table1!Q606,"([0-9]){3}[L]([0-9]){4}"),"([0-9]){3}[L]([0-9]){4}"),4),'[1]Exporter la feuille de calcul'!D$355:D$877,0),1),'[1]Exporter la feuille de calcul'!C$355:C$877,0),1)</f>
        <v>03</v>
      </c>
      <c r="C609" s="43" t="str">
        <f>RIGHT(ChercheChaine(ChercheChaine([2]Table1!Q606,"([0-9]){3}[L]([0-9]){4}"),"([0-9]){3}[L]([0-9]){4}"),4)</f>
        <v>0295</v>
      </c>
      <c r="D609" s="43" t="str">
        <f>ChercheChaine([2]Table1!Q606,"([0-9]){3}[L]([0-9]){4}")</f>
        <v>007L0295</v>
      </c>
      <c r="E609" t="str">
        <f>[2]Table1!P606</f>
        <v>ST HERBLAIN</v>
      </c>
      <c r="F609" t="str">
        <f>[2]Table1!D606</f>
        <v>DAAT</v>
      </c>
      <c r="G609" s="48"/>
      <c r="H609" s="48"/>
      <c r="I609" s="42" t="str">
        <f>[2]Table1!G606</f>
        <v>04/01/2017</v>
      </c>
      <c r="J609" s="51" t="str">
        <f>MID([2]Table1!X606,FIND("-",[2]Table1!X606)+2,60)</f>
        <v>Cuisine</v>
      </c>
      <c r="K609" t="str">
        <f>IF(ISNUMBER(SEARCH("Mur",[2]Table1!Z606)),"Mur",IF(ISNUMBER(SEARCH("Cloison",[2]Table1!Z606)),"Mur",IF(ISNUMBER(SEARCH("Sol",[2]Table1!Z606)),"Sol",IF(ISNUMBER(SEARCH("Plafond",[2]Table1!Z606)),"Plafond",IF(ISNUMBER(SEARCH("Evier",[2]Table1!Z606)),"Evier",IF(ISNUMBER(SEARCH("Colle de faïence",[2]Table1!Z606)),"Faïence",IF(ISNUMBER(SEARCH("Baignoire",[2]Table1!Z606)),"Baignoire",IF(ISNUMBER(SEARCH("porteurs",[2]Table1!Z606)),"Mur",IF(ISNUMBER(SEARCH("évier",[2]Table1!Z606)),"Evier",IF(ISNUMBER(SEARCH("portes",[2]Table1!Z606)),"Porte",IF(ISNUMBER(SEARCH("fenêtre",[2]Table1!Z606)),"Fenêtre","")))))))))))</f>
        <v>Mur</v>
      </c>
      <c r="L609" t="str">
        <f>IF(ISNUMBER(SEARCH("Présence",[2]Table1!AC606)),"Oui",IF(ISNUMBER(SEARCH("Absence",[2]Table1!AC606)),"Non",""))</f>
        <v/>
      </c>
      <c r="M609" t="str">
        <f>[2]Table1!AA606</f>
        <v>Colle de carrelage</v>
      </c>
      <c r="N609" t="str">
        <f>IF(ISNUMBER(SEARCH("EP",[2]Table1!AE606)),"EP",IF(ISNUMBER(SEARCH("AC1",[2]Table1!AE606)),"AC1",IF(ISNUMBER(SEARCH("AC2",[2]Table1!AE606)),"AC2",IF(ISNUMBER(SEARCH("Bon état",[2]Table1!AE606)),"EP",""))))</f>
        <v>EP</v>
      </c>
      <c r="P609" s="48"/>
      <c r="Q609" s="1"/>
      <c r="S609" s="1"/>
      <c r="T609" s="1"/>
      <c r="U609" s="1"/>
      <c r="V609" s="1"/>
      <c r="W609" s="52"/>
    </row>
    <row r="610" spans="1:23">
      <c r="A610" s="43" t="str">
        <f>'[1]Exporter la feuille de calcul'!$A$2</f>
        <v>001L</v>
      </c>
      <c r="B610" t="str">
        <f>INDEX('[1]Exporter la feuille de calcul'!B$355:B$877,MATCH(INDEX('[1]Exporter la feuille de calcul'!C$355:C$877,MATCH(RIGHT(ChercheChaine(ChercheChaine([2]Table1!Q607,"([0-9]){3}[L]([0-9]){4}"),"([0-9]){3}[L]([0-9]){4}"),4),'[1]Exporter la feuille de calcul'!D$355:D$877,0),1),'[1]Exporter la feuille de calcul'!C$355:C$877,0),1)</f>
        <v>03</v>
      </c>
      <c r="C610" s="43" t="str">
        <f>RIGHT(ChercheChaine(ChercheChaine([2]Table1!Q607,"([0-9]){3}[L]([0-9]){4}"),"([0-9]){3}[L]([0-9]){4}"),4)</f>
        <v>0295</v>
      </c>
      <c r="D610" s="43" t="str">
        <f>ChercheChaine([2]Table1!Q607,"([0-9]){3}[L]([0-9]){4}")</f>
        <v>007L0295</v>
      </c>
      <c r="E610" t="str">
        <f>[2]Table1!P607</f>
        <v>ST HERBLAIN</v>
      </c>
      <c r="F610" t="str">
        <f>[2]Table1!D607</f>
        <v>DAAT</v>
      </c>
      <c r="G610" s="48"/>
      <c r="H610" s="48"/>
      <c r="I610" s="42" t="str">
        <f>[2]Table1!G607</f>
        <v>04/01/2017</v>
      </c>
      <c r="J610" s="51" t="str">
        <f>MID([2]Table1!X607,FIND("-",[2]Table1!X607)+2,60)</f>
        <v>dgt</v>
      </c>
      <c r="K610" t="str">
        <f>IF(ISNUMBER(SEARCH("Mur",[2]Table1!Z607)),"Mur",IF(ISNUMBER(SEARCH("Cloison",[2]Table1!Z607)),"Mur",IF(ISNUMBER(SEARCH("Sol",[2]Table1!Z607)),"Sol",IF(ISNUMBER(SEARCH("Plafond",[2]Table1!Z607)),"Plafond",IF(ISNUMBER(SEARCH("Evier",[2]Table1!Z607)),"Evier",IF(ISNUMBER(SEARCH("Colle de faïence",[2]Table1!Z607)),"Faïence",IF(ISNUMBER(SEARCH("Baignoire",[2]Table1!Z607)),"Baignoire",IF(ISNUMBER(SEARCH("porteurs",[2]Table1!Z607)),"Mur",IF(ISNUMBER(SEARCH("évier",[2]Table1!Z607)),"Evier",IF(ISNUMBER(SEARCH("portes",[2]Table1!Z607)),"Porte",IF(ISNUMBER(SEARCH("fenêtre",[2]Table1!Z607)),"Fenêtre","")))))))))))</f>
        <v>Mur</v>
      </c>
      <c r="L610" t="str">
        <f>IF(ISNUMBER(SEARCH("Présence",[2]Table1!AC607)),"Oui",IF(ISNUMBER(SEARCH("Absence",[2]Table1!AC607)),"Non",""))</f>
        <v/>
      </c>
      <c r="M610" t="str">
        <f>[2]Table1!AA607</f>
        <v>Enduits à base de plâtre ou ciment +peinture</v>
      </c>
      <c r="N610" t="str">
        <f>IF(ISNUMBER(SEARCH("EP",[2]Table1!AE607)),"EP",IF(ISNUMBER(SEARCH("AC1",[2]Table1!AE607)),"AC1",IF(ISNUMBER(SEARCH("AC2",[2]Table1!AE607)),"AC2",IF(ISNUMBER(SEARCH("Bon état",[2]Table1!AE607)),"EP",""))))</f>
        <v>EP</v>
      </c>
      <c r="P610" s="48"/>
      <c r="Q610" s="1"/>
      <c r="S610" s="1"/>
      <c r="T610" s="1"/>
      <c r="U610" s="1"/>
      <c r="V610" s="1"/>
      <c r="W610" s="52"/>
    </row>
    <row r="611" spans="1:23">
      <c r="A611" s="43" t="str">
        <f>'[1]Exporter la feuille de calcul'!$A$2</f>
        <v>001L</v>
      </c>
      <c r="B611" t="str">
        <f>INDEX('[1]Exporter la feuille de calcul'!B$355:B$877,MATCH(INDEX('[1]Exporter la feuille de calcul'!C$355:C$877,MATCH(RIGHT(ChercheChaine(ChercheChaine([2]Table1!Q608,"([0-9]){3}[L]([0-9]){4}"),"([0-9]){3}[L]([0-9]){4}"),4),'[1]Exporter la feuille de calcul'!D$355:D$877,0),1),'[1]Exporter la feuille de calcul'!C$355:C$877,0),1)</f>
        <v>03</v>
      </c>
      <c r="C611" s="43" t="str">
        <f>RIGHT(ChercheChaine(ChercheChaine([2]Table1!Q608,"([0-9]){3}[L]([0-9]){4}"),"([0-9]){3}[L]([0-9]){4}"),4)</f>
        <v>0295</v>
      </c>
      <c r="D611" s="43" t="str">
        <f>ChercheChaine([2]Table1!Q608,"([0-9]){3}[L]([0-9]){4}")</f>
        <v>007L0295</v>
      </c>
      <c r="E611" t="str">
        <f>[2]Table1!P608</f>
        <v>ST HERBLAIN</v>
      </c>
      <c r="F611" t="str">
        <f>[2]Table1!D608</f>
        <v>DAAT</v>
      </c>
      <c r="G611" s="48"/>
      <c r="H611" s="48"/>
      <c r="I611" s="42" t="str">
        <f>[2]Table1!G608</f>
        <v>04/01/2017</v>
      </c>
      <c r="J611" s="51" t="str">
        <f>MID([2]Table1!X608,FIND("-",[2]Table1!X608)+2,60)</f>
        <v>dgt</v>
      </c>
      <c r="K611" t="str">
        <f>IF(ISNUMBER(SEARCH("Mur",[2]Table1!Z608)),"Mur",IF(ISNUMBER(SEARCH("Cloison",[2]Table1!Z608)),"Mur",IF(ISNUMBER(SEARCH("Sol",[2]Table1!Z608)),"Sol",IF(ISNUMBER(SEARCH("Plafond",[2]Table1!Z608)),"Plafond",IF(ISNUMBER(SEARCH("Evier",[2]Table1!Z608)),"Evier",IF(ISNUMBER(SEARCH("Colle de faïence",[2]Table1!Z608)),"Faïence",IF(ISNUMBER(SEARCH("Baignoire",[2]Table1!Z608)),"Baignoire",IF(ISNUMBER(SEARCH("porteurs",[2]Table1!Z608)),"Mur",IF(ISNUMBER(SEARCH("évier",[2]Table1!Z608)),"Evier",IF(ISNUMBER(SEARCH("portes",[2]Table1!Z608)),"Porte",IF(ISNUMBER(SEARCH("fenêtre",[2]Table1!Z608)),"Fenêtre","")))))))))))</f>
        <v>Sol</v>
      </c>
      <c r="L611" t="str">
        <f>IF(ISNUMBER(SEARCH("Présence",[2]Table1!AC608)),"Oui",IF(ISNUMBER(SEARCH("Absence",[2]Table1!AC608)),"Non",""))</f>
        <v/>
      </c>
      <c r="M611" t="str">
        <f>[2]Table1!AA608</f>
        <v>Lés en matériau plastique + colle + ragréage</v>
      </c>
      <c r="N611" t="str">
        <f>IF(ISNUMBER(SEARCH("EP",[2]Table1!AE608)),"EP",IF(ISNUMBER(SEARCH("AC1",[2]Table1!AE608)),"AC1",IF(ISNUMBER(SEARCH("AC2",[2]Table1!AE608)),"AC2",IF(ISNUMBER(SEARCH("Bon état",[2]Table1!AE608)),"EP",""))))</f>
        <v>EP</v>
      </c>
      <c r="P611" s="48"/>
      <c r="Q611" s="1"/>
      <c r="S611" s="1"/>
      <c r="T611" s="1"/>
      <c r="U611" s="1"/>
      <c r="V611" s="1"/>
      <c r="W611" s="52"/>
    </row>
    <row r="612" spans="1:23">
      <c r="A612" s="43" t="str">
        <f>'[1]Exporter la feuille de calcul'!$A$2</f>
        <v>001L</v>
      </c>
      <c r="B612" t="str">
        <f>INDEX('[1]Exporter la feuille de calcul'!B$355:B$877,MATCH(INDEX('[1]Exporter la feuille de calcul'!C$355:C$877,MATCH(RIGHT(ChercheChaine(ChercheChaine([2]Table1!Q609,"([0-9]){3}[L]([0-9]){4}"),"([0-9]){3}[L]([0-9]){4}"),4),'[1]Exporter la feuille de calcul'!D$355:D$877,0),1),'[1]Exporter la feuille de calcul'!C$355:C$877,0),1)</f>
        <v>03</v>
      </c>
      <c r="C612" s="43" t="str">
        <f>RIGHT(ChercheChaine(ChercheChaine([2]Table1!Q609,"([0-9]){3}[L]([0-9]){4}"),"([0-9]){3}[L]([0-9]){4}"),4)</f>
        <v>0295</v>
      </c>
      <c r="D612" s="43" t="str">
        <f>ChercheChaine([2]Table1!Q609,"([0-9]){3}[L]([0-9]){4}")</f>
        <v>007L0295</v>
      </c>
      <c r="E612" t="str">
        <f>[2]Table1!P609</f>
        <v>ST HERBLAIN</v>
      </c>
      <c r="F612" t="str">
        <f>[2]Table1!D609</f>
        <v>DAAT</v>
      </c>
      <c r="G612" s="48"/>
      <c r="H612" s="48"/>
      <c r="I612" s="42" t="str">
        <f>[2]Table1!G609</f>
        <v>04/01/2017</v>
      </c>
      <c r="J612" s="51" t="str">
        <f>MID([2]Table1!X609,FIND("-",[2]Table1!X609)+2,60)</f>
        <v>Salle de bain</v>
      </c>
      <c r="K612" t="str">
        <f>IF(ISNUMBER(SEARCH("Mur",[2]Table1!Z609)),"Mur",IF(ISNUMBER(SEARCH("Cloison",[2]Table1!Z609)),"Mur",IF(ISNUMBER(SEARCH("Sol",[2]Table1!Z609)),"Sol",IF(ISNUMBER(SEARCH("Plafond",[2]Table1!Z609)),"Plafond",IF(ISNUMBER(SEARCH("Evier",[2]Table1!Z609)),"Evier",IF(ISNUMBER(SEARCH("Colle de faïence",[2]Table1!Z609)),"Faïence",IF(ISNUMBER(SEARCH("Baignoire",[2]Table1!Z609)),"Baignoire",IF(ISNUMBER(SEARCH("porteurs",[2]Table1!Z609)),"Mur",IF(ISNUMBER(SEARCH("évier",[2]Table1!Z609)),"Evier",IF(ISNUMBER(SEARCH("portes",[2]Table1!Z609)),"Porte",IF(ISNUMBER(SEARCH("fenêtre",[2]Table1!Z609)),"Fenêtre","")))))))))))</f>
        <v>Mur</v>
      </c>
      <c r="L612" t="str">
        <f>IF(ISNUMBER(SEARCH("Présence",[2]Table1!AC609)),"Oui",IF(ISNUMBER(SEARCH("Absence",[2]Table1!AC609)),"Non",""))</f>
        <v/>
      </c>
      <c r="M612" t="str">
        <f>[2]Table1!AA609</f>
        <v>Enduits à base de plâtre ou ciment + peinture</v>
      </c>
      <c r="N612" t="str">
        <f>IF(ISNUMBER(SEARCH("EP",[2]Table1!AE609)),"EP",IF(ISNUMBER(SEARCH("AC1",[2]Table1!AE609)),"AC1",IF(ISNUMBER(SEARCH("AC2",[2]Table1!AE609)),"AC2",IF(ISNUMBER(SEARCH("Bon état",[2]Table1!AE609)),"EP",""))))</f>
        <v>EP</v>
      </c>
      <c r="P612" s="48"/>
      <c r="Q612" s="1"/>
      <c r="S612" s="1"/>
      <c r="T612" s="1"/>
      <c r="U612" s="1"/>
      <c r="V612" s="1"/>
      <c r="W612" s="52"/>
    </row>
    <row r="613" spans="1:23">
      <c r="A613" s="43" t="str">
        <f>'[1]Exporter la feuille de calcul'!$A$2</f>
        <v>001L</v>
      </c>
      <c r="B613" t="str">
        <f>INDEX('[1]Exporter la feuille de calcul'!B$355:B$877,MATCH(INDEX('[1]Exporter la feuille de calcul'!C$355:C$877,MATCH(RIGHT(ChercheChaine(ChercheChaine([2]Table1!Q610,"([0-9]){3}[L]([0-9]){4}"),"([0-9]){3}[L]([0-9]){4}"),4),'[1]Exporter la feuille de calcul'!D$355:D$877,0),1),'[1]Exporter la feuille de calcul'!C$355:C$877,0),1)</f>
        <v>03</v>
      </c>
      <c r="C613" s="43" t="str">
        <f>RIGHT(ChercheChaine(ChercheChaine([2]Table1!Q610,"([0-9]){3}[L]([0-9]){4}"),"([0-9]){3}[L]([0-9]){4}"),4)</f>
        <v>0295</v>
      </c>
      <c r="D613" s="43" t="str">
        <f>ChercheChaine([2]Table1!Q610,"([0-9]){3}[L]([0-9]){4}")</f>
        <v>007L0295</v>
      </c>
      <c r="E613" t="str">
        <f>[2]Table1!P610</f>
        <v>ST HERBLAIN</v>
      </c>
      <c r="F613" t="str">
        <f>[2]Table1!D610</f>
        <v>DAAT</v>
      </c>
      <c r="G613" s="48"/>
      <c r="H613" s="48"/>
      <c r="I613" s="42" t="str">
        <f>[2]Table1!G610</f>
        <v>04/01/2017</v>
      </c>
      <c r="J613" s="51" t="str">
        <f>MID([2]Table1!X610,FIND("-",[2]Table1!X610)+2,60)</f>
        <v>Salle de bain</v>
      </c>
      <c r="K613" t="str">
        <f>IF(ISNUMBER(SEARCH("Mur",[2]Table1!Z610)),"Mur",IF(ISNUMBER(SEARCH("Cloison",[2]Table1!Z610)),"Mur",IF(ISNUMBER(SEARCH("Sol",[2]Table1!Z610)),"Sol",IF(ISNUMBER(SEARCH("Plafond",[2]Table1!Z610)),"Plafond",IF(ISNUMBER(SEARCH("Evier",[2]Table1!Z610)),"Evier",IF(ISNUMBER(SEARCH("Colle de faïence",[2]Table1!Z610)),"Faïence",IF(ISNUMBER(SEARCH("Baignoire",[2]Table1!Z610)),"Baignoire",IF(ISNUMBER(SEARCH("porteurs",[2]Table1!Z610)),"Mur",IF(ISNUMBER(SEARCH("évier",[2]Table1!Z610)),"Evier",IF(ISNUMBER(SEARCH("portes",[2]Table1!Z610)),"Porte",IF(ISNUMBER(SEARCH("fenêtre",[2]Table1!Z610)),"Fenêtre","")))))))))))</f>
        <v>Mur</v>
      </c>
      <c r="L613" t="str">
        <f>IF(ISNUMBER(SEARCH("Présence",[2]Table1!AC610)),"Oui",IF(ISNUMBER(SEARCH("Absence",[2]Table1!AC610)),"Non",""))</f>
        <v/>
      </c>
      <c r="M613" t="str">
        <f>[2]Table1!AA610</f>
        <v>Enduits à base de plâtre ou ciment ou autres, projetés, lissés ou talochés</v>
      </c>
      <c r="N613" t="str">
        <f>IF(ISNUMBER(SEARCH("EP",[2]Table1!AE610)),"EP",IF(ISNUMBER(SEARCH("AC1",[2]Table1!AE610)),"AC1",IF(ISNUMBER(SEARCH("AC2",[2]Table1!AE610)),"AC2",IF(ISNUMBER(SEARCH("Bon état",[2]Table1!AE610)),"EP",""))))</f>
        <v>EP</v>
      </c>
      <c r="P613" s="48"/>
      <c r="Q613" s="1"/>
      <c r="S613" s="1"/>
      <c r="T613" s="1"/>
      <c r="U613" s="1"/>
      <c r="V613" s="1"/>
      <c r="W613" s="52"/>
    </row>
    <row r="614" spans="1:23">
      <c r="A614" s="43" t="str">
        <f>'[1]Exporter la feuille de calcul'!$A$2</f>
        <v>001L</v>
      </c>
      <c r="B614" t="str">
        <f>INDEX('[1]Exporter la feuille de calcul'!B$355:B$877,MATCH(INDEX('[1]Exporter la feuille de calcul'!C$355:C$877,MATCH(RIGHT(ChercheChaine(ChercheChaine([2]Table1!Q611,"([0-9]){3}[L]([0-9]){4}"),"([0-9]){3}[L]([0-9]){4}"),4),'[1]Exporter la feuille de calcul'!D$355:D$877,0),1),'[1]Exporter la feuille de calcul'!C$355:C$877,0),1)</f>
        <v>03</v>
      </c>
      <c r="C614" s="43" t="str">
        <f>RIGHT(ChercheChaine(ChercheChaine([2]Table1!Q611,"([0-9]){3}[L]([0-9]){4}"),"([0-9]){3}[L]([0-9]){4}"),4)</f>
        <v>0295</v>
      </c>
      <c r="D614" s="43" t="str">
        <f>ChercheChaine([2]Table1!Q611,"([0-9]){3}[L]([0-9]){4}")</f>
        <v>007L0295</v>
      </c>
      <c r="E614" t="str">
        <f>[2]Table1!P611</f>
        <v>ST HERBLAIN</v>
      </c>
      <c r="F614" t="str">
        <f>[2]Table1!D611</f>
        <v>DAAT</v>
      </c>
      <c r="G614" s="48"/>
      <c r="H614" s="48"/>
      <c r="I614" s="42" t="str">
        <f>[2]Table1!G611</f>
        <v>04/01/2017</v>
      </c>
      <c r="J614" s="51" t="str">
        <f>MID([2]Table1!X611,FIND("-",[2]Table1!X611)+2,60)</f>
        <v>Salle de bain</v>
      </c>
      <c r="K614" t="str">
        <f>IF(ISNUMBER(SEARCH("Mur",[2]Table1!Z611)),"Mur",IF(ISNUMBER(SEARCH("Cloison",[2]Table1!Z611)),"Mur",IF(ISNUMBER(SEARCH("Sol",[2]Table1!Z611)),"Sol",IF(ISNUMBER(SEARCH("Plafond",[2]Table1!Z611)),"Plafond",IF(ISNUMBER(SEARCH("Evier",[2]Table1!Z611)),"Evier",IF(ISNUMBER(SEARCH("Colle de faïence",[2]Table1!Z611)),"Faïence",IF(ISNUMBER(SEARCH("Baignoire",[2]Table1!Z611)),"Baignoire",IF(ISNUMBER(SEARCH("porteurs",[2]Table1!Z611)),"Mur",IF(ISNUMBER(SEARCH("évier",[2]Table1!Z611)),"Evier",IF(ISNUMBER(SEARCH("portes",[2]Table1!Z611)),"Porte",IF(ISNUMBER(SEARCH("fenêtre",[2]Table1!Z611)),"Fenêtre","")))))))))))</f>
        <v>Plafond</v>
      </c>
      <c r="L614" t="str">
        <f>IF(ISNUMBER(SEARCH("Présence",[2]Table1!AC611)),"Oui",IF(ISNUMBER(SEARCH("Absence",[2]Table1!AC611)),"Non",""))</f>
        <v/>
      </c>
      <c r="M614" t="str">
        <f>[2]Table1!AA611</f>
        <v>Enduits à base de plâtre ou ciment + peinture</v>
      </c>
      <c r="N614" t="str">
        <f>IF(ISNUMBER(SEARCH("EP",[2]Table1!AE611)),"EP",IF(ISNUMBER(SEARCH("AC1",[2]Table1!AE611)),"AC1",IF(ISNUMBER(SEARCH("AC2",[2]Table1!AE611)),"AC2",IF(ISNUMBER(SEARCH("Bon état",[2]Table1!AE611)),"EP",""))))</f>
        <v>EP</v>
      </c>
      <c r="P614" s="48"/>
      <c r="Q614" s="1"/>
      <c r="S614" s="1"/>
      <c r="T614" s="1"/>
      <c r="U614" s="1"/>
      <c r="V614" s="1"/>
      <c r="W614" s="52"/>
    </row>
    <row r="615" spans="1:23">
      <c r="A615" s="43" t="str">
        <f>'[1]Exporter la feuille de calcul'!$A$2</f>
        <v>001L</v>
      </c>
      <c r="B615" t="str">
        <f>INDEX('[1]Exporter la feuille de calcul'!B$355:B$877,MATCH(INDEX('[1]Exporter la feuille de calcul'!C$355:C$877,MATCH(RIGHT(ChercheChaine(ChercheChaine([2]Table1!Q612,"([0-9]){3}[L]([0-9]){4}"),"([0-9]){3}[L]([0-9]){4}"),4),'[1]Exporter la feuille de calcul'!D$355:D$877,0),1),'[1]Exporter la feuille de calcul'!C$355:C$877,0),1)</f>
        <v>03</v>
      </c>
      <c r="C615" s="43" t="str">
        <f>RIGHT(ChercheChaine(ChercheChaine([2]Table1!Q612,"([0-9]){3}[L]([0-9]){4}"),"([0-9]){3}[L]([0-9]){4}"),4)</f>
        <v>0295</v>
      </c>
      <c r="D615" s="43" t="str">
        <f>ChercheChaine([2]Table1!Q612,"([0-9]){3}[L]([0-9]){4}")</f>
        <v>007L0295</v>
      </c>
      <c r="E615" t="str">
        <f>[2]Table1!P612</f>
        <v>ST HERBLAIN</v>
      </c>
      <c r="F615" t="str">
        <f>[2]Table1!D612</f>
        <v>DAAT</v>
      </c>
      <c r="G615" s="48"/>
      <c r="H615" s="48"/>
      <c r="I615" s="42" t="str">
        <f>[2]Table1!G612</f>
        <v>04/01/2017</v>
      </c>
      <c r="J615" s="51" t="str">
        <f>MID([2]Table1!X612,FIND("-",[2]Table1!X612)+2,60)</f>
        <v>Chambre 1</v>
      </c>
      <c r="K615" t="str">
        <f>IF(ISNUMBER(SEARCH("Mur",[2]Table1!Z612)),"Mur",IF(ISNUMBER(SEARCH("Cloison",[2]Table1!Z612)),"Mur",IF(ISNUMBER(SEARCH("Sol",[2]Table1!Z612)),"Sol",IF(ISNUMBER(SEARCH("Plafond",[2]Table1!Z612)),"Plafond",IF(ISNUMBER(SEARCH("Evier",[2]Table1!Z612)),"Evier",IF(ISNUMBER(SEARCH("Colle de faïence",[2]Table1!Z612)),"Faïence",IF(ISNUMBER(SEARCH("Baignoire",[2]Table1!Z612)),"Baignoire",IF(ISNUMBER(SEARCH("porteurs",[2]Table1!Z612)),"Mur",IF(ISNUMBER(SEARCH("évier",[2]Table1!Z612)),"Evier",IF(ISNUMBER(SEARCH("portes",[2]Table1!Z612)),"Porte",IF(ISNUMBER(SEARCH("fenêtre",[2]Table1!Z612)),"Fenêtre","")))))))))))</f>
        <v>Sol</v>
      </c>
      <c r="L615" t="str">
        <f>IF(ISNUMBER(SEARCH("Présence",[2]Table1!AC612)),"Oui",IF(ISNUMBER(SEARCH("Absence",[2]Table1!AC612)),"Non",""))</f>
        <v/>
      </c>
      <c r="M615" t="str">
        <f>[2]Table1!AA612</f>
        <v>Lés en matériau plastique + colle + ragréage</v>
      </c>
      <c r="N615" t="str">
        <f>IF(ISNUMBER(SEARCH("EP",[2]Table1!AE612)),"EP",IF(ISNUMBER(SEARCH("AC1",[2]Table1!AE612)),"AC1",IF(ISNUMBER(SEARCH("AC2",[2]Table1!AE612)),"AC2",IF(ISNUMBER(SEARCH("Bon état",[2]Table1!AE612)),"EP",""))))</f>
        <v>EP</v>
      </c>
      <c r="P615" s="48"/>
      <c r="Q615" s="1"/>
      <c r="S615" s="1"/>
      <c r="T615" s="1"/>
      <c r="U615" s="1"/>
      <c r="V615" s="1"/>
      <c r="W615" s="52"/>
    </row>
    <row r="616" spans="1:23">
      <c r="A616" s="43" t="str">
        <f>'[1]Exporter la feuille de calcul'!$A$2</f>
        <v>001L</v>
      </c>
      <c r="B616" t="str">
        <f>INDEX('[1]Exporter la feuille de calcul'!B$355:B$877,MATCH(INDEX('[1]Exporter la feuille de calcul'!C$355:C$877,MATCH(RIGHT(ChercheChaine(ChercheChaine([2]Table1!Q613,"([0-9]){3}[L]([0-9]){4}"),"([0-9]){3}[L]([0-9]){4}"),4),'[1]Exporter la feuille de calcul'!D$355:D$877,0),1),'[1]Exporter la feuille de calcul'!C$355:C$877,0),1)</f>
        <v>03</v>
      </c>
      <c r="C616" s="43" t="str">
        <f>RIGHT(ChercheChaine(ChercheChaine([2]Table1!Q613,"([0-9]){3}[L]([0-9]){4}"),"([0-9]){3}[L]([0-9]){4}"),4)</f>
        <v>0295</v>
      </c>
      <c r="D616" s="43" t="str">
        <f>ChercheChaine([2]Table1!Q613,"([0-9]){3}[L]([0-9]){4}")</f>
        <v>007L0295</v>
      </c>
      <c r="E616" t="str">
        <f>[2]Table1!P613</f>
        <v>ST HERBLAIN</v>
      </c>
      <c r="F616" t="str">
        <f>[2]Table1!D613</f>
        <v>DAAT</v>
      </c>
      <c r="G616" s="48"/>
      <c r="H616" s="48"/>
      <c r="I616" s="42" t="str">
        <f>[2]Table1!G613</f>
        <v>04/01/2017</v>
      </c>
      <c r="J616" s="51" t="str">
        <f>MID([2]Table1!X613,FIND("-",[2]Table1!X613)+2,60)</f>
        <v>Chambre 2</v>
      </c>
      <c r="K616" t="str">
        <f>IF(ISNUMBER(SEARCH("Mur",[2]Table1!Z613)),"Mur",IF(ISNUMBER(SEARCH("Cloison",[2]Table1!Z613)),"Mur",IF(ISNUMBER(SEARCH("Sol",[2]Table1!Z613)),"Sol",IF(ISNUMBER(SEARCH("Plafond",[2]Table1!Z613)),"Plafond",IF(ISNUMBER(SEARCH("Evier",[2]Table1!Z613)),"Evier",IF(ISNUMBER(SEARCH("Colle de faïence",[2]Table1!Z613)),"Faïence",IF(ISNUMBER(SEARCH("Baignoire",[2]Table1!Z613)),"Baignoire",IF(ISNUMBER(SEARCH("porteurs",[2]Table1!Z613)),"Mur",IF(ISNUMBER(SEARCH("évier",[2]Table1!Z613)),"Evier",IF(ISNUMBER(SEARCH("portes",[2]Table1!Z613)),"Porte",IF(ISNUMBER(SEARCH("fenêtre",[2]Table1!Z613)),"Fenêtre","")))))))))))</f>
        <v>Sol</v>
      </c>
      <c r="L616" t="str">
        <f>IF(ISNUMBER(SEARCH("Présence",[2]Table1!AC613)),"Oui",IF(ISNUMBER(SEARCH("Absence",[2]Table1!AC613)),"Non",""))</f>
        <v/>
      </c>
      <c r="M616" t="str">
        <f>[2]Table1!AA613</f>
        <v>Lés en matériau plastique + colle + ragréage</v>
      </c>
      <c r="N616" t="str">
        <f>IF(ISNUMBER(SEARCH("EP",[2]Table1!AE613)),"EP",IF(ISNUMBER(SEARCH("AC1",[2]Table1!AE613)),"AC1",IF(ISNUMBER(SEARCH("AC2",[2]Table1!AE613)),"AC2",IF(ISNUMBER(SEARCH("Bon état",[2]Table1!AE613)),"EP",""))))</f>
        <v>EP</v>
      </c>
      <c r="P616" s="48"/>
      <c r="Q616" s="1"/>
      <c r="S616" s="1"/>
      <c r="T616" s="1"/>
      <c r="U616" s="1"/>
      <c r="V616" s="1"/>
      <c r="W616" s="52"/>
    </row>
    <row r="617" spans="1:23">
      <c r="A617" s="43" t="str">
        <f>'[1]Exporter la feuille de calcul'!$A$2</f>
        <v>001L</v>
      </c>
      <c r="B617" t="str">
        <f>INDEX('[1]Exporter la feuille de calcul'!B$355:B$877,MATCH(INDEX('[1]Exporter la feuille de calcul'!C$355:C$877,MATCH(RIGHT(ChercheChaine(ChercheChaine([2]Table1!Q614,"([0-9]){3}[L]([0-9]){4}"),"([0-9]){3}[L]([0-9]){4}"),4),'[1]Exporter la feuille de calcul'!D$355:D$877,0),1),'[1]Exporter la feuille de calcul'!C$355:C$877,0),1)</f>
        <v>03</v>
      </c>
      <c r="C617" s="43" t="str">
        <f>RIGHT(ChercheChaine(ChercheChaine([2]Table1!Q614,"([0-9]){3}[L]([0-9]){4}"),"([0-9]){3}[L]([0-9]){4}"),4)</f>
        <v>0295</v>
      </c>
      <c r="D617" s="43" t="str">
        <f>ChercheChaine([2]Table1!Q614,"([0-9]){3}[L]([0-9]){4}")</f>
        <v>007L0295</v>
      </c>
      <c r="E617" t="str">
        <f>[2]Table1!P614</f>
        <v>ST HERBLAIN</v>
      </c>
      <c r="F617" t="str">
        <f>[2]Table1!D614</f>
        <v>DAAT</v>
      </c>
      <c r="G617" s="48"/>
      <c r="H617" s="48"/>
      <c r="I617" s="42" t="str">
        <f>[2]Table1!G614</f>
        <v>04/01/2017</v>
      </c>
      <c r="J617" s="51" t="str">
        <f>MID([2]Table1!X614,FIND("-",[2]Table1!X614)+2,60)</f>
        <v>débarras</v>
      </c>
      <c r="K617" t="str">
        <f>IF(ISNUMBER(SEARCH("Mur",[2]Table1!Z614)),"Mur",IF(ISNUMBER(SEARCH("Cloison",[2]Table1!Z614)),"Mur",IF(ISNUMBER(SEARCH("Sol",[2]Table1!Z614)),"Sol",IF(ISNUMBER(SEARCH("Plafond",[2]Table1!Z614)),"Plafond",IF(ISNUMBER(SEARCH("Evier",[2]Table1!Z614)),"Evier",IF(ISNUMBER(SEARCH("Colle de faïence",[2]Table1!Z614)),"Faïence",IF(ISNUMBER(SEARCH("Baignoire",[2]Table1!Z614)),"Baignoire",IF(ISNUMBER(SEARCH("porteurs",[2]Table1!Z614)),"Mur",IF(ISNUMBER(SEARCH("évier",[2]Table1!Z614)),"Evier",IF(ISNUMBER(SEARCH("portes",[2]Table1!Z614)),"Porte",IF(ISNUMBER(SEARCH("fenêtre",[2]Table1!Z614)),"Fenêtre","")))))))))))</f>
        <v>Sol</v>
      </c>
      <c r="L617" t="str">
        <f>IF(ISNUMBER(SEARCH("Présence",[2]Table1!AC614)),"Oui",IF(ISNUMBER(SEARCH("Absence",[2]Table1!AC614)),"Non",""))</f>
        <v/>
      </c>
      <c r="M617" t="str">
        <f>[2]Table1!AA614</f>
        <v>Lés en matériau plastique + colle + ragréage</v>
      </c>
      <c r="N617" t="str">
        <f>IF(ISNUMBER(SEARCH("EP",[2]Table1!AE614)),"EP",IF(ISNUMBER(SEARCH("AC1",[2]Table1!AE614)),"AC1",IF(ISNUMBER(SEARCH("AC2",[2]Table1!AE614)),"AC2",IF(ISNUMBER(SEARCH("Bon état",[2]Table1!AE614)),"EP",""))))</f>
        <v>EP</v>
      </c>
      <c r="P617" s="48"/>
      <c r="Q617" s="1"/>
      <c r="S617" s="1"/>
      <c r="T617" s="1"/>
      <c r="U617" s="1"/>
      <c r="V617" s="1"/>
      <c r="W617" s="52"/>
    </row>
    <row r="618" spans="1:23">
      <c r="A618" s="43" t="str">
        <f>'[1]Exporter la feuille de calcul'!$A$2</f>
        <v>001L</v>
      </c>
      <c r="B618" t="str">
        <f>INDEX('[1]Exporter la feuille de calcul'!B$355:B$877,MATCH(INDEX('[1]Exporter la feuille de calcul'!C$355:C$877,MATCH(RIGHT(ChercheChaine(ChercheChaine([2]Table1!Q615,"([0-9]){3}[L]([0-9]){4}"),"([0-9]){3}[L]([0-9]){4}"),4),'[1]Exporter la feuille de calcul'!D$355:D$877,0),1),'[1]Exporter la feuille de calcul'!C$355:C$877,0),1)</f>
        <v>03</v>
      </c>
      <c r="C618" s="43" t="str">
        <f>RIGHT(ChercheChaine(ChercheChaine([2]Table1!Q615,"([0-9]){3}[L]([0-9]){4}"),"([0-9]){3}[L]([0-9]){4}"),4)</f>
        <v>0541</v>
      </c>
      <c r="D618" s="43" t="str">
        <f>ChercheChaine([2]Table1!Q615,"([0-9]){3}[L]([0-9]){4}")</f>
        <v>007L0541</v>
      </c>
      <c r="E618" t="str">
        <f>[2]Table1!P615</f>
        <v>ST HERBLAIN</v>
      </c>
      <c r="F618" t="str">
        <f>[2]Table1!D615</f>
        <v>DAAT</v>
      </c>
      <c r="G618" s="48"/>
      <c r="H618" s="48"/>
      <c r="I618" s="42" t="str">
        <f>[2]Table1!G615</f>
        <v>22/12/2016</v>
      </c>
      <c r="J618" s="51" t="str">
        <f>MID([2]Table1!X615,FIND("-",[2]Table1!X615)+2,60)</f>
        <v>Séjour</v>
      </c>
      <c r="K618" t="str">
        <f>IF(ISNUMBER(SEARCH("Mur",[2]Table1!Z615)),"Mur",IF(ISNUMBER(SEARCH("Cloison",[2]Table1!Z615)),"Mur",IF(ISNUMBER(SEARCH("Sol",[2]Table1!Z615)),"Sol",IF(ISNUMBER(SEARCH("Plafond",[2]Table1!Z615)),"Plafond",IF(ISNUMBER(SEARCH("Evier",[2]Table1!Z615)),"Evier",IF(ISNUMBER(SEARCH("Colle de faïence",[2]Table1!Z615)),"Faïence",IF(ISNUMBER(SEARCH("Baignoire",[2]Table1!Z615)),"Baignoire",IF(ISNUMBER(SEARCH("porteurs",[2]Table1!Z615)),"Mur",IF(ISNUMBER(SEARCH("évier",[2]Table1!Z615)),"Evier",IF(ISNUMBER(SEARCH("portes",[2]Table1!Z615)),"Porte",IF(ISNUMBER(SEARCH("fenêtre",[2]Table1!Z615)),"Fenêtre","")))))))))))</f>
        <v>Sol</v>
      </c>
      <c r="L618" t="str">
        <f>IF(ISNUMBER(SEARCH("Présence",[2]Table1!AC615)),"Oui",IF(ISNUMBER(SEARCH("Absence",[2]Table1!AC615)),"Non",""))</f>
        <v>Non</v>
      </c>
      <c r="M618" t="str">
        <f>[2]Table1!AA615</f>
        <v>Dalles plastiques + colle + ragréage</v>
      </c>
      <c r="N618" t="str">
        <f>IF(ISNUMBER(SEARCH("EP",[2]Table1!AE615)),"EP",IF(ISNUMBER(SEARCH("AC1",[2]Table1!AE615)),"AC1",IF(ISNUMBER(SEARCH("AC2",[2]Table1!AE615)),"AC2",IF(ISNUMBER(SEARCH("Bon état",[2]Table1!AE615)),"EP",""))))</f>
        <v/>
      </c>
      <c r="P618" s="48"/>
      <c r="Q618" s="1"/>
      <c r="S618" s="1"/>
      <c r="T618" s="1"/>
      <c r="U618" s="1"/>
      <c r="V618" s="1"/>
      <c r="W618" s="52"/>
    </row>
    <row r="619" spans="1:23">
      <c r="A619" s="43" t="str">
        <f>'[1]Exporter la feuille de calcul'!$A$2</f>
        <v>001L</v>
      </c>
      <c r="B619" t="str">
        <f>INDEX('[1]Exporter la feuille de calcul'!B$355:B$877,MATCH(INDEX('[1]Exporter la feuille de calcul'!C$355:C$877,MATCH(RIGHT(ChercheChaine(ChercheChaine([2]Table1!Q616,"([0-9]){3}[L]([0-9]){4}"),"([0-9]){3}[L]([0-9]){4}"),4),'[1]Exporter la feuille de calcul'!D$355:D$877,0),1),'[1]Exporter la feuille de calcul'!C$355:C$877,0),1)</f>
        <v>03</v>
      </c>
      <c r="C619" s="43" t="str">
        <f>RIGHT(ChercheChaine(ChercheChaine([2]Table1!Q616,"([0-9]){3}[L]([0-9]){4}"),"([0-9]){3}[L]([0-9]){4}"),4)</f>
        <v>0541</v>
      </c>
      <c r="D619" s="43" t="str">
        <f>ChercheChaine([2]Table1!Q616,"([0-9]){3}[L]([0-9]){4}")</f>
        <v>007L0541</v>
      </c>
      <c r="E619" t="str">
        <f>[2]Table1!P616</f>
        <v>ST HERBLAIN</v>
      </c>
      <c r="F619" t="str">
        <f>[2]Table1!D616</f>
        <v>DAAT</v>
      </c>
      <c r="G619" s="48"/>
      <c r="H619" s="48"/>
      <c r="I619" s="42" t="str">
        <f>[2]Table1!G616</f>
        <v>22/12/2016</v>
      </c>
      <c r="J619" s="51" t="str">
        <f>MID([2]Table1!X616,FIND("-",[2]Table1!X616)+2,60)</f>
        <v>Séjour</v>
      </c>
      <c r="K619" t="str">
        <f>IF(ISNUMBER(SEARCH("Mur",[2]Table1!Z616)),"Mur",IF(ISNUMBER(SEARCH("Cloison",[2]Table1!Z616)),"Mur",IF(ISNUMBER(SEARCH("Sol",[2]Table1!Z616)),"Sol",IF(ISNUMBER(SEARCH("Plafond",[2]Table1!Z616)),"Plafond",IF(ISNUMBER(SEARCH("Evier",[2]Table1!Z616)),"Evier",IF(ISNUMBER(SEARCH("Colle de faïence",[2]Table1!Z616)),"Faïence",IF(ISNUMBER(SEARCH("Baignoire",[2]Table1!Z616)),"Baignoire",IF(ISNUMBER(SEARCH("porteurs",[2]Table1!Z616)),"Mur",IF(ISNUMBER(SEARCH("évier",[2]Table1!Z616)),"Evier",IF(ISNUMBER(SEARCH("portes",[2]Table1!Z616)),"Porte",IF(ISNUMBER(SEARCH("fenêtre",[2]Table1!Z616)),"Fenêtre","")))))))))))</f>
        <v>Mur</v>
      </c>
      <c r="L619" t="str">
        <f>IF(ISNUMBER(SEARCH("Présence",[2]Table1!AC616)),"Oui",IF(ISNUMBER(SEARCH("Absence",[2]Table1!AC616)),"Non",""))</f>
        <v>Oui</v>
      </c>
      <c r="M619" t="str">
        <f>[2]Table1!AA616</f>
        <v>Enduits à base de plâtre</v>
      </c>
      <c r="N619" t="str">
        <f>IF(ISNUMBER(SEARCH("EP",[2]Table1!AE616)),"EP",IF(ISNUMBER(SEARCH("AC1",[2]Table1!AE616)),"AC1",IF(ISNUMBER(SEARCH("AC2",[2]Table1!AE616)),"AC2",IF(ISNUMBER(SEARCH("Bon état",[2]Table1!AE616)),"EP",""))))</f>
        <v>EP</v>
      </c>
      <c r="P619" s="48"/>
      <c r="Q619" s="1"/>
      <c r="S619" s="1"/>
      <c r="T619" s="1"/>
      <c r="U619" s="1"/>
      <c r="V619" s="1"/>
      <c r="W619" s="52"/>
    </row>
    <row r="620" spans="1:23">
      <c r="A620" s="43" t="str">
        <f>'[1]Exporter la feuille de calcul'!$A$2</f>
        <v>001L</v>
      </c>
      <c r="B620" t="str">
        <f>INDEX('[1]Exporter la feuille de calcul'!B$355:B$877,MATCH(INDEX('[1]Exporter la feuille de calcul'!C$355:C$877,MATCH(RIGHT(ChercheChaine(ChercheChaine([2]Table1!Q617,"([0-9]){3}[L]([0-9]){4}"),"([0-9]){3}[L]([0-9]){4}"),4),'[1]Exporter la feuille de calcul'!D$355:D$877,0),1),'[1]Exporter la feuille de calcul'!C$355:C$877,0),1)</f>
        <v>03</v>
      </c>
      <c r="C620" s="43" t="str">
        <f>RIGHT(ChercheChaine(ChercheChaine([2]Table1!Q617,"([0-9]){3}[L]([0-9]){4}"),"([0-9]){3}[L]([0-9]){4}"),4)</f>
        <v>0541</v>
      </c>
      <c r="D620" s="43" t="str">
        <f>ChercheChaine([2]Table1!Q617,"([0-9]){3}[L]([0-9]){4}")</f>
        <v>007L0541</v>
      </c>
      <c r="E620" t="str">
        <f>[2]Table1!P617</f>
        <v>ST HERBLAIN</v>
      </c>
      <c r="F620" t="str">
        <f>[2]Table1!D617</f>
        <v>DAAT</v>
      </c>
      <c r="G620" s="48"/>
      <c r="H620" s="48"/>
      <c r="I620" s="42" t="str">
        <f>[2]Table1!G617</f>
        <v>22/12/2016</v>
      </c>
      <c r="J620" s="51" t="str">
        <f>MID([2]Table1!X617,FIND("-",[2]Table1!X617)+2,60)</f>
        <v>Séjour</v>
      </c>
      <c r="K620" t="str">
        <f>IF(ISNUMBER(SEARCH("Mur",[2]Table1!Z617)),"Mur",IF(ISNUMBER(SEARCH("Cloison",[2]Table1!Z617)),"Mur",IF(ISNUMBER(SEARCH("Sol",[2]Table1!Z617)),"Sol",IF(ISNUMBER(SEARCH("Plafond",[2]Table1!Z617)),"Plafond",IF(ISNUMBER(SEARCH("Evier",[2]Table1!Z617)),"Evier",IF(ISNUMBER(SEARCH("Colle de faïence",[2]Table1!Z617)),"Faïence",IF(ISNUMBER(SEARCH("Baignoire",[2]Table1!Z617)),"Baignoire",IF(ISNUMBER(SEARCH("porteurs",[2]Table1!Z617)),"Mur",IF(ISNUMBER(SEARCH("évier",[2]Table1!Z617)),"Evier",IF(ISNUMBER(SEARCH("portes",[2]Table1!Z617)),"Porte",IF(ISNUMBER(SEARCH("fenêtre",[2]Table1!Z617)),"Fenêtre","")))))))))))</f>
        <v>Plafond</v>
      </c>
      <c r="L620" t="str">
        <f>IF(ISNUMBER(SEARCH("Présence",[2]Table1!AC617)),"Oui",IF(ISNUMBER(SEARCH("Absence",[2]Table1!AC617)),"Non",""))</f>
        <v>Oui</v>
      </c>
      <c r="M620" t="str">
        <f>[2]Table1!AA617</f>
        <v>Enduits à base de plâtre</v>
      </c>
      <c r="N620" t="str">
        <f>IF(ISNUMBER(SEARCH("EP",[2]Table1!AE617)),"EP",IF(ISNUMBER(SEARCH("AC1",[2]Table1!AE617)),"AC1",IF(ISNUMBER(SEARCH("AC2",[2]Table1!AE617)),"AC2",IF(ISNUMBER(SEARCH("Bon état",[2]Table1!AE617)),"EP",""))))</f>
        <v>EP</v>
      </c>
      <c r="P620" s="48"/>
      <c r="Q620" s="1"/>
      <c r="S620" s="1"/>
      <c r="T620" s="1"/>
      <c r="U620" s="1"/>
      <c r="V620" s="1"/>
      <c r="W620" s="52"/>
    </row>
    <row r="621" spans="1:23">
      <c r="A621" s="43" t="str">
        <f>'[1]Exporter la feuille de calcul'!$A$2</f>
        <v>001L</v>
      </c>
      <c r="B621" t="str">
        <f>INDEX('[1]Exporter la feuille de calcul'!B$355:B$877,MATCH(INDEX('[1]Exporter la feuille de calcul'!C$355:C$877,MATCH(RIGHT(ChercheChaine(ChercheChaine([2]Table1!Q618,"([0-9]){3}[L]([0-9]){4}"),"([0-9]){3}[L]([0-9]){4}"),4),'[1]Exporter la feuille de calcul'!D$355:D$877,0),1),'[1]Exporter la feuille de calcul'!C$355:C$877,0),1)</f>
        <v>03</v>
      </c>
      <c r="C621" s="43" t="str">
        <f>RIGHT(ChercheChaine(ChercheChaine([2]Table1!Q618,"([0-9]){3}[L]([0-9]){4}"),"([0-9]){3}[L]([0-9]){4}"),4)</f>
        <v>0541</v>
      </c>
      <c r="D621" s="43" t="str">
        <f>ChercheChaine([2]Table1!Q618,"([0-9]){3}[L]([0-9]){4}")</f>
        <v>007L0541</v>
      </c>
      <c r="E621" t="str">
        <f>[2]Table1!P618</f>
        <v>ST HERBLAIN</v>
      </c>
      <c r="F621" t="str">
        <f>[2]Table1!D618</f>
        <v>DAAT</v>
      </c>
      <c r="G621" s="48"/>
      <c r="H621" s="48"/>
      <c r="I621" s="42" t="str">
        <f>[2]Table1!G618</f>
        <v>22/12/2016</v>
      </c>
      <c r="J621" s="51" t="str">
        <f>MID([2]Table1!X618,FIND("-",[2]Table1!X618)+2,60)</f>
        <v>Cuisine</v>
      </c>
      <c r="K621" t="str">
        <f>IF(ISNUMBER(SEARCH("Mur",[2]Table1!Z618)),"Mur",IF(ISNUMBER(SEARCH("Cloison",[2]Table1!Z618)),"Mur",IF(ISNUMBER(SEARCH("Sol",[2]Table1!Z618)),"Sol",IF(ISNUMBER(SEARCH("Plafond",[2]Table1!Z618)),"Plafond",IF(ISNUMBER(SEARCH("Evier",[2]Table1!Z618)),"Evier",IF(ISNUMBER(SEARCH("Colle de faïence",[2]Table1!Z618)),"Faïence",IF(ISNUMBER(SEARCH("Baignoire",[2]Table1!Z618)),"Baignoire",IF(ISNUMBER(SEARCH("porteurs",[2]Table1!Z618)),"Mur",IF(ISNUMBER(SEARCH("évier",[2]Table1!Z618)),"Evier",IF(ISNUMBER(SEARCH("portes",[2]Table1!Z618)),"Porte",IF(ISNUMBER(SEARCH("fenêtre",[2]Table1!Z618)),"Fenêtre","")))))))))))</f>
        <v>Mur</v>
      </c>
      <c r="L621" t="str">
        <f>IF(ISNUMBER(SEARCH("Présence",[2]Table1!AC618)),"Oui",IF(ISNUMBER(SEARCH("Absence",[2]Table1!AC618)),"Non",""))</f>
        <v>Oui</v>
      </c>
      <c r="M621" t="str">
        <f>[2]Table1!AA618</f>
        <v>Colle de carrelage</v>
      </c>
      <c r="N621" t="str">
        <f>IF(ISNUMBER(SEARCH("EP",[2]Table1!AE618)),"EP",IF(ISNUMBER(SEARCH("AC1",[2]Table1!AE618)),"AC1",IF(ISNUMBER(SEARCH("AC2",[2]Table1!AE618)),"AC2",IF(ISNUMBER(SEARCH("Bon état",[2]Table1!AE618)),"EP",""))))</f>
        <v>EP</v>
      </c>
      <c r="P621" s="48"/>
      <c r="Q621" s="1"/>
      <c r="S621" s="1"/>
      <c r="T621" s="1"/>
      <c r="U621" s="1"/>
      <c r="V621" s="1"/>
      <c r="W621" s="52"/>
    </row>
    <row r="622" spans="1:23">
      <c r="A622" s="43" t="str">
        <f>'[1]Exporter la feuille de calcul'!$A$2</f>
        <v>001L</v>
      </c>
      <c r="B622" t="str">
        <f>INDEX('[1]Exporter la feuille de calcul'!B$355:B$877,MATCH(INDEX('[1]Exporter la feuille de calcul'!C$355:C$877,MATCH(RIGHT(ChercheChaine(ChercheChaine([2]Table1!Q619,"([0-9]){3}[L]([0-9]){4}"),"([0-9]){3}[L]([0-9]){4}"),4),'[1]Exporter la feuille de calcul'!D$355:D$877,0),1),'[1]Exporter la feuille de calcul'!C$355:C$877,0),1)</f>
        <v>03</v>
      </c>
      <c r="C622" s="43" t="str">
        <f>RIGHT(ChercheChaine(ChercheChaine([2]Table1!Q619,"([0-9]){3}[L]([0-9]){4}"),"([0-9]){3}[L]([0-9]){4}"),4)</f>
        <v>0541</v>
      </c>
      <c r="D622" s="43" t="str">
        <f>ChercheChaine([2]Table1!Q619,"([0-9]){3}[L]([0-9]){4}")</f>
        <v>007L0541</v>
      </c>
      <c r="E622" t="str">
        <f>[2]Table1!P619</f>
        <v>ST HERBLAIN</v>
      </c>
      <c r="F622" t="str">
        <f>[2]Table1!D619</f>
        <v>DAAT</v>
      </c>
      <c r="G622" s="48"/>
      <c r="H622" s="48"/>
      <c r="I622" s="42" t="str">
        <f>[2]Table1!G619</f>
        <v>22/12/2016</v>
      </c>
      <c r="J622" s="51" t="str">
        <f>MID([2]Table1!X619,FIND("-",[2]Table1!X619)+2,60)</f>
        <v>Cuisine</v>
      </c>
      <c r="K622" t="str">
        <f>IF(ISNUMBER(SEARCH("Mur",[2]Table1!Z619)),"Mur",IF(ISNUMBER(SEARCH("Cloison",[2]Table1!Z619)),"Mur",IF(ISNUMBER(SEARCH("Sol",[2]Table1!Z619)),"Sol",IF(ISNUMBER(SEARCH("Plafond",[2]Table1!Z619)),"Plafond",IF(ISNUMBER(SEARCH("Evier",[2]Table1!Z619)),"Evier",IF(ISNUMBER(SEARCH("Colle de faïence",[2]Table1!Z619)),"Faïence",IF(ISNUMBER(SEARCH("Baignoire",[2]Table1!Z619)),"Baignoire",IF(ISNUMBER(SEARCH("porteurs",[2]Table1!Z619)),"Mur",IF(ISNUMBER(SEARCH("évier",[2]Table1!Z619)),"Evier",IF(ISNUMBER(SEARCH("portes",[2]Table1!Z619)),"Porte",IF(ISNUMBER(SEARCH("fenêtre",[2]Table1!Z619)),"Fenêtre","")))))))))))</f>
        <v>Plafond</v>
      </c>
      <c r="L622" t="str">
        <f>IF(ISNUMBER(SEARCH("Présence",[2]Table1!AC619)),"Oui",IF(ISNUMBER(SEARCH("Absence",[2]Table1!AC619)),"Non",""))</f>
        <v>Non</v>
      </c>
      <c r="M622" t="str">
        <f>[2]Table1!AA619</f>
        <v>Enduits à base de plâtre ou ciment ou autres, projetés, lissés ou talochés</v>
      </c>
      <c r="N622" t="str">
        <f>IF(ISNUMBER(SEARCH("EP",[2]Table1!AE619)),"EP",IF(ISNUMBER(SEARCH("AC1",[2]Table1!AE619)),"AC1",IF(ISNUMBER(SEARCH("AC2",[2]Table1!AE619)),"AC2",IF(ISNUMBER(SEARCH("Bon état",[2]Table1!AE619)),"EP",""))))</f>
        <v/>
      </c>
      <c r="P622" s="48"/>
      <c r="Q622" s="1"/>
      <c r="S622" s="1"/>
      <c r="T622" s="1"/>
      <c r="U622" s="1"/>
      <c r="V622" s="1"/>
      <c r="W622" s="52"/>
    </row>
    <row r="623" spans="1:23">
      <c r="A623" s="43" t="str">
        <f>'[1]Exporter la feuille de calcul'!$A$2</f>
        <v>001L</v>
      </c>
      <c r="B623" t="str">
        <f>INDEX('[1]Exporter la feuille de calcul'!B$355:B$877,MATCH(INDEX('[1]Exporter la feuille de calcul'!C$355:C$877,MATCH(RIGHT(ChercheChaine(ChercheChaine([2]Table1!Q620,"([0-9]){3}[L]([0-9]){4}"),"([0-9]){3}[L]([0-9]){4}"),4),'[1]Exporter la feuille de calcul'!D$355:D$877,0),1),'[1]Exporter la feuille de calcul'!C$355:C$877,0),1)</f>
        <v>03</v>
      </c>
      <c r="C623" s="43" t="str">
        <f>RIGHT(ChercheChaine(ChercheChaine([2]Table1!Q620,"([0-9]){3}[L]([0-9]){4}"),"([0-9]){3}[L]([0-9]){4}"),4)</f>
        <v>0541</v>
      </c>
      <c r="D623" s="43" t="str">
        <f>ChercheChaine([2]Table1!Q620,"([0-9]){3}[L]([0-9]){4}")</f>
        <v>007L0541</v>
      </c>
      <c r="E623" t="str">
        <f>[2]Table1!P620</f>
        <v>ST HERBLAIN</v>
      </c>
      <c r="F623" t="str">
        <f>[2]Table1!D620</f>
        <v>DAAT</v>
      </c>
      <c r="G623" s="48"/>
      <c r="H623" s="48"/>
      <c r="I623" s="42" t="str">
        <f>[2]Table1!G620</f>
        <v>22/12/2016</v>
      </c>
      <c r="J623" s="51" t="str">
        <f>MID([2]Table1!X620,FIND("-",[2]Table1!X620)+2,60)</f>
        <v>Salle d'eau</v>
      </c>
      <c r="K623" t="str">
        <f>IF(ISNUMBER(SEARCH("Mur",[2]Table1!Z620)),"Mur",IF(ISNUMBER(SEARCH("Cloison",[2]Table1!Z620)),"Mur",IF(ISNUMBER(SEARCH("Sol",[2]Table1!Z620)),"Sol",IF(ISNUMBER(SEARCH("Plafond",[2]Table1!Z620)),"Plafond",IF(ISNUMBER(SEARCH("Evier",[2]Table1!Z620)),"Evier",IF(ISNUMBER(SEARCH("Colle de faïence",[2]Table1!Z620)),"Faïence",IF(ISNUMBER(SEARCH("Baignoire",[2]Table1!Z620)),"Baignoire",IF(ISNUMBER(SEARCH("porteurs",[2]Table1!Z620)),"Mur",IF(ISNUMBER(SEARCH("évier",[2]Table1!Z620)),"Evier",IF(ISNUMBER(SEARCH("portes",[2]Table1!Z620)),"Porte",IF(ISNUMBER(SEARCH("fenêtre",[2]Table1!Z620)),"Fenêtre","")))))))))))</f>
        <v>Sol</v>
      </c>
      <c r="L623" t="str">
        <f>IF(ISNUMBER(SEARCH("Présence",[2]Table1!AC620)),"Oui",IF(ISNUMBER(SEARCH("Absence",[2]Table1!AC620)),"Non",""))</f>
        <v>Oui</v>
      </c>
      <c r="M623" t="str">
        <f>[2]Table1!AA620</f>
        <v>Colle + Ragréage</v>
      </c>
      <c r="N623" t="str">
        <f>IF(ISNUMBER(SEARCH("EP",[2]Table1!AE620)),"EP",IF(ISNUMBER(SEARCH("AC1",[2]Table1!AE620)),"AC1",IF(ISNUMBER(SEARCH("AC2",[2]Table1!AE620)),"AC2",IF(ISNUMBER(SEARCH("Bon état",[2]Table1!AE620)),"EP",""))))</f>
        <v>EP</v>
      </c>
      <c r="P623" s="48"/>
      <c r="Q623" s="1"/>
      <c r="S623" s="1"/>
      <c r="T623" s="1"/>
      <c r="U623" s="1"/>
      <c r="V623" s="1"/>
      <c r="W623" s="52"/>
    </row>
    <row r="624" spans="1:23">
      <c r="A624" s="43" t="str">
        <f>'[1]Exporter la feuille de calcul'!$A$2</f>
        <v>001L</v>
      </c>
      <c r="B624" t="str">
        <f>INDEX('[1]Exporter la feuille de calcul'!B$355:B$877,MATCH(INDEX('[1]Exporter la feuille de calcul'!C$355:C$877,MATCH(RIGHT(ChercheChaine(ChercheChaine([2]Table1!Q621,"([0-9]){3}[L]([0-9]){4}"),"([0-9]){3}[L]([0-9]){4}"),4),'[1]Exporter la feuille de calcul'!D$355:D$877,0),1),'[1]Exporter la feuille de calcul'!C$355:C$877,0),1)</f>
        <v>03</v>
      </c>
      <c r="C624" s="43" t="str">
        <f>RIGHT(ChercheChaine(ChercheChaine([2]Table1!Q621,"([0-9]){3}[L]([0-9]){4}"),"([0-9]){3}[L]([0-9]){4}"),4)</f>
        <v>0541</v>
      </c>
      <c r="D624" s="43" t="str">
        <f>ChercheChaine([2]Table1!Q621,"([0-9]){3}[L]([0-9]){4}")</f>
        <v>007L0541</v>
      </c>
      <c r="E624" t="str">
        <f>[2]Table1!P621</f>
        <v>ST HERBLAIN</v>
      </c>
      <c r="F624" t="str">
        <f>[2]Table1!D621</f>
        <v>DAAT</v>
      </c>
      <c r="G624" s="48"/>
      <c r="H624" s="48"/>
      <c r="I624" s="42" t="str">
        <f>[2]Table1!G621</f>
        <v>22/12/2016</v>
      </c>
      <c r="J624" s="51" t="str">
        <f>MID([2]Table1!X621,FIND("-",[2]Table1!X621)+2,60)</f>
        <v>Salle d'eau</v>
      </c>
      <c r="K624" t="str">
        <f>IF(ISNUMBER(SEARCH("Mur",[2]Table1!Z621)),"Mur",IF(ISNUMBER(SEARCH("Cloison",[2]Table1!Z621)),"Mur",IF(ISNUMBER(SEARCH("Sol",[2]Table1!Z621)),"Sol",IF(ISNUMBER(SEARCH("Plafond",[2]Table1!Z621)),"Plafond",IF(ISNUMBER(SEARCH("Evier",[2]Table1!Z621)),"Evier",IF(ISNUMBER(SEARCH("Colle de faïence",[2]Table1!Z621)),"Faïence",IF(ISNUMBER(SEARCH("Baignoire",[2]Table1!Z621)),"Baignoire",IF(ISNUMBER(SEARCH("porteurs",[2]Table1!Z621)),"Mur",IF(ISNUMBER(SEARCH("évier",[2]Table1!Z621)),"Evier",IF(ISNUMBER(SEARCH("portes",[2]Table1!Z621)),"Porte",IF(ISNUMBER(SEARCH("fenêtre",[2]Table1!Z621)),"Fenêtre","")))))))))))</f>
        <v>Mur</v>
      </c>
      <c r="L624" t="str">
        <f>IF(ISNUMBER(SEARCH("Présence",[2]Table1!AC621)),"Oui",IF(ISNUMBER(SEARCH("Absence",[2]Table1!AC621)),"Non",""))</f>
        <v>Oui</v>
      </c>
      <c r="M624" t="str">
        <f>[2]Table1!AA621</f>
        <v>Enduits à base de plâtre</v>
      </c>
      <c r="N624" t="str">
        <f>IF(ISNUMBER(SEARCH("EP",[2]Table1!AE621)),"EP",IF(ISNUMBER(SEARCH("AC1",[2]Table1!AE621)),"AC1",IF(ISNUMBER(SEARCH("AC2",[2]Table1!AE621)),"AC2",IF(ISNUMBER(SEARCH("Bon état",[2]Table1!AE621)),"EP",""))))</f>
        <v>AC2</v>
      </c>
      <c r="P624" s="48"/>
      <c r="Q624" s="1"/>
      <c r="S624" s="1"/>
      <c r="T624" s="1"/>
      <c r="U624" s="1"/>
      <c r="V624" s="1"/>
      <c r="W624" s="52"/>
    </row>
    <row r="625" spans="1:23">
      <c r="A625" s="43" t="str">
        <f>'[1]Exporter la feuille de calcul'!$A$2</f>
        <v>001L</v>
      </c>
      <c r="B625" t="str">
        <f>INDEX('[1]Exporter la feuille de calcul'!B$355:B$877,MATCH(INDEX('[1]Exporter la feuille de calcul'!C$355:C$877,MATCH(RIGHT(ChercheChaine(ChercheChaine([2]Table1!Q622,"([0-9]){3}[L]([0-9]){4}"),"([0-9]){3}[L]([0-9]){4}"),4),'[1]Exporter la feuille de calcul'!D$355:D$877,0),1),'[1]Exporter la feuille de calcul'!C$355:C$877,0),1)</f>
        <v>03</v>
      </c>
      <c r="C625" s="43" t="str">
        <f>RIGHT(ChercheChaine(ChercheChaine([2]Table1!Q622,"([0-9]){3}[L]([0-9]){4}"),"([0-9]){3}[L]([0-9]){4}"),4)</f>
        <v>0541</v>
      </c>
      <c r="D625" s="43" t="str">
        <f>ChercheChaine([2]Table1!Q622,"([0-9]){3}[L]([0-9]){4}")</f>
        <v>007L0541</v>
      </c>
      <c r="E625" t="str">
        <f>[2]Table1!P622</f>
        <v>ST HERBLAIN</v>
      </c>
      <c r="F625" t="str">
        <f>[2]Table1!D622</f>
        <v>DAAT</v>
      </c>
      <c r="G625" s="48"/>
      <c r="H625" s="48"/>
      <c r="I625" s="42" t="str">
        <f>[2]Table1!G622</f>
        <v>22/12/2016</v>
      </c>
      <c r="J625" s="51" t="str">
        <f>MID([2]Table1!X622,FIND("-",[2]Table1!X622)+2,60)</f>
        <v>Salle d'eau</v>
      </c>
      <c r="K625" t="str">
        <f>IF(ISNUMBER(SEARCH("Mur",[2]Table1!Z622)),"Mur",IF(ISNUMBER(SEARCH("Cloison",[2]Table1!Z622)),"Mur",IF(ISNUMBER(SEARCH("Sol",[2]Table1!Z622)),"Sol",IF(ISNUMBER(SEARCH("Plafond",[2]Table1!Z622)),"Plafond",IF(ISNUMBER(SEARCH("Evier",[2]Table1!Z622)),"Evier",IF(ISNUMBER(SEARCH("Colle de faïence",[2]Table1!Z622)),"Faïence",IF(ISNUMBER(SEARCH("Baignoire",[2]Table1!Z622)),"Baignoire",IF(ISNUMBER(SEARCH("porteurs",[2]Table1!Z622)),"Mur",IF(ISNUMBER(SEARCH("évier",[2]Table1!Z622)),"Evier",IF(ISNUMBER(SEARCH("portes",[2]Table1!Z622)),"Porte",IF(ISNUMBER(SEARCH("fenêtre",[2]Table1!Z622)),"Fenêtre","")))))))))))</f>
        <v>Mur</v>
      </c>
      <c r="L625" t="str">
        <f>IF(ISNUMBER(SEARCH("Présence",[2]Table1!AC622)),"Oui",IF(ISNUMBER(SEARCH("Absence",[2]Table1!AC622)),"Non",""))</f>
        <v>Non</v>
      </c>
      <c r="M625" t="str">
        <f>[2]Table1!AA622</f>
        <v>Colle de carrelage + faïence</v>
      </c>
      <c r="N625" t="str">
        <f>IF(ISNUMBER(SEARCH("EP",[2]Table1!AE622)),"EP",IF(ISNUMBER(SEARCH("AC1",[2]Table1!AE622)),"AC1",IF(ISNUMBER(SEARCH("AC2",[2]Table1!AE622)),"AC2",IF(ISNUMBER(SEARCH("Bon état",[2]Table1!AE622)),"EP",""))))</f>
        <v/>
      </c>
      <c r="P625" s="48"/>
      <c r="Q625" s="1"/>
      <c r="S625" s="1"/>
      <c r="T625" s="1"/>
      <c r="U625" s="1"/>
      <c r="V625" s="1"/>
      <c r="W625" s="52"/>
    </row>
    <row r="626" spans="1:23">
      <c r="A626" s="43" t="str">
        <f>'[1]Exporter la feuille de calcul'!$A$2</f>
        <v>001L</v>
      </c>
      <c r="B626" t="str">
        <f>INDEX('[1]Exporter la feuille de calcul'!B$355:B$877,MATCH(INDEX('[1]Exporter la feuille de calcul'!C$355:C$877,MATCH(RIGHT(ChercheChaine(ChercheChaine([2]Table1!Q623,"([0-9]){3}[L]([0-9]){4}"),"([0-9]){3}[L]([0-9]){4}"),4),'[1]Exporter la feuille de calcul'!D$355:D$877,0),1),'[1]Exporter la feuille de calcul'!C$355:C$877,0),1)</f>
        <v>03</v>
      </c>
      <c r="C626" s="43" t="str">
        <f>RIGHT(ChercheChaine(ChercheChaine([2]Table1!Q623,"([0-9]){3}[L]([0-9]){4}"),"([0-9]){3}[L]([0-9]){4}"),4)</f>
        <v>0541</v>
      </c>
      <c r="D626" s="43" t="str">
        <f>ChercheChaine([2]Table1!Q623,"([0-9]){3}[L]([0-9]){4}")</f>
        <v>007L0541</v>
      </c>
      <c r="E626" t="str">
        <f>[2]Table1!P623</f>
        <v>ST HERBLAIN</v>
      </c>
      <c r="F626" t="str">
        <f>[2]Table1!D623</f>
        <v>DAAT</v>
      </c>
      <c r="G626" s="48"/>
      <c r="H626" s="48"/>
      <c r="I626" s="42" t="str">
        <f>[2]Table1!G623</f>
        <v>22/12/2016</v>
      </c>
      <c r="J626" s="51" t="str">
        <f>MID([2]Table1!X623,FIND("-",[2]Table1!X623)+2,60)</f>
        <v>Salle d'eau</v>
      </c>
      <c r="K626" t="str">
        <f>IF(ISNUMBER(SEARCH("Mur",[2]Table1!Z623)),"Mur",IF(ISNUMBER(SEARCH("Cloison",[2]Table1!Z623)),"Mur",IF(ISNUMBER(SEARCH("Sol",[2]Table1!Z623)),"Sol",IF(ISNUMBER(SEARCH("Plafond",[2]Table1!Z623)),"Plafond",IF(ISNUMBER(SEARCH("Evier",[2]Table1!Z623)),"Evier",IF(ISNUMBER(SEARCH("Colle de faïence",[2]Table1!Z623)),"Faïence",IF(ISNUMBER(SEARCH("Baignoire",[2]Table1!Z623)),"Baignoire",IF(ISNUMBER(SEARCH("porteurs",[2]Table1!Z623)),"Mur",IF(ISNUMBER(SEARCH("évier",[2]Table1!Z623)),"Evier",IF(ISNUMBER(SEARCH("portes",[2]Table1!Z623)),"Porte",IF(ISNUMBER(SEARCH("fenêtre",[2]Table1!Z623)),"Fenêtre","")))))))))))</f>
        <v>Plafond</v>
      </c>
      <c r="L626" t="str">
        <f>IF(ISNUMBER(SEARCH("Présence",[2]Table1!AC623)),"Oui",IF(ISNUMBER(SEARCH("Absence",[2]Table1!AC623)),"Non",""))</f>
        <v>Oui</v>
      </c>
      <c r="M626" t="str">
        <f>[2]Table1!AA623</f>
        <v>Enduits à base de plâtre</v>
      </c>
      <c r="N626" t="str">
        <f>IF(ISNUMBER(SEARCH("EP",[2]Table1!AE623)),"EP",IF(ISNUMBER(SEARCH("AC1",[2]Table1!AE623)),"AC1",IF(ISNUMBER(SEARCH("AC2",[2]Table1!AE623)),"AC2",IF(ISNUMBER(SEARCH("Bon état",[2]Table1!AE623)),"EP",""))))</f>
        <v>EP</v>
      </c>
      <c r="P626" s="48"/>
      <c r="Q626" s="1"/>
      <c r="S626" s="1"/>
      <c r="T626" s="1"/>
      <c r="U626" s="1"/>
      <c r="V626" s="1"/>
      <c r="W626" s="52"/>
    </row>
    <row r="627" spans="1:23">
      <c r="A627" s="43" t="str">
        <f>'[1]Exporter la feuille de calcul'!$A$2</f>
        <v>001L</v>
      </c>
      <c r="B627" t="str">
        <f>INDEX('[1]Exporter la feuille de calcul'!B$355:B$877,MATCH(INDEX('[1]Exporter la feuille de calcul'!C$355:C$877,MATCH(RIGHT(ChercheChaine(ChercheChaine([2]Table1!Q624,"([0-9]){3}[L]([0-9]){4}"),"([0-9]){3}[L]([0-9]){4}"),4),'[1]Exporter la feuille de calcul'!D$355:D$877,0),1),'[1]Exporter la feuille de calcul'!C$355:C$877,0),1)</f>
        <v>03</v>
      </c>
      <c r="C627" s="43" t="str">
        <f>RIGHT(ChercheChaine(ChercheChaine([2]Table1!Q624,"([0-9]){3}[L]([0-9]){4}"),"([0-9]){3}[L]([0-9]){4}"),4)</f>
        <v>0433</v>
      </c>
      <c r="D627" s="43" t="str">
        <f>ChercheChaine([2]Table1!Q624,"([0-9]){3}[L]([0-9]){4}")</f>
        <v>007L0433</v>
      </c>
      <c r="E627" t="str">
        <f>[2]Table1!P624</f>
        <v>ST HERBLAIN</v>
      </c>
      <c r="F627" t="str">
        <f>[2]Table1!D624</f>
        <v>DAAT</v>
      </c>
      <c r="G627" s="48"/>
      <c r="H627" s="48"/>
      <c r="I627" s="42" t="str">
        <f>[2]Table1!G624</f>
        <v>15/01/2018</v>
      </c>
      <c r="J627" s="51" t="e">
        <f>MID([2]Table1!X624,FIND("-",[2]Table1!X624)+2,60)</f>
        <v>#VALUE!</v>
      </c>
      <c r="K627" t="str">
        <f>IF(ISNUMBER(SEARCH("Mur",[2]Table1!Z624)),"Mur",IF(ISNUMBER(SEARCH("Cloison",[2]Table1!Z624)),"Mur",IF(ISNUMBER(SEARCH("Sol",[2]Table1!Z624)),"Sol",IF(ISNUMBER(SEARCH("Plafond",[2]Table1!Z624)),"Plafond",IF(ISNUMBER(SEARCH("Evier",[2]Table1!Z624)),"Evier",IF(ISNUMBER(SEARCH("Colle de faïence",[2]Table1!Z624)),"Faïence",IF(ISNUMBER(SEARCH("Baignoire",[2]Table1!Z624)),"Baignoire",IF(ISNUMBER(SEARCH("porteurs",[2]Table1!Z624)),"Mur",IF(ISNUMBER(SEARCH("évier",[2]Table1!Z624)),"Evier",IF(ISNUMBER(SEARCH("portes",[2]Table1!Z624)),"Porte",IF(ISNUMBER(SEARCH("fenêtre",[2]Table1!Z624)),"Fenêtre","")))))))))))</f>
        <v>Sol</v>
      </c>
      <c r="L627" t="str">
        <f>IF(ISNUMBER(SEARCH("Présence",[2]Table1!AC624)),"Oui",IF(ISNUMBER(SEARCH("Absence",[2]Table1!AC624)),"Non",""))</f>
        <v>Oui</v>
      </c>
      <c r="M627" t="str">
        <f>[2]Table1!AA624</f>
        <v>Sous-couche (carton, feutre, …) de revêtement souple</v>
      </c>
      <c r="N627" t="str">
        <f>IF(ISNUMBER(SEARCH("EP",[2]Table1!AE624)),"EP",IF(ISNUMBER(SEARCH("AC1",[2]Table1!AE624)),"AC1",IF(ISNUMBER(SEARCH("AC2",[2]Table1!AE624)),"AC2",IF(ISNUMBER(SEARCH("Bon état",[2]Table1!AE624)),"EP",""))))</f>
        <v>EP</v>
      </c>
      <c r="P627" s="48"/>
      <c r="Q627" s="1"/>
      <c r="S627" s="1"/>
      <c r="T627" s="1"/>
      <c r="U627" s="1"/>
      <c r="V627" s="1"/>
      <c r="W627" s="52"/>
    </row>
    <row r="628" spans="1:23">
      <c r="A628" s="43" t="str">
        <f>'[1]Exporter la feuille de calcul'!$A$2</f>
        <v>001L</v>
      </c>
      <c r="B628" t="str">
        <f>INDEX('[1]Exporter la feuille de calcul'!B$355:B$877,MATCH(INDEX('[1]Exporter la feuille de calcul'!C$355:C$877,MATCH(RIGHT(ChercheChaine(ChercheChaine([2]Table1!Q625,"([0-9]){3}[L]([0-9]){4}"),"([0-9]){3}[L]([0-9]){4}"),4),'[1]Exporter la feuille de calcul'!D$355:D$877,0),1),'[1]Exporter la feuille de calcul'!C$355:C$877,0),1)</f>
        <v>03</v>
      </c>
      <c r="C628" s="43" t="str">
        <f>RIGHT(ChercheChaine(ChercheChaine([2]Table1!Q625,"([0-9]){3}[L]([0-9]){4}"),"([0-9]){3}[L]([0-9]){4}"),4)</f>
        <v>0433</v>
      </c>
      <c r="D628" s="43" t="str">
        <f>ChercheChaine([2]Table1!Q625,"([0-9]){3}[L]([0-9]){4}")</f>
        <v>007L0433</v>
      </c>
      <c r="E628" t="str">
        <f>[2]Table1!P625</f>
        <v>ST HERBLAIN</v>
      </c>
      <c r="F628" t="str">
        <f>[2]Table1!D625</f>
        <v>DAAT</v>
      </c>
      <c r="G628" s="48"/>
      <c r="H628" s="48"/>
      <c r="I628" s="42" t="str">
        <f>[2]Table1!G625</f>
        <v>15/01/2018</v>
      </c>
      <c r="J628" s="51" t="e">
        <f>MID([2]Table1!X625,FIND("-",[2]Table1!X625)+2,60)</f>
        <v>#VALUE!</v>
      </c>
      <c r="K628" t="str">
        <f>IF(ISNUMBER(SEARCH("Mur",[2]Table1!Z625)),"Mur",IF(ISNUMBER(SEARCH("Cloison",[2]Table1!Z625)),"Mur",IF(ISNUMBER(SEARCH("Sol",[2]Table1!Z625)),"Sol",IF(ISNUMBER(SEARCH("Plafond",[2]Table1!Z625)),"Plafond",IF(ISNUMBER(SEARCH("Evier",[2]Table1!Z625)),"Evier",IF(ISNUMBER(SEARCH("Colle de faïence",[2]Table1!Z625)),"Faïence",IF(ISNUMBER(SEARCH("Baignoire",[2]Table1!Z625)),"Baignoire",IF(ISNUMBER(SEARCH("porteurs",[2]Table1!Z625)),"Mur",IF(ISNUMBER(SEARCH("évier",[2]Table1!Z625)),"Evier",IF(ISNUMBER(SEARCH("portes",[2]Table1!Z625)),"Porte",IF(ISNUMBER(SEARCH("fenêtre",[2]Table1!Z625)),"Fenêtre","")))))))))))</f>
        <v>Sol</v>
      </c>
      <c r="L628" t="str">
        <f>IF(ISNUMBER(SEARCH("Présence",[2]Table1!AC625)),"Oui",IF(ISNUMBER(SEARCH("Absence",[2]Table1!AC625)),"Non",""))</f>
        <v>Non</v>
      </c>
      <c r="M628" t="str">
        <f>[2]Table1!AA625</f>
        <v>Colle non bitumineuse</v>
      </c>
      <c r="N628" t="str">
        <f>IF(ISNUMBER(SEARCH("EP",[2]Table1!AE625)),"EP",IF(ISNUMBER(SEARCH("AC1",[2]Table1!AE625)),"AC1",IF(ISNUMBER(SEARCH("AC2",[2]Table1!AE625)),"AC2",IF(ISNUMBER(SEARCH("Bon état",[2]Table1!AE625)),"EP",""))))</f>
        <v/>
      </c>
      <c r="P628" s="48"/>
      <c r="Q628" s="1"/>
      <c r="S628" s="1"/>
      <c r="T628" s="1"/>
      <c r="U628" s="1"/>
      <c r="V628" s="1"/>
      <c r="W628" s="52"/>
    </row>
    <row r="629" spans="1:23">
      <c r="A629" s="43" t="str">
        <f>'[1]Exporter la feuille de calcul'!$A$2</f>
        <v>001L</v>
      </c>
      <c r="B629" t="str">
        <f>INDEX('[1]Exporter la feuille de calcul'!B$355:B$877,MATCH(INDEX('[1]Exporter la feuille de calcul'!C$355:C$877,MATCH(RIGHT(ChercheChaine(ChercheChaine([2]Table1!Q626,"([0-9]){3}[L]([0-9]){4}"),"([0-9]){3}[L]([0-9]){4}"),4),'[1]Exporter la feuille de calcul'!D$355:D$877,0),1),'[1]Exporter la feuille de calcul'!C$355:C$877,0),1)</f>
        <v>03</v>
      </c>
      <c r="C629" s="43" t="str">
        <f>RIGHT(ChercheChaine(ChercheChaine([2]Table1!Q626,"([0-9]){3}[L]([0-9]){4}"),"([0-9]){3}[L]([0-9]){4}"),4)</f>
        <v>0433</v>
      </c>
      <c r="D629" s="43" t="str">
        <f>ChercheChaine([2]Table1!Q626,"([0-9]){3}[L]([0-9]){4}")</f>
        <v>007L0433</v>
      </c>
      <c r="E629" t="str">
        <f>[2]Table1!P626</f>
        <v>ST HERBLAIN</v>
      </c>
      <c r="F629" t="str">
        <f>[2]Table1!D626</f>
        <v>DAAT</v>
      </c>
      <c r="G629" s="48"/>
      <c r="H629" s="48"/>
      <c r="I629" s="42" t="str">
        <f>[2]Table1!G626</f>
        <v>15/01/2018</v>
      </c>
      <c r="J629" s="51" t="e">
        <f>MID([2]Table1!X626,FIND("-",[2]Table1!X626)+2,60)</f>
        <v>#VALUE!</v>
      </c>
      <c r="K629" t="str">
        <f>IF(ISNUMBER(SEARCH("Mur",[2]Table1!Z626)),"Mur",IF(ISNUMBER(SEARCH("Cloison",[2]Table1!Z626)),"Mur",IF(ISNUMBER(SEARCH("Sol",[2]Table1!Z626)),"Sol",IF(ISNUMBER(SEARCH("Plafond",[2]Table1!Z626)),"Plafond",IF(ISNUMBER(SEARCH("Evier",[2]Table1!Z626)),"Evier",IF(ISNUMBER(SEARCH("Colle de faïence",[2]Table1!Z626)),"Faïence",IF(ISNUMBER(SEARCH("Baignoire",[2]Table1!Z626)),"Baignoire",IF(ISNUMBER(SEARCH("porteurs",[2]Table1!Z626)),"Mur",IF(ISNUMBER(SEARCH("évier",[2]Table1!Z626)),"Evier",IF(ISNUMBER(SEARCH("portes",[2]Table1!Z626)),"Porte",IF(ISNUMBER(SEARCH("fenêtre",[2]Table1!Z626)),"Fenêtre","")))))))))))</f>
        <v>Sol</v>
      </c>
      <c r="L629" t="str">
        <f>IF(ISNUMBER(SEARCH("Présence",[2]Table1!AC626)),"Oui",IF(ISNUMBER(SEARCH("Absence",[2]Table1!AC626)),"Non",""))</f>
        <v>Non</v>
      </c>
      <c r="M629" t="str">
        <f>[2]Table1!AA626</f>
        <v>Colle non bitumineuse</v>
      </c>
      <c r="N629" t="str">
        <f>IF(ISNUMBER(SEARCH("EP",[2]Table1!AE626)),"EP",IF(ISNUMBER(SEARCH("AC1",[2]Table1!AE626)),"AC1",IF(ISNUMBER(SEARCH("AC2",[2]Table1!AE626)),"AC2",IF(ISNUMBER(SEARCH("Bon état",[2]Table1!AE626)),"EP",""))))</f>
        <v/>
      </c>
      <c r="P629" s="48"/>
      <c r="Q629" s="1"/>
      <c r="S629" s="1"/>
      <c r="T629" s="1"/>
      <c r="U629" s="1"/>
      <c r="V629" s="1"/>
      <c r="W629" s="52"/>
    </row>
    <row r="630" spans="1:23">
      <c r="A630" s="43" t="str">
        <f>'[1]Exporter la feuille de calcul'!$A$2</f>
        <v>001L</v>
      </c>
      <c r="B630" t="str">
        <f>INDEX('[1]Exporter la feuille de calcul'!B$355:B$877,MATCH(INDEX('[1]Exporter la feuille de calcul'!C$355:C$877,MATCH(RIGHT(ChercheChaine(ChercheChaine([2]Table1!Q627,"([0-9]){3}[L]([0-9]){4}"),"([0-9]){3}[L]([0-9]){4}"),4),'[1]Exporter la feuille de calcul'!D$355:D$877,0),1),'[1]Exporter la feuille de calcul'!C$355:C$877,0),1)</f>
        <v>03</v>
      </c>
      <c r="C630" s="43" t="str">
        <f>RIGHT(ChercheChaine(ChercheChaine([2]Table1!Q627,"([0-9]){3}[L]([0-9]){4}"),"([0-9]){3}[L]([0-9]){4}"),4)</f>
        <v>0433</v>
      </c>
      <c r="D630" s="43" t="str">
        <f>ChercheChaine([2]Table1!Q627,"([0-9]){3}[L]([0-9]){4}")</f>
        <v>007L0433</v>
      </c>
      <c r="E630" t="str">
        <f>[2]Table1!P627</f>
        <v>ST HERBLAIN</v>
      </c>
      <c r="F630" t="str">
        <f>[2]Table1!D627</f>
        <v>DAAT</v>
      </c>
      <c r="G630" s="48"/>
      <c r="H630" s="48"/>
      <c r="I630" s="42" t="str">
        <f>[2]Table1!G627</f>
        <v>15/01/2018</v>
      </c>
      <c r="J630" s="51" t="e">
        <f>MID([2]Table1!X627,FIND("-",[2]Table1!X627)+2,60)</f>
        <v>#VALUE!</v>
      </c>
      <c r="K630" t="str">
        <f>IF(ISNUMBER(SEARCH("Mur",[2]Table1!Z627)),"Mur",IF(ISNUMBER(SEARCH("Cloison",[2]Table1!Z627)),"Mur",IF(ISNUMBER(SEARCH("Sol",[2]Table1!Z627)),"Sol",IF(ISNUMBER(SEARCH("Plafond",[2]Table1!Z627)),"Plafond",IF(ISNUMBER(SEARCH("Evier",[2]Table1!Z627)),"Evier",IF(ISNUMBER(SEARCH("Colle de faïence",[2]Table1!Z627)),"Faïence",IF(ISNUMBER(SEARCH("Baignoire",[2]Table1!Z627)),"Baignoire",IF(ISNUMBER(SEARCH("porteurs",[2]Table1!Z627)),"Mur",IF(ISNUMBER(SEARCH("évier",[2]Table1!Z627)),"Evier",IF(ISNUMBER(SEARCH("portes",[2]Table1!Z627)),"Porte",IF(ISNUMBER(SEARCH("fenêtre",[2]Table1!Z627)),"Fenêtre","")))))))))))</f>
        <v>Sol</v>
      </c>
      <c r="L630" t="str">
        <f>IF(ISNUMBER(SEARCH("Présence",[2]Table1!AC627)),"Oui",IF(ISNUMBER(SEARCH("Absence",[2]Table1!AC627)),"Non",""))</f>
        <v>Non</v>
      </c>
      <c r="M630" t="str">
        <f>[2]Table1!AA627</f>
        <v>Colle non bitumineuse</v>
      </c>
      <c r="N630" t="str">
        <f>IF(ISNUMBER(SEARCH("EP",[2]Table1!AE627)),"EP",IF(ISNUMBER(SEARCH("AC1",[2]Table1!AE627)),"AC1",IF(ISNUMBER(SEARCH("AC2",[2]Table1!AE627)),"AC2",IF(ISNUMBER(SEARCH("Bon état",[2]Table1!AE627)),"EP",""))))</f>
        <v/>
      </c>
      <c r="P630" s="48"/>
      <c r="Q630" s="1"/>
      <c r="S630" s="1"/>
      <c r="T630" s="1"/>
      <c r="U630" s="1"/>
      <c r="V630" s="1"/>
      <c r="W630" s="52"/>
    </row>
    <row r="631" spans="1:23">
      <c r="A631" s="43" t="str">
        <f>'[1]Exporter la feuille de calcul'!$A$2</f>
        <v>001L</v>
      </c>
      <c r="B631" t="str">
        <f>INDEX('[1]Exporter la feuille de calcul'!B$355:B$877,MATCH(INDEX('[1]Exporter la feuille de calcul'!C$355:C$877,MATCH(RIGHT(ChercheChaine(ChercheChaine([2]Table1!Q628,"([0-9]){3}[L]([0-9]){4}"),"([0-9]){3}[L]([0-9]){4}"),4),'[1]Exporter la feuille de calcul'!D$355:D$877,0),1),'[1]Exporter la feuille de calcul'!C$355:C$877,0),1)</f>
        <v>03</v>
      </c>
      <c r="C631" s="43" t="str">
        <f>RIGHT(ChercheChaine(ChercheChaine([2]Table1!Q628,"([0-9]){3}[L]([0-9]){4}"),"([0-9]){3}[L]([0-9]){4}"),4)</f>
        <v>0433</v>
      </c>
      <c r="D631" s="43" t="str">
        <f>ChercheChaine([2]Table1!Q628,"([0-9]){3}[L]([0-9]){4}")</f>
        <v>007L0433</v>
      </c>
      <c r="E631" t="str">
        <f>[2]Table1!P628</f>
        <v>ST HERBLAIN</v>
      </c>
      <c r="F631" t="str">
        <f>[2]Table1!D628</f>
        <v>DAAT</v>
      </c>
      <c r="G631" s="48"/>
      <c r="H631" s="48"/>
      <c r="I631" s="42" t="str">
        <f>[2]Table1!G628</f>
        <v>15/01/2018</v>
      </c>
      <c r="J631" s="51" t="e">
        <f>MID([2]Table1!X628,FIND("-",[2]Table1!X628)+2,60)</f>
        <v>#VALUE!</v>
      </c>
      <c r="K631" t="str">
        <f>IF(ISNUMBER(SEARCH("Mur",[2]Table1!Z628)),"Mur",IF(ISNUMBER(SEARCH("Cloison",[2]Table1!Z628)),"Mur",IF(ISNUMBER(SEARCH("Sol",[2]Table1!Z628)),"Sol",IF(ISNUMBER(SEARCH("Plafond",[2]Table1!Z628)),"Plafond",IF(ISNUMBER(SEARCH("Evier",[2]Table1!Z628)),"Evier",IF(ISNUMBER(SEARCH("Colle de faïence",[2]Table1!Z628)),"Faïence",IF(ISNUMBER(SEARCH("Baignoire",[2]Table1!Z628)),"Baignoire",IF(ISNUMBER(SEARCH("porteurs",[2]Table1!Z628)),"Mur",IF(ISNUMBER(SEARCH("évier",[2]Table1!Z628)),"Evier",IF(ISNUMBER(SEARCH("portes",[2]Table1!Z628)),"Porte",IF(ISNUMBER(SEARCH("fenêtre",[2]Table1!Z628)),"Fenêtre","")))))))))))</f>
        <v>Sol</v>
      </c>
      <c r="L631" t="str">
        <f>IF(ISNUMBER(SEARCH("Présence",[2]Table1!AC628)),"Oui",IF(ISNUMBER(SEARCH("Absence",[2]Table1!AC628)),"Non",""))</f>
        <v>Non</v>
      </c>
      <c r="M631" t="str">
        <f>[2]Table1!AA628</f>
        <v>Colle non bitumineuse</v>
      </c>
      <c r="N631" t="str">
        <f>IF(ISNUMBER(SEARCH("EP",[2]Table1!AE628)),"EP",IF(ISNUMBER(SEARCH("AC1",[2]Table1!AE628)),"AC1",IF(ISNUMBER(SEARCH("AC2",[2]Table1!AE628)),"AC2",IF(ISNUMBER(SEARCH("Bon état",[2]Table1!AE628)),"EP",""))))</f>
        <v/>
      </c>
      <c r="P631" s="48"/>
      <c r="Q631" s="1"/>
      <c r="S631" s="1"/>
      <c r="T631" s="1"/>
      <c r="U631" s="1"/>
      <c r="V631" s="1"/>
      <c r="W631" s="52"/>
    </row>
    <row r="632" spans="1:23">
      <c r="A632" s="43" t="str">
        <f>'[1]Exporter la feuille de calcul'!$A$2</f>
        <v>001L</v>
      </c>
      <c r="B632" t="str">
        <f>INDEX('[1]Exporter la feuille de calcul'!B$355:B$877,MATCH(INDEX('[1]Exporter la feuille de calcul'!C$355:C$877,MATCH(RIGHT(ChercheChaine(ChercheChaine([2]Table1!Q629,"([0-9]){3}[L]([0-9]){4}"),"([0-9]){3}[L]([0-9]){4}"),4),'[1]Exporter la feuille de calcul'!D$355:D$877,0),1),'[1]Exporter la feuille de calcul'!C$355:C$877,0),1)</f>
        <v>03</v>
      </c>
      <c r="C632" s="43" t="str">
        <f>RIGHT(ChercheChaine(ChercheChaine([2]Table1!Q629,"([0-9]){3}[L]([0-9]){4}"),"([0-9]){3}[L]([0-9]){4}"),4)</f>
        <v>0433</v>
      </c>
      <c r="D632" s="43" t="str">
        <f>ChercheChaine([2]Table1!Q629,"([0-9]){3}[L]([0-9]){4}")</f>
        <v>007L0433</v>
      </c>
      <c r="E632" t="str">
        <f>[2]Table1!P629</f>
        <v>ST HERBLAIN</v>
      </c>
      <c r="F632" t="str">
        <f>[2]Table1!D629</f>
        <v>DAAT</v>
      </c>
      <c r="G632" s="48"/>
      <c r="H632" s="48"/>
      <c r="I632" s="42" t="str">
        <f>[2]Table1!G629</f>
        <v>15/01/2018</v>
      </c>
      <c r="J632" s="51" t="e">
        <f>MID([2]Table1!X629,FIND("-",[2]Table1!X629)+2,60)</f>
        <v>#VALUE!</v>
      </c>
      <c r="K632" t="str">
        <f>IF(ISNUMBER(SEARCH("Mur",[2]Table1!Z629)),"Mur",IF(ISNUMBER(SEARCH("Cloison",[2]Table1!Z629)),"Mur",IF(ISNUMBER(SEARCH("Sol",[2]Table1!Z629)),"Sol",IF(ISNUMBER(SEARCH("Plafond",[2]Table1!Z629)),"Plafond",IF(ISNUMBER(SEARCH("Evier",[2]Table1!Z629)),"Evier",IF(ISNUMBER(SEARCH("Colle de faïence",[2]Table1!Z629)),"Faïence",IF(ISNUMBER(SEARCH("Baignoire",[2]Table1!Z629)),"Baignoire",IF(ISNUMBER(SEARCH("porteurs",[2]Table1!Z629)),"Mur",IF(ISNUMBER(SEARCH("évier",[2]Table1!Z629)),"Evier",IF(ISNUMBER(SEARCH("portes",[2]Table1!Z629)),"Porte",IF(ISNUMBER(SEARCH("fenêtre",[2]Table1!Z629)),"Fenêtre","")))))))))))</f>
        <v>Sol</v>
      </c>
      <c r="L632" t="str">
        <f>IF(ISNUMBER(SEARCH("Présence",[2]Table1!AC629)),"Oui",IF(ISNUMBER(SEARCH("Absence",[2]Table1!AC629)),"Non",""))</f>
        <v>Non</v>
      </c>
      <c r="M632" t="str">
        <f>[2]Table1!AA629</f>
        <v>Colle non bitumineuse</v>
      </c>
      <c r="N632" t="str">
        <f>IF(ISNUMBER(SEARCH("EP",[2]Table1!AE629)),"EP",IF(ISNUMBER(SEARCH("AC1",[2]Table1!AE629)),"AC1",IF(ISNUMBER(SEARCH("AC2",[2]Table1!AE629)),"AC2",IF(ISNUMBER(SEARCH("Bon état",[2]Table1!AE629)),"EP",""))))</f>
        <v/>
      </c>
      <c r="P632" s="48"/>
      <c r="Q632" s="1"/>
      <c r="S632" s="1"/>
      <c r="T632" s="1"/>
      <c r="U632" s="1"/>
      <c r="V632" s="1"/>
      <c r="W632" s="52"/>
    </row>
    <row r="633" spans="1:23">
      <c r="A633" s="43" t="str">
        <f>'[1]Exporter la feuille de calcul'!$A$2</f>
        <v>001L</v>
      </c>
      <c r="B633" t="str">
        <f>INDEX('[1]Exporter la feuille de calcul'!B$355:B$877,MATCH(INDEX('[1]Exporter la feuille de calcul'!C$355:C$877,MATCH(RIGHT(ChercheChaine(ChercheChaine([2]Table1!Q630,"([0-9]){3}[L]([0-9]){4}"),"([0-9]){3}[L]([0-9]){4}"),4),'[1]Exporter la feuille de calcul'!D$355:D$877,0),1),'[1]Exporter la feuille de calcul'!C$355:C$877,0),1)</f>
        <v>03</v>
      </c>
      <c r="C633" s="43" t="str">
        <f>RIGHT(ChercheChaine(ChercheChaine([2]Table1!Q630,"([0-9]){3}[L]([0-9]){4}"),"([0-9]){3}[L]([0-9]){4}"),4)</f>
        <v>0433</v>
      </c>
      <c r="D633" s="43" t="str">
        <f>ChercheChaine([2]Table1!Q630,"([0-9]){3}[L]([0-9]){4}")</f>
        <v>007L0433</v>
      </c>
      <c r="E633" t="str">
        <f>[2]Table1!P630</f>
        <v>ST HERBLAIN</v>
      </c>
      <c r="F633" t="str">
        <f>[2]Table1!D630</f>
        <v>DAAT</v>
      </c>
      <c r="G633" s="48"/>
      <c r="H633" s="48"/>
      <c r="I633" s="42" t="str">
        <f>[2]Table1!G630</f>
        <v>15/01/2018</v>
      </c>
      <c r="J633" s="51" t="e">
        <f>MID([2]Table1!X630,FIND("-",[2]Table1!X630)+2,60)</f>
        <v>#VALUE!</v>
      </c>
      <c r="K633" t="str">
        <f>IF(ISNUMBER(SEARCH("Mur",[2]Table1!Z630)),"Mur",IF(ISNUMBER(SEARCH("Cloison",[2]Table1!Z630)),"Mur",IF(ISNUMBER(SEARCH("Sol",[2]Table1!Z630)),"Sol",IF(ISNUMBER(SEARCH("Plafond",[2]Table1!Z630)),"Plafond",IF(ISNUMBER(SEARCH("Evier",[2]Table1!Z630)),"Evier",IF(ISNUMBER(SEARCH("Colle de faïence",[2]Table1!Z630)),"Faïence",IF(ISNUMBER(SEARCH("Baignoire",[2]Table1!Z630)),"Baignoire",IF(ISNUMBER(SEARCH("porteurs",[2]Table1!Z630)),"Mur",IF(ISNUMBER(SEARCH("évier",[2]Table1!Z630)),"Evier",IF(ISNUMBER(SEARCH("portes",[2]Table1!Z630)),"Porte",IF(ISNUMBER(SEARCH("fenêtre",[2]Table1!Z630)),"Fenêtre","")))))))))))</f>
        <v>Sol</v>
      </c>
      <c r="L633" t="str">
        <f>IF(ISNUMBER(SEARCH("Présence",[2]Table1!AC630)),"Oui",IF(ISNUMBER(SEARCH("Absence",[2]Table1!AC630)),"Non",""))</f>
        <v>Non</v>
      </c>
      <c r="M633" t="str">
        <f>[2]Table1!AA630</f>
        <v>Colle non bitumineuse</v>
      </c>
      <c r="N633" t="str">
        <f>IF(ISNUMBER(SEARCH("EP",[2]Table1!AE630)),"EP",IF(ISNUMBER(SEARCH("AC1",[2]Table1!AE630)),"AC1",IF(ISNUMBER(SEARCH("AC2",[2]Table1!AE630)),"AC2",IF(ISNUMBER(SEARCH("Bon état",[2]Table1!AE630)),"EP",""))))</f>
        <v/>
      </c>
      <c r="P633" s="48"/>
      <c r="Q633" s="1"/>
      <c r="S633" s="1"/>
      <c r="T633" s="1"/>
      <c r="U633" s="1"/>
      <c r="V633" s="1"/>
      <c r="W633" s="52"/>
    </row>
    <row r="634" spans="1:23">
      <c r="A634" s="43" t="str">
        <f>'[1]Exporter la feuille de calcul'!$A$2</f>
        <v>001L</v>
      </c>
      <c r="B634" t="str">
        <f>INDEX('[1]Exporter la feuille de calcul'!B$355:B$877,MATCH(INDEX('[1]Exporter la feuille de calcul'!C$355:C$877,MATCH(RIGHT(ChercheChaine(ChercheChaine([2]Table1!Q631,"([0-9]){3}[L]([0-9]){4}"),"([0-9]){3}[L]([0-9]){4}"),4),'[1]Exporter la feuille de calcul'!D$355:D$877,0),1),'[1]Exporter la feuille de calcul'!C$355:C$877,0),1)</f>
        <v>03</v>
      </c>
      <c r="C634" s="43" t="str">
        <f>RIGHT(ChercheChaine(ChercheChaine([2]Table1!Q631,"([0-9]){3}[L]([0-9]){4}"),"([0-9]){3}[L]([0-9]){4}"),4)</f>
        <v>0433</v>
      </c>
      <c r="D634" s="43" t="str">
        <f>ChercheChaine([2]Table1!Q631,"([0-9]){3}[L]([0-9]){4}")</f>
        <v>007L0433</v>
      </c>
      <c r="E634" t="str">
        <f>[2]Table1!P631</f>
        <v>ST HERBLAIN</v>
      </c>
      <c r="F634" t="str">
        <f>[2]Table1!D631</f>
        <v>DAAT</v>
      </c>
      <c r="G634" s="48"/>
      <c r="H634" s="48"/>
      <c r="I634" s="42" t="str">
        <f>[2]Table1!G631</f>
        <v>15/01/2018</v>
      </c>
      <c r="J634" s="51" t="e">
        <f>MID([2]Table1!X631,FIND("-",[2]Table1!X631)+2,60)</f>
        <v>#VALUE!</v>
      </c>
      <c r="K634" t="str">
        <f>IF(ISNUMBER(SEARCH("Mur",[2]Table1!Z631)),"Mur",IF(ISNUMBER(SEARCH("Cloison",[2]Table1!Z631)),"Mur",IF(ISNUMBER(SEARCH("Sol",[2]Table1!Z631)),"Sol",IF(ISNUMBER(SEARCH("Plafond",[2]Table1!Z631)),"Plafond",IF(ISNUMBER(SEARCH("Evier",[2]Table1!Z631)),"Evier",IF(ISNUMBER(SEARCH("Colle de faïence",[2]Table1!Z631)),"Faïence",IF(ISNUMBER(SEARCH("Baignoire",[2]Table1!Z631)),"Baignoire",IF(ISNUMBER(SEARCH("porteurs",[2]Table1!Z631)),"Mur",IF(ISNUMBER(SEARCH("évier",[2]Table1!Z631)),"Evier",IF(ISNUMBER(SEARCH("portes",[2]Table1!Z631)),"Porte",IF(ISNUMBER(SEARCH("fenêtre",[2]Table1!Z631)),"Fenêtre","")))))))))))</f>
        <v>Sol</v>
      </c>
      <c r="L634" t="str">
        <f>IF(ISNUMBER(SEARCH("Présence",[2]Table1!AC631)),"Oui",IF(ISNUMBER(SEARCH("Absence",[2]Table1!AC631)),"Non",""))</f>
        <v>Non</v>
      </c>
      <c r="M634" t="str">
        <f>[2]Table1!AA631</f>
        <v>Colle non bitumineuse</v>
      </c>
      <c r="N634" t="str">
        <f>IF(ISNUMBER(SEARCH("EP",[2]Table1!AE631)),"EP",IF(ISNUMBER(SEARCH("AC1",[2]Table1!AE631)),"AC1",IF(ISNUMBER(SEARCH("AC2",[2]Table1!AE631)),"AC2",IF(ISNUMBER(SEARCH("Bon état",[2]Table1!AE631)),"EP",""))))</f>
        <v/>
      </c>
      <c r="P634" s="48"/>
      <c r="Q634" s="1"/>
      <c r="S634" s="1"/>
      <c r="T634" s="1"/>
      <c r="U634" s="1"/>
      <c r="V634" s="1"/>
      <c r="W634" s="52"/>
    </row>
    <row r="635" spans="1:23">
      <c r="A635" s="43" t="str">
        <f>'[1]Exporter la feuille de calcul'!$A$2</f>
        <v>001L</v>
      </c>
      <c r="B635" t="str">
        <f>INDEX('[1]Exporter la feuille de calcul'!B$355:B$877,MATCH(INDEX('[1]Exporter la feuille de calcul'!C$355:C$877,MATCH(RIGHT(ChercheChaine(ChercheChaine([2]Table1!Q632,"([0-9]){3}[L]([0-9]){4}"),"([0-9]){3}[L]([0-9]){4}"),4),'[1]Exporter la feuille de calcul'!D$355:D$877,0),1),'[1]Exporter la feuille de calcul'!C$355:C$877,0),1)</f>
        <v>03</v>
      </c>
      <c r="C635" s="43" t="str">
        <f>RIGHT(ChercheChaine(ChercheChaine([2]Table1!Q632,"([0-9]){3}[L]([0-9]){4}"),"([0-9]){3}[L]([0-9]){4}"),4)</f>
        <v>0433</v>
      </c>
      <c r="D635" s="43" t="str">
        <f>ChercheChaine([2]Table1!Q632,"([0-9]){3}[L]([0-9]){4}")</f>
        <v>007L0433</v>
      </c>
      <c r="E635" t="str">
        <f>[2]Table1!P632</f>
        <v>ST HERBLAIN</v>
      </c>
      <c r="F635" t="str">
        <f>[2]Table1!D632</f>
        <v>DAAT</v>
      </c>
      <c r="G635" s="48"/>
      <c r="H635" s="48"/>
      <c r="I635" s="42" t="str">
        <f>[2]Table1!G632</f>
        <v>15/01/2018</v>
      </c>
      <c r="J635" s="51" t="e">
        <f>MID([2]Table1!X632,FIND("-",[2]Table1!X632)+2,60)</f>
        <v>#VALUE!</v>
      </c>
      <c r="K635" t="str">
        <f>IF(ISNUMBER(SEARCH("Mur",[2]Table1!Z632)),"Mur",IF(ISNUMBER(SEARCH("Cloison",[2]Table1!Z632)),"Mur",IF(ISNUMBER(SEARCH("Sol",[2]Table1!Z632)),"Sol",IF(ISNUMBER(SEARCH("Plafond",[2]Table1!Z632)),"Plafond",IF(ISNUMBER(SEARCH("Evier",[2]Table1!Z632)),"Evier",IF(ISNUMBER(SEARCH("Colle de faïence",[2]Table1!Z632)),"Faïence",IF(ISNUMBER(SEARCH("Baignoire",[2]Table1!Z632)),"Baignoire",IF(ISNUMBER(SEARCH("porteurs",[2]Table1!Z632)),"Mur",IF(ISNUMBER(SEARCH("évier",[2]Table1!Z632)),"Evier",IF(ISNUMBER(SEARCH("portes",[2]Table1!Z632)),"Porte",IF(ISNUMBER(SEARCH("fenêtre",[2]Table1!Z632)),"Fenêtre","")))))))))))</f>
        <v>Sol</v>
      </c>
      <c r="L635" t="str">
        <f>IF(ISNUMBER(SEARCH("Présence",[2]Table1!AC632)),"Oui",IF(ISNUMBER(SEARCH("Absence",[2]Table1!AC632)),"Non",""))</f>
        <v>Non</v>
      </c>
      <c r="M635" t="str">
        <f>[2]Table1!AA632</f>
        <v>Colle non bitumineuse</v>
      </c>
      <c r="N635" t="str">
        <f>IF(ISNUMBER(SEARCH("EP",[2]Table1!AE632)),"EP",IF(ISNUMBER(SEARCH("AC1",[2]Table1!AE632)),"AC1",IF(ISNUMBER(SEARCH("AC2",[2]Table1!AE632)),"AC2",IF(ISNUMBER(SEARCH("Bon état",[2]Table1!AE632)),"EP",""))))</f>
        <v/>
      </c>
      <c r="P635" s="48"/>
      <c r="Q635" s="1"/>
      <c r="S635" s="1"/>
      <c r="T635" s="1"/>
      <c r="U635" s="1"/>
      <c r="V635" s="1"/>
      <c r="W635" s="52"/>
    </row>
    <row r="636" spans="1:23">
      <c r="A636" s="43" t="str">
        <f>'[1]Exporter la feuille de calcul'!$A$2</f>
        <v>001L</v>
      </c>
      <c r="B636" t="str">
        <f>INDEX('[1]Exporter la feuille de calcul'!B$355:B$877,MATCH(INDEX('[1]Exporter la feuille de calcul'!C$355:C$877,MATCH(RIGHT(ChercheChaine(ChercheChaine([2]Table1!Q633,"([0-9]){3}[L]([0-9]){4}"),"([0-9]){3}[L]([0-9]){4}"),4),'[1]Exporter la feuille de calcul'!D$355:D$877,0),1),'[1]Exporter la feuille de calcul'!C$355:C$877,0),1)</f>
        <v>03</v>
      </c>
      <c r="C636" s="43" t="str">
        <f>RIGHT(ChercheChaine(ChercheChaine([2]Table1!Q633,"([0-9]){3}[L]([0-9]){4}"),"([0-9]){3}[L]([0-9]){4}"),4)</f>
        <v>0433</v>
      </c>
      <c r="D636" s="43" t="str">
        <f>ChercheChaine([2]Table1!Q633,"([0-9]){3}[L]([0-9]){4}")</f>
        <v>007L0433</v>
      </c>
      <c r="E636" t="str">
        <f>[2]Table1!P633</f>
        <v>ST HERBLAIN</v>
      </c>
      <c r="F636" t="str">
        <f>[2]Table1!D633</f>
        <v>DAAT</v>
      </c>
      <c r="G636" s="48"/>
      <c r="H636" s="48"/>
      <c r="I636" s="42" t="str">
        <f>[2]Table1!G633</f>
        <v>15/01/2018</v>
      </c>
      <c r="J636" s="51" t="e">
        <f>MID([2]Table1!X633,FIND("-",[2]Table1!X633)+2,60)</f>
        <v>#VALUE!</v>
      </c>
      <c r="K636" t="str">
        <f>IF(ISNUMBER(SEARCH("Mur",[2]Table1!Z633)),"Mur",IF(ISNUMBER(SEARCH("Cloison",[2]Table1!Z633)),"Mur",IF(ISNUMBER(SEARCH("Sol",[2]Table1!Z633)),"Sol",IF(ISNUMBER(SEARCH("Plafond",[2]Table1!Z633)),"Plafond",IF(ISNUMBER(SEARCH("Evier",[2]Table1!Z633)),"Evier",IF(ISNUMBER(SEARCH("Colle de faïence",[2]Table1!Z633)),"Faïence",IF(ISNUMBER(SEARCH("Baignoire",[2]Table1!Z633)),"Baignoire",IF(ISNUMBER(SEARCH("porteurs",[2]Table1!Z633)),"Mur",IF(ISNUMBER(SEARCH("évier",[2]Table1!Z633)),"Evier",IF(ISNUMBER(SEARCH("portes",[2]Table1!Z633)),"Porte",IF(ISNUMBER(SEARCH("fenêtre",[2]Table1!Z633)),"Fenêtre","")))))))))))</f>
        <v>Sol</v>
      </c>
      <c r="L636" t="str">
        <f>IF(ISNUMBER(SEARCH("Présence",[2]Table1!AC633)),"Oui",IF(ISNUMBER(SEARCH("Absence",[2]Table1!AC633)),"Non",""))</f>
        <v>Non</v>
      </c>
      <c r="M636" t="str">
        <f>[2]Table1!AA633</f>
        <v>Colle non bitumineuse</v>
      </c>
      <c r="N636" t="str">
        <f>IF(ISNUMBER(SEARCH("EP",[2]Table1!AE633)),"EP",IF(ISNUMBER(SEARCH("AC1",[2]Table1!AE633)),"AC1",IF(ISNUMBER(SEARCH("AC2",[2]Table1!AE633)),"AC2",IF(ISNUMBER(SEARCH("Bon état",[2]Table1!AE633)),"EP",""))))</f>
        <v/>
      </c>
      <c r="P636" s="48"/>
      <c r="Q636" s="1"/>
      <c r="S636" s="1"/>
      <c r="T636" s="1"/>
      <c r="U636" s="1"/>
      <c r="V636" s="1"/>
      <c r="W636" s="52"/>
    </row>
    <row r="637" spans="1:23">
      <c r="A637" s="43" t="str">
        <f>'[1]Exporter la feuille de calcul'!$A$2</f>
        <v>001L</v>
      </c>
      <c r="B637" t="str">
        <f>INDEX('[1]Exporter la feuille de calcul'!B$355:B$877,MATCH(INDEX('[1]Exporter la feuille de calcul'!C$355:C$877,MATCH(RIGHT(ChercheChaine(ChercheChaine([2]Table1!Q634,"([0-9]){3}[L]([0-9]){4}"),"([0-9]){3}[L]([0-9]){4}"),4),'[1]Exporter la feuille de calcul'!D$355:D$877,0),1),'[1]Exporter la feuille de calcul'!C$355:C$877,0),1)</f>
        <v>03</v>
      </c>
      <c r="C637" s="43" t="str">
        <f>RIGHT(ChercheChaine(ChercheChaine([2]Table1!Q634,"([0-9]){3}[L]([0-9]){4}"),"([0-9]){3}[L]([0-9]){4}"),4)</f>
        <v>0433</v>
      </c>
      <c r="D637" s="43" t="str">
        <f>ChercheChaine([2]Table1!Q634,"([0-9]){3}[L]([0-9]){4}")</f>
        <v>007L0433</v>
      </c>
      <c r="E637" t="str">
        <f>[2]Table1!P634</f>
        <v>ST HERBLAIN</v>
      </c>
      <c r="F637" t="str">
        <f>[2]Table1!D634</f>
        <v>DAAT</v>
      </c>
      <c r="G637" s="48"/>
      <c r="H637" s="48"/>
      <c r="I637" s="42" t="str">
        <f>[2]Table1!G634</f>
        <v>15/01/2018</v>
      </c>
      <c r="J637" s="51" t="e">
        <f>MID([2]Table1!X634,FIND("-",[2]Table1!X634)+2,60)</f>
        <v>#VALUE!</v>
      </c>
      <c r="K637" t="str">
        <f>IF(ISNUMBER(SEARCH("Mur",[2]Table1!Z634)),"Mur",IF(ISNUMBER(SEARCH("Cloison",[2]Table1!Z634)),"Mur",IF(ISNUMBER(SEARCH("Sol",[2]Table1!Z634)),"Sol",IF(ISNUMBER(SEARCH("Plafond",[2]Table1!Z634)),"Plafond",IF(ISNUMBER(SEARCH("Evier",[2]Table1!Z634)),"Evier",IF(ISNUMBER(SEARCH("Colle de faïence",[2]Table1!Z634)),"Faïence",IF(ISNUMBER(SEARCH("Baignoire",[2]Table1!Z634)),"Baignoire",IF(ISNUMBER(SEARCH("porteurs",[2]Table1!Z634)),"Mur",IF(ISNUMBER(SEARCH("évier",[2]Table1!Z634)),"Evier",IF(ISNUMBER(SEARCH("portes",[2]Table1!Z634)),"Porte",IF(ISNUMBER(SEARCH("fenêtre",[2]Table1!Z634)),"Fenêtre","")))))))))))</f>
        <v>Sol</v>
      </c>
      <c r="L637" t="str">
        <f>IF(ISNUMBER(SEARCH("Présence",[2]Table1!AC634)),"Oui",IF(ISNUMBER(SEARCH("Absence",[2]Table1!AC634)),"Non",""))</f>
        <v>Oui</v>
      </c>
      <c r="M637" t="str">
        <f>[2]Table1!AA634</f>
        <v>Colle non bitumineuse</v>
      </c>
      <c r="N637" t="str">
        <f>IF(ISNUMBER(SEARCH("EP",[2]Table1!AE634)),"EP",IF(ISNUMBER(SEARCH("AC1",[2]Table1!AE634)),"AC1",IF(ISNUMBER(SEARCH("AC2",[2]Table1!AE634)),"AC2",IF(ISNUMBER(SEARCH("Bon état",[2]Table1!AE634)),"EP",""))))</f>
        <v>EP</v>
      </c>
      <c r="P637" s="48"/>
      <c r="Q637" s="1"/>
      <c r="S637" s="1"/>
      <c r="T637" s="1"/>
      <c r="U637" s="1"/>
      <c r="V637" s="1"/>
      <c r="W637" s="52"/>
    </row>
    <row r="638" spans="1:23">
      <c r="A638" s="43" t="str">
        <f>'[1]Exporter la feuille de calcul'!$A$2</f>
        <v>001L</v>
      </c>
      <c r="B638" t="str">
        <f>INDEX('[1]Exporter la feuille de calcul'!B$355:B$877,MATCH(INDEX('[1]Exporter la feuille de calcul'!C$355:C$877,MATCH(RIGHT(ChercheChaine(ChercheChaine([2]Table1!Q635,"([0-9]){3}[L]([0-9]){4}"),"([0-9]){3}[L]([0-9]){4}"),4),'[1]Exporter la feuille de calcul'!D$355:D$877,0),1),'[1]Exporter la feuille de calcul'!C$355:C$877,0),1)</f>
        <v>03</v>
      </c>
      <c r="C638" s="43" t="str">
        <f>RIGHT(ChercheChaine(ChercheChaine([2]Table1!Q635,"([0-9]){3}[L]([0-9]){4}"),"([0-9]){3}[L]([0-9]){4}"),4)</f>
        <v>0433</v>
      </c>
      <c r="D638" s="43" t="str">
        <f>ChercheChaine([2]Table1!Q635,"([0-9]){3}[L]([0-9]){4}")</f>
        <v>007L0433</v>
      </c>
      <c r="E638" t="str">
        <f>[2]Table1!P635</f>
        <v>ST HERBLAIN</v>
      </c>
      <c r="F638" t="str">
        <f>[2]Table1!D635</f>
        <v>DAAT</v>
      </c>
      <c r="G638" s="48"/>
      <c r="H638" s="48"/>
      <c r="I638" s="42" t="str">
        <f>[2]Table1!G635</f>
        <v>15/01/2018</v>
      </c>
      <c r="J638" s="51" t="e">
        <f>MID([2]Table1!X635,FIND("-",[2]Table1!X635)+2,60)</f>
        <v>#VALUE!</v>
      </c>
      <c r="K638" t="str">
        <f>IF(ISNUMBER(SEARCH("Mur",[2]Table1!Z635)),"Mur",IF(ISNUMBER(SEARCH("Cloison",[2]Table1!Z635)),"Mur",IF(ISNUMBER(SEARCH("Sol",[2]Table1!Z635)),"Sol",IF(ISNUMBER(SEARCH("Plafond",[2]Table1!Z635)),"Plafond",IF(ISNUMBER(SEARCH("Evier",[2]Table1!Z635)),"Evier",IF(ISNUMBER(SEARCH("Colle de faïence",[2]Table1!Z635)),"Faïence",IF(ISNUMBER(SEARCH("Baignoire",[2]Table1!Z635)),"Baignoire",IF(ISNUMBER(SEARCH("porteurs",[2]Table1!Z635)),"Mur",IF(ISNUMBER(SEARCH("évier",[2]Table1!Z635)),"Evier",IF(ISNUMBER(SEARCH("portes",[2]Table1!Z635)),"Porte",IF(ISNUMBER(SEARCH("fenêtre",[2]Table1!Z635)),"Fenêtre","")))))))))))</f>
        <v>Sol</v>
      </c>
      <c r="L638" t="str">
        <f>IF(ISNUMBER(SEARCH("Présence",[2]Table1!AC635)),"Oui",IF(ISNUMBER(SEARCH("Absence",[2]Table1!AC635)),"Non",""))</f>
        <v>Oui</v>
      </c>
      <c r="M638" t="str">
        <f>[2]Table1!AA635</f>
        <v>Colle non bitumineuse</v>
      </c>
      <c r="N638" t="str">
        <f>IF(ISNUMBER(SEARCH("EP",[2]Table1!AE635)),"EP",IF(ISNUMBER(SEARCH("AC1",[2]Table1!AE635)),"AC1",IF(ISNUMBER(SEARCH("AC2",[2]Table1!AE635)),"AC2",IF(ISNUMBER(SEARCH("Bon état",[2]Table1!AE635)),"EP",""))))</f>
        <v>EP</v>
      </c>
      <c r="P638" s="48"/>
      <c r="Q638" s="1"/>
      <c r="S638" s="1"/>
      <c r="T638" s="1"/>
      <c r="U638" s="1"/>
      <c r="V638" s="1"/>
      <c r="W638" s="52"/>
    </row>
    <row r="639" spans="1:23">
      <c r="A639" s="43" t="str">
        <f>'[1]Exporter la feuille de calcul'!$A$2</f>
        <v>001L</v>
      </c>
      <c r="B639" t="str">
        <f>INDEX('[1]Exporter la feuille de calcul'!B$355:B$877,MATCH(INDEX('[1]Exporter la feuille de calcul'!C$355:C$877,MATCH(RIGHT(ChercheChaine(ChercheChaine([2]Table1!Q636,"([0-9]){3}[L]([0-9]){4}"),"([0-9]){3}[L]([0-9]){4}"),4),'[1]Exporter la feuille de calcul'!D$355:D$877,0),1),'[1]Exporter la feuille de calcul'!C$355:C$877,0),1)</f>
        <v>03</v>
      </c>
      <c r="C639" s="43" t="str">
        <f>RIGHT(ChercheChaine(ChercheChaine([2]Table1!Q636,"([0-9]){3}[L]([0-9]){4}"),"([0-9]){3}[L]([0-9]){4}"),4)</f>
        <v>0433</v>
      </c>
      <c r="D639" s="43" t="str">
        <f>ChercheChaine([2]Table1!Q636,"([0-9]){3}[L]([0-9]){4}")</f>
        <v>007L0433</v>
      </c>
      <c r="E639" t="str">
        <f>[2]Table1!P636</f>
        <v>ST HERBLAIN</v>
      </c>
      <c r="F639" t="str">
        <f>[2]Table1!D636</f>
        <v>DAAT</v>
      </c>
      <c r="G639" s="48"/>
      <c r="H639" s="48"/>
      <c r="I639" s="42" t="str">
        <f>[2]Table1!G636</f>
        <v>15/01/2018</v>
      </c>
      <c r="J639" s="51" t="e">
        <f>MID([2]Table1!X636,FIND("-",[2]Table1!X636)+2,60)</f>
        <v>#VALUE!</v>
      </c>
      <c r="K639" t="str">
        <f>IF(ISNUMBER(SEARCH("Mur",[2]Table1!Z636)),"Mur",IF(ISNUMBER(SEARCH("Cloison",[2]Table1!Z636)),"Mur",IF(ISNUMBER(SEARCH("Sol",[2]Table1!Z636)),"Sol",IF(ISNUMBER(SEARCH("Plafond",[2]Table1!Z636)),"Plafond",IF(ISNUMBER(SEARCH("Evier",[2]Table1!Z636)),"Evier",IF(ISNUMBER(SEARCH("Colle de faïence",[2]Table1!Z636)),"Faïence",IF(ISNUMBER(SEARCH("Baignoire",[2]Table1!Z636)),"Baignoire",IF(ISNUMBER(SEARCH("porteurs",[2]Table1!Z636)),"Mur",IF(ISNUMBER(SEARCH("évier",[2]Table1!Z636)),"Evier",IF(ISNUMBER(SEARCH("portes",[2]Table1!Z636)),"Porte",IF(ISNUMBER(SEARCH("fenêtre",[2]Table1!Z636)),"Fenêtre","")))))))))))</f>
        <v>Sol</v>
      </c>
      <c r="L639" t="str">
        <f>IF(ISNUMBER(SEARCH("Présence",[2]Table1!AC636)),"Oui",IF(ISNUMBER(SEARCH("Absence",[2]Table1!AC636)),"Non",""))</f>
        <v>Oui</v>
      </c>
      <c r="M639" t="str">
        <f>[2]Table1!AA636</f>
        <v>Colle non bitumineuse</v>
      </c>
      <c r="N639" t="str">
        <f>IF(ISNUMBER(SEARCH("EP",[2]Table1!AE636)),"EP",IF(ISNUMBER(SEARCH("AC1",[2]Table1!AE636)),"AC1",IF(ISNUMBER(SEARCH("AC2",[2]Table1!AE636)),"AC2",IF(ISNUMBER(SEARCH("Bon état",[2]Table1!AE636)),"EP",""))))</f>
        <v>EP</v>
      </c>
      <c r="P639" s="48"/>
      <c r="Q639" s="1"/>
      <c r="S639" s="1"/>
      <c r="T639" s="1"/>
      <c r="U639" s="1"/>
      <c r="V639" s="1"/>
      <c r="W639" s="52"/>
    </row>
    <row r="640" spans="1:23">
      <c r="A640" s="43" t="str">
        <f>'[1]Exporter la feuille de calcul'!$A$2</f>
        <v>001L</v>
      </c>
      <c r="B640" t="str">
        <f>INDEX('[1]Exporter la feuille de calcul'!B$355:B$877,MATCH(INDEX('[1]Exporter la feuille de calcul'!C$355:C$877,MATCH(RIGHT(ChercheChaine(ChercheChaine([2]Table1!Q637,"([0-9]){3}[L]([0-9]){4}"),"([0-9]){3}[L]([0-9]){4}"),4),'[1]Exporter la feuille de calcul'!D$355:D$877,0),1),'[1]Exporter la feuille de calcul'!C$355:C$877,0),1)</f>
        <v>03</v>
      </c>
      <c r="C640" s="43" t="str">
        <f>RIGHT(ChercheChaine(ChercheChaine([2]Table1!Q637,"([0-9]){3}[L]([0-9]){4}"),"([0-9]){3}[L]([0-9]){4}"),4)</f>
        <v>0433</v>
      </c>
      <c r="D640" s="43" t="str">
        <f>ChercheChaine([2]Table1!Q637,"([0-9]){3}[L]([0-9]){4}")</f>
        <v>007L0433</v>
      </c>
      <c r="E640" t="str">
        <f>[2]Table1!P637</f>
        <v>ST HERBLAIN</v>
      </c>
      <c r="F640" t="str">
        <f>[2]Table1!D637</f>
        <v>DAAT</v>
      </c>
      <c r="G640" s="48"/>
      <c r="H640" s="48"/>
      <c r="I640" s="42" t="str">
        <f>[2]Table1!G637</f>
        <v>15/01/2018</v>
      </c>
      <c r="J640" s="51" t="e">
        <f>MID([2]Table1!X637,FIND("-",[2]Table1!X637)+2,60)</f>
        <v>#VALUE!</v>
      </c>
      <c r="K640" t="str">
        <f>IF(ISNUMBER(SEARCH("Mur",[2]Table1!Z637)),"Mur",IF(ISNUMBER(SEARCH("Cloison",[2]Table1!Z637)),"Mur",IF(ISNUMBER(SEARCH("Sol",[2]Table1!Z637)),"Sol",IF(ISNUMBER(SEARCH("Plafond",[2]Table1!Z637)),"Plafond",IF(ISNUMBER(SEARCH("Evier",[2]Table1!Z637)),"Evier",IF(ISNUMBER(SEARCH("Colle de faïence",[2]Table1!Z637)),"Faïence",IF(ISNUMBER(SEARCH("Baignoire",[2]Table1!Z637)),"Baignoire",IF(ISNUMBER(SEARCH("porteurs",[2]Table1!Z637)),"Mur",IF(ISNUMBER(SEARCH("évier",[2]Table1!Z637)),"Evier",IF(ISNUMBER(SEARCH("portes",[2]Table1!Z637)),"Porte",IF(ISNUMBER(SEARCH("fenêtre",[2]Table1!Z637)),"Fenêtre","")))))))))))</f>
        <v>Sol</v>
      </c>
      <c r="L640" t="str">
        <f>IF(ISNUMBER(SEARCH("Présence",[2]Table1!AC637)),"Oui",IF(ISNUMBER(SEARCH("Absence",[2]Table1!AC637)),"Non",""))</f>
        <v>Oui</v>
      </c>
      <c r="M640" t="str">
        <f>[2]Table1!AA637</f>
        <v>Colle non bitumineuse</v>
      </c>
      <c r="N640" t="str">
        <f>IF(ISNUMBER(SEARCH("EP",[2]Table1!AE637)),"EP",IF(ISNUMBER(SEARCH("AC1",[2]Table1!AE637)),"AC1",IF(ISNUMBER(SEARCH("AC2",[2]Table1!AE637)),"AC2",IF(ISNUMBER(SEARCH("Bon état",[2]Table1!AE637)),"EP",""))))</f>
        <v>EP</v>
      </c>
      <c r="P640" s="48"/>
      <c r="Q640" s="1"/>
      <c r="S640" s="1"/>
      <c r="T640" s="1"/>
      <c r="U640" s="1"/>
      <c r="V640" s="1"/>
      <c r="W640" s="52"/>
    </row>
    <row r="641" spans="1:23">
      <c r="A641" s="43" t="str">
        <f>'[1]Exporter la feuille de calcul'!$A$2</f>
        <v>001L</v>
      </c>
      <c r="B641" t="str">
        <f>INDEX('[1]Exporter la feuille de calcul'!B$355:B$877,MATCH(INDEX('[1]Exporter la feuille de calcul'!C$355:C$877,MATCH(RIGHT(ChercheChaine(ChercheChaine([2]Table1!Q638,"([0-9]){3}[L]([0-9]){4}"),"([0-9]){3}[L]([0-9]){4}"),4),'[1]Exporter la feuille de calcul'!D$355:D$877,0),1),'[1]Exporter la feuille de calcul'!C$355:C$877,0),1)</f>
        <v>03</v>
      </c>
      <c r="C641" s="43" t="str">
        <f>RIGHT(ChercheChaine(ChercheChaine([2]Table1!Q638,"([0-9]){3}[L]([0-9]){4}"),"([0-9]){3}[L]([0-9]){4}"),4)</f>
        <v>0433</v>
      </c>
      <c r="D641" s="43" t="str">
        <f>ChercheChaine([2]Table1!Q638,"([0-9]){3}[L]([0-9]){4}")</f>
        <v>007L0433</v>
      </c>
      <c r="E641" t="str">
        <f>[2]Table1!P638</f>
        <v>ST HERBLAIN</v>
      </c>
      <c r="F641" t="str">
        <f>[2]Table1!D638</f>
        <v>DAAT</v>
      </c>
      <c r="G641" s="48"/>
      <c r="H641" s="48"/>
      <c r="I641" s="42" t="str">
        <f>[2]Table1!G638</f>
        <v>15/01/2018</v>
      </c>
      <c r="J641" s="51" t="e">
        <f>MID([2]Table1!X638,FIND("-",[2]Table1!X638)+2,60)</f>
        <v>#VALUE!</v>
      </c>
      <c r="K641" t="str">
        <f>IF(ISNUMBER(SEARCH("Mur",[2]Table1!Z638)),"Mur",IF(ISNUMBER(SEARCH("Cloison",[2]Table1!Z638)),"Mur",IF(ISNUMBER(SEARCH("Sol",[2]Table1!Z638)),"Sol",IF(ISNUMBER(SEARCH("Plafond",[2]Table1!Z638)),"Plafond",IF(ISNUMBER(SEARCH("Evier",[2]Table1!Z638)),"Evier",IF(ISNUMBER(SEARCH("Colle de faïence",[2]Table1!Z638)),"Faïence",IF(ISNUMBER(SEARCH("Baignoire",[2]Table1!Z638)),"Baignoire",IF(ISNUMBER(SEARCH("porteurs",[2]Table1!Z638)),"Mur",IF(ISNUMBER(SEARCH("évier",[2]Table1!Z638)),"Evier",IF(ISNUMBER(SEARCH("portes",[2]Table1!Z638)),"Porte",IF(ISNUMBER(SEARCH("fenêtre",[2]Table1!Z638)),"Fenêtre","")))))))))))</f>
        <v>Sol</v>
      </c>
      <c r="L641" t="str">
        <f>IF(ISNUMBER(SEARCH("Présence",[2]Table1!AC638)),"Oui",IF(ISNUMBER(SEARCH("Absence",[2]Table1!AC638)),"Non",""))</f>
        <v>Oui</v>
      </c>
      <c r="M641" t="str">
        <f>[2]Table1!AA638</f>
        <v>Colle non bitumineuse</v>
      </c>
      <c r="N641" t="str">
        <f>IF(ISNUMBER(SEARCH("EP",[2]Table1!AE638)),"EP",IF(ISNUMBER(SEARCH("AC1",[2]Table1!AE638)),"AC1",IF(ISNUMBER(SEARCH("AC2",[2]Table1!AE638)),"AC2",IF(ISNUMBER(SEARCH("Bon état",[2]Table1!AE638)),"EP",""))))</f>
        <v>EP</v>
      </c>
      <c r="P641" s="48"/>
      <c r="Q641" s="1"/>
      <c r="S641" s="1"/>
      <c r="T641" s="1"/>
      <c r="U641" s="1"/>
      <c r="V641" s="1"/>
      <c r="W641" s="52"/>
    </row>
    <row r="642" spans="1:23">
      <c r="A642" s="43" t="str">
        <f>'[1]Exporter la feuille de calcul'!$A$2</f>
        <v>001L</v>
      </c>
      <c r="B642" t="str">
        <f>INDEX('[1]Exporter la feuille de calcul'!B$355:B$877,MATCH(INDEX('[1]Exporter la feuille de calcul'!C$355:C$877,MATCH(RIGHT(ChercheChaine(ChercheChaine([2]Table1!Q639,"([0-9]){3}[L]([0-9]){4}"),"([0-9]){3}[L]([0-9]){4}"),4),'[1]Exporter la feuille de calcul'!D$355:D$877,0),1),'[1]Exporter la feuille de calcul'!C$355:C$877,0),1)</f>
        <v>03</v>
      </c>
      <c r="C642" s="43" t="str">
        <f>RIGHT(ChercheChaine(ChercheChaine([2]Table1!Q639,"([0-9]){3}[L]([0-9]){4}"),"([0-9]){3}[L]([0-9]){4}"),4)</f>
        <v>0433</v>
      </c>
      <c r="D642" s="43" t="str">
        <f>ChercheChaine([2]Table1!Q639,"([0-9]){3}[L]([0-9]){4}")</f>
        <v>007L0433</v>
      </c>
      <c r="E642" t="str">
        <f>[2]Table1!P639</f>
        <v>ST HERBLAIN</v>
      </c>
      <c r="F642" t="str">
        <f>[2]Table1!D639</f>
        <v>DAAT</v>
      </c>
      <c r="G642" s="48"/>
      <c r="H642" s="48"/>
      <c r="I642" s="42" t="str">
        <f>[2]Table1!G639</f>
        <v>15/01/2018</v>
      </c>
      <c r="J642" s="51" t="e">
        <f>MID([2]Table1!X639,FIND("-",[2]Table1!X639)+2,60)</f>
        <v>#VALUE!</v>
      </c>
      <c r="K642" t="str">
        <f>IF(ISNUMBER(SEARCH("Mur",[2]Table1!Z639)),"Mur",IF(ISNUMBER(SEARCH("Cloison",[2]Table1!Z639)),"Mur",IF(ISNUMBER(SEARCH("Sol",[2]Table1!Z639)),"Sol",IF(ISNUMBER(SEARCH("Plafond",[2]Table1!Z639)),"Plafond",IF(ISNUMBER(SEARCH("Evier",[2]Table1!Z639)),"Evier",IF(ISNUMBER(SEARCH("Colle de faïence",[2]Table1!Z639)),"Faïence",IF(ISNUMBER(SEARCH("Baignoire",[2]Table1!Z639)),"Baignoire",IF(ISNUMBER(SEARCH("porteurs",[2]Table1!Z639)),"Mur",IF(ISNUMBER(SEARCH("évier",[2]Table1!Z639)),"Evier",IF(ISNUMBER(SEARCH("portes",[2]Table1!Z639)),"Porte",IF(ISNUMBER(SEARCH("fenêtre",[2]Table1!Z639)),"Fenêtre","")))))))))))</f>
        <v>Sol</v>
      </c>
      <c r="L642" t="str">
        <f>IF(ISNUMBER(SEARCH("Présence",[2]Table1!AC639)),"Oui",IF(ISNUMBER(SEARCH("Absence",[2]Table1!AC639)),"Non",""))</f>
        <v>Oui</v>
      </c>
      <c r="M642" t="str">
        <f>[2]Table1!AA639</f>
        <v>Colle non bitumineuse</v>
      </c>
      <c r="N642" t="str">
        <f>IF(ISNUMBER(SEARCH("EP",[2]Table1!AE639)),"EP",IF(ISNUMBER(SEARCH("AC1",[2]Table1!AE639)),"AC1",IF(ISNUMBER(SEARCH("AC2",[2]Table1!AE639)),"AC2",IF(ISNUMBER(SEARCH("Bon état",[2]Table1!AE639)),"EP",""))))</f>
        <v>EP</v>
      </c>
      <c r="P642" s="48"/>
      <c r="Q642" s="1"/>
      <c r="S642" s="1"/>
      <c r="T642" s="1"/>
      <c r="U642" s="1"/>
      <c r="V642" s="1"/>
      <c r="W642" s="52"/>
    </row>
    <row r="643" spans="1:23">
      <c r="A643" s="43" t="str">
        <f>'[1]Exporter la feuille de calcul'!$A$2</f>
        <v>001L</v>
      </c>
      <c r="B643" t="str">
        <f>INDEX('[1]Exporter la feuille de calcul'!B$355:B$877,MATCH(INDEX('[1]Exporter la feuille de calcul'!C$355:C$877,MATCH(RIGHT(ChercheChaine(ChercheChaine([2]Table1!Q640,"([0-9]){3}[L]([0-9]){4}"),"([0-9]){3}[L]([0-9]){4}"),4),'[1]Exporter la feuille de calcul'!D$355:D$877,0),1),'[1]Exporter la feuille de calcul'!C$355:C$877,0),1)</f>
        <v>03</v>
      </c>
      <c r="C643" s="43" t="str">
        <f>RIGHT(ChercheChaine(ChercheChaine([2]Table1!Q640,"([0-9]){3}[L]([0-9]){4}"),"([0-9]){3}[L]([0-9]){4}"),4)</f>
        <v>0433</v>
      </c>
      <c r="D643" s="43" t="str">
        <f>ChercheChaine([2]Table1!Q640,"([0-9]){3}[L]([0-9]){4}")</f>
        <v>007L0433</v>
      </c>
      <c r="E643" t="str">
        <f>[2]Table1!P640</f>
        <v>ST HERBLAIN</v>
      </c>
      <c r="F643" t="str">
        <f>[2]Table1!D640</f>
        <v>DAAT</v>
      </c>
      <c r="G643" s="48"/>
      <c r="H643" s="48"/>
      <c r="I643" s="42" t="str">
        <f>[2]Table1!G640</f>
        <v>15/01/2018</v>
      </c>
      <c r="J643" s="51" t="e">
        <f>MID([2]Table1!X640,FIND("-",[2]Table1!X640)+2,60)</f>
        <v>#VALUE!</v>
      </c>
      <c r="K643" t="str">
        <f>IF(ISNUMBER(SEARCH("Mur",[2]Table1!Z640)),"Mur",IF(ISNUMBER(SEARCH("Cloison",[2]Table1!Z640)),"Mur",IF(ISNUMBER(SEARCH("Sol",[2]Table1!Z640)),"Sol",IF(ISNUMBER(SEARCH("Plafond",[2]Table1!Z640)),"Plafond",IF(ISNUMBER(SEARCH("Evier",[2]Table1!Z640)),"Evier",IF(ISNUMBER(SEARCH("Colle de faïence",[2]Table1!Z640)),"Faïence",IF(ISNUMBER(SEARCH("Baignoire",[2]Table1!Z640)),"Baignoire",IF(ISNUMBER(SEARCH("porteurs",[2]Table1!Z640)),"Mur",IF(ISNUMBER(SEARCH("évier",[2]Table1!Z640)),"Evier",IF(ISNUMBER(SEARCH("portes",[2]Table1!Z640)),"Porte",IF(ISNUMBER(SEARCH("fenêtre",[2]Table1!Z640)),"Fenêtre","")))))))))))</f>
        <v>Sol</v>
      </c>
      <c r="L643" t="str">
        <f>IF(ISNUMBER(SEARCH("Présence",[2]Table1!AC640)),"Oui",IF(ISNUMBER(SEARCH("Absence",[2]Table1!AC640)),"Non",""))</f>
        <v>Oui</v>
      </c>
      <c r="M643" t="str">
        <f>[2]Table1!AA640</f>
        <v>Colle non bitumineuse</v>
      </c>
      <c r="N643" t="str">
        <f>IF(ISNUMBER(SEARCH("EP",[2]Table1!AE640)),"EP",IF(ISNUMBER(SEARCH("AC1",[2]Table1!AE640)),"AC1",IF(ISNUMBER(SEARCH("AC2",[2]Table1!AE640)),"AC2",IF(ISNUMBER(SEARCH("Bon état",[2]Table1!AE640)),"EP",""))))</f>
        <v>EP</v>
      </c>
      <c r="P643" s="48"/>
      <c r="Q643" s="1"/>
      <c r="S643" s="1"/>
      <c r="T643" s="1"/>
      <c r="U643" s="1"/>
      <c r="V643" s="1"/>
      <c r="W643" s="52"/>
    </row>
    <row r="644" spans="1:23">
      <c r="A644" s="43" t="str">
        <f>'[1]Exporter la feuille de calcul'!$A$2</f>
        <v>001L</v>
      </c>
      <c r="B644" t="str">
        <f>INDEX('[1]Exporter la feuille de calcul'!B$355:B$877,MATCH(INDEX('[1]Exporter la feuille de calcul'!C$355:C$877,MATCH(RIGHT(ChercheChaine(ChercheChaine([2]Table1!Q641,"([0-9]){3}[L]([0-9]){4}"),"([0-9]){3}[L]([0-9]){4}"),4),'[1]Exporter la feuille de calcul'!D$355:D$877,0),1),'[1]Exporter la feuille de calcul'!C$355:C$877,0),1)</f>
        <v>03</v>
      </c>
      <c r="C644" s="43" t="str">
        <f>RIGHT(ChercheChaine(ChercheChaine([2]Table1!Q641,"([0-9]){3}[L]([0-9]){4}"),"([0-9]){3}[L]([0-9]){4}"),4)</f>
        <v>0433</v>
      </c>
      <c r="D644" s="43" t="str">
        <f>ChercheChaine([2]Table1!Q641,"([0-9]){3}[L]([0-9]){4}")</f>
        <v>007L0433</v>
      </c>
      <c r="E644" t="str">
        <f>[2]Table1!P641</f>
        <v>ST HERBLAIN</v>
      </c>
      <c r="F644" t="str">
        <f>[2]Table1!D641</f>
        <v>DAAT</v>
      </c>
      <c r="G644" s="48"/>
      <c r="H644" s="48"/>
      <c r="I644" s="42" t="str">
        <f>[2]Table1!G641</f>
        <v>15/01/2018</v>
      </c>
      <c r="J644" s="51" t="e">
        <f>MID([2]Table1!X641,FIND("-",[2]Table1!X641)+2,60)</f>
        <v>#VALUE!</v>
      </c>
      <c r="K644" t="str">
        <f>IF(ISNUMBER(SEARCH("Mur",[2]Table1!Z641)),"Mur",IF(ISNUMBER(SEARCH("Cloison",[2]Table1!Z641)),"Mur",IF(ISNUMBER(SEARCH("Sol",[2]Table1!Z641)),"Sol",IF(ISNUMBER(SEARCH("Plafond",[2]Table1!Z641)),"Plafond",IF(ISNUMBER(SEARCH("Evier",[2]Table1!Z641)),"Evier",IF(ISNUMBER(SEARCH("Colle de faïence",[2]Table1!Z641)),"Faïence",IF(ISNUMBER(SEARCH("Baignoire",[2]Table1!Z641)),"Baignoire",IF(ISNUMBER(SEARCH("porteurs",[2]Table1!Z641)),"Mur",IF(ISNUMBER(SEARCH("évier",[2]Table1!Z641)),"Evier",IF(ISNUMBER(SEARCH("portes",[2]Table1!Z641)),"Porte",IF(ISNUMBER(SEARCH("fenêtre",[2]Table1!Z641)),"Fenêtre","")))))))))))</f>
        <v>Sol</v>
      </c>
      <c r="L644" t="str">
        <f>IF(ISNUMBER(SEARCH("Présence",[2]Table1!AC641)),"Oui",IF(ISNUMBER(SEARCH("Absence",[2]Table1!AC641)),"Non",""))</f>
        <v>Oui</v>
      </c>
      <c r="M644" t="str">
        <f>[2]Table1!AA641</f>
        <v>Colle non bitumineuse</v>
      </c>
      <c r="N644" t="str">
        <f>IF(ISNUMBER(SEARCH("EP",[2]Table1!AE641)),"EP",IF(ISNUMBER(SEARCH("AC1",[2]Table1!AE641)),"AC1",IF(ISNUMBER(SEARCH("AC2",[2]Table1!AE641)),"AC2",IF(ISNUMBER(SEARCH("Bon état",[2]Table1!AE641)),"EP",""))))</f>
        <v>EP</v>
      </c>
      <c r="P644" s="48"/>
      <c r="Q644" s="1"/>
      <c r="S644" s="1"/>
      <c r="T644" s="1"/>
      <c r="U644" s="1"/>
      <c r="V644" s="1"/>
      <c r="W644" s="52"/>
    </row>
    <row r="645" spans="1:23">
      <c r="A645" s="43" t="str">
        <f>'[1]Exporter la feuille de calcul'!$A$2</f>
        <v>001L</v>
      </c>
      <c r="B645" t="str">
        <f>INDEX('[1]Exporter la feuille de calcul'!B$355:B$877,MATCH(INDEX('[1]Exporter la feuille de calcul'!C$355:C$877,MATCH(RIGHT(ChercheChaine(ChercheChaine([2]Table1!Q642,"([0-9]){3}[L]([0-9]){4}"),"([0-9]){3}[L]([0-9]){4}"),4),'[1]Exporter la feuille de calcul'!D$355:D$877,0),1),'[1]Exporter la feuille de calcul'!C$355:C$877,0),1)</f>
        <v>03</v>
      </c>
      <c r="C645" s="43" t="str">
        <f>RIGHT(ChercheChaine(ChercheChaine([2]Table1!Q642,"([0-9]){3}[L]([0-9]){4}"),"([0-9]){3}[L]([0-9]){4}"),4)</f>
        <v>0433</v>
      </c>
      <c r="D645" s="43" t="str">
        <f>ChercheChaine([2]Table1!Q642,"([0-9]){3}[L]([0-9]){4}")</f>
        <v>007L0433</v>
      </c>
      <c r="E645" t="str">
        <f>[2]Table1!P642</f>
        <v>ST HERBLAIN</v>
      </c>
      <c r="F645" t="str">
        <f>[2]Table1!D642</f>
        <v>DAAT</v>
      </c>
      <c r="G645" s="48"/>
      <c r="H645" s="48"/>
      <c r="I645" s="42" t="str">
        <f>[2]Table1!G642</f>
        <v>15/01/2018</v>
      </c>
      <c r="J645" s="51" t="e">
        <f>MID([2]Table1!X642,FIND("-",[2]Table1!X642)+2,60)</f>
        <v>#VALUE!</v>
      </c>
      <c r="K645" t="str">
        <f>IF(ISNUMBER(SEARCH("Mur",[2]Table1!Z642)),"Mur",IF(ISNUMBER(SEARCH("Cloison",[2]Table1!Z642)),"Mur",IF(ISNUMBER(SEARCH("Sol",[2]Table1!Z642)),"Sol",IF(ISNUMBER(SEARCH("Plafond",[2]Table1!Z642)),"Plafond",IF(ISNUMBER(SEARCH("Evier",[2]Table1!Z642)),"Evier",IF(ISNUMBER(SEARCH("Colle de faïence",[2]Table1!Z642)),"Faïence",IF(ISNUMBER(SEARCH("Baignoire",[2]Table1!Z642)),"Baignoire",IF(ISNUMBER(SEARCH("porteurs",[2]Table1!Z642)),"Mur",IF(ISNUMBER(SEARCH("évier",[2]Table1!Z642)),"Evier",IF(ISNUMBER(SEARCH("portes",[2]Table1!Z642)),"Porte",IF(ISNUMBER(SEARCH("fenêtre",[2]Table1!Z642)),"Fenêtre","")))))))))))</f>
        <v>Sol</v>
      </c>
      <c r="L645" t="str">
        <f>IF(ISNUMBER(SEARCH("Présence",[2]Table1!AC642)),"Oui",IF(ISNUMBER(SEARCH("Absence",[2]Table1!AC642)),"Non",""))</f>
        <v>Oui</v>
      </c>
      <c r="M645" t="str">
        <f>[2]Table1!AA642</f>
        <v>Colle non bitumineuse</v>
      </c>
      <c r="N645" t="str">
        <f>IF(ISNUMBER(SEARCH("EP",[2]Table1!AE642)),"EP",IF(ISNUMBER(SEARCH("AC1",[2]Table1!AE642)),"AC1",IF(ISNUMBER(SEARCH("AC2",[2]Table1!AE642)),"AC2",IF(ISNUMBER(SEARCH("Bon état",[2]Table1!AE642)),"EP",""))))</f>
        <v>EP</v>
      </c>
      <c r="P645" s="48"/>
      <c r="Q645" s="1"/>
      <c r="S645" s="1"/>
      <c r="T645" s="1"/>
      <c r="U645" s="1"/>
      <c r="V645" s="1"/>
      <c r="W645" s="52"/>
    </row>
    <row r="646" spans="1:23">
      <c r="A646" s="43" t="str">
        <f>'[1]Exporter la feuille de calcul'!$A$2</f>
        <v>001L</v>
      </c>
      <c r="B646" t="str">
        <f>INDEX('[1]Exporter la feuille de calcul'!B$355:B$877,MATCH(INDEX('[1]Exporter la feuille de calcul'!C$355:C$877,MATCH(RIGHT(ChercheChaine(ChercheChaine([2]Table1!Q643,"([0-9]){3}[L]([0-9]){4}"),"([0-9]){3}[L]([0-9]){4}"),4),'[1]Exporter la feuille de calcul'!D$355:D$877,0),1),'[1]Exporter la feuille de calcul'!C$355:C$877,0),1)</f>
        <v>03</v>
      </c>
      <c r="C646" s="43" t="str">
        <f>RIGHT(ChercheChaine(ChercheChaine([2]Table1!Q643,"([0-9]){3}[L]([0-9]){4}"),"([0-9]){3}[L]([0-9]){4}"),4)</f>
        <v>0433</v>
      </c>
      <c r="D646" s="43" t="str">
        <f>ChercheChaine([2]Table1!Q643,"([0-9]){3}[L]([0-9]){4}")</f>
        <v>007L0433</v>
      </c>
      <c r="E646" t="str">
        <f>[2]Table1!P643</f>
        <v>ST HERBLAIN</v>
      </c>
      <c r="F646" t="str">
        <f>[2]Table1!D643</f>
        <v>DAAT</v>
      </c>
      <c r="G646" s="48"/>
      <c r="H646" s="48"/>
      <c r="I646" s="42" t="str">
        <f>[2]Table1!G643</f>
        <v>15/01/2018</v>
      </c>
      <c r="J646" s="51" t="e">
        <f>MID([2]Table1!X643,FIND("-",[2]Table1!X643)+2,60)</f>
        <v>#VALUE!</v>
      </c>
      <c r="K646" t="str">
        <f>IF(ISNUMBER(SEARCH("Mur",[2]Table1!Z643)),"Mur",IF(ISNUMBER(SEARCH("Cloison",[2]Table1!Z643)),"Mur",IF(ISNUMBER(SEARCH("Sol",[2]Table1!Z643)),"Sol",IF(ISNUMBER(SEARCH("Plafond",[2]Table1!Z643)),"Plafond",IF(ISNUMBER(SEARCH("Evier",[2]Table1!Z643)),"Evier",IF(ISNUMBER(SEARCH("Colle de faïence",[2]Table1!Z643)),"Faïence",IF(ISNUMBER(SEARCH("Baignoire",[2]Table1!Z643)),"Baignoire",IF(ISNUMBER(SEARCH("porteurs",[2]Table1!Z643)),"Mur",IF(ISNUMBER(SEARCH("évier",[2]Table1!Z643)),"Evier",IF(ISNUMBER(SEARCH("portes",[2]Table1!Z643)),"Porte",IF(ISNUMBER(SEARCH("fenêtre",[2]Table1!Z643)),"Fenêtre","")))))))))))</f>
        <v>Sol</v>
      </c>
      <c r="L646" t="str">
        <f>IF(ISNUMBER(SEARCH("Présence",[2]Table1!AC643)),"Oui",IF(ISNUMBER(SEARCH("Absence",[2]Table1!AC643)),"Non",""))</f>
        <v>Non</v>
      </c>
      <c r="M646" t="str">
        <f>[2]Table1!AA643</f>
        <v>Ragréage</v>
      </c>
      <c r="N646" t="str">
        <f>IF(ISNUMBER(SEARCH("EP",[2]Table1!AE643)),"EP",IF(ISNUMBER(SEARCH("AC1",[2]Table1!AE643)),"AC1",IF(ISNUMBER(SEARCH("AC2",[2]Table1!AE643)),"AC2",IF(ISNUMBER(SEARCH("Bon état",[2]Table1!AE643)),"EP",""))))</f>
        <v/>
      </c>
      <c r="P646" s="48"/>
      <c r="Q646" s="1"/>
      <c r="S646" s="1"/>
      <c r="T646" s="1"/>
      <c r="U646" s="1"/>
      <c r="V646" s="1"/>
      <c r="W646" s="52"/>
    </row>
    <row r="647" spans="1:23">
      <c r="A647" s="43" t="str">
        <f>'[1]Exporter la feuille de calcul'!$A$2</f>
        <v>001L</v>
      </c>
      <c r="B647" t="str">
        <f>INDEX('[1]Exporter la feuille de calcul'!B$355:B$877,MATCH(INDEX('[1]Exporter la feuille de calcul'!C$355:C$877,MATCH(RIGHT(ChercheChaine(ChercheChaine([2]Table1!Q644,"([0-9]){3}[L]([0-9]){4}"),"([0-9]){3}[L]([0-9]){4}"),4),'[1]Exporter la feuille de calcul'!D$355:D$877,0),1),'[1]Exporter la feuille de calcul'!C$355:C$877,0),1)</f>
        <v>03</v>
      </c>
      <c r="C647" s="43" t="str">
        <f>RIGHT(ChercheChaine(ChercheChaine([2]Table1!Q644,"([0-9]){3}[L]([0-9]){4}"),"([0-9]){3}[L]([0-9]){4}"),4)</f>
        <v>0433</v>
      </c>
      <c r="D647" s="43" t="str">
        <f>ChercheChaine([2]Table1!Q644,"([0-9]){3}[L]([0-9]){4}")</f>
        <v>007L0433</v>
      </c>
      <c r="E647" t="str">
        <f>[2]Table1!P644</f>
        <v>ST HERBLAIN</v>
      </c>
      <c r="F647" t="str">
        <f>[2]Table1!D644</f>
        <v>DAAT</v>
      </c>
      <c r="G647" s="48"/>
      <c r="H647" s="48"/>
      <c r="I647" s="42" t="str">
        <f>[2]Table1!G644</f>
        <v>15/01/2018</v>
      </c>
      <c r="J647" s="51" t="e">
        <f>MID([2]Table1!X644,FIND("-",[2]Table1!X644)+2,60)</f>
        <v>#VALUE!</v>
      </c>
      <c r="K647" t="str">
        <f>IF(ISNUMBER(SEARCH("Mur",[2]Table1!Z644)),"Mur",IF(ISNUMBER(SEARCH("Cloison",[2]Table1!Z644)),"Mur",IF(ISNUMBER(SEARCH("Sol",[2]Table1!Z644)),"Sol",IF(ISNUMBER(SEARCH("Plafond",[2]Table1!Z644)),"Plafond",IF(ISNUMBER(SEARCH("Evier",[2]Table1!Z644)),"Evier",IF(ISNUMBER(SEARCH("Colle de faïence",[2]Table1!Z644)),"Faïence",IF(ISNUMBER(SEARCH("Baignoire",[2]Table1!Z644)),"Baignoire",IF(ISNUMBER(SEARCH("porteurs",[2]Table1!Z644)),"Mur",IF(ISNUMBER(SEARCH("évier",[2]Table1!Z644)),"Evier",IF(ISNUMBER(SEARCH("portes",[2]Table1!Z644)),"Porte",IF(ISNUMBER(SEARCH("fenêtre",[2]Table1!Z644)),"Fenêtre","")))))))))))</f>
        <v>Sol</v>
      </c>
      <c r="L647" t="str">
        <f>IF(ISNUMBER(SEARCH("Présence",[2]Table1!AC644)),"Oui",IF(ISNUMBER(SEARCH("Absence",[2]Table1!AC644)),"Non",""))</f>
        <v>Oui</v>
      </c>
      <c r="M647" t="str">
        <f>[2]Table1!AA644</f>
        <v>Ragréage</v>
      </c>
      <c r="N647" t="str">
        <f>IF(ISNUMBER(SEARCH("EP",[2]Table1!AE644)),"EP",IF(ISNUMBER(SEARCH("AC1",[2]Table1!AE644)),"AC1",IF(ISNUMBER(SEARCH("AC2",[2]Table1!AE644)),"AC2",IF(ISNUMBER(SEARCH("Bon état",[2]Table1!AE644)),"EP",""))))</f>
        <v>EP</v>
      </c>
      <c r="P647" s="48"/>
      <c r="Q647" s="1"/>
      <c r="S647" s="1"/>
      <c r="T647" s="1"/>
      <c r="U647" s="1"/>
      <c r="V647" s="1"/>
      <c r="W647" s="52"/>
    </row>
    <row r="648" spans="1:23">
      <c r="A648" s="43" t="str">
        <f>'[1]Exporter la feuille de calcul'!$A$2</f>
        <v>001L</v>
      </c>
      <c r="B648" t="str">
        <f>INDEX('[1]Exporter la feuille de calcul'!B$355:B$877,MATCH(INDEX('[1]Exporter la feuille de calcul'!C$355:C$877,MATCH(RIGHT(ChercheChaine(ChercheChaine([2]Table1!Q645,"([0-9]){3}[L]([0-9]){4}"),"([0-9]){3}[L]([0-9]){4}"),4),'[1]Exporter la feuille de calcul'!D$355:D$877,0),1),'[1]Exporter la feuille de calcul'!C$355:C$877,0),1)</f>
        <v>03</v>
      </c>
      <c r="C648" s="43" t="str">
        <f>RIGHT(ChercheChaine(ChercheChaine([2]Table1!Q645,"([0-9]){3}[L]([0-9]){4}"),"([0-9]){3}[L]([0-9]){4}"),4)</f>
        <v>0433</v>
      </c>
      <c r="D648" s="43" t="str">
        <f>ChercheChaine([2]Table1!Q645,"([0-9]){3}[L]([0-9]){4}")</f>
        <v>007L0433</v>
      </c>
      <c r="E648" t="str">
        <f>[2]Table1!P645</f>
        <v>ST HERBLAIN</v>
      </c>
      <c r="F648" t="str">
        <f>[2]Table1!D645</f>
        <v>DAAT</v>
      </c>
      <c r="G648" s="48"/>
      <c r="H648" s="48"/>
      <c r="I648" s="42" t="str">
        <f>[2]Table1!G645</f>
        <v>15/01/2018</v>
      </c>
      <c r="J648" s="51" t="e">
        <f>MID([2]Table1!X645,FIND("-",[2]Table1!X645)+2,60)</f>
        <v>#VALUE!</v>
      </c>
      <c r="K648" t="str">
        <f>IF(ISNUMBER(SEARCH("Mur",[2]Table1!Z645)),"Mur",IF(ISNUMBER(SEARCH("Cloison",[2]Table1!Z645)),"Mur",IF(ISNUMBER(SEARCH("Sol",[2]Table1!Z645)),"Sol",IF(ISNUMBER(SEARCH("Plafond",[2]Table1!Z645)),"Plafond",IF(ISNUMBER(SEARCH("Evier",[2]Table1!Z645)),"Evier",IF(ISNUMBER(SEARCH("Colle de faïence",[2]Table1!Z645)),"Faïence",IF(ISNUMBER(SEARCH("Baignoire",[2]Table1!Z645)),"Baignoire",IF(ISNUMBER(SEARCH("porteurs",[2]Table1!Z645)),"Mur",IF(ISNUMBER(SEARCH("évier",[2]Table1!Z645)),"Evier",IF(ISNUMBER(SEARCH("portes",[2]Table1!Z645)),"Porte",IF(ISNUMBER(SEARCH("fenêtre",[2]Table1!Z645)),"Fenêtre","")))))))))))</f>
        <v>Sol</v>
      </c>
      <c r="L648" t="str">
        <f>IF(ISNUMBER(SEARCH("Présence",[2]Table1!AC645)),"Oui",IF(ISNUMBER(SEARCH("Absence",[2]Table1!AC645)),"Non",""))</f>
        <v>Oui</v>
      </c>
      <c r="M648" t="str">
        <f>[2]Table1!AA645</f>
        <v>Ragréage</v>
      </c>
      <c r="N648" t="str">
        <f>IF(ISNUMBER(SEARCH("EP",[2]Table1!AE645)),"EP",IF(ISNUMBER(SEARCH("AC1",[2]Table1!AE645)),"AC1",IF(ISNUMBER(SEARCH("AC2",[2]Table1!AE645)),"AC2",IF(ISNUMBER(SEARCH("Bon état",[2]Table1!AE645)),"EP",""))))</f>
        <v>EP</v>
      </c>
      <c r="P648" s="48"/>
      <c r="Q648" s="1"/>
      <c r="S648" s="1"/>
      <c r="T648" s="1"/>
      <c r="U648" s="1"/>
      <c r="V648" s="1"/>
      <c r="W648" s="52"/>
    </row>
    <row r="649" spans="1:23">
      <c r="A649" s="43" t="str">
        <f>'[1]Exporter la feuille de calcul'!$A$2</f>
        <v>001L</v>
      </c>
      <c r="B649" t="str">
        <f>INDEX('[1]Exporter la feuille de calcul'!B$355:B$877,MATCH(INDEX('[1]Exporter la feuille de calcul'!C$355:C$877,MATCH(RIGHT(ChercheChaine(ChercheChaine([2]Table1!Q646,"([0-9]){3}[L]([0-9]){4}"),"([0-9]){3}[L]([0-9]){4}"),4),'[1]Exporter la feuille de calcul'!D$355:D$877,0),1),'[1]Exporter la feuille de calcul'!C$355:C$877,0),1)</f>
        <v>03</v>
      </c>
      <c r="C649" s="43" t="str">
        <f>RIGHT(ChercheChaine(ChercheChaine([2]Table1!Q646,"([0-9]){3}[L]([0-9]){4}"),"([0-9]){3}[L]([0-9]){4}"),4)</f>
        <v>0433</v>
      </c>
      <c r="D649" s="43" t="str">
        <f>ChercheChaine([2]Table1!Q646,"([0-9]){3}[L]([0-9]){4}")</f>
        <v>007L0433</v>
      </c>
      <c r="E649" t="str">
        <f>[2]Table1!P646</f>
        <v>ST HERBLAIN</v>
      </c>
      <c r="F649" t="str">
        <f>[2]Table1!D646</f>
        <v>DAAT</v>
      </c>
      <c r="G649" s="48"/>
      <c r="H649" s="48"/>
      <c r="I649" s="42" t="str">
        <f>[2]Table1!G646</f>
        <v>15/01/2018</v>
      </c>
      <c r="J649" s="51" t="e">
        <f>MID([2]Table1!X646,FIND("-",[2]Table1!X646)+2,60)</f>
        <v>#VALUE!</v>
      </c>
      <c r="K649" t="str">
        <f>IF(ISNUMBER(SEARCH("Mur",[2]Table1!Z646)),"Mur",IF(ISNUMBER(SEARCH("Cloison",[2]Table1!Z646)),"Mur",IF(ISNUMBER(SEARCH("Sol",[2]Table1!Z646)),"Sol",IF(ISNUMBER(SEARCH("Plafond",[2]Table1!Z646)),"Plafond",IF(ISNUMBER(SEARCH("Evier",[2]Table1!Z646)),"Evier",IF(ISNUMBER(SEARCH("Colle de faïence",[2]Table1!Z646)),"Faïence",IF(ISNUMBER(SEARCH("Baignoire",[2]Table1!Z646)),"Baignoire",IF(ISNUMBER(SEARCH("porteurs",[2]Table1!Z646)),"Mur",IF(ISNUMBER(SEARCH("évier",[2]Table1!Z646)),"Evier",IF(ISNUMBER(SEARCH("portes",[2]Table1!Z646)),"Porte",IF(ISNUMBER(SEARCH("fenêtre",[2]Table1!Z646)),"Fenêtre","")))))))))))</f>
        <v>Sol</v>
      </c>
      <c r="L649" t="str">
        <f>IF(ISNUMBER(SEARCH("Présence",[2]Table1!AC646)),"Oui",IF(ISNUMBER(SEARCH("Absence",[2]Table1!AC646)),"Non",""))</f>
        <v>Oui</v>
      </c>
      <c r="M649" t="str">
        <f>[2]Table1!AA646</f>
        <v>Ragréage</v>
      </c>
      <c r="N649" t="str">
        <f>IF(ISNUMBER(SEARCH("EP",[2]Table1!AE646)),"EP",IF(ISNUMBER(SEARCH("AC1",[2]Table1!AE646)),"AC1",IF(ISNUMBER(SEARCH("AC2",[2]Table1!AE646)),"AC2",IF(ISNUMBER(SEARCH("Bon état",[2]Table1!AE646)),"EP",""))))</f>
        <v>EP</v>
      </c>
      <c r="P649" s="48"/>
      <c r="Q649" s="1"/>
      <c r="S649" s="1"/>
      <c r="T649" s="1"/>
      <c r="U649" s="1"/>
      <c r="V649" s="1"/>
      <c r="W649" s="52"/>
    </row>
    <row r="650" spans="1:23">
      <c r="A650" s="43" t="str">
        <f>'[1]Exporter la feuille de calcul'!$A$2</f>
        <v>001L</v>
      </c>
      <c r="B650" t="str">
        <f>INDEX('[1]Exporter la feuille de calcul'!B$355:B$877,MATCH(INDEX('[1]Exporter la feuille de calcul'!C$355:C$877,MATCH(RIGHT(ChercheChaine(ChercheChaine([2]Table1!Q647,"([0-9]){3}[L]([0-9]){4}"),"([0-9]){3}[L]([0-9]){4}"),4),'[1]Exporter la feuille de calcul'!D$355:D$877,0),1),'[1]Exporter la feuille de calcul'!C$355:C$877,0),1)</f>
        <v>03</v>
      </c>
      <c r="C650" s="43" t="str">
        <f>RIGHT(ChercheChaine(ChercheChaine([2]Table1!Q647,"([0-9]){3}[L]([0-9]){4}"),"([0-9]){3}[L]([0-9]){4}"),4)</f>
        <v>0433</v>
      </c>
      <c r="D650" s="43" t="str">
        <f>ChercheChaine([2]Table1!Q647,"([0-9]){3}[L]([0-9]){4}")</f>
        <v>007L0433</v>
      </c>
      <c r="E650" t="str">
        <f>[2]Table1!P647</f>
        <v>ST HERBLAIN</v>
      </c>
      <c r="F650" t="str">
        <f>[2]Table1!D647</f>
        <v>DAAT</v>
      </c>
      <c r="G650" s="48"/>
      <c r="H650" s="48"/>
      <c r="I650" s="42" t="str">
        <f>[2]Table1!G647</f>
        <v>15/01/2018</v>
      </c>
      <c r="J650" s="51" t="e">
        <f>MID([2]Table1!X647,FIND("-",[2]Table1!X647)+2,60)</f>
        <v>#VALUE!</v>
      </c>
      <c r="K650" t="str">
        <f>IF(ISNUMBER(SEARCH("Mur",[2]Table1!Z647)),"Mur",IF(ISNUMBER(SEARCH("Cloison",[2]Table1!Z647)),"Mur",IF(ISNUMBER(SEARCH("Sol",[2]Table1!Z647)),"Sol",IF(ISNUMBER(SEARCH("Plafond",[2]Table1!Z647)),"Plafond",IF(ISNUMBER(SEARCH("Evier",[2]Table1!Z647)),"Evier",IF(ISNUMBER(SEARCH("Colle de faïence",[2]Table1!Z647)),"Faïence",IF(ISNUMBER(SEARCH("Baignoire",[2]Table1!Z647)),"Baignoire",IF(ISNUMBER(SEARCH("porteurs",[2]Table1!Z647)),"Mur",IF(ISNUMBER(SEARCH("évier",[2]Table1!Z647)),"Evier",IF(ISNUMBER(SEARCH("portes",[2]Table1!Z647)),"Porte",IF(ISNUMBER(SEARCH("fenêtre",[2]Table1!Z647)),"Fenêtre","")))))))))))</f>
        <v>Sol</v>
      </c>
      <c r="L650" t="str">
        <f>IF(ISNUMBER(SEARCH("Présence",[2]Table1!AC647)),"Oui",IF(ISNUMBER(SEARCH("Absence",[2]Table1!AC647)),"Non",""))</f>
        <v>Oui</v>
      </c>
      <c r="M650" t="str">
        <f>[2]Table1!AA647</f>
        <v>Ragréage</v>
      </c>
      <c r="N650" t="str">
        <f>IF(ISNUMBER(SEARCH("EP",[2]Table1!AE647)),"EP",IF(ISNUMBER(SEARCH("AC1",[2]Table1!AE647)),"AC1",IF(ISNUMBER(SEARCH("AC2",[2]Table1!AE647)),"AC2",IF(ISNUMBER(SEARCH("Bon état",[2]Table1!AE647)),"EP",""))))</f>
        <v>EP</v>
      </c>
      <c r="P650" s="48"/>
      <c r="Q650" s="1"/>
      <c r="S650" s="1"/>
      <c r="T650" s="1"/>
      <c r="U650" s="1"/>
      <c r="V650" s="1"/>
      <c r="W650" s="52"/>
    </row>
    <row r="651" spans="1:23">
      <c r="A651" s="43" t="str">
        <f>'[1]Exporter la feuille de calcul'!$A$2</f>
        <v>001L</v>
      </c>
      <c r="B651" t="str">
        <f>INDEX('[1]Exporter la feuille de calcul'!B$355:B$877,MATCH(INDEX('[1]Exporter la feuille de calcul'!C$355:C$877,MATCH(RIGHT(ChercheChaine(ChercheChaine([2]Table1!Q648,"([0-9]){3}[L]([0-9]){4}"),"([0-9]){3}[L]([0-9]){4}"),4),'[1]Exporter la feuille de calcul'!D$355:D$877,0),1),'[1]Exporter la feuille de calcul'!C$355:C$877,0),1)</f>
        <v>03</v>
      </c>
      <c r="C651" s="43" t="str">
        <f>RIGHT(ChercheChaine(ChercheChaine([2]Table1!Q648,"([0-9]){3}[L]([0-9]){4}"),"([0-9]){3}[L]([0-9]){4}"),4)</f>
        <v>0433</v>
      </c>
      <c r="D651" s="43" t="str">
        <f>ChercheChaine([2]Table1!Q648,"([0-9]){3}[L]([0-9]){4}")</f>
        <v>007L0433</v>
      </c>
      <c r="E651" t="str">
        <f>[2]Table1!P648</f>
        <v>ST HERBLAIN</v>
      </c>
      <c r="F651" t="str">
        <f>[2]Table1!D648</f>
        <v>DAAT</v>
      </c>
      <c r="G651" s="48"/>
      <c r="H651" s="48"/>
      <c r="I651" s="42" t="str">
        <f>[2]Table1!G648</f>
        <v>15/01/2018</v>
      </c>
      <c r="J651" s="51" t="e">
        <f>MID([2]Table1!X648,FIND("-",[2]Table1!X648)+2,60)</f>
        <v>#VALUE!</v>
      </c>
      <c r="K651" t="str">
        <f>IF(ISNUMBER(SEARCH("Mur",[2]Table1!Z648)),"Mur",IF(ISNUMBER(SEARCH("Cloison",[2]Table1!Z648)),"Mur",IF(ISNUMBER(SEARCH("Sol",[2]Table1!Z648)),"Sol",IF(ISNUMBER(SEARCH("Plafond",[2]Table1!Z648)),"Plafond",IF(ISNUMBER(SEARCH("Evier",[2]Table1!Z648)),"Evier",IF(ISNUMBER(SEARCH("Colle de faïence",[2]Table1!Z648)),"Faïence",IF(ISNUMBER(SEARCH("Baignoire",[2]Table1!Z648)),"Baignoire",IF(ISNUMBER(SEARCH("porteurs",[2]Table1!Z648)),"Mur",IF(ISNUMBER(SEARCH("évier",[2]Table1!Z648)),"Evier",IF(ISNUMBER(SEARCH("portes",[2]Table1!Z648)),"Porte",IF(ISNUMBER(SEARCH("fenêtre",[2]Table1!Z648)),"Fenêtre","")))))))))))</f>
        <v>Sol</v>
      </c>
      <c r="L651" t="str">
        <f>IF(ISNUMBER(SEARCH("Présence",[2]Table1!AC648)),"Oui",IF(ISNUMBER(SEARCH("Absence",[2]Table1!AC648)),"Non",""))</f>
        <v>Oui</v>
      </c>
      <c r="M651" t="str">
        <f>[2]Table1!AA648</f>
        <v>Ragréage</v>
      </c>
      <c r="N651" t="str">
        <f>IF(ISNUMBER(SEARCH("EP",[2]Table1!AE648)),"EP",IF(ISNUMBER(SEARCH("AC1",[2]Table1!AE648)),"AC1",IF(ISNUMBER(SEARCH("AC2",[2]Table1!AE648)),"AC2",IF(ISNUMBER(SEARCH("Bon état",[2]Table1!AE648)),"EP",""))))</f>
        <v>EP</v>
      </c>
      <c r="P651" s="48"/>
      <c r="Q651" s="1"/>
      <c r="S651" s="1"/>
      <c r="T651" s="1"/>
      <c r="U651" s="1"/>
      <c r="V651" s="1"/>
      <c r="W651" s="52"/>
    </row>
    <row r="652" spans="1:23">
      <c r="A652" s="43" t="str">
        <f>'[1]Exporter la feuille de calcul'!$A$2</f>
        <v>001L</v>
      </c>
      <c r="B652" t="str">
        <f>INDEX('[1]Exporter la feuille de calcul'!B$355:B$877,MATCH(INDEX('[1]Exporter la feuille de calcul'!C$355:C$877,MATCH(RIGHT(ChercheChaine(ChercheChaine([2]Table1!Q649,"([0-9]){3}[L]([0-9]){4}"),"([0-9]){3}[L]([0-9]){4}"),4),'[1]Exporter la feuille de calcul'!D$355:D$877,0),1),'[1]Exporter la feuille de calcul'!C$355:C$877,0),1)</f>
        <v>03</v>
      </c>
      <c r="C652" s="43" t="str">
        <f>RIGHT(ChercheChaine(ChercheChaine([2]Table1!Q649,"([0-9]){3}[L]([0-9]){4}"),"([0-9]){3}[L]([0-9]){4}"),4)</f>
        <v>0433</v>
      </c>
      <c r="D652" s="43" t="str">
        <f>ChercheChaine([2]Table1!Q649,"([0-9]){3}[L]([0-9]){4}")</f>
        <v>007L0433</v>
      </c>
      <c r="E652" t="str">
        <f>[2]Table1!P649</f>
        <v>ST HERBLAIN</v>
      </c>
      <c r="F652" t="str">
        <f>[2]Table1!D649</f>
        <v>DAAT</v>
      </c>
      <c r="G652" s="48"/>
      <c r="H652" s="48"/>
      <c r="I652" s="42" t="str">
        <f>[2]Table1!G649</f>
        <v>15/01/2018</v>
      </c>
      <c r="J652" s="51" t="e">
        <f>MID([2]Table1!X649,FIND("-",[2]Table1!X649)+2,60)</f>
        <v>#VALUE!</v>
      </c>
      <c r="K652" t="str">
        <f>IF(ISNUMBER(SEARCH("Mur",[2]Table1!Z649)),"Mur",IF(ISNUMBER(SEARCH("Cloison",[2]Table1!Z649)),"Mur",IF(ISNUMBER(SEARCH("Sol",[2]Table1!Z649)),"Sol",IF(ISNUMBER(SEARCH("Plafond",[2]Table1!Z649)),"Plafond",IF(ISNUMBER(SEARCH("Evier",[2]Table1!Z649)),"Evier",IF(ISNUMBER(SEARCH("Colle de faïence",[2]Table1!Z649)),"Faïence",IF(ISNUMBER(SEARCH("Baignoire",[2]Table1!Z649)),"Baignoire",IF(ISNUMBER(SEARCH("porteurs",[2]Table1!Z649)),"Mur",IF(ISNUMBER(SEARCH("évier",[2]Table1!Z649)),"Evier",IF(ISNUMBER(SEARCH("portes",[2]Table1!Z649)),"Porte",IF(ISNUMBER(SEARCH("fenêtre",[2]Table1!Z649)),"Fenêtre","")))))))))))</f>
        <v>Sol</v>
      </c>
      <c r="L652" t="str">
        <f>IF(ISNUMBER(SEARCH("Présence",[2]Table1!AC649)),"Oui",IF(ISNUMBER(SEARCH("Absence",[2]Table1!AC649)),"Non",""))</f>
        <v>Oui</v>
      </c>
      <c r="M652" t="str">
        <f>[2]Table1!AA649</f>
        <v>Ragréage</v>
      </c>
      <c r="N652" t="str">
        <f>IF(ISNUMBER(SEARCH("EP",[2]Table1!AE649)),"EP",IF(ISNUMBER(SEARCH("AC1",[2]Table1!AE649)),"AC1",IF(ISNUMBER(SEARCH("AC2",[2]Table1!AE649)),"AC2",IF(ISNUMBER(SEARCH("Bon état",[2]Table1!AE649)),"EP",""))))</f>
        <v>EP</v>
      </c>
      <c r="P652" s="48"/>
      <c r="Q652" s="1"/>
      <c r="S652" s="1"/>
      <c r="T652" s="1"/>
      <c r="U652" s="1"/>
      <c r="V652" s="1"/>
      <c r="W652" s="52"/>
    </row>
    <row r="653" spans="1:23">
      <c r="A653" s="43" t="str">
        <f>'[1]Exporter la feuille de calcul'!$A$2</f>
        <v>001L</v>
      </c>
      <c r="B653" t="str">
        <f>INDEX('[1]Exporter la feuille de calcul'!B$355:B$877,MATCH(INDEX('[1]Exporter la feuille de calcul'!C$355:C$877,MATCH(RIGHT(ChercheChaine(ChercheChaine([2]Table1!Q650,"([0-9]){3}[L]([0-9]){4}"),"([0-9]){3}[L]([0-9]){4}"),4),'[1]Exporter la feuille de calcul'!D$355:D$877,0),1),'[1]Exporter la feuille de calcul'!C$355:C$877,0),1)</f>
        <v>03</v>
      </c>
      <c r="C653" s="43" t="str">
        <f>RIGHT(ChercheChaine(ChercheChaine([2]Table1!Q650,"([0-9]){3}[L]([0-9]){4}"),"([0-9]){3}[L]([0-9]){4}"),4)</f>
        <v>0433</v>
      </c>
      <c r="D653" s="43" t="str">
        <f>ChercheChaine([2]Table1!Q650,"([0-9]){3}[L]([0-9]){4}")</f>
        <v>007L0433</v>
      </c>
      <c r="E653" t="str">
        <f>[2]Table1!P650</f>
        <v>ST HERBLAIN</v>
      </c>
      <c r="F653" t="str">
        <f>[2]Table1!D650</f>
        <v>DAAT</v>
      </c>
      <c r="G653" s="48"/>
      <c r="H653" s="48"/>
      <c r="I653" s="42" t="str">
        <f>[2]Table1!G650</f>
        <v>15/01/2018</v>
      </c>
      <c r="J653" s="51" t="e">
        <f>MID([2]Table1!X650,FIND("-",[2]Table1!X650)+2,60)</f>
        <v>#VALUE!</v>
      </c>
      <c r="K653" t="str">
        <f>IF(ISNUMBER(SEARCH("Mur",[2]Table1!Z650)),"Mur",IF(ISNUMBER(SEARCH("Cloison",[2]Table1!Z650)),"Mur",IF(ISNUMBER(SEARCH("Sol",[2]Table1!Z650)),"Sol",IF(ISNUMBER(SEARCH("Plafond",[2]Table1!Z650)),"Plafond",IF(ISNUMBER(SEARCH("Evier",[2]Table1!Z650)),"Evier",IF(ISNUMBER(SEARCH("Colle de faïence",[2]Table1!Z650)),"Faïence",IF(ISNUMBER(SEARCH("Baignoire",[2]Table1!Z650)),"Baignoire",IF(ISNUMBER(SEARCH("porteurs",[2]Table1!Z650)),"Mur",IF(ISNUMBER(SEARCH("évier",[2]Table1!Z650)),"Evier",IF(ISNUMBER(SEARCH("portes",[2]Table1!Z650)),"Porte",IF(ISNUMBER(SEARCH("fenêtre",[2]Table1!Z650)),"Fenêtre","")))))))))))</f>
        <v>Sol</v>
      </c>
      <c r="L653" t="str">
        <f>IF(ISNUMBER(SEARCH("Présence",[2]Table1!AC650)),"Oui",IF(ISNUMBER(SEARCH("Absence",[2]Table1!AC650)),"Non",""))</f>
        <v>Oui</v>
      </c>
      <c r="M653" t="str">
        <f>[2]Table1!AA650</f>
        <v>Ragréage</v>
      </c>
      <c r="N653" t="str">
        <f>IF(ISNUMBER(SEARCH("EP",[2]Table1!AE650)),"EP",IF(ISNUMBER(SEARCH("AC1",[2]Table1!AE650)),"AC1",IF(ISNUMBER(SEARCH("AC2",[2]Table1!AE650)),"AC2",IF(ISNUMBER(SEARCH("Bon état",[2]Table1!AE650)),"EP",""))))</f>
        <v>EP</v>
      </c>
      <c r="P653" s="48"/>
      <c r="Q653" s="1"/>
      <c r="S653" s="1"/>
      <c r="T653" s="1"/>
      <c r="U653" s="1"/>
      <c r="V653" s="1"/>
      <c r="W653" s="52"/>
    </row>
    <row r="654" spans="1:23">
      <c r="A654" s="43" t="str">
        <f>'[1]Exporter la feuille de calcul'!$A$2</f>
        <v>001L</v>
      </c>
      <c r="B654" t="str">
        <f>INDEX('[1]Exporter la feuille de calcul'!B$355:B$877,MATCH(INDEX('[1]Exporter la feuille de calcul'!C$355:C$877,MATCH(RIGHT(ChercheChaine(ChercheChaine([2]Table1!Q651,"([0-9]){3}[L]([0-9]){4}"),"([0-9]){3}[L]([0-9]){4}"),4),'[1]Exporter la feuille de calcul'!D$355:D$877,0),1),'[1]Exporter la feuille de calcul'!C$355:C$877,0),1)</f>
        <v>03</v>
      </c>
      <c r="C654" s="43" t="str">
        <f>RIGHT(ChercheChaine(ChercheChaine([2]Table1!Q651,"([0-9]){3}[L]([0-9]){4}"),"([0-9]){3}[L]([0-9]){4}"),4)</f>
        <v>0433</v>
      </c>
      <c r="D654" s="43" t="str">
        <f>ChercheChaine([2]Table1!Q651,"([0-9]){3}[L]([0-9]){4}")</f>
        <v>007L0433</v>
      </c>
      <c r="E654" t="str">
        <f>[2]Table1!P651</f>
        <v>ST HERBLAIN</v>
      </c>
      <c r="F654" t="str">
        <f>[2]Table1!D651</f>
        <v>DAAT</v>
      </c>
      <c r="G654" s="48"/>
      <c r="H654" s="48"/>
      <c r="I654" s="42" t="str">
        <f>[2]Table1!G651</f>
        <v>15/01/2018</v>
      </c>
      <c r="J654" s="51" t="e">
        <f>MID([2]Table1!X651,FIND("-",[2]Table1!X651)+2,60)</f>
        <v>#VALUE!</v>
      </c>
      <c r="K654" t="str">
        <f>IF(ISNUMBER(SEARCH("Mur",[2]Table1!Z651)),"Mur",IF(ISNUMBER(SEARCH("Cloison",[2]Table1!Z651)),"Mur",IF(ISNUMBER(SEARCH("Sol",[2]Table1!Z651)),"Sol",IF(ISNUMBER(SEARCH("Plafond",[2]Table1!Z651)),"Plafond",IF(ISNUMBER(SEARCH("Evier",[2]Table1!Z651)),"Evier",IF(ISNUMBER(SEARCH("Colle de faïence",[2]Table1!Z651)),"Faïence",IF(ISNUMBER(SEARCH("Baignoire",[2]Table1!Z651)),"Baignoire",IF(ISNUMBER(SEARCH("porteurs",[2]Table1!Z651)),"Mur",IF(ISNUMBER(SEARCH("évier",[2]Table1!Z651)),"Evier",IF(ISNUMBER(SEARCH("portes",[2]Table1!Z651)),"Porte",IF(ISNUMBER(SEARCH("fenêtre",[2]Table1!Z651)),"Fenêtre","")))))))))))</f>
        <v>Sol</v>
      </c>
      <c r="L654" t="str">
        <f>IF(ISNUMBER(SEARCH("Présence",[2]Table1!AC651)),"Oui",IF(ISNUMBER(SEARCH("Absence",[2]Table1!AC651)),"Non",""))</f>
        <v>Oui</v>
      </c>
      <c r="M654" t="str">
        <f>[2]Table1!AA651</f>
        <v>Ragréage</v>
      </c>
      <c r="N654" t="str">
        <f>IF(ISNUMBER(SEARCH("EP",[2]Table1!AE651)),"EP",IF(ISNUMBER(SEARCH("AC1",[2]Table1!AE651)),"AC1",IF(ISNUMBER(SEARCH("AC2",[2]Table1!AE651)),"AC2",IF(ISNUMBER(SEARCH("Bon état",[2]Table1!AE651)),"EP",""))))</f>
        <v>EP</v>
      </c>
      <c r="P654" s="48"/>
      <c r="Q654" s="1"/>
      <c r="S654" s="1"/>
      <c r="T654" s="1"/>
      <c r="U654" s="1"/>
      <c r="V654" s="1"/>
      <c r="W654" s="52"/>
    </row>
    <row r="655" spans="1:23">
      <c r="A655" s="43" t="str">
        <f>'[1]Exporter la feuille de calcul'!$A$2</f>
        <v>001L</v>
      </c>
      <c r="B655" t="str">
        <f>INDEX('[1]Exporter la feuille de calcul'!B$355:B$877,MATCH(INDEX('[1]Exporter la feuille de calcul'!C$355:C$877,MATCH(RIGHT(ChercheChaine(ChercheChaine([2]Table1!Q652,"([0-9]){3}[L]([0-9]){4}"),"([0-9]){3}[L]([0-9]){4}"),4),'[1]Exporter la feuille de calcul'!D$355:D$877,0),1),'[1]Exporter la feuille de calcul'!C$355:C$877,0),1)</f>
        <v>03</v>
      </c>
      <c r="C655" s="43" t="str">
        <f>RIGHT(ChercheChaine(ChercheChaine([2]Table1!Q652,"([0-9]){3}[L]([0-9]){4}"),"([0-9]){3}[L]([0-9]){4}"),4)</f>
        <v>0433</v>
      </c>
      <c r="D655" s="43" t="str">
        <f>ChercheChaine([2]Table1!Q652,"([0-9]){3}[L]([0-9]){4}")</f>
        <v>007L0433</v>
      </c>
      <c r="E655" t="str">
        <f>[2]Table1!P652</f>
        <v>ST HERBLAIN</v>
      </c>
      <c r="F655" t="str">
        <f>[2]Table1!D652</f>
        <v>DAAT</v>
      </c>
      <c r="G655" s="48"/>
      <c r="H655" s="48"/>
      <c r="I655" s="42" t="str">
        <f>[2]Table1!G652</f>
        <v>15/01/2018</v>
      </c>
      <c r="J655" s="51" t="e">
        <f>MID([2]Table1!X652,FIND("-",[2]Table1!X652)+2,60)</f>
        <v>#VALUE!</v>
      </c>
      <c r="K655" t="str">
        <f>IF(ISNUMBER(SEARCH("Mur",[2]Table1!Z652)),"Mur",IF(ISNUMBER(SEARCH("Cloison",[2]Table1!Z652)),"Mur",IF(ISNUMBER(SEARCH("Sol",[2]Table1!Z652)),"Sol",IF(ISNUMBER(SEARCH("Plafond",[2]Table1!Z652)),"Plafond",IF(ISNUMBER(SEARCH("Evier",[2]Table1!Z652)),"Evier",IF(ISNUMBER(SEARCH("Colle de faïence",[2]Table1!Z652)),"Faïence",IF(ISNUMBER(SEARCH("Baignoire",[2]Table1!Z652)),"Baignoire",IF(ISNUMBER(SEARCH("porteurs",[2]Table1!Z652)),"Mur",IF(ISNUMBER(SEARCH("évier",[2]Table1!Z652)),"Evier",IF(ISNUMBER(SEARCH("portes",[2]Table1!Z652)),"Porte",IF(ISNUMBER(SEARCH("fenêtre",[2]Table1!Z652)),"Fenêtre","")))))))))))</f>
        <v>Mur</v>
      </c>
      <c r="L655" t="str">
        <f>IF(ISNUMBER(SEARCH("Présence",[2]Table1!AC652)),"Oui",IF(ISNUMBER(SEARCH("Absence",[2]Table1!AC652)),"Non",""))</f>
        <v>Non</v>
      </c>
      <c r="M655" t="str">
        <f>[2]Table1!AA652</f>
        <v>Peinture décorative (pailletées, gouttelettes, …)</v>
      </c>
      <c r="N655" t="str">
        <f>IF(ISNUMBER(SEARCH("EP",[2]Table1!AE652)),"EP",IF(ISNUMBER(SEARCH("AC1",[2]Table1!AE652)),"AC1",IF(ISNUMBER(SEARCH("AC2",[2]Table1!AE652)),"AC2",IF(ISNUMBER(SEARCH("Bon état",[2]Table1!AE652)),"EP",""))))</f>
        <v/>
      </c>
      <c r="P655" s="48"/>
      <c r="Q655" s="1"/>
      <c r="S655" s="1"/>
      <c r="T655" s="1"/>
      <c r="U655" s="1"/>
      <c r="V655" s="1"/>
      <c r="W655" s="52"/>
    </row>
    <row r="656" spans="1:23">
      <c r="A656" s="43" t="str">
        <f>'[1]Exporter la feuille de calcul'!$A$2</f>
        <v>001L</v>
      </c>
      <c r="B656" t="str">
        <f>INDEX('[1]Exporter la feuille de calcul'!B$355:B$877,MATCH(INDEX('[1]Exporter la feuille de calcul'!C$355:C$877,MATCH(RIGHT(ChercheChaine(ChercheChaine([2]Table1!Q653,"([0-9]){3}[L]([0-9]){4}"),"([0-9]){3}[L]([0-9]){4}"),4),'[1]Exporter la feuille de calcul'!D$355:D$877,0),1),'[1]Exporter la feuille de calcul'!C$355:C$877,0),1)</f>
        <v>03</v>
      </c>
      <c r="C656" s="43" t="str">
        <f>RIGHT(ChercheChaine(ChercheChaine([2]Table1!Q653,"([0-9]){3}[L]([0-9]){4}"),"([0-9]){3}[L]([0-9]){4}"),4)</f>
        <v>0433</v>
      </c>
      <c r="D656" s="43" t="str">
        <f>ChercheChaine([2]Table1!Q653,"([0-9]){3}[L]([0-9]){4}")</f>
        <v>007L0433</v>
      </c>
      <c r="E656" t="str">
        <f>[2]Table1!P653</f>
        <v>ST HERBLAIN</v>
      </c>
      <c r="F656" t="str">
        <f>[2]Table1!D653</f>
        <v>DAAT</v>
      </c>
      <c r="G656" s="48"/>
      <c r="H656" s="48"/>
      <c r="I656" s="42" t="str">
        <f>[2]Table1!G653</f>
        <v>15/01/2018</v>
      </c>
      <c r="J656" s="51" t="e">
        <f>MID([2]Table1!X653,FIND("-",[2]Table1!X653)+2,60)</f>
        <v>#VALUE!</v>
      </c>
      <c r="K656" t="str">
        <f>IF(ISNUMBER(SEARCH("Mur",[2]Table1!Z653)),"Mur",IF(ISNUMBER(SEARCH("Cloison",[2]Table1!Z653)),"Mur",IF(ISNUMBER(SEARCH("Sol",[2]Table1!Z653)),"Sol",IF(ISNUMBER(SEARCH("Plafond",[2]Table1!Z653)),"Plafond",IF(ISNUMBER(SEARCH("Evier",[2]Table1!Z653)),"Evier",IF(ISNUMBER(SEARCH("Colle de faïence",[2]Table1!Z653)),"Faïence",IF(ISNUMBER(SEARCH("Baignoire",[2]Table1!Z653)),"Baignoire",IF(ISNUMBER(SEARCH("porteurs",[2]Table1!Z653)),"Mur",IF(ISNUMBER(SEARCH("évier",[2]Table1!Z653)),"Evier",IF(ISNUMBER(SEARCH("portes",[2]Table1!Z653)),"Porte",IF(ISNUMBER(SEARCH("fenêtre",[2]Table1!Z653)),"Fenêtre","")))))))))))</f>
        <v>Mur</v>
      </c>
      <c r="L656" t="str">
        <f>IF(ISNUMBER(SEARCH("Présence",[2]Table1!AC653)),"Oui",IF(ISNUMBER(SEARCH("Absence",[2]Table1!AC653)),"Non",""))</f>
        <v>Non</v>
      </c>
      <c r="M656" t="str">
        <f>[2]Table1!AA653</f>
        <v>Peinture décorative (pailletées, gouttelettes, …)</v>
      </c>
      <c r="N656" t="str">
        <f>IF(ISNUMBER(SEARCH("EP",[2]Table1!AE653)),"EP",IF(ISNUMBER(SEARCH("AC1",[2]Table1!AE653)),"AC1",IF(ISNUMBER(SEARCH("AC2",[2]Table1!AE653)),"AC2",IF(ISNUMBER(SEARCH("Bon état",[2]Table1!AE653)),"EP",""))))</f>
        <v/>
      </c>
      <c r="P656" s="48"/>
      <c r="Q656" s="1"/>
      <c r="S656" s="1"/>
      <c r="T656" s="1"/>
      <c r="U656" s="1"/>
      <c r="V656" s="1"/>
      <c r="W656" s="52"/>
    </row>
    <row r="657" spans="1:23">
      <c r="A657" s="43" t="str">
        <f>'[1]Exporter la feuille de calcul'!$A$2</f>
        <v>001L</v>
      </c>
      <c r="B657" t="str">
        <f>INDEX('[1]Exporter la feuille de calcul'!B$355:B$877,MATCH(INDEX('[1]Exporter la feuille de calcul'!C$355:C$877,MATCH(RIGHT(ChercheChaine(ChercheChaine([2]Table1!Q654,"([0-9]){3}[L]([0-9]){4}"),"([0-9]){3}[L]([0-9]){4}"),4),'[1]Exporter la feuille de calcul'!D$355:D$877,0),1),'[1]Exporter la feuille de calcul'!C$355:C$877,0),1)</f>
        <v>03</v>
      </c>
      <c r="C657" s="43" t="str">
        <f>RIGHT(ChercheChaine(ChercheChaine([2]Table1!Q654,"([0-9]){3}[L]([0-9]){4}"),"([0-9]){3}[L]([0-9]){4}"),4)</f>
        <v>0433</v>
      </c>
      <c r="D657" s="43" t="str">
        <f>ChercheChaine([2]Table1!Q654,"([0-9]){3}[L]([0-9]){4}")</f>
        <v>007L0433</v>
      </c>
      <c r="E657" t="str">
        <f>[2]Table1!P654</f>
        <v>ST HERBLAIN</v>
      </c>
      <c r="F657" t="str">
        <f>[2]Table1!D654</f>
        <v>DAAT</v>
      </c>
      <c r="G657" s="48"/>
      <c r="H657" s="48"/>
      <c r="I657" s="42" t="str">
        <f>[2]Table1!G654</f>
        <v>15/01/2018</v>
      </c>
      <c r="J657" s="51" t="e">
        <f>MID([2]Table1!X654,FIND("-",[2]Table1!X654)+2,60)</f>
        <v>#VALUE!</v>
      </c>
      <c r="K657" t="str">
        <f>IF(ISNUMBER(SEARCH("Mur",[2]Table1!Z654)),"Mur",IF(ISNUMBER(SEARCH("Cloison",[2]Table1!Z654)),"Mur",IF(ISNUMBER(SEARCH("Sol",[2]Table1!Z654)),"Sol",IF(ISNUMBER(SEARCH("Plafond",[2]Table1!Z654)),"Plafond",IF(ISNUMBER(SEARCH("Evier",[2]Table1!Z654)),"Evier",IF(ISNUMBER(SEARCH("Colle de faïence",[2]Table1!Z654)),"Faïence",IF(ISNUMBER(SEARCH("Baignoire",[2]Table1!Z654)),"Baignoire",IF(ISNUMBER(SEARCH("porteurs",[2]Table1!Z654)),"Mur",IF(ISNUMBER(SEARCH("évier",[2]Table1!Z654)),"Evier",IF(ISNUMBER(SEARCH("portes",[2]Table1!Z654)),"Porte",IF(ISNUMBER(SEARCH("fenêtre",[2]Table1!Z654)),"Fenêtre","")))))))))))</f>
        <v>Mur</v>
      </c>
      <c r="L657" t="str">
        <f>IF(ISNUMBER(SEARCH("Présence",[2]Table1!AC654)),"Oui",IF(ISNUMBER(SEARCH("Absence",[2]Table1!AC654)),"Non",""))</f>
        <v>Non</v>
      </c>
      <c r="M657" t="str">
        <f>[2]Table1!AA654</f>
        <v>Peinture décorative (pailletées, gouttelettes, …)</v>
      </c>
      <c r="N657" t="str">
        <f>IF(ISNUMBER(SEARCH("EP",[2]Table1!AE654)),"EP",IF(ISNUMBER(SEARCH("AC1",[2]Table1!AE654)),"AC1",IF(ISNUMBER(SEARCH("AC2",[2]Table1!AE654)),"AC2",IF(ISNUMBER(SEARCH("Bon état",[2]Table1!AE654)),"EP",""))))</f>
        <v/>
      </c>
      <c r="P657" s="48"/>
      <c r="Q657" s="1"/>
      <c r="S657" s="1"/>
      <c r="T657" s="1"/>
      <c r="U657" s="1"/>
      <c r="V657" s="1"/>
      <c r="W657" s="52"/>
    </row>
    <row r="658" spans="1:23">
      <c r="A658" s="43" t="str">
        <f>'[1]Exporter la feuille de calcul'!$A$2</f>
        <v>001L</v>
      </c>
      <c r="B658" t="str">
        <f>INDEX('[1]Exporter la feuille de calcul'!B$355:B$877,MATCH(INDEX('[1]Exporter la feuille de calcul'!C$355:C$877,MATCH(RIGHT(ChercheChaine(ChercheChaine([2]Table1!Q655,"([0-9]){3}[L]([0-9]){4}"),"([0-9]){3}[L]([0-9]){4}"),4),'[1]Exporter la feuille de calcul'!D$355:D$877,0),1),'[1]Exporter la feuille de calcul'!C$355:C$877,0),1)</f>
        <v>03</v>
      </c>
      <c r="C658" s="43" t="str">
        <f>RIGHT(ChercheChaine(ChercheChaine([2]Table1!Q655,"([0-9]){3}[L]([0-9]){4}"),"([0-9]){3}[L]([0-9]){4}"),4)</f>
        <v>0433</v>
      </c>
      <c r="D658" s="43" t="str">
        <f>ChercheChaine([2]Table1!Q655,"([0-9]){3}[L]([0-9]){4}")</f>
        <v>007L0433</v>
      </c>
      <c r="E658" t="str">
        <f>[2]Table1!P655</f>
        <v>ST HERBLAIN</v>
      </c>
      <c r="F658" t="str">
        <f>[2]Table1!D655</f>
        <v>DAAT</v>
      </c>
      <c r="G658" s="48"/>
      <c r="H658" s="48"/>
      <c r="I658" s="42" t="str">
        <f>[2]Table1!G655</f>
        <v>15/01/2018</v>
      </c>
      <c r="J658" s="51" t="e">
        <f>MID([2]Table1!X655,FIND("-",[2]Table1!X655)+2,60)</f>
        <v>#VALUE!</v>
      </c>
      <c r="K658" t="str">
        <f>IF(ISNUMBER(SEARCH("Mur",[2]Table1!Z655)),"Mur",IF(ISNUMBER(SEARCH("Cloison",[2]Table1!Z655)),"Mur",IF(ISNUMBER(SEARCH("Sol",[2]Table1!Z655)),"Sol",IF(ISNUMBER(SEARCH("Plafond",[2]Table1!Z655)),"Plafond",IF(ISNUMBER(SEARCH("Evier",[2]Table1!Z655)),"Evier",IF(ISNUMBER(SEARCH("Colle de faïence",[2]Table1!Z655)),"Faïence",IF(ISNUMBER(SEARCH("Baignoire",[2]Table1!Z655)),"Baignoire",IF(ISNUMBER(SEARCH("porteurs",[2]Table1!Z655)),"Mur",IF(ISNUMBER(SEARCH("évier",[2]Table1!Z655)),"Evier",IF(ISNUMBER(SEARCH("portes",[2]Table1!Z655)),"Porte",IF(ISNUMBER(SEARCH("fenêtre",[2]Table1!Z655)),"Fenêtre","")))))))))))</f>
        <v>Mur</v>
      </c>
      <c r="L658" t="str">
        <f>IF(ISNUMBER(SEARCH("Présence",[2]Table1!AC655)),"Oui",IF(ISNUMBER(SEARCH("Absence",[2]Table1!AC655)),"Non",""))</f>
        <v>Non</v>
      </c>
      <c r="M658" t="str">
        <f>[2]Table1!AA655</f>
        <v>Enduit à base de plâtre ou ciment projetés, lissés ou talochés</v>
      </c>
      <c r="N658" t="str">
        <f>IF(ISNUMBER(SEARCH("EP",[2]Table1!AE655)),"EP",IF(ISNUMBER(SEARCH("AC1",[2]Table1!AE655)),"AC1",IF(ISNUMBER(SEARCH("AC2",[2]Table1!AE655)),"AC2",IF(ISNUMBER(SEARCH("Bon état",[2]Table1!AE655)),"EP",""))))</f>
        <v/>
      </c>
      <c r="P658" s="48"/>
      <c r="Q658" s="1"/>
      <c r="S658" s="1"/>
      <c r="T658" s="1"/>
      <c r="U658" s="1"/>
      <c r="V658" s="1"/>
      <c r="W658" s="52"/>
    </row>
    <row r="659" spans="1:23">
      <c r="A659" s="43" t="str">
        <f>'[1]Exporter la feuille de calcul'!$A$2</f>
        <v>001L</v>
      </c>
      <c r="B659" t="str">
        <f>INDEX('[1]Exporter la feuille de calcul'!B$355:B$877,MATCH(INDEX('[1]Exporter la feuille de calcul'!C$355:C$877,MATCH(RIGHT(ChercheChaine(ChercheChaine([2]Table1!Q656,"([0-9]){3}[L]([0-9]){4}"),"([0-9]){3}[L]([0-9]){4}"),4),'[1]Exporter la feuille de calcul'!D$355:D$877,0),1),'[1]Exporter la feuille de calcul'!C$355:C$877,0),1)</f>
        <v>03</v>
      </c>
      <c r="C659" s="43" t="str">
        <f>RIGHT(ChercheChaine(ChercheChaine([2]Table1!Q656,"([0-9]){3}[L]([0-9]){4}"),"([0-9]){3}[L]([0-9]){4}"),4)</f>
        <v>0433</v>
      </c>
      <c r="D659" s="43" t="str">
        <f>ChercheChaine([2]Table1!Q656,"([0-9]){3}[L]([0-9]){4}")</f>
        <v>007L0433</v>
      </c>
      <c r="E659" t="str">
        <f>[2]Table1!P656</f>
        <v>ST HERBLAIN</v>
      </c>
      <c r="F659" t="str">
        <f>[2]Table1!D656</f>
        <v>DAAT</v>
      </c>
      <c r="G659" s="48"/>
      <c r="H659" s="48"/>
      <c r="I659" s="42" t="str">
        <f>[2]Table1!G656</f>
        <v>15/01/2018</v>
      </c>
      <c r="J659" s="51" t="e">
        <f>MID([2]Table1!X656,FIND("-",[2]Table1!X656)+2,60)</f>
        <v>#VALUE!</v>
      </c>
      <c r="K659" t="str">
        <f>IF(ISNUMBER(SEARCH("Mur",[2]Table1!Z656)),"Mur",IF(ISNUMBER(SEARCH("Cloison",[2]Table1!Z656)),"Mur",IF(ISNUMBER(SEARCH("Sol",[2]Table1!Z656)),"Sol",IF(ISNUMBER(SEARCH("Plafond",[2]Table1!Z656)),"Plafond",IF(ISNUMBER(SEARCH("Evier",[2]Table1!Z656)),"Evier",IF(ISNUMBER(SEARCH("Colle de faïence",[2]Table1!Z656)),"Faïence",IF(ISNUMBER(SEARCH("Baignoire",[2]Table1!Z656)),"Baignoire",IF(ISNUMBER(SEARCH("porteurs",[2]Table1!Z656)),"Mur",IF(ISNUMBER(SEARCH("évier",[2]Table1!Z656)),"Evier",IF(ISNUMBER(SEARCH("portes",[2]Table1!Z656)),"Porte",IF(ISNUMBER(SEARCH("fenêtre",[2]Table1!Z656)),"Fenêtre","")))))))))))</f>
        <v>Mur</v>
      </c>
      <c r="L659" t="str">
        <f>IF(ISNUMBER(SEARCH("Présence",[2]Table1!AC656)),"Oui",IF(ISNUMBER(SEARCH("Absence",[2]Table1!AC656)),"Non",""))</f>
        <v>Non</v>
      </c>
      <c r="M659" t="str">
        <f>[2]Table1!AA656</f>
        <v>Enduit à base de plâtre ou ciment projetés, lissés ou talochés</v>
      </c>
      <c r="N659" t="str">
        <f>IF(ISNUMBER(SEARCH("EP",[2]Table1!AE656)),"EP",IF(ISNUMBER(SEARCH("AC1",[2]Table1!AE656)),"AC1",IF(ISNUMBER(SEARCH("AC2",[2]Table1!AE656)),"AC2",IF(ISNUMBER(SEARCH("Bon état",[2]Table1!AE656)),"EP",""))))</f>
        <v/>
      </c>
      <c r="P659" s="48"/>
      <c r="Q659" s="1"/>
      <c r="S659" s="1"/>
      <c r="T659" s="1"/>
      <c r="U659" s="1"/>
      <c r="V659" s="1"/>
      <c r="W659" s="52"/>
    </row>
    <row r="660" spans="1:23">
      <c r="A660" s="43" t="str">
        <f>'[1]Exporter la feuille de calcul'!$A$2</f>
        <v>001L</v>
      </c>
      <c r="B660" t="str">
        <f>INDEX('[1]Exporter la feuille de calcul'!B$355:B$877,MATCH(INDEX('[1]Exporter la feuille de calcul'!C$355:C$877,MATCH(RIGHT(ChercheChaine(ChercheChaine([2]Table1!Q657,"([0-9]){3}[L]([0-9]){4}"),"([0-9]){3}[L]([0-9]){4}"),4),'[1]Exporter la feuille de calcul'!D$355:D$877,0),1),'[1]Exporter la feuille de calcul'!C$355:C$877,0),1)</f>
        <v>03</v>
      </c>
      <c r="C660" s="43" t="str">
        <f>RIGHT(ChercheChaine(ChercheChaine([2]Table1!Q657,"([0-9]){3}[L]([0-9]){4}"),"([0-9]){3}[L]([0-9]){4}"),4)</f>
        <v>0433</v>
      </c>
      <c r="D660" s="43" t="str">
        <f>ChercheChaine([2]Table1!Q657,"([0-9]){3}[L]([0-9]){4}")</f>
        <v>007L0433</v>
      </c>
      <c r="E660" t="str">
        <f>[2]Table1!P657</f>
        <v>ST HERBLAIN</v>
      </c>
      <c r="F660" t="str">
        <f>[2]Table1!D657</f>
        <v>DAAT</v>
      </c>
      <c r="G660" s="48"/>
      <c r="H660" s="48"/>
      <c r="I660" s="42" t="str">
        <f>[2]Table1!G657</f>
        <v>15/01/2018</v>
      </c>
      <c r="J660" s="51" t="e">
        <f>MID([2]Table1!X657,FIND("-",[2]Table1!X657)+2,60)</f>
        <v>#VALUE!</v>
      </c>
      <c r="K660" t="str">
        <f>IF(ISNUMBER(SEARCH("Mur",[2]Table1!Z657)),"Mur",IF(ISNUMBER(SEARCH("Cloison",[2]Table1!Z657)),"Mur",IF(ISNUMBER(SEARCH("Sol",[2]Table1!Z657)),"Sol",IF(ISNUMBER(SEARCH("Plafond",[2]Table1!Z657)),"Plafond",IF(ISNUMBER(SEARCH("Evier",[2]Table1!Z657)),"Evier",IF(ISNUMBER(SEARCH("Colle de faïence",[2]Table1!Z657)),"Faïence",IF(ISNUMBER(SEARCH("Baignoire",[2]Table1!Z657)),"Baignoire",IF(ISNUMBER(SEARCH("porteurs",[2]Table1!Z657)),"Mur",IF(ISNUMBER(SEARCH("évier",[2]Table1!Z657)),"Evier",IF(ISNUMBER(SEARCH("portes",[2]Table1!Z657)),"Porte",IF(ISNUMBER(SEARCH("fenêtre",[2]Table1!Z657)),"Fenêtre","")))))))))))</f>
        <v>Mur</v>
      </c>
      <c r="L660" t="str">
        <f>IF(ISNUMBER(SEARCH("Présence",[2]Table1!AC657)),"Oui",IF(ISNUMBER(SEARCH("Absence",[2]Table1!AC657)),"Non",""))</f>
        <v>Non</v>
      </c>
      <c r="M660" t="str">
        <f>[2]Table1!AA657</f>
        <v>Enduit à base de plâtre ou ciment projetés, lissés ou talochés</v>
      </c>
      <c r="N660" t="str">
        <f>IF(ISNUMBER(SEARCH("EP",[2]Table1!AE657)),"EP",IF(ISNUMBER(SEARCH("AC1",[2]Table1!AE657)),"AC1",IF(ISNUMBER(SEARCH("AC2",[2]Table1!AE657)),"AC2",IF(ISNUMBER(SEARCH("Bon état",[2]Table1!AE657)),"EP",""))))</f>
        <v/>
      </c>
      <c r="P660" s="48"/>
      <c r="Q660" s="1"/>
      <c r="S660" s="1"/>
      <c r="T660" s="1"/>
      <c r="U660" s="1"/>
      <c r="V660" s="1"/>
      <c r="W660" s="52"/>
    </row>
    <row r="661" spans="1:23">
      <c r="A661" s="43" t="str">
        <f>'[1]Exporter la feuille de calcul'!$A$2</f>
        <v>001L</v>
      </c>
      <c r="B661" t="str">
        <f>INDEX('[1]Exporter la feuille de calcul'!B$355:B$877,MATCH(INDEX('[1]Exporter la feuille de calcul'!C$355:C$877,MATCH(RIGHT(ChercheChaine(ChercheChaine([2]Table1!Q658,"([0-9]){3}[L]([0-9]){4}"),"([0-9]){3}[L]([0-9]){4}"),4),'[1]Exporter la feuille de calcul'!D$355:D$877,0),1),'[1]Exporter la feuille de calcul'!C$355:C$877,0),1)</f>
        <v>03</v>
      </c>
      <c r="C661" s="43" t="str">
        <f>RIGHT(ChercheChaine(ChercheChaine([2]Table1!Q658,"([0-9]){3}[L]([0-9]){4}"),"([0-9]){3}[L]([0-9]){4}"),4)</f>
        <v>0433</v>
      </c>
      <c r="D661" s="43" t="str">
        <f>ChercheChaine([2]Table1!Q658,"([0-9]){3}[L]([0-9]){4}")</f>
        <v>007L0433</v>
      </c>
      <c r="E661" t="str">
        <f>[2]Table1!P658</f>
        <v>ST HERBLAIN</v>
      </c>
      <c r="F661" t="str">
        <f>[2]Table1!D658</f>
        <v>DAAT</v>
      </c>
      <c r="G661" s="48"/>
      <c r="H661" s="48"/>
      <c r="I661" s="42" t="str">
        <f>[2]Table1!G658</f>
        <v>15/01/2018</v>
      </c>
      <c r="J661" s="51" t="e">
        <f>MID([2]Table1!X658,FIND("-",[2]Table1!X658)+2,60)</f>
        <v>#VALUE!</v>
      </c>
      <c r="K661" t="str">
        <f>IF(ISNUMBER(SEARCH("Mur",[2]Table1!Z658)),"Mur",IF(ISNUMBER(SEARCH("Cloison",[2]Table1!Z658)),"Mur",IF(ISNUMBER(SEARCH("Sol",[2]Table1!Z658)),"Sol",IF(ISNUMBER(SEARCH("Plafond",[2]Table1!Z658)),"Plafond",IF(ISNUMBER(SEARCH("Evier",[2]Table1!Z658)),"Evier",IF(ISNUMBER(SEARCH("Colle de faïence",[2]Table1!Z658)),"Faïence",IF(ISNUMBER(SEARCH("Baignoire",[2]Table1!Z658)),"Baignoire",IF(ISNUMBER(SEARCH("porteurs",[2]Table1!Z658)),"Mur",IF(ISNUMBER(SEARCH("évier",[2]Table1!Z658)),"Evier",IF(ISNUMBER(SEARCH("portes",[2]Table1!Z658)),"Porte",IF(ISNUMBER(SEARCH("fenêtre",[2]Table1!Z658)),"Fenêtre","")))))))))))</f>
        <v>Mur</v>
      </c>
      <c r="L661" t="str">
        <f>IF(ISNUMBER(SEARCH("Présence",[2]Table1!AC658)),"Oui",IF(ISNUMBER(SEARCH("Absence",[2]Table1!AC658)),"Non",""))</f>
        <v>Oui</v>
      </c>
      <c r="M661" t="str">
        <f>[2]Table1!AA658</f>
        <v>Peinture décorative (pailletées, gouttelettes, …)</v>
      </c>
      <c r="N661" t="str">
        <f>IF(ISNUMBER(SEARCH("EP",[2]Table1!AE658)),"EP",IF(ISNUMBER(SEARCH("AC1",[2]Table1!AE658)),"AC1",IF(ISNUMBER(SEARCH("AC2",[2]Table1!AE658)),"AC2",IF(ISNUMBER(SEARCH("Bon état",[2]Table1!AE658)),"EP",""))))</f>
        <v>EP</v>
      </c>
      <c r="P661" s="48"/>
      <c r="Q661" s="1"/>
      <c r="S661" s="1"/>
      <c r="T661" s="1"/>
      <c r="U661" s="1"/>
      <c r="V661" s="1"/>
      <c r="W661" s="52"/>
    </row>
    <row r="662" spans="1:23">
      <c r="A662" s="43" t="str">
        <f>'[1]Exporter la feuille de calcul'!$A$2</f>
        <v>001L</v>
      </c>
      <c r="B662" t="str">
        <f>INDEX('[1]Exporter la feuille de calcul'!B$355:B$877,MATCH(INDEX('[1]Exporter la feuille de calcul'!C$355:C$877,MATCH(RIGHT(ChercheChaine(ChercheChaine([2]Table1!Q659,"([0-9]){3}[L]([0-9]){4}"),"([0-9]){3}[L]([0-9]){4}"),4),'[1]Exporter la feuille de calcul'!D$355:D$877,0),1),'[1]Exporter la feuille de calcul'!C$355:C$877,0),1)</f>
        <v>03</v>
      </c>
      <c r="C662" s="43" t="str">
        <f>RIGHT(ChercheChaine(ChercheChaine([2]Table1!Q659,"([0-9]){3}[L]([0-9]){4}"),"([0-9]){3}[L]([0-9]){4}"),4)</f>
        <v>0433</v>
      </c>
      <c r="D662" s="43" t="str">
        <f>ChercheChaine([2]Table1!Q659,"([0-9]){3}[L]([0-9]){4}")</f>
        <v>007L0433</v>
      </c>
      <c r="E662" t="str">
        <f>[2]Table1!P659</f>
        <v>ST HERBLAIN</v>
      </c>
      <c r="F662" t="str">
        <f>[2]Table1!D659</f>
        <v>DAAT</v>
      </c>
      <c r="G662" s="48"/>
      <c r="H662" s="48"/>
      <c r="I662" s="42" t="str">
        <f>[2]Table1!G659</f>
        <v>15/01/2018</v>
      </c>
      <c r="J662" s="51" t="e">
        <f>MID([2]Table1!X659,FIND("-",[2]Table1!X659)+2,60)</f>
        <v>#VALUE!</v>
      </c>
      <c r="K662" t="str">
        <f>IF(ISNUMBER(SEARCH("Mur",[2]Table1!Z659)),"Mur",IF(ISNUMBER(SEARCH("Cloison",[2]Table1!Z659)),"Mur",IF(ISNUMBER(SEARCH("Sol",[2]Table1!Z659)),"Sol",IF(ISNUMBER(SEARCH("Plafond",[2]Table1!Z659)),"Plafond",IF(ISNUMBER(SEARCH("Evier",[2]Table1!Z659)),"Evier",IF(ISNUMBER(SEARCH("Colle de faïence",[2]Table1!Z659)),"Faïence",IF(ISNUMBER(SEARCH("Baignoire",[2]Table1!Z659)),"Baignoire",IF(ISNUMBER(SEARCH("porteurs",[2]Table1!Z659)),"Mur",IF(ISNUMBER(SEARCH("évier",[2]Table1!Z659)),"Evier",IF(ISNUMBER(SEARCH("portes",[2]Table1!Z659)),"Porte",IF(ISNUMBER(SEARCH("fenêtre",[2]Table1!Z659)),"Fenêtre","")))))))))))</f>
        <v>Mur</v>
      </c>
      <c r="L662" t="str">
        <f>IF(ISNUMBER(SEARCH("Présence",[2]Table1!AC659)),"Oui",IF(ISNUMBER(SEARCH("Absence",[2]Table1!AC659)),"Non",""))</f>
        <v>Oui</v>
      </c>
      <c r="M662" t="str">
        <f>[2]Table1!AA659</f>
        <v>Peinture décorative (pailletées, gouttelettes, …)</v>
      </c>
      <c r="N662" t="str">
        <f>IF(ISNUMBER(SEARCH("EP",[2]Table1!AE659)),"EP",IF(ISNUMBER(SEARCH("AC1",[2]Table1!AE659)),"AC1",IF(ISNUMBER(SEARCH("AC2",[2]Table1!AE659)),"AC2",IF(ISNUMBER(SEARCH("Bon état",[2]Table1!AE659)),"EP",""))))</f>
        <v>EP</v>
      </c>
      <c r="P662" s="48"/>
      <c r="Q662" s="1"/>
      <c r="S662" s="1"/>
      <c r="T662" s="1"/>
      <c r="U662" s="1"/>
      <c r="V662" s="1"/>
      <c r="W662" s="52"/>
    </row>
    <row r="663" spans="1:23">
      <c r="A663" s="43" t="str">
        <f>'[1]Exporter la feuille de calcul'!$A$2</f>
        <v>001L</v>
      </c>
      <c r="B663" t="str">
        <f>INDEX('[1]Exporter la feuille de calcul'!B$355:B$877,MATCH(INDEX('[1]Exporter la feuille de calcul'!C$355:C$877,MATCH(RIGHT(ChercheChaine(ChercheChaine([2]Table1!Q660,"([0-9]){3}[L]([0-9]){4}"),"([0-9]){3}[L]([0-9]){4}"),4),'[1]Exporter la feuille de calcul'!D$355:D$877,0),1),'[1]Exporter la feuille de calcul'!C$355:C$877,0),1)</f>
        <v>03</v>
      </c>
      <c r="C663" s="43" t="str">
        <f>RIGHT(ChercheChaine(ChercheChaine([2]Table1!Q660,"([0-9]){3}[L]([0-9]){4}"),"([0-9]){3}[L]([0-9]){4}"),4)</f>
        <v>0433</v>
      </c>
      <c r="D663" s="43" t="str">
        <f>ChercheChaine([2]Table1!Q660,"([0-9]){3}[L]([0-9]){4}")</f>
        <v>007L0433</v>
      </c>
      <c r="E663" t="str">
        <f>[2]Table1!P660</f>
        <v>ST HERBLAIN</v>
      </c>
      <c r="F663" t="str">
        <f>[2]Table1!D660</f>
        <v>DAAT</v>
      </c>
      <c r="G663" s="48"/>
      <c r="H663" s="48"/>
      <c r="I663" s="42" t="str">
        <f>[2]Table1!G660</f>
        <v>15/01/2018</v>
      </c>
      <c r="J663" s="51" t="e">
        <f>MID([2]Table1!X660,FIND("-",[2]Table1!X660)+2,60)</f>
        <v>#VALUE!</v>
      </c>
      <c r="K663" t="str">
        <f>IF(ISNUMBER(SEARCH("Mur",[2]Table1!Z660)),"Mur",IF(ISNUMBER(SEARCH("Cloison",[2]Table1!Z660)),"Mur",IF(ISNUMBER(SEARCH("Sol",[2]Table1!Z660)),"Sol",IF(ISNUMBER(SEARCH("Plafond",[2]Table1!Z660)),"Plafond",IF(ISNUMBER(SEARCH("Evier",[2]Table1!Z660)),"Evier",IF(ISNUMBER(SEARCH("Colle de faïence",[2]Table1!Z660)),"Faïence",IF(ISNUMBER(SEARCH("Baignoire",[2]Table1!Z660)),"Baignoire",IF(ISNUMBER(SEARCH("porteurs",[2]Table1!Z660)),"Mur",IF(ISNUMBER(SEARCH("évier",[2]Table1!Z660)),"Evier",IF(ISNUMBER(SEARCH("portes",[2]Table1!Z660)),"Porte",IF(ISNUMBER(SEARCH("fenêtre",[2]Table1!Z660)),"Fenêtre","")))))))))))</f>
        <v>Mur</v>
      </c>
      <c r="L663" t="str">
        <f>IF(ISNUMBER(SEARCH("Présence",[2]Table1!AC660)),"Oui",IF(ISNUMBER(SEARCH("Absence",[2]Table1!AC660)),"Non",""))</f>
        <v>Oui</v>
      </c>
      <c r="M663" t="str">
        <f>[2]Table1!AA660</f>
        <v>Peinture décorative (pailletées, gouttelettes, …)</v>
      </c>
      <c r="N663" t="str">
        <f>IF(ISNUMBER(SEARCH("EP",[2]Table1!AE660)),"EP",IF(ISNUMBER(SEARCH("AC1",[2]Table1!AE660)),"AC1",IF(ISNUMBER(SEARCH("AC2",[2]Table1!AE660)),"AC2",IF(ISNUMBER(SEARCH("Bon état",[2]Table1!AE660)),"EP",""))))</f>
        <v>EP</v>
      </c>
      <c r="P663" s="48"/>
      <c r="Q663" s="1"/>
      <c r="S663" s="1"/>
      <c r="T663" s="1"/>
      <c r="U663" s="1"/>
      <c r="V663" s="1"/>
      <c r="W663" s="52"/>
    </row>
    <row r="664" spans="1:23">
      <c r="A664" s="43" t="str">
        <f>'[1]Exporter la feuille de calcul'!$A$2</f>
        <v>001L</v>
      </c>
      <c r="B664" t="str">
        <f>INDEX('[1]Exporter la feuille de calcul'!B$355:B$877,MATCH(INDEX('[1]Exporter la feuille de calcul'!C$355:C$877,MATCH(RIGHT(ChercheChaine(ChercheChaine([2]Table1!Q661,"([0-9]){3}[L]([0-9]){4}"),"([0-9]){3}[L]([0-9]){4}"),4),'[1]Exporter la feuille de calcul'!D$355:D$877,0),1),'[1]Exporter la feuille de calcul'!C$355:C$877,0),1)</f>
        <v>03</v>
      </c>
      <c r="C664" s="43" t="str">
        <f>RIGHT(ChercheChaine(ChercheChaine([2]Table1!Q661,"([0-9]){3}[L]([0-9]){4}"),"([0-9]){3}[L]([0-9]){4}"),4)</f>
        <v>0433</v>
      </c>
      <c r="D664" s="43" t="str">
        <f>ChercheChaine([2]Table1!Q661,"([0-9]){3}[L]([0-9]){4}")</f>
        <v>007L0433</v>
      </c>
      <c r="E664" t="str">
        <f>[2]Table1!P661</f>
        <v>ST HERBLAIN</v>
      </c>
      <c r="F664" t="str">
        <f>[2]Table1!D661</f>
        <v>DAAT</v>
      </c>
      <c r="G664" s="48"/>
      <c r="H664" s="48"/>
      <c r="I664" s="42" t="str">
        <f>[2]Table1!G661</f>
        <v>15/01/2018</v>
      </c>
      <c r="J664" s="51" t="e">
        <f>MID([2]Table1!X661,FIND("-",[2]Table1!X661)+2,60)</f>
        <v>#VALUE!</v>
      </c>
      <c r="K664" t="str">
        <f>IF(ISNUMBER(SEARCH("Mur",[2]Table1!Z661)),"Mur",IF(ISNUMBER(SEARCH("Cloison",[2]Table1!Z661)),"Mur",IF(ISNUMBER(SEARCH("Sol",[2]Table1!Z661)),"Sol",IF(ISNUMBER(SEARCH("Plafond",[2]Table1!Z661)),"Plafond",IF(ISNUMBER(SEARCH("Evier",[2]Table1!Z661)),"Evier",IF(ISNUMBER(SEARCH("Colle de faïence",[2]Table1!Z661)),"Faïence",IF(ISNUMBER(SEARCH("Baignoire",[2]Table1!Z661)),"Baignoire",IF(ISNUMBER(SEARCH("porteurs",[2]Table1!Z661)),"Mur",IF(ISNUMBER(SEARCH("évier",[2]Table1!Z661)),"Evier",IF(ISNUMBER(SEARCH("portes",[2]Table1!Z661)),"Porte",IF(ISNUMBER(SEARCH("fenêtre",[2]Table1!Z661)),"Fenêtre","")))))))))))</f>
        <v>Mur</v>
      </c>
      <c r="L664" t="str">
        <f>IF(ISNUMBER(SEARCH("Présence",[2]Table1!AC661)),"Oui",IF(ISNUMBER(SEARCH("Absence",[2]Table1!AC661)),"Non",""))</f>
        <v>Oui</v>
      </c>
      <c r="M664" t="str">
        <f>[2]Table1!AA661</f>
        <v>Peinture décorative (pailletées, gouttelettes, …)</v>
      </c>
      <c r="N664" t="str">
        <f>IF(ISNUMBER(SEARCH("EP",[2]Table1!AE661)),"EP",IF(ISNUMBER(SEARCH("AC1",[2]Table1!AE661)),"AC1",IF(ISNUMBER(SEARCH("AC2",[2]Table1!AE661)),"AC2",IF(ISNUMBER(SEARCH("Bon état",[2]Table1!AE661)),"EP",""))))</f>
        <v>EP</v>
      </c>
      <c r="P664" s="48"/>
      <c r="Q664" s="1"/>
      <c r="S664" s="1"/>
      <c r="T664" s="1"/>
      <c r="U664" s="1"/>
      <c r="V664" s="1"/>
      <c r="W664" s="52"/>
    </row>
    <row r="665" spans="1:23">
      <c r="A665" s="43" t="str">
        <f>'[1]Exporter la feuille de calcul'!$A$2</f>
        <v>001L</v>
      </c>
      <c r="B665" t="str">
        <f>INDEX('[1]Exporter la feuille de calcul'!B$355:B$877,MATCH(INDEX('[1]Exporter la feuille de calcul'!C$355:C$877,MATCH(RIGHT(ChercheChaine(ChercheChaine([2]Table1!Q662,"([0-9]){3}[L]([0-9]){4}"),"([0-9]){3}[L]([0-9]){4}"),4),'[1]Exporter la feuille de calcul'!D$355:D$877,0),1),'[1]Exporter la feuille de calcul'!C$355:C$877,0),1)</f>
        <v>03</v>
      </c>
      <c r="C665" s="43" t="str">
        <f>RIGHT(ChercheChaine(ChercheChaine([2]Table1!Q662,"([0-9]){3}[L]([0-9]){4}"),"([0-9]){3}[L]([0-9]){4}"),4)</f>
        <v>0433</v>
      </c>
      <c r="D665" s="43" t="str">
        <f>ChercheChaine([2]Table1!Q662,"([0-9]){3}[L]([0-9]){4}")</f>
        <v>007L0433</v>
      </c>
      <c r="E665" t="str">
        <f>[2]Table1!P662</f>
        <v>ST HERBLAIN</v>
      </c>
      <c r="F665" t="str">
        <f>[2]Table1!D662</f>
        <v>DAAT</v>
      </c>
      <c r="G665" s="48"/>
      <c r="H665" s="48"/>
      <c r="I665" s="42" t="str">
        <f>[2]Table1!G662</f>
        <v>15/01/2018</v>
      </c>
      <c r="J665" s="51" t="e">
        <f>MID([2]Table1!X662,FIND("-",[2]Table1!X662)+2,60)</f>
        <v>#VALUE!</v>
      </c>
      <c r="K665" t="str">
        <f>IF(ISNUMBER(SEARCH("Mur",[2]Table1!Z662)),"Mur",IF(ISNUMBER(SEARCH("Cloison",[2]Table1!Z662)),"Mur",IF(ISNUMBER(SEARCH("Sol",[2]Table1!Z662)),"Sol",IF(ISNUMBER(SEARCH("Plafond",[2]Table1!Z662)),"Plafond",IF(ISNUMBER(SEARCH("Evier",[2]Table1!Z662)),"Evier",IF(ISNUMBER(SEARCH("Colle de faïence",[2]Table1!Z662)),"Faïence",IF(ISNUMBER(SEARCH("Baignoire",[2]Table1!Z662)),"Baignoire",IF(ISNUMBER(SEARCH("porteurs",[2]Table1!Z662)),"Mur",IF(ISNUMBER(SEARCH("évier",[2]Table1!Z662)),"Evier",IF(ISNUMBER(SEARCH("portes",[2]Table1!Z662)),"Porte",IF(ISNUMBER(SEARCH("fenêtre",[2]Table1!Z662)),"Fenêtre","")))))))))))</f>
        <v>Mur</v>
      </c>
      <c r="L665" t="str">
        <f>IF(ISNUMBER(SEARCH("Présence",[2]Table1!AC662)),"Oui",IF(ISNUMBER(SEARCH("Absence",[2]Table1!AC662)),"Non",""))</f>
        <v>Oui</v>
      </c>
      <c r="M665" t="str">
        <f>[2]Table1!AA662</f>
        <v>Peinture décorative (pailletées, gouttelettes, …)</v>
      </c>
      <c r="N665" t="str">
        <f>IF(ISNUMBER(SEARCH("EP",[2]Table1!AE662)),"EP",IF(ISNUMBER(SEARCH("AC1",[2]Table1!AE662)),"AC1",IF(ISNUMBER(SEARCH("AC2",[2]Table1!AE662)),"AC2",IF(ISNUMBER(SEARCH("Bon état",[2]Table1!AE662)),"EP",""))))</f>
        <v>EP</v>
      </c>
      <c r="P665" s="48"/>
      <c r="Q665" s="1"/>
      <c r="S665" s="1"/>
      <c r="T665" s="1"/>
      <c r="U665" s="1"/>
      <c r="V665" s="1"/>
      <c r="W665" s="52"/>
    </row>
    <row r="666" spans="1:23">
      <c r="A666" s="43" t="str">
        <f>'[1]Exporter la feuille de calcul'!$A$2</f>
        <v>001L</v>
      </c>
      <c r="B666" t="str">
        <f>INDEX('[1]Exporter la feuille de calcul'!B$355:B$877,MATCH(INDEX('[1]Exporter la feuille de calcul'!C$355:C$877,MATCH(RIGHT(ChercheChaine(ChercheChaine([2]Table1!Q663,"([0-9]){3}[L]([0-9]){4}"),"([0-9]){3}[L]([0-9]){4}"),4),'[1]Exporter la feuille de calcul'!D$355:D$877,0),1),'[1]Exporter la feuille de calcul'!C$355:C$877,0),1)</f>
        <v>03</v>
      </c>
      <c r="C666" s="43" t="str">
        <f>RIGHT(ChercheChaine(ChercheChaine([2]Table1!Q663,"([0-9]){3}[L]([0-9]){4}"),"([0-9]){3}[L]([0-9]){4}"),4)</f>
        <v>0433</v>
      </c>
      <c r="D666" s="43" t="str">
        <f>ChercheChaine([2]Table1!Q663,"([0-9]){3}[L]([0-9]){4}")</f>
        <v>007L0433</v>
      </c>
      <c r="E666" t="str">
        <f>[2]Table1!P663</f>
        <v>ST HERBLAIN</v>
      </c>
      <c r="F666" t="str">
        <f>[2]Table1!D663</f>
        <v>DAAT</v>
      </c>
      <c r="G666" s="48"/>
      <c r="H666" s="48"/>
      <c r="I666" s="42" t="str">
        <f>[2]Table1!G663</f>
        <v>15/01/2018</v>
      </c>
      <c r="J666" s="51" t="e">
        <f>MID([2]Table1!X663,FIND("-",[2]Table1!X663)+2,60)</f>
        <v>#VALUE!</v>
      </c>
      <c r="K666" t="str">
        <f>IF(ISNUMBER(SEARCH("Mur",[2]Table1!Z663)),"Mur",IF(ISNUMBER(SEARCH("Cloison",[2]Table1!Z663)),"Mur",IF(ISNUMBER(SEARCH("Sol",[2]Table1!Z663)),"Sol",IF(ISNUMBER(SEARCH("Plafond",[2]Table1!Z663)),"Plafond",IF(ISNUMBER(SEARCH("Evier",[2]Table1!Z663)),"Evier",IF(ISNUMBER(SEARCH("Colle de faïence",[2]Table1!Z663)),"Faïence",IF(ISNUMBER(SEARCH("Baignoire",[2]Table1!Z663)),"Baignoire",IF(ISNUMBER(SEARCH("porteurs",[2]Table1!Z663)),"Mur",IF(ISNUMBER(SEARCH("évier",[2]Table1!Z663)),"Evier",IF(ISNUMBER(SEARCH("portes",[2]Table1!Z663)),"Porte",IF(ISNUMBER(SEARCH("fenêtre",[2]Table1!Z663)),"Fenêtre","")))))))))))</f>
        <v>Mur</v>
      </c>
      <c r="L666" t="str">
        <f>IF(ISNUMBER(SEARCH("Présence",[2]Table1!AC663)),"Oui",IF(ISNUMBER(SEARCH("Absence",[2]Table1!AC663)),"Non",""))</f>
        <v>Oui</v>
      </c>
      <c r="M666" t="str">
        <f>[2]Table1!AA663</f>
        <v>Peinture décorative (pailletées, gouttelettes, …)</v>
      </c>
      <c r="N666" t="str">
        <f>IF(ISNUMBER(SEARCH("EP",[2]Table1!AE663)),"EP",IF(ISNUMBER(SEARCH("AC1",[2]Table1!AE663)),"AC1",IF(ISNUMBER(SEARCH("AC2",[2]Table1!AE663)),"AC2",IF(ISNUMBER(SEARCH("Bon état",[2]Table1!AE663)),"EP",""))))</f>
        <v>EP</v>
      </c>
      <c r="P666" s="48"/>
      <c r="Q666" s="1"/>
      <c r="S666" s="1"/>
      <c r="T666" s="1"/>
      <c r="U666" s="1"/>
      <c r="V666" s="1"/>
      <c r="W666" s="52"/>
    </row>
    <row r="667" spans="1:23">
      <c r="A667" s="43" t="str">
        <f>'[1]Exporter la feuille de calcul'!$A$2</f>
        <v>001L</v>
      </c>
      <c r="B667" t="str">
        <f>INDEX('[1]Exporter la feuille de calcul'!B$355:B$877,MATCH(INDEX('[1]Exporter la feuille de calcul'!C$355:C$877,MATCH(RIGHT(ChercheChaine(ChercheChaine([2]Table1!Q664,"([0-9]){3}[L]([0-9]){4}"),"([0-9]){3}[L]([0-9]){4}"),4),'[1]Exporter la feuille de calcul'!D$355:D$877,0),1),'[1]Exporter la feuille de calcul'!C$355:C$877,0),1)</f>
        <v>03</v>
      </c>
      <c r="C667" s="43" t="str">
        <f>RIGHT(ChercheChaine(ChercheChaine([2]Table1!Q664,"([0-9]){3}[L]([0-9]){4}"),"([0-9]){3}[L]([0-9]){4}"),4)</f>
        <v>0433</v>
      </c>
      <c r="D667" s="43" t="str">
        <f>ChercheChaine([2]Table1!Q664,"([0-9]){3}[L]([0-9]){4}")</f>
        <v>007L0433</v>
      </c>
      <c r="E667" t="str">
        <f>[2]Table1!P664</f>
        <v>ST HERBLAIN</v>
      </c>
      <c r="F667" t="str">
        <f>[2]Table1!D664</f>
        <v>DAAT</v>
      </c>
      <c r="G667" s="48"/>
      <c r="H667" s="48"/>
      <c r="I667" s="42" t="str">
        <f>[2]Table1!G664</f>
        <v>15/01/2018</v>
      </c>
      <c r="J667" s="51" t="e">
        <f>MID([2]Table1!X664,FIND("-",[2]Table1!X664)+2,60)</f>
        <v>#VALUE!</v>
      </c>
      <c r="K667" t="str">
        <f>IF(ISNUMBER(SEARCH("Mur",[2]Table1!Z664)),"Mur",IF(ISNUMBER(SEARCH("Cloison",[2]Table1!Z664)),"Mur",IF(ISNUMBER(SEARCH("Sol",[2]Table1!Z664)),"Sol",IF(ISNUMBER(SEARCH("Plafond",[2]Table1!Z664)),"Plafond",IF(ISNUMBER(SEARCH("Evier",[2]Table1!Z664)),"Evier",IF(ISNUMBER(SEARCH("Colle de faïence",[2]Table1!Z664)),"Faïence",IF(ISNUMBER(SEARCH("Baignoire",[2]Table1!Z664)),"Baignoire",IF(ISNUMBER(SEARCH("porteurs",[2]Table1!Z664)),"Mur",IF(ISNUMBER(SEARCH("évier",[2]Table1!Z664)),"Evier",IF(ISNUMBER(SEARCH("portes",[2]Table1!Z664)),"Porte",IF(ISNUMBER(SEARCH("fenêtre",[2]Table1!Z664)),"Fenêtre","")))))))))))</f>
        <v>Mur</v>
      </c>
      <c r="L667" t="str">
        <f>IF(ISNUMBER(SEARCH("Présence",[2]Table1!AC664)),"Oui",IF(ISNUMBER(SEARCH("Absence",[2]Table1!AC664)),"Non",""))</f>
        <v>Oui</v>
      </c>
      <c r="M667" t="str">
        <f>[2]Table1!AA664</f>
        <v>Enduit à base de ciment lissé ou taloché</v>
      </c>
      <c r="N667" t="str">
        <f>IF(ISNUMBER(SEARCH("EP",[2]Table1!AE664)),"EP",IF(ISNUMBER(SEARCH("AC1",[2]Table1!AE664)),"AC1",IF(ISNUMBER(SEARCH("AC2",[2]Table1!AE664)),"AC2",IF(ISNUMBER(SEARCH("Bon état",[2]Table1!AE664)),"EP",""))))</f>
        <v>EP</v>
      </c>
      <c r="P667" s="48"/>
      <c r="Q667" s="1"/>
      <c r="S667" s="1"/>
      <c r="T667" s="1"/>
      <c r="U667" s="1"/>
      <c r="V667" s="1"/>
      <c r="W667" s="52"/>
    </row>
    <row r="668" spans="1:23">
      <c r="A668" s="43" t="str">
        <f>'[1]Exporter la feuille de calcul'!$A$2</f>
        <v>001L</v>
      </c>
      <c r="B668" t="str">
        <f>INDEX('[1]Exporter la feuille de calcul'!B$355:B$877,MATCH(INDEX('[1]Exporter la feuille de calcul'!C$355:C$877,MATCH(RIGHT(ChercheChaine(ChercheChaine([2]Table1!Q665,"([0-9]){3}[L]([0-9]){4}"),"([0-9]){3}[L]([0-9]){4}"),4),'[1]Exporter la feuille de calcul'!D$355:D$877,0),1),'[1]Exporter la feuille de calcul'!C$355:C$877,0),1)</f>
        <v>03</v>
      </c>
      <c r="C668" s="43" t="str">
        <f>RIGHT(ChercheChaine(ChercheChaine([2]Table1!Q665,"([0-9]){3}[L]([0-9]){4}"),"([0-9]){3}[L]([0-9]){4}"),4)</f>
        <v>0433</v>
      </c>
      <c r="D668" s="43" t="str">
        <f>ChercheChaine([2]Table1!Q665,"([0-9]){3}[L]([0-9]){4}")</f>
        <v>007L0433</v>
      </c>
      <c r="E668" t="str">
        <f>[2]Table1!P665</f>
        <v>ST HERBLAIN</v>
      </c>
      <c r="F668" t="str">
        <f>[2]Table1!D665</f>
        <v>DAAT</v>
      </c>
      <c r="G668" s="48"/>
      <c r="H668" s="48"/>
      <c r="I668" s="42" t="str">
        <f>[2]Table1!G665</f>
        <v>15/01/2018</v>
      </c>
      <c r="J668" s="51" t="e">
        <f>MID([2]Table1!X665,FIND("-",[2]Table1!X665)+2,60)</f>
        <v>#VALUE!</v>
      </c>
      <c r="K668" t="str">
        <f>IF(ISNUMBER(SEARCH("Mur",[2]Table1!Z665)),"Mur",IF(ISNUMBER(SEARCH("Cloison",[2]Table1!Z665)),"Mur",IF(ISNUMBER(SEARCH("Sol",[2]Table1!Z665)),"Sol",IF(ISNUMBER(SEARCH("Plafond",[2]Table1!Z665)),"Plafond",IF(ISNUMBER(SEARCH("Evier",[2]Table1!Z665)),"Evier",IF(ISNUMBER(SEARCH("Colle de faïence",[2]Table1!Z665)),"Faïence",IF(ISNUMBER(SEARCH("Baignoire",[2]Table1!Z665)),"Baignoire",IF(ISNUMBER(SEARCH("porteurs",[2]Table1!Z665)),"Mur",IF(ISNUMBER(SEARCH("évier",[2]Table1!Z665)),"Evier",IF(ISNUMBER(SEARCH("portes",[2]Table1!Z665)),"Porte",IF(ISNUMBER(SEARCH("fenêtre",[2]Table1!Z665)),"Fenêtre","")))))))))))</f>
        <v>Mur</v>
      </c>
      <c r="L668" t="str">
        <f>IF(ISNUMBER(SEARCH("Présence",[2]Table1!AC665)),"Oui",IF(ISNUMBER(SEARCH("Absence",[2]Table1!AC665)),"Non",""))</f>
        <v>Oui</v>
      </c>
      <c r="M668" t="str">
        <f>[2]Table1!AA665</f>
        <v>Enduit à base de ciment lissé ou taloché</v>
      </c>
      <c r="N668" t="str">
        <f>IF(ISNUMBER(SEARCH("EP",[2]Table1!AE665)),"EP",IF(ISNUMBER(SEARCH("AC1",[2]Table1!AE665)),"AC1",IF(ISNUMBER(SEARCH("AC2",[2]Table1!AE665)),"AC2",IF(ISNUMBER(SEARCH("Bon état",[2]Table1!AE665)),"EP",""))))</f>
        <v>EP</v>
      </c>
      <c r="P668" s="48"/>
      <c r="Q668" s="1"/>
      <c r="S668" s="1"/>
      <c r="T668" s="1"/>
      <c r="U668" s="1"/>
      <c r="V668" s="1"/>
      <c r="W668" s="52"/>
    </row>
    <row r="669" spans="1:23">
      <c r="A669" s="43" t="str">
        <f>'[1]Exporter la feuille de calcul'!$A$2</f>
        <v>001L</v>
      </c>
      <c r="B669" t="str">
        <f>INDEX('[1]Exporter la feuille de calcul'!B$355:B$877,MATCH(INDEX('[1]Exporter la feuille de calcul'!C$355:C$877,MATCH(RIGHT(ChercheChaine(ChercheChaine([2]Table1!Q666,"([0-9]){3}[L]([0-9]){4}"),"([0-9]){3}[L]([0-9]){4}"),4),'[1]Exporter la feuille de calcul'!D$355:D$877,0),1),'[1]Exporter la feuille de calcul'!C$355:C$877,0),1)</f>
        <v>03</v>
      </c>
      <c r="C669" s="43" t="str">
        <f>RIGHT(ChercheChaine(ChercheChaine([2]Table1!Q666,"([0-9]){3}[L]([0-9]){4}"),"([0-9]){3}[L]([0-9]){4}"),4)</f>
        <v>0433</v>
      </c>
      <c r="D669" s="43" t="str">
        <f>ChercheChaine([2]Table1!Q666,"([0-9]){3}[L]([0-9]){4}")</f>
        <v>007L0433</v>
      </c>
      <c r="E669" t="str">
        <f>[2]Table1!P666</f>
        <v>ST HERBLAIN</v>
      </c>
      <c r="F669" t="str">
        <f>[2]Table1!D666</f>
        <v>DAAT</v>
      </c>
      <c r="G669" s="48"/>
      <c r="H669" s="48"/>
      <c r="I669" s="42" t="str">
        <f>[2]Table1!G666</f>
        <v>15/01/2018</v>
      </c>
      <c r="J669" s="51" t="e">
        <f>MID([2]Table1!X666,FIND("-",[2]Table1!X666)+2,60)</f>
        <v>#VALUE!</v>
      </c>
      <c r="K669" t="str">
        <f>IF(ISNUMBER(SEARCH("Mur",[2]Table1!Z666)),"Mur",IF(ISNUMBER(SEARCH("Cloison",[2]Table1!Z666)),"Mur",IF(ISNUMBER(SEARCH("Sol",[2]Table1!Z666)),"Sol",IF(ISNUMBER(SEARCH("Plafond",[2]Table1!Z666)),"Plafond",IF(ISNUMBER(SEARCH("Evier",[2]Table1!Z666)),"Evier",IF(ISNUMBER(SEARCH("Colle de faïence",[2]Table1!Z666)),"Faïence",IF(ISNUMBER(SEARCH("Baignoire",[2]Table1!Z666)),"Baignoire",IF(ISNUMBER(SEARCH("porteurs",[2]Table1!Z666)),"Mur",IF(ISNUMBER(SEARCH("évier",[2]Table1!Z666)),"Evier",IF(ISNUMBER(SEARCH("portes",[2]Table1!Z666)),"Porte",IF(ISNUMBER(SEARCH("fenêtre",[2]Table1!Z666)),"Fenêtre","")))))))))))</f>
        <v>Mur</v>
      </c>
      <c r="L669" t="str">
        <f>IF(ISNUMBER(SEARCH("Présence",[2]Table1!AC666)),"Oui",IF(ISNUMBER(SEARCH("Absence",[2]Table1!AC666)),"Non",""))</f>
        <v>Oui</v>
      </c>
      <c r="M669" t="str">
        <f>[2]Table1!AA666</f>
        <v>Enduit à base de ciment lissé ou taloché</v>
      </c>
      <c r="N669" t="str">
        <f>IF(ISNUMBER(SEARCH("EP",[2]Table1!AE666)),"EP",IF(ISNUMBER(SEARCH("AC1",[2]Table1!AE666)),"AC1",IF(ISNUMBER(SEARCH("AC2",[2]Table1!AE666)),"AC2",IF(ISNUMBER(SEARCH("Bon état",[2]Table1!AE666)),"EP",""))))</f>
        <v>EP</v>
      </c>
      <c r="P669" s="48"/>
      <c r="Q669" s="1"/>
      <c r="S669" s="1"/>
      <c r="T669" s="1"/>
      <c r="U669" s="1"/>
      <c r="V669" s="1"/>
      <c r="W669" s="52"/>
    </row>
    <row r="670" spans="1:23">
      <c r="A670" s="43" t="str">
        <f>'[1]Exporter la feuille de calcul'!$A$2</f>
        <v>001L</v>
      </c>
      <c r="B670" t="str">
        <f>INDEX('[1]Exporter la feuille de calcul'!B$355:B$877,MATCH(INDEX('[1]Exporter la feuille de calcul'!C$355:C$877,MATCH(RIGHT(ChercheChaine(ChercheChaine([2]Table1!Q667,"([0-9]){3}[L]([0-9]){4}"),"([0-9]){3}[L]([0-9]){4}"),4),'[1]Exporter la feuille de calcul'!D$355:D$877,0),1),'[1]Exporter la feuille de calcul'!C$355:C$877,0),1)</f>
        <v>03</v>
      </c>
      <c r="C670" s="43" t="str">
        <f>RIGHT(ChercheChaine(ChercheChaine([2]Table1!Q667,"([0-9]){3}[L]([0-9]){4}"),"([0-9]){3}[L]([0-9]){4}"),4)</f>
        <v>0433</v>
      </c>
      <c r="D670" s="43" t="str">
        <f>ChercheChaine([2]Table1!Q667,"([0-9]){3}[L]([0-9]){4}")</f>
        <v>007L0433</v>
      </c>
      <c r="E670" t="str">
        <f>[2]Table1!P667</f>
        <v>ST HERBLAIN</v>
      </c>
      <c r="F670" t="str">
        <f>[2]Table1!D667</f>
        <v>DAAT</v>
      </c>
      <c r="G670" s="48"/>
      <c r="H670" s="48"/>
      <c r="I670" s="42" t="str">
        <f>[2]Table1!G667</f>
        <v>15/01/2018</v>
      </c>
      <c r="J670" s="51" t="e">
        <f>MID([2]Table1!X667,FIND("-",[2]Table1!X667)+2,60)</f>
        <v>#VALUE!</v>
      </c>
      <c r="K670" t="str">
        <f>IF(ISNUMBER(SEARCH("Mur",[2]Table1!Z667)),"Mur",IF(ISNUMBER(SEARCH("Cloison",[2]Table1!Z667)),"Mur",IF(ISNUMBER(SEARCH("Sol",[2]Table1!Z667)),"Sol",IF(ISNUMBER(SEARCH("Plafond",[2]Table1!Z667)),"Plafond",IF(ISNUMBER(SEARCH("Evier",[2]Table1!Z667)),"Evier",IF(ISNUMBER(SEARCH("Colle de faïence",[2]Table1!Z667)),"Faïence",IF(ISNUMBER(SEARCH("Baignoire",[2]Table1!Z667)),"Baignoire",IF(ISNUMBER(SEARCH("porteurs",[2]Table1!Z667)),"Mur",IF(ISNUMBER(SEARCH("évier",[2]Table1!Z667)),"Evier",IF(ISNUMBER(SEARCH("portes",[2]Table1!Z667)),"Porte",IF(ISNUMBER(SEARCH("fenêtre",[2]Table1!Z667)),"Fenêtre","")))))))))))</f>
        <v>Mur</v>
      </c>
      <c r="L670" t="str">
        <f>IF(ISNUMBER(SEARCH("Présence",[2]Table1!AC667)),"Oui",IF(ISNUMBER(SEARCH("Absence",[2]Table1!AC667)),"Non",""))</f>
        <v>Oui</v>
      </c>
      <c r="M670" t="str">
        <f>[2]Table1!AA667</f>
        <v>Enduit à base de ciment lissé ou taloché</v>
      </c>
      <c r="N670" t="str">
        <f>IF(ISNUMBER(SEARCH("EP",[2]Table1!AE667)),"EP",IF(ISNUMBER(SEARCH("AC1",[2]Table1!AE667)),"AC1",IF(ISNUMBER(SEARCH("AC2",[2]Table1!AE667)),"AC2",IF(ISNUMBER(SEARCH("Bon état",[2]Table1!AE667)),"EP",""))))</f>
        <v>EP</v>
      </c>
      <c r="P670" s="48"/>
      <c r="Q670" s="1"/>
      <c r="S670" s="1"/>
      <c r="T670" s="1"/>
      <c r="U670" s="1"/>
      <c r="V670" s="1"/>
      <c r="W670" s="52"/>
    </row>
    <row r="671" spans="1:23">
      <c r="A671" s="43" t="str">
        <f>'[1]Exporter la feuille de calcul'!$A$2</f>
        <v>001L</v>
      </c>
      <c r="B671" t="str">
        <f>INDEX('[1]Exporter la feuille de calcul'!B$355:B$877,MATCH(INDEX('[1]Exporter la feuille de calcul'!C$355:C$877,MATCH(RIGHT(ChercheChaine(ChercheChaine([2]Table1!Q668,"([0-9]){3}[L]([0-9]){4}"),"([0-9]){3}[L]([0-9]){4}"),4),'[1]Exporter la feuille de calcul'!D$355:D$877,0),1),'[1]Exporter la feuille de calcul'!C$355:C$877,0),1)</f>
        <v>03</v>
      </c>
      <c r="C671" s="43" t="str">
        <f>RIGHT(ChercheChaine(ChercheChaine([2]Table1!Q668,"([0-9]){3}[L]([0-9]){4}"),"([0-9]){3}[L]([0-9]){4}"),4)</f>
        <v>0433</v>
      </c>
      <c r="D671" s="43" t="str">
        <f>ChercheChaine([2]Table1!Q668,"([0-9]){3}[L]([0-9]){4}")</f>
        <v>007L0433</v>
      </c>
      <c r="E671" t="str">
        <f>[2]Table1!P668</f>
        <v>ST HERBLAIN</v>
      </c>
      <c r="F671" t="str">
        <f>[2]Table1!D668</f>
        <v>DAAT</v>
      </c>
      <c r="G671" s="48"/>
      <c r="H671" s="48"/>
      <c r="I671" s="42" t="str">
        <f>[2]Table1!G668</f>
        <v>15/01/2018</v>
      </c>
      <c r="J671" s="51" t="e">
        <f>MID([2]Table1!X668,FIND("-",[2]Table1!X668)+2,60)</f>
        <v>#VALUE!</v>
      </c>
      <c r="K671" t="str">
        <f>IF(ISNUMBER(SEARCH("Mur",[2]Table1!Z668)),"Mur",IF(ISNUMBER(SEARCH("Cloison",[2]Table1!Z668)),"Mur",IF(ISNUMBER(SEARCH("Sol",[2]Table1!Z668)),"Sol",IF(ISNUMBER(SEARCH("Plafond",[2]Table1!Z668)),"Plafond",IF(ISNUMBER(SEARCH("Evier",[2]Table1!Z668)),"Evier",IF(ISNUMBER(SEARCH("Colle de faïence",[2]Table1!Z668)),"Faïence",IF(ISNUMBER(SEARCH("Baignoire",[2]Table1!Z668)),"Baignoire",IF(ISNUMBER(SEARCH("porteurs",[2]Table1!Z668)),"Mur",IF(ISNUMBER(SEARCH("évier",[2]Table1!Z668)),"Evier",IF(ISNUMBER(SEARCH("portes",[2]Table1!Z668)),"Porte",IF(ISNUMBER(SEARCH("fenêtre",[2]Table1!Z668)),"Fenêtre","")))))))))))</f>
        <v>Mur</v>
      </c>
      <c r="L671" t="str">
        <f>IF(ISNUMBER(SEARCH("Présence",[2]Table1!AC668)),"Oui",IF(ISNUMBER(SEARCH("Absence",[2]Table1!AC668)),"Non",""))</f>
        <v>Oui</v>
      </c>
      <c r="M671" t="str">
        <f>[2]Table1!AA668</f>
        <v>Enduit à base de ciment lissé ou taloché</v>
      </c>
      <c r="N671" t="str">
        <f>IF(ISNUMBER(SEARCH("EP",[2]Table1!AE668)),"EP",IF(ISNUMBER(SEARCH("AC1",[2]Table1!AE668)),"AC1",IF(ISNUMBER(SEARCH("AC2",[2]Table1!AE668)),"AC2",IF(ISNUMBER(SEARCH("Bon état",[2]Table1!AE668)),"EP",""))))</f>
        <v>EP</v>
      </c>
      <c r="P671" s="48"/>
      <c r="Q671" s="1"/>
      <c r="S671" s="1"/>
      <c r="T671" s="1"/>
      <c r="U671" s="1"/>
      <c r="V671" s="1"/>
      <c r="W671" s="52"/>
    </row>
    <row r="672" spans="1:23">
      <c r="A672" s="43" t="str">
        <f>'[1]Exporter la feuille de calcul'!$A$2</f>
        <v>001L</v>
      </c>
      <c r="B672" t="str">
        <f>INDEX('[1]Exporter la feuille de calcul'!B$355:B$877,MATCH(INDEX('[1]Exporter la feuille de calcul'!C$355:C$877,MATCH(RIGHT(ChercheChaine(ChercheChaine([2]Table1!Q669,"([0-9]){3}[L]([0-9]){4}"),"([0-9]){3}[L]([0-9]){4}"),4),'[1]Exporter la feuille de calcul'!D$355:D$877,0),1),'[1]Exporter la feuille de calcul'!C$355:C$877,0),1)</f>
        <v>03</v>
      </c>
      <c r="C672" s="43" t="str">
        <f>RIGHT(ChercheChaine(ChercheChaine([2]Table1!Q669,"([0-9]){3}[L]([0-9]){4}"),"([0-9]){3}[L]([0-9]){4}"),4)</f>
        <v>0433</v>
      </c>
      <c r="D672" s="43" t="str">
        <f>ChercheChaine([2]Table1!Q669,"([0-9]){3}[L]([0-9]){4}")</f>
        <v>007L0433</v>
      </c>
      <c r="E672" t="str">
        <f>[2]Table1!P669</f>
        <v>ST HERBLAIN</v>
      </c>
      <c r="F672" t="str">
        <f>[2]Table1!D669</f>
        <v>DAAT</v>
      </c>
      <c r="G672" s="48"/>
      <c r="H672" s="48"/>
      <c r="I672" s="42" t="str">
        <f>[2]Table1!G669</f>
        <v>15/01/2018</v>
      </c>
      <c r="J672" s="51" t="e">
        <f>MID([2]Table1!X669,FIND("-",[2]Table1!X669)+2,60)</f>
        <v>#VALUE!</v>
      </c>
      <c r="K672" t="str">
        <f>IF(ISNUMBER(SEARCH("Mur",[2]Table1!Z669)),"Mur",IF(ISNUMBER(SEARCH("Cloison",[2]Table1!Z669)),"Mur",IF(ISNUMBER(SEARCH("Sol",[2]Table1!Z669)),"Sol",IF(ISNUMBER(SEARCH("Plafond",[2]Table1!Z669)),"Plafond",IF(ISNUMBER(SEARCH("Evier",[2]Table1!Z669)),"Evier",IF(ISNUMBER(SEARCH("Colle de faïence",[2]Table1!Z669)),"Faïence",IF(ISNUMBER(SEARCH("Baignoire",[2]Table1!Z669)),"Baignoire",IF(ISNUMBER(SEARCH("porteurs",[2]Table1!Z669)),"Mur",IF(ISNUMBER(SEARCH("évier",[2]Table1!Z669)),"Evier",IF(ISNUMBER(SEARCH("portes",[2]Table1!Z669)),"Porte",IF(ISNUMBER(SEARCH("fenêtre",[2]Table1!Z669)),"Fenêtre","")))))))))))</f>
        <v>Mur</v>
      </c>
      <c r="L672" t="str">
        <f>IF(ISNUMBER(SEARCH("Présence",[2]Table1!AC669)),"Oui",IF(ISNUMBER(SEARCH("Absence",[2]Table1!AC669)),"Non",""))</f>
        <v>Oui</v>
      </c>
      <c r="M672" t="str">
        <f>[2]Table1!AA669</f>
        <v>Enduit à base de ciment lissé ou taloché</v>
      </c>
      <c r="N672" t="str">
        <f>IF(ISNUMBER(SEARCH("EP",[2]Table1!AE669)),"EP",IF(ISNUMBER(SEARCH("AC1",[2]Table1!AE669)),"AC1",IF(ISNUMBER(SEARCH("AC2",[2]Table1!AE669)),"AC2",IF(ISNUMBER(SEARCH("Bon état",[2]Table1!AE669)),"EP",""))))</f>
        <v>EP</v>
      </c>
      <c r="P672" s="48"/>
      <c r="Q672" s="1"/>
      <c r="S672" s="1"/>
      <c r="T672" s="1"/>
      <c r="U672" s="1"/>
      <c r="V672" s="1"/>
      <c r="W672" s="52"/>
    </row>
    <row r="673" spans="1:23">
      <c r="A673" s="43" t="str">
        <f>'[1]Exporter la feuille de calcul'!$A$2</f>
        <v>001L</v>
      </c>
      <c r="B673" t="str">
        <f>INDEX('[1]Exporter la feuille de calcul'!B$355:B$877,MATCH(INDEX('[1]Exporter la feuille de calcul'!C$355:C$877,MATCH(RIGHT(ChercheChaine(ChercheChaine([2]Table1!Q670,"([0-9]){3}[L]([0-9]){4}"),"([0-9]){3}[L]([0-9]){4}"),4),'[1]Exporter la feuille de calcul'!D$355:D$877,0),1),'[1]Exporter la feuille de calcul'!C$355:C$877,0),1)</f>
        <v>03</v>
      </c>
      <c r="C673" s="43" t="str">
        <f>RIGHT(ChercheChaine(ChercheChaine([2]Table1!Q670,"([0-9]){3}[L]([0-9]){4}"),"([0-9]){3}[L]([0-9]){4}"),4)</f>
        <v>0433</v>
      </c>
      <c r="D673" s="43" t="str">
        <f>ChercheChaine([2]Table1!Q670,"([0-9]){3}[L]([0-9]){4}")</f>
        <v>007L0433</v>
      </c>
      <c r="E673" t="str">
        <f>[2]Table1!P670</f>
        <v>ST HERBLAIN</v>
      </c>
      <c r="F673" t="str">
        <f>[2]Table1!D670</f>
        <v>DAAT</v>
      </c>
      <c r="G673" s="48"/>
      <c r="H673" s="48"/>
      <c r="I673" s="42" t="str">
        <f>[2]Table1!G670</f>
        <v>15/01/2018</v>
      </c>
      <c r="J673" s="51" t="e">
        <f>MID([2]Table1!X670,FIND("-",[2]Table1!X670)+2,60)</f>
        <v>#VALUE!</v>
      </c>
      <c r="K673" t="str">
        <f>IF(ISNUMBER(SEARCH("Mur",[2]Table1!Z670)),"Mur",IF(ISNUMBER(SEARCH("Cloison",[2]Table1!Z670)),"Mur",IF(ISNUMBER(SEARCH("Sol",[2]Table1!Z670)),"Sol",IF(ISNUMBER(SEARCH("Plafond",[2]Table1!Z670)),"Plafond",IF(ISNUMBER(SEARCH("Evier",[2]Table1!Z670)),"Evier",IF(ISNUMBER(SEARCH("Colle de faïence",[2]Table1!Z670)),"Faïence",IF(ISNUMBER(SEARCH("Baignoire",[2]Table1!Z670)),"Baignoire",IF(ISNUMBER(SEARCH("porteurs",[2]Table1!Z670)),"Mur",IF(ISNUMBER(SEARCH("évier",[2]Table1!Z670)),"Evier",IF(ISNUMBER(SEARCH("portes",[2]Table1!Z670)),"Porte",IF(ISNUMBER(SEARCH("fenêtre",[2]Table1!Z670)),"Fenêtre","")))))))))))</f>
        <v>Mur</v>
      </c>
      <c r="L673" t="str">
        <f>IF(ISNUMBER(SEARCH("Présence",[2]Table1!AC670)),"Oui",IF(ISNUMBER(SEARCH("Absence",[2]Table1!AC670)),"Non",""))</f>
        <v>Oui</v>
      </c>
      <c r="M673" t="str">
        <f>[2]Table1!AA670</f>
        <v>Enduit à base de ciment lissé ou taloché</v>
      </c>
      <c r="N673" t="str">
        <f>IF(ISNUMBER(SEARCH("EP",[2]Table1!AE670)),"EP",IF(ISNUMBER(SEARCH("AC1",[2]Table1!AE670)),"AC1",IF(ISNUMBER(SEARCH("AC2",[2]Table1!AE670)),"AC2",IF(ISNUMBER(SEARCH("Bon état",[2]Table1!AE670)),"EP",""))))</f>
        <v>EP</v>
      </c>
      <c r="P673" s="48"/>
      <c r="Q673" s="1"/>
      <c r="S673" s="1"/>
      <c r="T673" s="1"/>
      <c r="U673" s="1"/>
      <c r="V673" s="1"/>
      <c r="W673" s="52"/>
    </row>
    <row r="674" spans="1:23">
      <c r="A674" s="43" t="str">
        <f>'[1]Exporter la feuille de calcul'!$A$2</f>
        <v>001L</v>
      </c>
      <c r="B674" t="str">
        <f>INDEX('[1]Exporter la feuille de calcul'!B$355:B$877,MATCH(INDEX('[1]Exporter la feuille de calcul'!C$355:C$877,MATCH(RIGHT(ChercheChaine(ChercheChaine([2]Table1!Q671,"([0-9]){3}[L]([0-9]){4}"),"([0-9]){3}[L]([0-9]){4}"),4),'[1]Exporter la feuille de calcul'!D$355:D$877,0),1),'[1]Exporter la feuille de calcul'!C$355:C$877,0),1)</f>
        <v>03</v>
      </c>
      <c r="C674" s="43" t="str">
        <f>RIGHT(ChercheChaine(ChercheChaine([2]Table1!Q671,"([0-9]){3}[L]([0-9]){4}"),"([0-9]){3}[L]([0-9]){4}"),4)</f>
        <v>0433</v>
      </c>
      <c r="D674" s="43" t="str">
        <f>ChercheChaine([2]Table1!Q671,"([0-9]){3}[L]([0-9]){4}")</f>
        <v>007L0433</v>
      </c>
      <c r="E674" t="str">
        <f>[2]Table1!P671</f>
        <v>ST HERBLAIN</v>
      </c>
      <c r="F674" t="str">
        <f>[2]Table1!D671</f>
        <v>DAAT</v>
      </c>
      <c r="G674" s="48"/>
      <c r="H674" s="48"/>
      <c r="I674" s="42" t="str">
        <f>[2]Table1!G671</f>
        <v>15/01/2018</v>
      </c>
      <c r="J674" s="51" t="e">
        <f>MID([2]Table1!X671,FIND("-",[2]Table1!X671)+2,60)</f>
        <v>#VALUE!</v>
      </c>
      <c r="K674" t="str">
        <f>IF(ISNUMBER(SEARCH("Mur",[2]Table1!Z671)),"Mur",IF(ISNUMBER(SEARCH("Cloison",[2]Table1!Z671)),"Mur",IF(ISNUMBER(SEARCH("Sol",[2]Table1!Z671)),"Sol",IF(ISNUMBER(SEARCH("Plafond",[2]Table1!Z671)),"Plafond",IF(ISNUMBER(SEARCH("Evier",[2]Table1!Z671)),"Evier",IF(ISNUMBER(SEARCH("Colle de faïence",[2]Table1!Z671)),"Faïence",IF(ISNUMBER(SEARCH("Baignoire",[2]Table1!Z671)),"Baignoire",IF(ISNUMBER(SEARCH("porteurs",[2]Table1!Z671)),"Mur",IF(ISNUMBER(SEARCH("évier",[2]Table1!Z671)),"Evier",IF(ISNUMBER(SEARCH("portes",[2]Table1!Z671)),"Porte",IF(ISNUMBER(SEARCH("fenêtre",[2]Table1!Z671)),"Fenêtre","")))))))))))</f>
        <v>Mur</v>
      </c>
      <c r="L674" t="str">
        <f>IF(ISNUMBER(SEARCH("Présence",[2]Table1!AC671)),"Oui",IF(ISNUMBER(SEARCH("Absence",[2]Table1!AC671)),"Non",""))</f>
        <v>Oui</v>
      </c>
      <c r="M674" t="str">
        <f>[2]Table1!AA671</f>
        <v>Enduit à base de ciment lissé ou taloché</v>
      </c>
      <c r="N674" t="str">
        <f>IF(ISNUMBER(SEARCH("EP",[2]Table1!AE671)),"EP",IF(ISNUMBER(SEARCH("AC1",[2]Table1!AE671)),"AC1",IF(ISNUMBER(SEARCH("AC2",[2]Table1!AE671)),"AC2",IF(ISNUMBER(SEARCH("Bon état",[2]Table1!AE671)),"EP",""))))</f>
        <v>EP</v>
      </c>
      <c r="P674" s="48"/>
      <c r="Q674" s="1"/>
      <c r="S674" s="1"/>
      <c r="T674" s="1"/>
      <c r="U674" s="1"/>
      <c r="V674" s="1"/>
      <c r="W674" s="52"/>
    </row>
    <row r="675" spans="1:23">
      <c r="A675" s="43" t="str">
        <f>'[1]Exporter la feuille de calcul'!$A$2</f>
        <v>001L</v>
      </c>
      <c r="B675" t="str">
        <f>INDEX('[1]Exporter la feuille de calcul'!B$355:B$877,MATCH(INDEX('[1]Exporter la feuille de calcul'!C$355:C$877,MATCH(RIGHT(ChercheChaine(ChercheChaine([2]Table1!Q672,"([0-9]){3}[L]([0-9]){4}"),"([0-9]){3}[L]([0-9]){4}"),4),'[1]Exporter la feuille de calcul'!D$355:D$877,0),1),'[1]Exporter la feuille de calcul'!C$355:C$877,0),1)</f>
        <v>03</v>
      </c>
      <c r="C675" s="43" t="str">
        <f>RIGHT(ChercheChaine(ChercheChaine([2]Table1!Q672,"([0-9]){3}[L]([0-9]){4}"),"([0-9]){3}[L]([0-9]){4}"),4)</f>
        <v>0433</v>
      </c>
      <c r="D675" s="43" t="str">
        <f>ChercheChaine([2]Table1!Q672,"([0-9]){3}[L]([0-9]){4}")</f>
        <v>007L0433</v>
      </c>
      <c r="E675" t="str">
        <f>[2]Table1!P672</f>
        <v>ST HERBLAIN</v>
      </c>
      <c r="F675" t="str">
        <f>[2]Table1!D672</f>
        <v>DAAT</v>
      </c>
      <c r="G675" s="48"/>
      <c r="H675" s="48"/>
      <c r="I675" s="42" t="str">
        <f>[2]Table1!G672</f>
        <v>15/01/2018</v>
      </c>
      <c r="J675" s="51" t="e">
        <f>MID([2]Table1!X672,FIND("-",[2]Table1!X672)+2,60)</f>
        <v>#VALUE!</v>
      </c>
      <c r="K675" t="str">
        <f>IF(ISNUMBER(SEARCH("Mur",[2]Table1!Z672)),"Mur",IF(ISNUMBER(SEARCH("Cloison",[2]Table1!Z672)),"Mur",IF(ISNUMBER(SEARCH("Sol",[2]Table1!Z672)),"Sol",IF(ISNUMBER(SEARCH("Plafond",[2]Table1!Z672)),"Plafond",IF(ISNUMBER(SEARCH("Evier",[2]Table1!Z672)),"Evier",IF(ISNUMBER(SEARCH("Colle de faïence",[2]Table1!Z672)),"Faïence",IF(ISNUMBER(SEARCH("Baignoire",[2]Table1!Z672)),"Baignoire",IF(ISNUMBER(SEARCH("porteurs",[2]Table1!Z672)),"Mur",IF(ISNUMBER(SEARCH("évier",[2]Table1!Z672)),"Evier",IF(ISNUMBER(SEARCH("portes",[2]Table1!Z672)),"Porte",IF(ISNUMBER(SEARCH("fenêtre",[2]Table1!Z672)),"Fenêtre","")))))))))))</f>
        <v>Plafond</v>
      </c>
      <c r="L675" t="str">
        <f>IF(ISNUMBER(SEARCH("Présence",[2]Table1!AC672)),"Oui",IF(ISNUMBER(SEARCH("Absence",[2]Table1!AC672)),"Non",""))</f>
        <v>Non</v>
      </c>
      <c r="M675" t="str">
        <f>[2]Table1!AA672</f>
        <v>Peinture décorative (pailletées, gouttelettes…)</v>
      </c>
      <c r="N675" t="str">
        <f>IF(ISNUMBER(SEARCH("EP",[2]Table1!AE672)),"EP",IF(ISNUMBER(SEARCH("AC1",[2]Table1!AE672)),"AC1",IF(ISNUMBER(SEARCH("AC2",[2]Table1!AE672)),"AC2",IF(ISNUMBER(SEARCH("Bon état",[2]Table1!AE672)),"EP",""))))</f>
        <v/>
      </c>
      <c r="P675" s="48"/>
      <c r="Q675" s="1"/>
      <c r="S675" s="1"/>
      <c r="T675" s="1"/>
      <c r="U675" s="1"/>
      <c r="V675" s="1"/>
      <c r="W675" s="52"/>
    </row>
    <row r="676" spans="1:23">
      <c r="A676" s="43" t="str">
        <f>'[1]Exporter la feuille de calcul'!$A$2</f>
        <v>001L</v>
      </c>
      <c r="B676" t="str">
        <f>INDEX('[1]Exporter la feuille de calcul'!B$355:B$877,MATCH(INDEX('[1]Exporter la feuille de calcul'!C$355:C$877,MATCH(RIGHT(ChercheChaine(ChercheChaine([2]Table1!Q673,"([0-9]){3}[L]([0-9]){4}"),"([0-9]){3}[L]([0-9]){4}"),4),'[1]Exporter la feuille de calcul'!D$355:D$877,0),1),'[1]Exporter la feuille de calcul'!C$355:C$877,0),1)</f>
        <v>03</v>
      </c>
      <c r="C676" s="43" t="str">
        <f>RIGHT(ChercheChaine(ChercheChaine([2]Table1!Q673,"([0-9]){3}[L]([0-9]){4}"),"([0-9]){3}[L]([0-9]){4}"),4)</f>
        <v>0433</v>
      </c>
      <c r="D676" s="43" t="str">
        <f>ChercheChaine([2]Table1!Q673,"([0-9]){3}[L]([0-9]){4}")</f>
        <v>007L0433</v>
      </c>
      <c r="E676" t="str">
        <f>[2]Table1!P673</f>
        <v>ST HERBLAIN</v>
      </c>
      <c r="F676" t="str">
        <f>[2]Table1!D673</f>
        <v>DAAT</v>
      </c>
      <c r="G676" s="48"/>
      <c r="H676" s="48"/>
      <c r="I676" s="42" t="str">
        <f>[2]Table1!G673</f>
        <v>15/01/2018</v>
      </c>
      <c r="J676" s="51" t="e">
        <f>MID([2]Table1!X673,FIND("-",[2]Table1!X673)+2,60)</f>
        <v>#VALUE!</v>
      </c>
      <c r="K676" t="str">
        <f>IF(ISNUMBER(SEARCH("Mur",[2]Table1!Z673)),"Mur",IF(ISNUMBER(SEARCH("Cloison",[2]Table1!Z673)),"Mur",IF(ISNUMBER(SEARCH("Sol",[2]Table1!Z673)),"Sol",IF(ISNUMBER(SEARCH("Plafond",[2]Table1!Z673)),"Plafond",IF(ISNUMBER(SEARCH("Evier",[2]Table1!Z673)),"Evier",IF(ISNUMBER(SEARCH("Colle de faïence",[2]Table1!Z673)),"Faïence",IF(ISNUMBER(SEARCH("Baignoire",[2]Table1!Z673)),"Baignoire",IF(ISNUMBER(SEARCH("porteurs",[2]Table1!Z673)),"Mur",IF(ISNUMBER(SEARCH("évier",[2]Table1!Z673)),"Evier",IF(ISNUMBER(SEARCH("portes",[2]Table1!Z673)),"Porte",IF(ISNUMBER(SEARCH("fenêtre",[2]Table1!Z673)),"Fenêtre","")))))))))))</f>
        <v>Plafond</v>
      </c>
      <c r="L676" t="str">
        <f>IF(ISNUMBER(SEARCH("Présence",[2]Table1!AC673)),"Oui",IF(ISNUMBER(SEARCH("Absence",[2]Table1!AC673)),"Non",""))</f>
        <v>Non</v>
      </c>
      <c r="M676" t="str">
        <f>[2]Table1!AA673</f>
        <v>Peinture décorative (pailletées, gouttelettes…)</v>
      </c>
      <c r="N676" t="str">
        <f>IF(ISNUMBER(SEARCH("EP",[2]Table1!AE673)),"EP",IF(ISNUMBER(SEARCH("AC1",[2]Table1!AE673)),"AC1",IF(ISNUMBER(SEARCH("AC2",[2]Table1!AE673)),"AC2",IF(ISNUMBER(SEARCH("Bon état",[2]Table1!AE673)),"EP",""))))</f>
        <v/>
      </c>
      <c r="P676" s="48"/>
      <c r="Q676" s="1"/>
      <c r="S676" s="1"/>
      <c r="T676" s="1"/>
      <c r="U676" s="1"/>
      <c r="V676" s="1"/>
      <c r="W676" s="52"/>
    </row>
    <row r="677" spans="1:23">
      <c r="A677" s="43" t="str">
        <f>'[1]Exporter la feuille de calcul'!$A$2</f>
        <v>001L</v>
      </c>
      <c r="B677" t="str">
        <f>INDEX('[1]Exporter la feuille de calcul'!B$355:B$877,MATCH(INDEX('[1]Exporter la feuille de calcul'!C$355:C$877,MATCH(RIGHT(ChercheChaine(ChercheChaine([2]Table1!Q674,"([0-9]){3}[L]([0-9]){4}"),"([0-9]){3}[L]([0-9]){4}"),4),'[1]Exporter la feuille de calcul'!D$355:D$877,0),1),'[1]Exporter la feuille de calcul'!C$355:C$877,0),1)</f>
        <v>03</v>
      </c>
      <c r="C677" s="43" t="str">
        <f>RIGHT(ChercheChaine(ChercheChaine([2]Table1!Q674,"([0-9]){3}[L]([0-9]){4}"),"([0-9]){3}[L]([0-9]){4}"),4)</f>
        <v>0433</v>
      </c>
      <c r="D677" s="43" t="str">
        <f>ChercheChaine([2]Table1!Q674,"([0-9]){3}[L]([0-9]){4}")</f>
        <v>007L0433</v>
      </c>
      <c r="E677" t="str">
        <f>[2]Table1!P674</f>
        <v>ST HERBLAIN</v>
      </c>
      <c r="F677" t="str">
        <f>[2]Table1!D674</f>
        <v>DAAT</v>
      </c>
      <c r="G677" s="48"/>
      <c r="H677" s="48"/>
      <c r="I677" s="42" t="str">
        <f>[2]Table1!G674</f>
        <v>15/01/2018</v>
      </c>
      <c r="J677" s="51" t="e">
        <f>MID([2]Table1!X674,FIND("-",[2]Table1!X674)+2,60)</f>
        <v>#VALUE!</v>
      </c>
      <c r="K677" t="str">
        <f>IF(ISNUMBER(SEARCH("Mur",[2]Table1!Z674)),"Mur",IF(ISNUMBER(SEARCH("Cloison",[2]Table1!Z674)),"Mur",IF(ISNUMBER(SEARCH("Sol",[2]Table1!Z674)),"Sol",IF(ISNUMBER(SEARCH("Plafond",[2]Table1!Z674)),"Plafond",IF(ISNUMBER(SEARCH("Evier",[2]Table1!Z674)),"Evier",IF(ISNUMBER(SEARCH("Colle de faïence",[2]Table1!Z674)),"Faïence",IF(ISNUMBER(SEARCH("Baignoire",[2]Table1!Z674)),"Baignoire",IF(ISNUMBER(SEARCH("porteurs",[2]Table1!Z674)),"Mur",IF(ISNUMBER(SEARCH("évier",[2]Table1!Z674)),"Evier",IF(ISNUMBER(SEARCH("portes",[2]Table1!Z674)),"Porte",IF(ISNUMBER(SEARCH("fenêtre",[2]Table1!Z674)),"Fenêtre","")))))))))))</f>
        <v>Plafond</v>
      </c>
      <c r="L677" t="str">
        <f>IF(ISNUMBER(SEARCH("Présence",[2]Table1!AC674)),"Oui",IF(ISNUMBER(SEARCH("Absence",[2]Table1!AC674)),"Non",""))</f>
        <v>Non</v>
      </c>
      <c r="M677" t="str">
        <f>[2]Table1!AA674</f>
        <v>Peinture décorative (pailletées, gouttelettes…)</v>
      </c>
      <c r="N677" t="str">
        <f>IF(ISNUMBER(SEARCH("EP",[2]Table1!AE674)),"EP",IF(ISNUMBER(SEARCH("AC1",[2]Table1!AE674)),"AC1",IF(ISNUMBER(SEARCH("AC2",[2]Table1!AE674)),"AC2",IF(ISNUMBER(SEARCH("Bon état",[2]Table1!AE674)),"EP",""))))</f>
        <v/>
      </c>
      <c r="P677" s="48"/>
      <c r="Q677" s="1"/>
      <c r="S677" s="1"/>
      <c r="T677" s="1"/>
      <c r="U677" s="1"/>
      <c r="V677" s="1"/>
      <c r="W677" s="52"/>
    </row>
    <row r="678" spans="1:23">
      <c r="A678" s="43" t="str">
        <f>'[1]Exporter la feuille de calcul'!$A$2</f>
        <v>001L</v>
      </c>
      <c r="B678" t="str">
        <f>INDEX('[1]Exporter la feuille de calcul'!B$355:B$877,MATCH(INDEX('[1]Exporter la feuille de calcul'!C$355:C$877,MATCH(RIGHT(ChercheChaine(ChercheChaine([2]Table1!Q675,"([0-9]){3}[L]([0-9]){4}"),"([0-9]){3}[L]([0-9]){4}"),4),'[1]Exporter la feuille de calcul'!D$355:D$877,0),1),'[1]Exporter la feuille de calcul'!C$355:C$877,0),1)</f>
        <v>03</v>
      </c>
      <c r="C678" s="43" t="str">
        <f>RIGHT(ChercheChaine(ChercheChaine([2]Table1!Q675,"([0-9]){3}[L]([0-9]){4}"),"([0-9]){3}[L]([0-9]){4}"),4)</f>
        <v>0433</v>
      </c>
      <c r="D678" s="43" t="str">
        <f>ChercheChaine([2]Table1!Q675,"([0-9]){3}[L]([0-9]){4}")</f>
        <v>007L0433</v>
      </c>
      <c r="E678" t="str">
        <f>[2]Table1!P675</f>
        <v>ST HERBLAIN</v>
      </c>
      <c r="F678" t="str">
        <f>[2]Table1!D675</f>
        <v>DAAT</v>
      </c>
      <c r="G678" s="48"/>
      <c r="H678" s="48"/>
      <c r="I678" s="42" t="str">
        <f>[2]Table1!G675</f>
        <v>15/01/2018</v>
      </c>
      <c r="J678" s="51" t="e">
        <f>MID([2]Table1!X675,FIND("-",[2]Table1!X675)+2,60)</f>
        <v>#VALUE!</v>
      </c>
      <c r="K678" t="str">
        <f>IF(ISNUMBER(SEARCH("Mur",[2]Table1!Z675)),"Mur",IF(ISNUMBER(SEARCH("Cloison",[2]Table1!Z675)),"Mur",IF(ISNUMBER(SEARCH("Sol",[2]Table1!Z675)),"Sol",IF(ISNUMBER(SEARCH("Plafond",[2]Table1!Z675)),"Plafond",IF(ISNUMBER(SEARCH("Evier",[2]Table1!Z675)),"Evier",IF(ISNUMBER(SEARCH("Colle de faïence",[2]Table1!Z675)),"Faïence",IF(ISNUMBER(SEARCH("Baignoire",[2]Table1!Z675)),"Baignoire",IF(ISNUMBER(SEARCH("porteurs",[2]Table1!Z675)),"Mur",IF(ISNUMBER(SEARCH("évier",[2]Table1!Z675)),"Evier",IF(ISNUMBER(SEARCH("portes",[2]Table1!Z675)),"Porte",IF(ISNUMBER(SEARCH("fenêtre",[2]Table1!Z675)),"Fenêtre","")))))))))))</f>
        <v>Plafond</v>
      </c>
      <c r="L678" t="str">
        <f>IF(ISNUMBER(SEARCH("Présence",[2]Table1!AC675)),"Oui",IF(ISNUMBER(SEARCH("Absence",[2]Table1!AC675)),"Non",""))</f>
        <v>Non</v>
      </c>
      <c r="M678" t="str">
        <f>[2]Table1!AA675</f>
        <v>Peinture décorative (pailletées, gouttelettes…)</v>
      </c>
      <c r="N678" t="str">
        <f>IF(ISNUMBER(SEARCH("EP",[2]Table1!AE675)),"EP",IF(ISNUMBER(SEARCH("AC1",[2]Table1!AE675)),"AC1",IF(ISNUMBER(SEARCH("AC2",[2]Table1!AE675)),"AC2",IF(ISNUMBER(SEARCH("Bon état",[2]Table1!AE675)),"EP",""))))</f>
        <v/>
      </c>
      <c r="P678" s="48"/>
      <c r="Q678" s="1"/>
      <c r="S678" s="1"/>
      <c r="T678" s="1"/>
      <c r="U678" s="1"/>
      <c r="V678" s="1"/>
      <c r="W678" s="52"/>
    </row>
    <row r="679" spans="1:23">
      <c r="A679" s="43" t="str">
        <f>'[1]Exporter la feuille de calcul'!$A$2</f>
        <v>001L</v>
      </c>
      <c r="B679" t="str">
        <f>INDEX('[1]Exporter la feuille de calcul'!B$355:B$877,MATCH(INDEX('[1]Exporter la feuille de calcul'!C$355:C$877,MATCH(RIGHT(ChercheChaine(ChercheChaine([2]Table1!Q676,"([0-9]){3}[L]([0-9]){4}"),"([0-9]){3}[L]([0-9]){4}"),4),'[1]Exporter la feuille de calcul'!D$355:D$877,0),1),'[1]Exporter la feuille de calcul'!C$355:C$877,0),1)</f>
        <v>03</v>
      </c>
      <c r="C679" s="43" t="str">
        <f>RIGHT(ChercheChaine(ChercheChaine([2]Table1!Q676,"([0-9]){3}[L]([0-9]){4}"),"([0-9]){3}[L]([0-9]){4}"),4)</f>
        <v>0433</v>
      </c>
      <c r="D679" s="43" t="str">
        <f>ChercheChaine([2]Table1!Q676,"([0-9]){3}[L]([0-9]){4}")</f>
        <v>007L0433</v>
      </c>
      <c r="E679" t="str">
        <f>[2]Table1!P676</f>
        <v>ST HERBLAIN</v>
      </c>
      <c r="F679" t="str">
        <f>[2]Table1!D676</f>
        <v>DAAT</v>
      </c>
      <c r="G679" s="48"/>
      <c r="H679" s="48"/>
      <c r="I679" s="42" t="str">
        <f>[2]Table1!G676</f>
        <v>15/01/2018</v>
      </c>
      <c r="J679" s="51" t="e">
        <f>MID([2]Table1!X676,FIND("-",[2]Table1!X676)+2,60)</f>
        <v>#VALUE!</v>
      </c>
      <c r="K679" t="str">
        <f>IF(ISNUMBER(SEARCH("Mur",[2]Table1!Z676)),"Mur",IF(ISNUMBER(SEARCH("Cloison",[2]Table1!Z676)),"Mur",IF(ISNUMBER(SEARCH("Sol",[2]Table1!Z676)),"Sol",IF(ISNUMBER(SEARCH("Plafond",[2]Table1!Z676)),"Plafond",IF(ISNUMBER(SEARCH("Evier",[2]Table1!Z676)),"Evier",IF(ISNUMBER(SEARCH("Colle de faïence",[2]Table1!Z676)),"Faïence",IF(ISNUMBER(SEARCH("Baignoire",[2]Table1!Z676)),"Baignoire",IF(ISNUMBER(SEARCH("porteurs",[2]Table1!Z676)),"Mur",IF(ISNUMBER(SEARCH("évier",[2]Table1!Z676)),"Evier",IF(ISNUMBER(SEARCH("portes",[2]Table1!Z676)),"Porte",IF(ISNUMBER(SEARCH("fenêtre",[2]Table1!Z676)),"Fenêtre","")))))))))))</f>
        <v>Plafond</v>
      </c>
      <c r="L679" t="str">
        <f>IF(ISNUMBER(SEARCH("Présence",[2]Table1!AC676)),"Oui",IF(ISNUMBER(SEARCH("Absence",[2]Table1!AC676)),"Non",""))</f>
        <v>Non</v>
      </c>
      <c r="M679" t="str">
        <f>[2]Table1!AA676</f>
        <v>Peinture décorative (pailletées, gouttelettes…)</v>
      </c>
      <c r="N679" t="str">
        <f>IF(ISNUMBER(SEARCH("EP",[2]Table1!AE676)),"EP",IF(ISNUMBER(SEARCH("AC1",[2]Table1!AE676)),"AC1",IF(ISNUMBER(SEARCH("AC2",[2]Table1!AE676)),"AC2",IF(ISNUMBER(SEARCH("Bon état",[2]Table1!AE676)),"EP",""))))</f>
        <v/>
      </c>
      <c r="P679" s="48"/>
      <c r="Q679" s="1"/>
      <c r="S679" s="1"/>
      <c r="T679" s="1"/>
      <c r="U679" s="1"/>
      <c r="V679" s="1"/>
      <c r="W679" s="52"/>
    </row>
    <row r="680" spans="1:23">
      <c r="A680" s="43" t="str">
        <f>'[1]Exporter la feuille de calcul'!$A$2</f>
        <v>001L</v>
      </c>
      <c r="B680" t="str">
        <f>INDEX('[1]Exporter la feuille de calcul'!B$355:B$877,MATCH(INDEX('[1]Exporter la feuille de calcul'!C$355:C$877,MATCH(RIGHT(ChercheChaine(ChercheChaine([2]Table1!Q677,"([0-9]){3}[L]([0-9]){4}"),"([0-9]){3}[L]([0-9]){4}"),4),'[1]Exporter la feuille de calcul'!D$355:D$877,0),1),'[1]Exporter la feuille de calcul'!C$355:C$877,0),1)</f>
        <v>03</v>
      </c>
      <c r="C680" s="43" t="str">
        <f>RIGHT(ChercheChaine(ChercheChaine([2]Table1!Q677,"([0-9]){3}[L]([0-9]){4}"),"([0-9]){3}[L]([0-9]){4}"),4)</f>
        <v>0433</v>
      </c>
      <c r="D680" s="43" t="str">
        <f>ChercheChaine([2]Table1!Q677,"([0-9]){3}[L]([0-9]){4}")</f>
        <v>007L0433</v>
      </c>
      <c r="E680" t="str">
        <f>[2]Table1!P677</f>
        <v>ST HERBLAIN</v>
      </c>
      <c r="F680" t="str">
        <f>[2]Table1!D677</f>
        <v>DAAT</v>
      </c>
      <c r="G680" s="48"/>
      <c r="H680" s="48"/>
      <c r="I680" s="42" t="str">
        <f>[2]Table1!G677</f>
        <v>15/01/2018</v>
      </c>
      <c r="J680" s="51" t="e">
        <f>MID([2]Table1!X677,FIND("-",[2]Table1!X677)+2,60)</f>
        <v>#VALUE!</v>
      </c>
      <c r="K680" t="str">
        <f>IF(ISNUMBER(SEARCH("Mur",[2]Table1!Z677)),"Mur",IF(ISNUMBER(SEARCH("Cloison",[2]Table1!Z677)),"Mur",IF(ISNUMBER(SEARCH("Sol",[2]Table1!Z677)),"Sol",IF(ISNUMBER(SEARCH("Plafond",[2]Table1!Z677)),"Plafond",IF(ISNUMBER(SEARCH("Evier",[2]Table1!Z677)),"Evier",IF(ISNUMBER(SEARCH("Colle de faïence",[2]Table1!Z677)),"Faïence",IF(ISNUMBER(SEARCH("Baignoire",[2]Table1!Z677)),"Baignoire",IF(ISNUMBER(SEARCH("porteurs",[2]Table1!Z677)),"Mur",IF(ISNUMBER(SEARCH("évier",[2]Table1!Z677)),"Evier",IF(ISNUMBER(SEARCH("portes",[2]Table1!Z677)),"Porte",IF(ISNUMBER(SEARCH("fenêtre",[2]Table1!Z677)),"Fenêtre","")))))))))))</f>
        <v>Plafond</v>
      </c>
      <c r="L680" t="str">
        <f>IF(ISNUMBER(SEARCH("Présence",[2]Table1!AC677)),"Oui",IF(ISNUMBER(SEARCH("Absence",[2]Table1!AC677)),"Non",""))</f>
        <v>Non</v>
      </c>
      <c r="M680" t="str">
        <f>[2]Table1!AA677</f>
        <v>Peinture décorative (pailletées, gouttelettes…)</v>
      </c>
      <c r="N680" t="str">
        <f>IF(ISNUMBER(SEARCH("EP",[2]Table1!AE677)),"EP",IF(ISNUMBER(SEARCH("AC1",[2]Table1!AE677)),"AC1",IF(ISNUMBER(SEARCH("AC2",[2]Table1!AE677)),"AC2",IF(ISNUMBER(SEARCH("Bon état",[2]Table1!AE677)),"EP",""))))</f>
        <v/>
      </c>
      <c r="P680" s="48"/>
      <c r="Q680" s="1"/>
      <c r="S680" s="1"/>
      <c r="T680" s="1"/>
      <c r="U680" s="1"/>
      <c r="V680" s="1"/>
      <c r="W680" s="52"/>
    </row>
    <row r="681" spans="1:23">
      <c r="A681" s="43" t="str">
        <f>'[1]Exporter la feuille de calcul'!$A$2</f>
        <v>001L</v>
      </c>
      <c r="B681" t="str">
        <f>INDEX('[1]Exporter la feuille de calcul'!B$355:B$877,MATCH(INDEX('[1]Exporter la feuille de calcul'!C$355:C$877,MATCH(RIGHT(ChercheChaine(ChercheChaine([2]Table1!Q678,"([0-9]){3}[L]([0-9]){4}"),"([0-9]){3}[L]([0-9]){4}"),4),'[1]Exporter la feuille de calcul'!D$355:D$877,0),1),'[1]Exporter la feuille de calcul'!C$355:C$877,0),1)</f>
        <v>03</v>
      </c>
      <c r="C681" s="43" t="str">
        <f>RIGHT(ChercheChaine(ChercheChaine([2]Table1!Q678,"([0-9]){3}[L]([0-9]){4}"),"([0-9]){3}[L]([0-9]){4}"),4)</f>
        <v>0433</v>
      </c>
      <c r="D681" s="43" t="str">
        <f>ChercheChaine([2]Table1!Q678,"([0-9]){3}[L]([0-9]){4}")</f>
        <v>007L0433</v>
      </c>
      <c r="E681" t="str">
        <f>[2]Table1!P678</f>
        <v>ST HERBLAIN</v>
      </c>
      <c r="F681" t="str">
        <f>[2]Table1!D678</f>
        <v>DAAT</v>
      </c>
      <c r="G681" s="48"/>
      <c r="H681" s="48"/>
      <c r="I681" s="42" t="str">
        <f>[2]Table1!G678</f>
        <v>15/01/2018</v>
      </c>
      <c r="J681" s="51" t="e">
        <f>MID([2]Table1!X678,FIND("-",[2]Table1!X678)+2,60)</f>
        <v>#VALUE!</v>
      </c>
      <c r="K681" t="str">
        <f>IF(ISNUMBER(SEARCH("Mur",[2]Table1!Z678)),"Mur",IF(ISNUMBER(SEARCH("Cloison",[2]Table1!Z678)),"Mur",IF(ISNUMBER(SEARCH("Sol",[2]Table1!Z678)),"Sol",IF(ISNUMBER(SEARCH("Plafond",[2]Table1!Z678)),"Plafond",IF(ISNUMBER(SEARCH("Evier",[2]Table1!Z678)),"Evier",IF(ISNUMBER(SEARCH("Colle de faïence",[2]Table1!Z678)),"Faïence",IF(ISNUMBER(SEARCH("Baignoire",[2]Table1!Z678)),"Baignoire",IF(ISNUMBER(SEARCH("porteurs",[2]Table1!Z678)),"Mur",IF(ISNUMBER(SEARCH("évier",[2]Table1!Z678)),"Evier",IF(ISNUMBER(SEARCH("portes",[2]Table1!Z678)),"Porte",IF(ISNUMBER(SEARCH("fenêtre",[2]Table1!Z678)),"Fenêtre","")))))))))))</f>
        <v>Mur</v>
      </c>
      <c r="L681" t="str">
        <f>IF(ISNUMBER(SEARCH("Présence",[2]Table1!AC678)),"Oui",IF(ISNUMBER(SEARCH("Absence",[2]Table1!AC678)),"Non",""))</f>
        <v>Oui</v>
      </c>
      <c r="M681" t="str">
        <f>[2]Table1!AA678</f>
        <v>Enduit à base de plâtre ou ciment projetés, lissés ou talochés</v>
      </c>
      <c r="N681" t="str">
        <f>IF(ISNUMBER(SEARCH("EP",[2]Table1!AE678)),"EP",IF(ISNUMBER(SEARCH("AC1",[2]Table1!AE678)),"AC1",IF(ISNUMBER(SEARCH("AC2",[2]Table1!AE678)),"AC2",IF(ISNUMBER(SEARCH("Bon état",[2]Table1!AE678)),"EP",""))))</f>
        <v>EP</v>
      </c>
      <c r="P681" s="48"/>
      <c r="Q681" s="1"/>
      <c r="S681" s="1"/>
      <c r="T681" s="1"/>
      <c r="U681" s="1"/>
      <c r="V681" s="1"/>
      <c r="W681" s="52"/>
    </row>
    <row r="682" spans="1:23">
      <c r="A682" s="43" t="str">
        <f>'[1]Exporter la feuille de calcul'!$A$2</f>
        <v>001L</v>
      </c>
      <c r="B682" t="str">
        <f>INDEX('[1]Exporter la feuille de calcul'!B$355:B$877,MATCH(INDEX('[1]Exporter la feuille de calcul'!C$355:C$877,MATCH(RIGHT(ChercheChaine(ChercheChaine([2]Table1!Q679,"([0-9]){3}[L]([0-9]){4}"),"([0-9]){3}[L]([0-9]){4}"),4),'[1]Exporter la feuille de calcul'!D$355:D$877,0),1),'[1]Exporter la feuille de calcul'!C$355:C$877,0),1)</f>
        <v>03</v>
      </c>
      <c r="C682" s="43" t="str">
        <f>RIGHT(ChercheChaine(ChercheChaine([2]Table1!Q679,"([0-9]){3}[L]([0-9]){4}"),"([0-9]){3}[L]([0-9]){4}"),4)</f>
        <v>0433</v>
      </c>
      <c r="D682" s="43" t="str">
        <f>ChercheChaine([2]Table1!Q679,"([0-9]){3}[L]([0-9]){4}")</f>
        <v>007L0433</v>
      </c>
      <c r="E682" t="str">
        <f>[2]Table1!P679</f>
        <v>ST HERBLAIN</v>
      </c>
      <c r="F682" t="str">
        <f>[2]Table1!D679</f>
        <v>DAAT</v>
      </c>
      <c r="G682" s="48"/>
      <c r="H682" s="48"/>
      <c r="I682" s="42" t="str">
        <f>[2]Table1!G679</f>
        <v>15/01/2018</v>
      </c>
      <c r="J682" s="51" t="e">
        <f>MID([2]Table1!X679,FIND("-",[2]Table1!X679)+2,60)</f>
        <v>#VALUE!</v>
      </c>
      <c r="K682" t="str">
        <f>IF(ISNUMBER(SEARCH("Mur",[2]Table1!Z679)),"Mur",IF(ISNUMBER(SEARCH("Cloison",[2]Table1!Z679)),"Mur",IF(ISNUMBER(SEARCH("Sol",[2]Table1!Z679)),"Sol",IF(ISNUMBER(SEARCH("Plafond",[2]Table1!Z679)),"Plafond",IF(ISNUMBER(SEARCH("Evier",[2]Table1!Z679)),"Evier",IF(ISNUMBER(SEARCH("Colle de faïence",[2]Table1!Z679)),"Faïence",IF(ISNUMBER(SEARCH("Baignoire",[2]Table1!Z679)),"Baignoire",IF(ISNUMBER(SEARCH("porteurs",[2]Table1!Z679)),"Mur",IF(ISNUMBER(SEARCH("évier",[2]Table1!Z679)),"Evier",IF(ISNUMBER(SEARCH("portes",[2]Table1!Z679)),"Porte",IF(ISNUMBER(SEARCH("fenêtre",[2]Table1!Z679)),"Fenêtre","")))))))))))</f>
        <v>Mur</v>
      </c>
      <c r="L682" t="str">
        <f>IF(ISNUMBER(SEARCH("Présence",[2]Table1!AC679)),"Oui",IF(ISNUMBER(SEARCH("Absence",[2]Table1!AC679)),"Non",""))</f>
        <v>Oui</v>
      </c>
      <c r="M682" t="str">
        <f>[2]Table1!AA679</f>
        <v>Enduit à base de plâtre ou ciment projetés, lissés ou talochés</v>
      </c>
      <c r="N682" t="str">
        <f>IF(ISNUMBER(SEARCH("EP",[2]Table1!AE679)),"EP",IF(ISNUMBER(SEARCH("AC1",[2]Table1!AE679)),"AC1",IF(ISNUMBER(SEARCH("AC2",[2]Table1!AE679)),"AC2",IF(ISNUMBER(SEARCH("Bon état",[2]Table1!AE679)),"EP",""))))</f>
        <v>EP</v>
      </c>
      <c r="P682" s="48"/>
      <c r="Q682" s="1"/>
      <c r="S682" s="1"/>
      <c r="T682" s="1"/>
      <c r="U682" s="1"/>
      <c r="V682" s="1"/>
      <c r="W682" s="52"/>
    </row>
    <row r="683" spans="1:23">
      <c r="A683" s="43" t="str">
        <f>'[1]Exporter la feuille de calcul'!$A$2</f>
        <v>001L</v>
      </c>
      <c r="B683" t="str">
        <f>INDEX('[1]Exporter la feuille de calcul'!B$355:B$877,MATCH(INDEX('[1]Exporter la feuille de calcul'!C$355:C$877,MATCH(RIGHT(ChercheChaine(ChercheChaine([2]Table1!Q680,"([0-9]){3}[L]([0-9]){4}"),"([0-9]){3}[L]([0-9]){4}"),4),'[1]Exporter la feuille de calcul'!D$355:D$877,0),1),'[1]Exporter la feuille de calcul'!C$355:C$877,0),1)</f>
        <v>03</v>
      </c>
      <c r="C683" s="43" t="str">
        <f>RIGHT(ChercheChaine(ChercheChaine([2]Table1!Q680,"([0-9]){3}[L]([0-9]){4}"),"([0-9]){3}[L]([0-9]){4}"),4)</f>
        <v>0433</v>
      </c>
      <c r="D683" s="43" t="str">
        <f>ChercheChaine([2]Table1!Q680,"([0-9]){3}[L]([0-9]){4}")</f>
        <v>007L0433</v>
      </c>
      <c r="E683" t="str">
        <f>[2]Table1!P680</f>
        <v>ST HERBLAIN</v>
      </c>
      <c r="F683" t="str">
        <f>[2]Table1!D680</f>
        <v>DAAT</v>
      </c>
      <c r="G683" s="48"/>
      <c r="H683" s="48"/>
      <c r="I683" s="42" t="str">
        <f>[2]Table1!G680</f>
        <v>15/01/2018</v>
      </c>
      <c r="J683" s="51" t="e">
        <f>MID([2]Table1!X680,FIND("-",[2]Table1!X680)+2,60)</f>
        <v>#VALUE!</v>
      </c>
      <c r="K683" t="str">
        <f>IF(ISNUMBER(SEARCH("Mur",[2]Table1!Z680)),"Mur",IF(ISNUMBER(SEARCH("Cloison",[2]Table1!Z680)),"Mur",IF(ISNUMBER(SEARCH("Sol",[2]Table1!Z680)),"Sol",IF(ISNUMBER(SEARCH("Plafond",[2]Table1!Z680)),"Plafond",IF(ISNUMBER(SEARCH("Evier",[2]Table1!Z680)),"Evier",IF(ISNUMBER(SEARCH("Colle de faïence",[2]Table1!Z680)),"Faïence",IF(ISNUMBER(SEARCH("Baignoire",[2]Table1!Z680)),"Baignoire",IF(ISNUMBER(SEARCH("porteurs",[2]Table1!Z680)),"Mur",IF(ISNUMBER(SEARCH("évier",[2]Table1!Z680)),"Evier",IF(ISNUMBER(SEARCH("portes",[2]Table1!Z680)),"Porte",IF(ISNUMBER(SEARCH("fenêtre",[2]Table1!Z680)),"Fenêtre","")))))))))))</f>
        <v>Mur</v>
      </c>
      <c r="L683" t="str">
        <f>IF(ISNUMBER(SEARCH("Présence",[2]Table1!AC680)),"Oui",IF(ISNUMBER(SEARCH("Absence",[2]Table1!AC680)),"Non",""))</f>
        <v>Oui</v>
      </c>
      <c r="M683" t="str">
        <f>[2]Table1!AA680</f>
        <v>Enduit à base de plâtre ou ciment projetés, lissés ou talochés</v>
      </c>
      <c r="N683" t="str">
        <f>IF(ISNUMBER(SEARCH("EP",[2]Table1!AE680)),"EP",IF(ISNUMBER(SEARCH("AC1",[2]Table1!AE680)),"AC1",IF(ISNUMBER(SEARCH("AC2",[2]Table1!AE680)),"AC2",IF(ISNUMBER(SEARCH("Bon état",[2]Table1!AE680)),"EP",""))))</f>
        <v>EP</v>
      </c>
      <c r="P683" s="48"/>
      <c r="Q683" s="1"/>
      <c r="S683" s="1"/>
      <c r="T683" s="1"/>
      <c r="U683" s="1"/>
      <c r="V683" s="1"/>
      <c r="W683" s="52"/>
    </row>
    <row r="684" spans="1:23">
      <c r="A684" s="43" t="str">
        <f>'[1]Exporter la feuille de calcul'!$A$2</f>
        <v>001L</v>
      </c>
      <c r="B684" t="str">
        <f>INDEX('[1]Exporter la feuille de calcul'!B$355:B$877,MATCH(INDEX('[1]Exporter la feuille de calcul'!C$355:C$877,MATCH(RIGHT(ChercheChaine(ChercheChaine([2]Table1!Q681,"([0-9]){3}[L]([0-9]){4}"),"([0-9]){3}[L]([0-9]){4}"),4),'[1]Exporter la feuille de calcul'!D$355:D$877,0),1),'[1]Exporter la feuille de calcul'!C$355:C$877,0),1)</f>
        <v>03</v>
      </c>
      <c r="C684" s="43" t="str">
        <f>RIGHT(ChercheChaine(ChercheChaine([2]Table1!Q681,"([0-9]){3}[L]([0-9]){4}"),"([0-9]){3}[L]([0-9]){4}"),4)</f>
        <v>0433</v>
      </c>
      <c r="D684" s="43" t="str">
        <f>ChercheChaine([2]Table1!Q681,"([0-9]){3}[L]([0-9]){4}")</f>
        <v>007L0433</v>
      </c>
      <c r="E684" t="str">
        <f>[2]Table1!P681</f>
        <v>ST HERBLAIN</v>
      </c>
      <c r="F684" t="str">
        <f>[2]Table1!D681</f>
        <v>DAAT</v>
      </c>
      <c r="G684" s="48"/>
      <c r="H684" s="48"/>
      <c r="I684" s="42" t="str">
        <f>[2]Table1!G681</f>
        <v>15/01/2018</v>
      </c>
      <c r="J684" s="51" t="e">
        <f>MID([2]Table1!X681,FIND("-",[2]Table1!X681)+2,60)</f>
        <v>#VALUE!</v>
      </c>
      <c r="K684" t="str">
        <f>IF(ISNUMBER(SEARCH("Mur",[2]Table1!Z681)),"Mur",IF(ISNUMBER(SEARCH("Cloison",[2]Table1!Z681)),"Mur",IF(ISNUMBER(SEARCH("Sol",[2]Table1!Z681)),"Sol",IF(ISNUMBER(SEARCH("Plafond",[2]Table1!Z681)),"Plafond",IF(ISNUMBER(SEARCH("Evier",[2]Table1!Z681)),"Evier",IF(ISNUMBER(SEARCH("Colle de faïence",[2]Table1!Z681)),"Faïence",IF(ISNUMBER(SEARCH("Baignoire",[2]Table1!Z681)),"Baignoire",IF(ISNUMBER(SEARCH("porteurs",[2]Table1!Z681)),"Mur",IF(ISNUMBER(SEARCH("évier",[2]Table1!Z681)),"Evier",IF(ISNUMBER(SEARCH("portes",[2]Table1!Z681)),"Porte",IF(ISNUMBER(SEARCH("fenêtre",[2]Table1!Z681)),"Fenêtre","")))))))))))</f>
        <v>Mur</v>
      </c>
      <c r="L684" t="str">
        <f>IF(ISNUMBER(SEARCH("Présence",[2]Table1!AC681)),"Oui",IF(ISNUMBER(SEARCH("Absence",[2]Table1!AC681)),"Non",""))</f>
        <v>Oui</v>
      </c>
      <c r="M684" t="str">
        <f>[2]Table1!AA681</f>
        <v>Enduit à base de plâtre ou ciment projetés, lissés ou talochés</v>
      </c>
      <c r="N684" t="str">
        <f>IF(ISNUMBER(SEARCH("EP",[2]Table1!AE681)),"EP",IF(ISNUMBER(SEARCH("AC1",[2]Table1!AE681)),"AC1",IF(ISNUMBER(SEARCH("AC2",[2]Table1!AE681)),"AC2",IF(ISNUMBER(SEARCH("Bon état",[2]Table1!AE681)),"EP",""))))</f>
        <v>EP</v>
      </c>
      <c r="P684" s="48"/>
      <c r="Q684" s="1"/>
      <c r="S684" s="1"/>
      <c r="T684" s="1"/>
      <c r="U684" s="1"/>
      <c r="V684" s="1"/>
      <c r="W684" s="52"/>
    </row>
    <row r="685" spans="1:23">
      <c r="A685" s="43" t="str">
        <f>'[1]Exporter la feuille de calcul'!$A$2</f>
        <v>001L</v>
      </c>
      <c r="B685" t="str">
        <f>INDEX('[1]Exporter la feuille de calcul'!B$355:B$877,MATCH(INDEX('[1]Exporter la feuille de calcul'!C$355:C$877,MATCH(RIGHT(ChercheChaine(ChercheChaine([2]Table1!Q682,"([0-9]){3}[L]([0-9]){4}"),"([0-9]){3}[L]([0-9]){4}"),4),'[1]Exporter la feuille de calcul'!D$355:D$877,0),1),'[1]Exporter la feuille de calcul'!C$355:C$877,0),1)</f>
        <v>03</v>
      </c>
      <c r="C685" s="43" t="str">
        <f>RIGHT(ChercheChaine(ChercheChaine([2]Table1!Q682,"([0-9]){3}[L]([0-9]){4}"),"([0-9]){3}[L]([0-9]){4}"),4)</f>
        <v>0433</v>
      </c>
      <c r="D685" s="43" t="str">
        <f>ChercheChaine([2]Table1!Q682,"([0-9]){3}[L]([0-9]){4}")</f>
        <v>007L0433</v>
      </c>
      <c r="E685" t="str">
        <f>[2]Table1!P682</f>
        <v>ST HERBLAIN</v>
      </c>
      <c r="F685" t="str">
        <f>[2]Table1!D682</f>
        <v>DAAT</v>
      </c>
      <c r="G685" s="48"/>
      <c r="H685" s="48"/>
      <c r="I685" s="42" t="str">
        <f>[2]Table1!G682</f>
        <v>15/01/2018</v>
      </c>
      <c r="J685" s="51" t="e">
        <f>MID([2]Table1!X682,FIND("-",[2]Table1!X682)+2,60)</f>
        <v>#VALUE!</v>
      </c>
      <c r="K685" t="str">
        <f>IF(ISNUMBER(SEARCH("Mur",[2]Table1!Z682)),"Mur",IF(ISNUMBER(SEARCH("Cloison",[2]Table1!Z682)),"Mur",IF(ISNUMBER(SEARCH("Sol",[2]Table1!Z682)),"Sol",IF(ISNUMBER(SEARCH("Plafond",[2]Table1!Z682)),"Plafond",IF(ISNUMBER(SEARCH("Evier",[2]Table1!Z682)),"Evier",IF(ISNUMBER(SEARCH("Colle de faïence",[2]Table1!Z682)),"Faïence",IF(ISNUMBER(SEARCH("Baignoire",[2]Table1!Z682)),"Baignoire",IF(ISNUMBER(SEARCH("porteurs",[2]Table1!Z682)),"Mur",IF(ISNUMBER(SEARCH("évier",[2]Table1!Z682)),"Evier",IF(ISNUMBER(SEARCH("portes",[2]Table1!Z682)),"Porte",IF(ISNUMBER(SEARCH("fenêtre",[2]Table1!Z682)),"Fenêtre","")))))))))))</f>
        <v>Mur</v>
      </c>
      <c r="L685" t="str">
        <f>IF(ISNUMBER(SEARCH("Présence",[2]Table1!AC682)),"Oui",IF(ISNUMBER(SEARCH("Absence",[2]Table1!AC682)),"Non",""))</f>
        <v>Oui</v>
      </c>
      <c r="M685" t="str">
        <f>[2]Table1!AA682</f>
        <v>Enduit à base de plâtre ou ciment projetés, lissés ou talochés</v>
      </c>
      <c r="N685" t="str">
        <f>IF(ISNUMBER(SEARCH("EP",[2]Table1!AE682)),"EP",IF(ISNUMBER(SEARCH("AC1",[2]Table1!AE682)),"AC1",IF(ISNUMBER(SEARCH("AC2",[2]Table1!AE682)),"AC2",IF(ISNUMBER(SEARCH("Bon état",[2]Table1!AE682)),"EP",""))))</f>
        <v>EP</v>
      </c>
      <c r="P685" s="48"/>
      <c r="Q685" s="1"/>
      <c r="S685" s="1"/>
      <c r="T685" s="1"/>
      <c r="U685" s="1"/>
      <c r="V685" s="1"/>
      <c r="W685" s="52"/>
    </row>
    <row r="686" spans="1:23">
      <c r="A686" s="43" t="str">
        <f>'[1]Exporter la feuille de calcul'!$A$2</f>
        <v>001L</v>
      </c>
      <c r="B686" t="str">
        <f>INDEX('[1]Exporter la feuille de calcul'!B$355:B$877,MATCH(INDEX('[1]Exporter la feuille de calcul'!C$355:C$877,MATCH(RIGHT(ChercheChaine(ChercheChaine([2]Table1!Q683,"([0-9]){3}[L]([0-9]){4}"),"([0-9]){3}[L]([0-9]){4}"),4),'[1]Exporter la feuille de calcul'!D$355:D$877,0),1),'[1]Exporter la feuille de calcul'!C$355:C$877,0),1)</f>
        <v>03</v>
      </c>
      <c r="C686" s="43" t="str">
        <f>RIGHT(ChercheChaine(ChercheChaine([2]Table1!Q683,"([0-9]){3}[L]([0-9]){4}"),"([0-9]){3}[L]([0-9]){4}"),4)</f>
        <v>0433</v>
      </c>
      <c r="D686" s="43" t="str">
        <f>ChercheChaine([2]Table1!Q683,"([0-9]){3}[L]([0-9]){4}")</f>
        <v>007L0433</v>
      </c>
      <c r="E686" t="str">
        <f>[2]Table1!P683</f>
        <v>ST HERBLAIN</v>
      </c>
      <c r="F686" t="str">
        <f>[2]Table1!D683</f>
        <v>DAAT</v>
      </c>
      <c r="G686" s="48"/>
      <c r="H686" s="48"/>
      <c r="I686" s="42" t="str">
        <f>[2]Table1!G683</f>
        <v>15/01/2018</v>
      </c>
      <c r="J686" s="51" t="e">
        <f>MID([2]Table1!X683,FIND("-",[2]Table1!X683)+2,60)</f>
        <v>#VALUE!</v>
      </c>
      <c r="K686" t="str">
        <f>IF(ISNUMBER(SEARCH("Mur",[2]Table1!Z683)),"Mur",IF(ISNUMBER(SEARCH("Cloison",[2]Table1!Z683)),"Mur",IF(ISNUMBER(SEARCH("Sol",[2]Table1!Z683)),"Sol",IF(ISNUMBER(SEARCH("Plafond",[2]Table1!Z683)),"Plafond",IF(ISNUMBER(SEARCH("Evier",[2]Table1!Z683)),"Evier",IF(ISNUMBER(SEARCH("Colle de faïence",[2]Table1!Z683)),"Faïence",IF(ISNUMBER(SEARCH("Baignoire",[2]Table1!Z683)),"Baignoire",IF(ISNUMBER(SEARCH("porteurs",[2]Table1!Z683)),"Mur",IF(ISNUMBER(SEARCH("évier",[2]Table1!Z683)),"Evier",IF(ISNUMBER(SEARCH("portes",[2]Table1!Z683)),"Porte",IF(ISNUMBER(SEARCH("fenêtre",[2]Table1!Z683)),"Fenêtre","")))))))))))</f>
        <v>Mur</v>
      </c>
      <c r="L686" t="str">
        <f>IF(ISNUMBER(SEARCH("Présence",[2]Table1!AC683)),"Oui",IF(ISNUMBER(SEARCH("Absence",[2]Table1!AC683)),"Non",""))</f>
        <v>Oui</v>
      </c>
      <c r="M686" t="str">
        <f>[2]Table1!AA683</f>
        <v>Enduit à base de plâtre ou ciment projetés, lissés ou talochés</v>
      </c>
      <c r="N686" t="str">
        <f>IF(ISNUMBER(SEARCH("EP",[2]Table1!AE683)),"EP",IF(ISNUMBER(SEARCH("AC1",[2]Table1!AE683)),"AC1",IF(ISNUMBER(SEARCH("AC2",[2]Table1!AE683)),"AC2",IF(ISNUMBER(SEARCH("Bon état",[2]Table1!AE683)),"EP",""))))</f>
        <v>EP</v>
      </c>
      <c r="P686" s="48"/>
      <c r="Q686" s="1"/>
      <c r="S686" s="1"/>
      <c r="T686" s="1"/>
      <c r="U686" s="1"/>
      <c r="V686" s="1"/>
      <c r="W686" s="52"/>
    </row>
    <row r="687" spans="1:23">
      <c r="A687" s="43" t="str">
        <f>'[1]Exporter la feuille de calcul'!$A$2</f>
        <v>001L</v>
      </c>
      <c r="B687" t="str">
        <f>INDEX('[1]Exporter la feuille de calcul'!B$355:B$877,MATCH(INDEX('[1]Exporter la feuille de calcul'!C$355:C$877,MATCH(RIGHT(ChercheChaine(ChercheChaine([2]Table1!Q684,"([0-9]){3}[L]([0-9]){4}"),"([0-9]){3}[L]([0-9]){4}"),4),'[1]Exporter la feuille de calcul'!D$355:D$877,0),1),'[1]Exporter la feuille de calcul'!C$355:C$877,0),1)</f>
        <v>03</v>
      </c>
      <c r="C687" s="43" t="str">
        <f>RIGHT(ChercheChaine(ChercheChaine([2]Table1!Q684,"([0-9]){3}[L]([0-9]){4}"),"([0-9]){3}[L]([0-9]){4}"),4)</f>
        <v>0433</v>
      </c>
      <c r="D687" s="43" t="str">
        <f>ChercheChaine([2]Table1!Q684,"([0-9]){3}[L]([0-9]){4}")</f>
        <v>007L0433</v>
      </c>
      <c r="E687" t="str">
        <f>[2]Table1!P684</f>
        <v>ST HERBLAIN</v>
      </c>
      <c r="F687" t="str">
        <f>[2]Table1!D684</f>
        <v>DAAT</v>
      </c>
      <c r="G687" s="48"/>
      <c r="H687" s="48"/>
      <c r="I687" s="42" t="str">
        <f>[2]Table1!G684</f>
        <v>15/01/2018</v>
      </c>
      <c r="J687" s="51" t="e">
        <f>MID([2]Table1!X684,FIND("-",[2]Table1!X684)+2,60)</f>
        <v>#VALUE!</v>
      </c>
      <c r="K687" t="str">
        <f>IF(ISNUMBER(SEARCH("Mur",[2]Table1!Z684)),"Mur",IF(ISNUMBER(SEARCH("Cloison",[2]Table1!Z684)),"Mur",IF(ISNUMBER(SEARCH("Sol",[2]Table1!Z684)),"Sol",IF(ISNUMBER(SEARCH("Plafond",[2]Table1!Z684)),"Plafond",IF(ISNUMBER(SEARCH("Evier",[2]Table1!Z684)),"Evier",IF(ISNUMBER(SEARCH("Colle de faïence",[2]Table1!Z684)),"Faïence",IF(ISNUMBER(SEARCH("Baignoire",[2]Table1!Z684)),"Baignoire",IF(ISNUMBER(SEARCH("porteurs",[2]Table1!Z684)),"Mur",IF(ISNUMBER(SEARCH("évier",[2]Table1!Z684)),"Evier",IF(ISNUMBER(SEARCH("portes",[2]Table1!Z684)),"Porte",IF(ISNUMBER(SEARCH("fenêtre",[2]Table1!Z684)),"Fenêtre","")))))))))))</f>
        <v>Plafond</v>
      </c>
      <c r="L687" t="str">
        <f>IF(ISNUMBER(SEARCH("Présence",[2]Table1!AC684)),"Oui",IF(ISNUMBER(SEARCH("Absence",[2]Table1!AC684)),"Non",""))</f>
        <v>Oui</v>
      </c>
      <c r="M687" t="str">
        <f>[2]Table1!AA684</f>
        <v>Peinture décorative (pailletées, gouttelettes…)</v>
      </c>
      <c r="N687" t="str">
        <f>IF(ISNUMBER(SEARCH("EP",[2]Table1!AE684)),"EP",IF(ISNUMBER(SEARCH("AC1",[2]Table1!AE684)),"AC1",IF(ISNUMBER(SEARCH("AC2",[2]Table1!AE684)),"AC2",IF(ISNUMBER(SEARCH("Bon état",[2]Table1!AE684)),"EP",""))))</f>
        <v>EP</v>
      </c>
      <c r="P687" s="48"/>
      <c r="Q687" s="1"/>
      <c r="S687" s="1"/>
      <c r="T687" s="1"/>
      <c r="U687" s="1"/>
      <c r="V687" s="1"/>
      <c r="W687" s="52"/>
    </row>
    <row r="688" spans="1:23">
      <c r="A688" s="43" t="str">
        <f>'[1]Exporter la feuille de calcul'!$A$2</f>
        <v>001L</v>
      </c>
      <c r="B688" t="str">
        <f>INDEX('[1]Exporter la feuille de calcul'!B$355:B$877,MATCH(INDEX('[1]Exporter la feuille de calcul'!C$355:C$877,MATCH(RIGHT(ChercheChaine(ChercheChaine([2]Table1!Q685,"([0-9]){3}[L]([0-9]){4}"),"([0-9]){3}[L]([0-9]){4}"),4),'[1]Exporter la feuille de calcul'!D$355:D$877,0),1),'[1]Exporter la feuille de calcul'!C$355:C$877,0),1)</f>
        <v>03</v>
      </c>
      <c r="C688" s="43" t="str">
        <f>RIGHT(ChercheChaine(ChercheChaine([2]Table1!Q685,"([0-9]){3}[L]([0-9]){4}"),"([0-9]){3}[L]([0-9]){4}"),4)</f>
        <v>0433</v>
      </c>
      <c r="D688" s="43" t="str">
        <f>ChercheChaine([2]Table1!Q685,"([0-9]){3}[L]([0-9]){4}")</f>
        <v>007L0433</v>
      </c>
      <c r="E688" t="str">
        <f>[2]Table1!P685</f>
        <v>ST HERBLAIN</v>
      </c>
      <c r="F688" t="str">
        <f>[2]Table1!D685</f>
        <v>DAAT</v>
      </c>
      <c r="G688" s="48"/>
      <c r="H688" s="48"/>
      <c r="I688" s="42" t="str">
        <f>[2]Table1!G685</f>
        <v>15/01/2018</v>
      </c>
      <c r="J688" s="51" t="e">
        <f>MID([2]Table1!X685,FIND("-",[2]Table1!X685)+2,60)</f>
        <v>#VALUE!</v>
      </c>
      <c r="K688" t="str">
        <f>IF(ISNUMBER(SEARCH("Mur",[2]Table1!Z685)),"Mur",IF(ISNUMBER(SEARCH("Cloison",[2]Table1!Z685)),"Mur",IF(ISNUMBER(SEARCH("Sol",[2]Table1!Z685)),"Sol",IF(ISNUMBER(SEARCH("Plafond",[2]Table1!Z685)),"Plafond",IF(ISNUMBER(SEARCH("Evier",[2]Table1!Z685)),"Evier",IF(ISNUMBER(SEARCH("Colle de faïence",[2]Table1!Z685)),"Faïence",IF(ISNUMBER(SEARCH("Baignoire",[2]Table1!Z685)),"Baignoire",IF(ISNUMBER(SEARCH("porteurs",[2]Table1!Z685)),"Mur",IF(ISNUMBER(SEARCH("évier",[2]Table1!Z685)),"Evier",IF(ISNUMBER(SEARCH("portes",[2]Table1!Z685)),"Porte",IF(ISNUMBER(SEARCH("fenêtre",[2]Table1!Z685)),"Fenêtre","")))))))))))</f>
        <v>Plafond</v>
      </c>
      <c r="L688" t="str">
        <f>IF(ISNUMBER(SEARCH("Présence",[2]Table1!AC685)),"Oui",IF(ISNUMBER(SEARCH("Absence",[2]Table1!AC685)),"Non",""))</f>
        <v>Oui</v>
      </c>
      <c r="M688" t="str">
        <f>[2]Table1!AA685</f>
        <v>Peinture décorative (pailletées, gouttelettes…)</v>
      </c>
      <c r="N688" t="str">
        <f>IF(ISNUMBER(SEARCH("EP",[2]Table1!AE685)),"EP",IF(ISNUMBER(SEARCH("AC1",[2]Table1!AE685)),"AC1",IF(ISNUMBER(SEARCH("AC2",[2]Table1!AE685)),"AC2",IF(ISNUMBER(SEARCH("Bon état",[2]Table1!AE685)),"EP",""))))</f>
        <v>EP</v>
      </c>
      <c r="P688" s="48"/>
      <c r="Q688" s="1"/>
      <c r="S688" s="1"/>
      <c r="T688" s="1"/>
      <c r="U688" s="1"/>
      <c r="V688" s="1"/>
      <c r="W688" s="52"/>
    </row>
    <row r="689" spans="1:23">
      <c r="A689" s="43" t="str">
        <f>'[1]Exporter la feuille de calcul'!$A$2</f>
        <v>001L</v>
      </c>
      <c r="B689" t="str">
        <f>INDEX('[1]Exporter la feuille de calcul'!B$355:B$877,MATCH(INDEX('[1]Exporter la feuille de calcul'!C$355:C$877,MATCH(RIGHT(ChercheChaine(ChercheChaine([2]Table1!Q686,"([0-9]){3}[L]([0-9]){4}"),"([0-9]){3}[L]([0-9]){4}"),4),'[1]Exporter la feuille de calcul'!D$355:D$877,0),1),'[1]Exporter la feuille de calcul'!C$355:C$877,0),1)</f>
        <v>03</v>
      </c>
      <c r="C689" s="43" t="str">
        <f>RIGHT(ChercheChaine(ChercheChaine([2]Table1!Q686,"([0-9]){3}[L]([0-9]){4}"),"([0-9]){3}[L]([0-9]){4}"),4)</f>
        <v>0433</v>
      </c>
      <c r="D689" s="43" t="str">
        <f>ChercheChaine([2]Table1!Q686,"([0-9]){3}[L]([0-9]){4}")</f>
        <v>007L0433</v>
      </c>
      <c r="E689" t="str">
        <f>[2]Table1!P686</f>
        <v>ST HERBLAIN</v>
      </c>
      <c r="F689" t="str">
        <f>[2]Table1!D686</f>
        <v>DAAT</v>
      </c>
      <c r="G689" s="48"/>
      <c r="H689" s="48"/>
      <c r="I689" s="42" t="str">
        <f>[2]Table1!G686</f>
        <v>15/01/2018</v>
      </c>
      <c r="J689" s="51" t="e">
        <f>MID([2]Table1!X686,FIND("-",[2]Table1!X686)+2,60)</f>
        <v>#VALUE!</v>
      </c>
      <c r="K689" t="str">
        <f>IF(ISNUMBER(SEARCH("Mur",[2]Table1!Z686)),"Mur",IF(ISNUMBER(SEARCH("Cloison",[2]Table1!Z686)),"Mur",IF(ISNUMBER(SEARCH("Sol",[2]Table1!Z686)),"Sol",IF(ISNUMBER(SEARCH("Plafond",[2]Table1!Z686)),"Plafond",IF(ISNUMBER(SEARCH("Evier",[2]Table1!Z686)),"Evier",IF(ISNUMBER(SEARCH("Colle de faïence",[2]Table1!Z686)),"Faïence",IF(ISNUMBER(SEARCH("Baignoire",[2]Table1!Z686)),"Baignoire",IF(ISNUMBER(SEARCH("porteurs",[2]Table1!Z686)),"Mur",IF(ISNUMBER(SEARCH("évier",[2]Table1!Z686)),"Evier",IF(ISNUMBER(SEARCH("portes",[2]Table1!Z686)),"Porte",IF(ISNUMBER(SEARCH("fenêtre",[2]Table1!Z686)),"Fenêtre","")))))))))))</f>
        <v>Plafond</v>
      </c>
      <c r="L689" t="str">
        <f>IF(ISNUMBER(SEARCH("Présence",[2]Table1!AC686)),"Oui",IF(ISNUMBER(SEARCH("Absence",[2]Table1!AC686)),"Non",""))</f>
        <v>Oui</v>
      </c>
      <c r="M689" t="str">
        <f>[2]Table1!AA686</f>
        <v>Peinture décorative (pailletées, gouttelettes…)</v>
      </c>
      <c r="N689" t="str">
        <f>IF(ISNUMBER(SEARCH("EP",[2]Table1!AE686)),"EP",IF(ISNUMBER(SEARCH("AC1",[2]Table1!AE686)),"AC1",IF(ISNUMBER(SEARCH("AC2",[2]Table1!AE686)),"AC2",IF(ISNUMBER(SEARCH("Bon état",[2]Table1!AE686)),"EP",""))))</f>
        <v>EP</v>
      </c>
      <c r="P689" s="48"/>
      <c r="Q689" s="1"/>
      <c r="S689" s="1"/>
      <c r="T689" s="1"/>
      <c r="U689" s="1"/>
      <c r="V689" s="1"/>
      <c r="W689" s="52"/>
    </row>
    <row r="690" spans="1:23">
      <c r="A690" s="43" t="str">
        <f>'[1]Exporter la feuille de calcul'!$A$2</f>
        <v>001L</v>
      </c>
      <c r="B690" t="str">
        <f>INDEX('[1]Exporter la feuille de calcul'!B$355:B$877,MATCH(INDEX('[1]Exporter la feuille de calcul'!C$355:C$877,MATCH(RIGHT(ChercheChaine(ChercheChaine([2]Table1!Q687,"([0-9]){3}[L]([0-9]){4}"),"([0-9]){3}[L]([0-9]){4}"),4),'[1]Exporter la feuille de calcul'!D$355:D$877,0),1),'[1]Exporter la feuille de calcul'!C$355:C$877,0),1)</f>
        <v>03</v>
      </c>
      <c r="C690" s="43" t="str">
        <f>RIGHT(ChercheChaine(ChercheChaine([2]Table1!Q687,"([0-9]){3}[L]([0-9]){4}"),"([0-9]){3}[L]([0-9]){4}"),4)</f>
        <v>0433</v>
      </c>
      <c r="D690" s="43" t="str">
        <f>ChercheChaine([2]Table1!Q687,"([0-9]){3}[L]([0-9]){4}")</f>
        <v>007L0433</v>
      </c>
      <c r="E690" t="str">
        <f>[2]Table1!P687</f>
        <v>ST HERBLAIN</v>
      </c>
      <c r="F690" t="str">
        <f>[2]Table1!D687</f>
        <v>DAAT</v>
      </c>
      <c r="G690" s="48"/>
      <c r="H690" s="48"/>
      <c r="I690" s="42" t="str">
        <f>[2]Table1!G687</f>
        <v>15/01/2018</v>
      </c>
      <c r="J690" s="51" t="e">
        <f>MID([2]Table1!X687,FIND("-",[2]Table1!X687)+2,60)</f>
        <v>#VALUE!</v>
      </c>
      <c r="K690" t="str">
        <f>IF(ISNUMBER(SEARCH("Mur",[2]Table1!Z687)),"Mur",IF(ISNUMBER(SEARCH("Cloison",[2]Table1!Z687)),"Mur",IF(ISNUMBER(SEARCH("Sol",[2]Table1!Z687)),"Sol",IF(ISNUMBER(SEARCH("Plafond",[2]Table1!Z687)),"Plafond",IF(ISNUMBER(SEARCH("Evier",[2]Table1!Z687)),"Evier",IF(ISNUMBER(SEARCH("Colle de faïence",[2]Table1!Z687)),"Faïence",IF(ISNUMBER(SEARCH("Baignoire",[2]Table1!Z687)),"Baignoire",IF(ISNUMBER(SEARCH("porteurs",[2]Table1!Z687)),"Mur",IF(ISNUMBER(SEARCH("évier",[2]Table1!Z687)),"Evier",IF(ISNUMBER(SEARCH("portes",[2]Table1!Z687)),"Porte",IF(ISNUMBER(SEARCH("fenêtre",[2]Table1!Z687)),"Fenêtre","")))))))))))</f>
        <v>Evier</v>
      </c>
      <c r="L690" t="str">
        <f>IF(ISNUMBER(SEARCH("Présence",[2]Table1!AC687)),"Oui",IF(ISNUMBER(SEARCH("Absence",[2]Table1!AC687)),"Non",""))</f>
        <v>Non</v>
      </c>
      <c r="M690" t="str">
        <f>[2]Table1!AA687</f>
        <v>Plaque souple bitumineuse antivibratile</v>
      </c>
      <c r="N690" t="str">
        <f>IF(ISNUMBER(SEARCH("EP",[2]Table1!AE687)),"EP",IF(ISNUMBER(SEARCH("AC1",[2]Table1!AE687)),"AC1",IF(ISNUMBER(SEARCH("AC2",[2]Table1!AE687)),"AC2",IF(ISNUMBER(SEARCH("Bon état",[2]Table1!AE687)),"EP",""))))</f>
        <v/>
      </c>
      <c r="P690" s="48"/>
      <c r="Q690" s="1"/>
      <c r="S690" s="1"/>
      <c r="T690" s="1"/>
      <c r="U690" s="1"/>
      <c r="V690" s="1"/>
      <c r="W690" s="52"/>
    </row>
    <row r="691" spans="1:23">
      <c r="A691" s="43" t="str">
        <f>'[1]Exporter la feuille de calcul'!$A$2</f>
        <v>001L</v>
      </c>
      <c r="B691" t="str">
        <f>INDEX('[1]Exporter la feuille de calcul'!B$355:B$877,MATCH(INDEX('[1]Exporter la feuille de calcul'!C$355:C$877,MATCH(RIGHT(ChercheChaine(ChercheChaine([2]Table1!Q688,"([0-9]){3}[L]([0-9]){4}"),"([0-9]){3}[L]([0-9]){4}"),4),'[1]Exporter la feuille de calcul'!D$355:D$877,0),1),'[1]Exporter la feuille de calcul'!C$355:C$877,0),1)</f>
        <v>04</v>
      </c>
      <c r="C691" s="43" t="str">
        <f>RIGHT(ChercheChaine(ChercheChaine([2]Table1!Q688,"([0-9]){3}[L]([0-9]){4}"),"([0-9]){3}[L]([0-9]){4}"),4)</f>
        <v>0497</v>
      </c>
      <c r="D691" s="43" t="str">
        <f>ChercheChaine([2]Table1!Q688,"([0-9]){3}[L]([0-9]){4}")</f>
        <v>007L0497</v>
      </c>
      <c r="E691" t="str">
        <f>[2]Table1!P688</f>
        <v>ST HERBLAIN</v>
      </c>
      <c r="F691" t="str">
        <f>[2]Table1!D688</f>
        <v>DAAT</v>
      </c>
      <c r="G691" s="48"/>
      <c r="H691" s="48"/>
      <c r="I691" s="42" t="str">
        <f>[2]Table1!G688</f>
        <v>05/06/2018</v>
      </c>
      <c r="J691" s="51" t="str">
        <f>MID([2]Table1!X688,FIND("-",[2]Table1!X688)+2,60)</f>
        <v>Entrée</v>
      </c>
      <c r="K691" t="str">
        <f>IF(ISNUMBER(SEARCH("Mur",[2]Table1!Z688)),"Mur",IF(ISNUMBER(SEARCH("Cloison",[2]Table1!Z688)),"Mur",IF(ISNUMBER(SEARCH("Sol",[2]Table1!Z688)),"Sol",IF(ISNUMBER(SEARCH("Plafond",[2]Table1!Z688)),"Plafond",IF(ISNUMBER(SEARCH("Evier",[2]Table1!Z688)),"Evier",IF(ISNUMBER(SEARCH("Colle de faïence",[2]Table1!Z688)),"Faïence",IF(ISNUMBER(SEARCH("Baignoire",[2]Table1!Z688)),"Baignoire",IF(ISNUMBER(SEARCH("porteurs",[2]Table1!Z688)),"Mur",IF(ISNUMBER(SEARCH("évier",[2]Table1!Z688)),"Evier",IF(ISNUMBER(SEARCH("portes",[2]Table1!Z688)),"Porte",IF(ISNUMBER(SEARCH("fenêtre",[2]Table1!Z688)),"Fenêtre","")))))))))))</f>
        <v>Sol</v>
      </c>
      <c r="L691" t="str">
        <f>IF(ISNUMBER(SEARCH("Présence",[2]Table1!AC688)),"Oui",IF(ISNUMBER(SEARCH("Absence",[2]Table1!AC688)),"Non",""))</f>
        <v>Non</v>
      </c>
      <c r="M691" t="str">
        <f>[2]Table1!AA688</f>
        <v>Colle non bitumineuse</v>
      </c>
      <c r="N691" t="str">
        <f>IF(ISNUMBER(SEARCH("EP",[2]Table1!AE688)),"EP",IF(ISNUMBER(SEARCH("AC1",[2]Table1!AE688)),"AC1",IF(ISNUMBER(SEARCH("AC2",[2]Table1!AE688)),"AC2",IF(ISNUMBER(SEARCH("Bon état",[2]Table1!AE688)),"EP",""))))</f>
        <v/>
      </c>
      <c r="P691" s="48"/>
      <c r="Q691" s="1"/>
      <c r="S691" s="1"/>
      <c r="T691" s="1"/>
      <c r="U691" s="1"/>
      <c r="V691" s="1"/>
      <c r="W691" s="52"/>
    </row>
    <row r="692" spans="1:23">
      <c r="A692" s="43" t="str">
        <f>'[1]Exporter la feuille de calcul'!$A$2</f>
        <v>001L</v>
      </c>
      <c r="B692" t="str">
        <f>INDEX('[1]Exporter la feuille de calcul'!B$355:B$877,MATCH(INDEX('[1]Exporter la feuille de calcul'!C$355:C$877,MATCH(RIGHT(ChercheChaine(ChercheChaine([2]Table1!Q689,"([0-9]){3}[L]([0-9]){4}"),"([0-9]){3}[L]([0-9]){4}"),4),'[1]Exporter la feuille de calcul'!D$355:D$877,0),1),'[1]Exporter la feuille de calcul'!C$355:C$877,0),1)</f>
        <v>04</v>
      </c>
      <c r="C692" s="43" t="str">
        <f>RIGHT(ChercheChaine(ChercheChaine([2]Table1!Q689,"([0-9]){3}[L]([0-9]){4}"),"([0-9]){3}[L]([0-9]){4}"),4)</f>
        <v>0497</v>
      </c>
      <c r="D692" s="43" t="str">
        <f>ChercheChaine([2]Table1!Q689,"([0-9]){3}[L]([0-9]){4}")</f>
        <v>007L0497</v>
      </c>
      <c r="E692" t="str">
        <f>[2]Table1!P689</f>
        <v>ST HERBLAIN</v>
      </c>
      <c r="F692" t="str">
        <f>[2]Table1!D689</f>
        <v>DAAT</v>
      </c>
      <c r="G692" s="48"/>
      <c r="H692" s="48"/>
      <c r="I692" s="42" t="str">
        <f>[2]Table1!G689</f>
        <v>05/06/2018</v>
      </c>
      <c r="J692" s="51" t="str">
        <f>MID([2]Table1!X689,FIND("-",[2]Table1!X689)+2,60)</f>
        <v>WC</v>
      </c>
      <c r="K692" t="str">
        <f>IF(ISNUMBER(SEARCH("Mur",[2]Table1!Z689)),"Mur",IF(ISNUMBER(SEARCH("Cloison",[2]Table1!Z689)),"Mur",IF(ISNUMBER(SEARCH("Sol",[2]Table1!Z689)),"Sol",IF(ISNUMBER(SEARCH("Plafond",[2]Table1!Z689)),"Plafond",IF(ISNUMBER(SEARCH("Evier",[2]Table1!Z689)),"Evier",IF(ISNUMBER(SEARCH("Colle de faïence",[2]Table1!Z689)),"Faïence",IF(ISNUMBER(SEARCH("Baignoire",[2]Table1!Z689)),"Baignoire",IF(ISNUMBER(SEARCH("porteurs",[2]Table1!Z689)),"Mur",IF(ISNUMBER(SEARCH("évier",[2]Table1!Z689)),"Evier",IF(ISNUMBER(SEARCH("portes",[2]Table1!Z689)),"Porte",IF(ISNUMBER(SEARCH("fenêtre",[2]Table1!Z689)),"Fenêtre","")))))))))))</f>
        <v>Sol</v>
      </c>
      <c r="L692" t="str">
        <f>IF(ISNUMBER(SEARCH("Présence",[2]Table1!AC689)),"Oui",IF(ISNUMBER(SEARCH("Absence",[2]Table1!AC689)),"Non",""))</f>
        <v>Non</v>
      </c>
      <c r="M692" t="str">
        <f>[2]Table1!AA689</f>
        <v>Colle non bitumineuse</v>
      </c>
      <c r="N692" t="str">
        <f>IF(ISNUMBER(SEARCH("EP",[2]Table1!AE689)),"EP",IF(ISNUMBER(SEARCH("AC1",[2]Table1!AE689)),"AC1",IF(ISNUMBER(SEARCH("AC2",[2]Table1!AE689)),"AC2",IF(ISNUMBER(SEARCH("Bon état",[2]Table1!AE689)),"EP",""))))</f>
        <v/>
      </c>
      <c r="P692" s="48"/>
      <c r="Q692" s="1"/>
      <c r="S692" s="1"/>
      <c r="T692" s="1"/>
      <c r="U692" s="1"/>
      <c r="V692" s="1"/>
      <c r="W692" s="52"/>
    </row>
    <row r="693" spans="1:23">
      <c r="A693" s="43" t="str">
        <f>'[1]Exporter la feuille de calcul'!$A$2</f>
        <v>001L</v>
      </c>
      <c r="B693" t="str">
        <f>INDEX('[1]Exporter la feuille de calcul'!B$355:B$877,MATCH(INDEX('[1]Exporter la feuille de calcul'!C$355:C$877,MATCH(RIGHT(ChercheChaine(ChercheChaine([2]Table1!Q690,"([0-9]){3}[L]([0-9]){4}"),"([0-9]){3}[L]([0-9]){4}"),4),'[1]Exporter la feuille de calcul'!D$355:D$877,0),1),'[1]Exporter la feuille de calcul'!C$355:C$877,0),1)</f>
        <v>04</v>
      </c>
      <c r="C693" s="43" t="str">
        <f>RIGHT(ChercheChaine(ChercheChaine([2]Table1!Q690,"([0-9]){3}[L]([0-9]){4}"),"([0-9]){3}[L]([0-9]){4}"),4)</f>
        <v>0497</v>
      </c>
      <c r="D693" s="43" t="str">
        <f>ChercheChaine([2]Table1!Q690,"([0-9]){3}[L]([0-9]){4}")</f>
        <v>007L0497</v>
      </c>
      <c r="E693" t="str">
        <f>[2]Table1!P690</f>
        <v>ST HERBLAIN</v>
      </c>
      <c r="F693" t="str">
        <f>[2]Table1!D690</f>
        <v>DAAT</v>
      </c>
      <c r="G693" s="48"/>
      <c r="H693" s="48"/>
      <c r="I693" s="42" t="str">
        <f>[2]Table1!G690</f>
        <v>05/06/2018</v>
      </c>
      <c r="J693" s="51" t="str">
        <f>MID([2]Table1!X690,FIND("-",[2]Table1!X690)+2,60)</f>
        <v>Séjour</v>
      </c>
      <c r="K693" t="str">
        <f>IF(ISNUMBER(SEARCH("Mur",[2]Table1!Z690)),"Mur",IF(ISNUMBER(SEARCH("Cloison",[2]Table1!Z690)),"Mur",IF(ISNUMBER(SEARCH("Sol",[2]Table1!Z690)),"Sol",IF(ISNUMBER(SEARCH("Plafond",[2]Table1!Z690)),"Plafond",IF(ISNUMBER(SEARCH("Evier",[2]Table1!Z690)),"Evier",IF(ISNUMBER(SEARCH("Colle de faïence",[2]Table1!Z690)),"Faïence",IF(ISNUMBER(SEARCH("Baignoire",[2]Table1!Z690)),"Baignoire",IF(ISNUMBER(SEARCH("porteurs",[2]Table1!Z690)),"Mur",IF(ISNUMBER(SEARCH("évier",[2]Table1!Z690)),"Evier",IF(ISNUMBER(SEARCH("portes",[2]Table1!Z690)),"Porte",IF(ISNUMBER(SEARCH("fenêtre",[2]Table1!Z690)),"Fenêtre","")))))))))))</f>
        <v>Sol</v>
      </c>
      <c r="L693" t="str">
        <f>IF(ISNUMBER(SEARCH("Présence",[2]Table1!AC690)),"Oui",IF(ISNUMBER(SEARCH("Absence",[2]Table1!AC690)),"Non",""))</f>
        <v>Non</v>
      </c>
      <c r="M693" t="str">
        <f>[2]Table1!AA690</f>
        <v>Colle non bitumineuse</v>
      </c>
      <c r="N693" t="str">
        <f>IF(ISNUMBER(SEARCH("EP",[2]Table1!AE690)),"EP",IF(ISNUMBER(SEARCH("AC1",[2]Table1!AE690)),"AC1",IF(ISNUMBER(SEARCH("AC2",[2]Table1!AE690)),"AC2",IF(ISNUMBER(SEARCH("Bon état",[2]Table1!AE690)),"EP",""))))</f>
        <v/>
      </c>
      <c r="P693" s="48"/>
      <c r="Q693" s="1"/>
      <c r="S693" s="1"/>
      <c r="T693" s="1"/>
      <c r="U693" s="1"/>
      <c r="V693" s="1"/>
      <c r="W693" s="52"/>
    </row>
    <row r="694" spans="1:23">
      <c r="A694" s="43" t="str">
        <f>'[1]Exporter la feuille de calcul'!$A$2</f>
        <v>001L</v>
      </c>
      <c r="B694" t="str">
        <f>INDEX('[1]Exporter la feuille de calcul'!B$355:B$877,MATCH(INDEX('[1]Exporter la feuille de calcul'!C$355:C$877,MATCH(RIGHT(ChercheChaine(ChercheChaine([2]Table1!Q691,"([0-9]){3}[L]([0-9]){4}"),"([0-9]){3}[L]([0-9]){4}"),4),'[1]Exporter la feuille de calcul'!D$355:D$877,0),1),'[1]Exporter la feuille de calcul'!C$355:C$877,0),1)</f>
        <v>04</v>
      </c>
      <c r="C694" s="43" t="str">
        <f>RIGHT(ChercheChaine(ChercheChaine([2]Table1!Q691,"([0-9]){3}[L]([0-9]){4}"),"([0-9]){3}[L]([0-9]){4}"),4)</f>
        <v>0497</v>
      </c>
      <c r="D694" s="43" t="str">
        <f>ChercheChaine([2]Table1!Q691,"([0-9]){3}[L]([0-9]){4}")</f>
        <v>007L0497</v>
      </c>
      <c r="E694" t="str">
        <f>[2]Table1!P691</f>
        <v>ST HERBLAIN</v>
      </c>
      <c r="F694" t="str">
        <f>[2]Table1!D691</f>
        <v>DAAT</v>
      </c>
      <c r="G694" s="48"/>
      <c r="H694" s="48"/>
      <c r="I694" s="42" t="str">
        <f>[2]Table1!G691</f>
        <v>05/06/2018</v>
      </c>
      <c r="J694" s="51" t="str">
        <f>MID([2]Table1!X691,FIND("-",[2]Table1!X691)+2,60)</f>
        <v>Cuisine</v>
      </c>
      <c r="K694" t="str">
        <f>IF(ISNUMBER(SEARCH("Mur",[2]Table1!Z691)),"Mur",IF(ISNUMBER(SEARCH("Cloison",[2]Table1!Z691)),"Mur",IF(ISNUMBER(SEARCH("Sol",[2]Table1!Z691)),"Sol",IF(ISNUMBER(SEARCH("Plafond",[2]Table1!Z691)),"Plafond",IF(ISNUMBER(SEARCH("Evier",[2]Table1!Z691)),"Evier",IF(ISNUMBER(SEARCH("Colle de faïence",[2]Table1!Z691)),"Faïence",IF(ISNUMBER(SEARCH("Baignoire",[2]Table1!Z691)),"Baignoire",IF(ISNUMBER(SEARCH("porteurs",[2]Table1!Z691)),"Mur",IF(ISNUMBER(SEARCH("évier",[2]Table1!Z691)),"Evier",IF(ISNUMBER(SEARCH("portes",[2]Table1!Z691)),"Porte",IF(ISNUMBER(SEARCH("fenêtre",[2]Table1!Z691)),"Fenêtre","")))))))))))</f>
        <v>Sol</v>
      </c>
      <c r="L694" t="str">
        <f>IF(ISNUMBER(SEARCH("Présence",[2]Table1!AC691)),"Oui",IF(ISNUMBER(SEARCH("Absence",[2]Table1!AC691)),"Non",""))</f>
        <v>Non</v>
      </c>
      <c r="M694" t="str">
        <f>[2]Table1!AA691</f>
        <v>Colle non bitumineuse</v>
      </c>
      <c r="N694" t="str">
        <f>IF(ISNUMBER(SEARCH("EP",[2]Table1!AE691)),"EP",IF(ISNUMBER(SEARCH("AC1",[2]Table1!AE691)),"AC1",IF(ISNUMBER(SEARCH("AC2",[2]Table1!AE691)),"AC2",IF(ISNUMBER(SEARCH("Bon état",[2]Table1!AE691)),"EP",""))))</f>
        <v/>
      </c>
      <c r="P694" s="48"/>
      <c r="Q694" s="1"/>
      <c r="S694" s="1"/>
      <c r="T694" s="1"/>
      <c r="U694" s="1"/>
      <c r="V694" s="1"/>
      <c r="W694" s="52"/>
    </row>
    <row r="695" spans="1:23">
      <c r="A695" s="43" t="str">
        <f>'[1]Exporter la feuille de calcul'!$A$2</f>
        <v>001L</v>
      </c>
      <c r="B695" t="str">
        <f>INDEX('[1]Exporter la feuille de calcul'!B$355:B$877,MATCH(INDEX('[1]Exporter la feuille de calcul'!C$355:C$877,MATCH(RIGHT(ChercheChaine(ChercheChaine([2]Table1!Q692,"([0-9]){3}[L]([0-9]){4}"),"([0-9]){3}[L]([0-9]){4}"),4),'[1]Exporter la feuille de calcul'!D$355:D$877,0),1),'[1]Exporter la feuille de calcul'!C$355:C$877,0),1)</f>
        <v>04</v>
      </c>
      <c r="C695" s="43" t="str">
        <f>RIGHT(ChercheChaine(ChercheChaine([2]Table1!Q692,"([0-9]){3}[L]([0-9]){4}"),"([0-9]){3}[L]([0-9]){4}"),4)</f>
        <v>0497</v>
      </c>
      <c r="D695" s="43" t="str">
        <f>ChercheChaine([2]Table1!Q692,"([0-9]){3}[L]([0-9]){4}")</f>
        <v>007L0497</v>
      </c>
      <c r="E695" t="str">
        <f>[2]Table1!P692</f>
        <v>ST HERBLAIN</v>
      </c>
      <c r="F695" t="str">
        <f>[2]Table1!D692</f>
        <v>DAAT</v>
      </c>
      <c r="G695" s="48"/>
      <c r="H695" s="48"/>
      <c r="I695" s="42" t="str">
        <f>[2]Table1!G692</f>
        <v>05/06/2018</v>
      </c>
      <c r="J695" s="51" t="str">
        <f>MID([2]Table1!X692,FIND("-",[2]Table1!X692)+2,60)</f>
        <v>Salle d'eau</v>
      </c>
      <c r="K695" t="str">
        <f>IF(ISNUMBER(SEARCH("Mur",[2]Table1!Z692)),"Mur",IF(ISNUMBER(SEARCH("Cloison",[2]Table1!Z692)),"Mur",IF(ISNUMBER(SEARCH("Sol",[2]Table1!Z692)),"Sol",IF(ISNUMBER(SEARCH("Plafond",[2]Table1!Z692)),"Plafond",IF(ISNUMBER(SEARCH("Evier",[2]Table1!Z692)),"Evier",IF(ISNUMBER(SEARCH("Colle de faïence",[2]Table1!Z692)),"Faïence",IF(ISNUMBER(SEARCH("Baignoire",[2]Table1!Z692)),"Baignoire",IF(ISNUMBER(SEARCH("porteurs",[2]Table1!Z692)),"Mur",IF(ISNUMBER(SEARCH("évier",[2]Table1!Z692)),"Evier",IF(ISNUMBER(SEARCH("portes",[2]Table1!Z692)),"Porte",IF(ISNUMBER(SEARCH("fenêtre",[2]Table1!Z692)),"Fenêtre","")))))))))))</f>
        <v>Sol</v>
      </c>
      <c r="L695" t="str">
        <f>IF(ISNUMBER(SEARCH("Présence",[2]Table1!AC692)),"Oui",IF(ISNUMBER(SEARCH("Absence",[2]Table1!AC692)),"Non",""))</f>
        <v>Oui</v>
      </c>
      <c r="M695" t="str">
        <f>[2]Table1!AA692</f>
        <v>Colle non bitumineuse</v>
      </c>
      <c r="N695" t="str">
        <f>IF(ISNUMBER(SEARCH("EP",[2]Table1!AE692)),"EP",IF(ISNUMBER(SEARCH("AC1",[2]Table1!AE692)),"AC1",IF(ISNUMBER(SEARCH("AC2",[2]Table1!AE692)),"AC2",IF(ISNUMBER(SEARCH("Bon état",[2]Table1!AE692)),"EP",""))))</f>
        <v>EP</v>
      </c>
      <c r="P695" s="48"/>
      <c r="Q695" s="1"/>
      <c r="S695" s="1"/>
      <c r="T695" s="1"/>
      <c r="U695" s="1"/>
      <c r="V695" s="1"/>
      <c r="W695" s="52"/>
    </row>
    <row r="696" spans="1:23">
      <c r="A696" s="43" t="str">
        <f>'[1]Exporter la feuille de calcul'!$A$2</f>
        <v>001L</v>
      </c>
      <c r="B696" t="str">
        <f>INDEX('[1]Exporter la feuille de calcul'!B$355:B$877,MATCH(INDEX('[1]Exporter la feuille de calcul'!C$355:C$877,MATCH(RIGHT(ChercheChaine(ChercheChaine([2]Table1!Q693,"([0-9]){3}[L]([0-9]){4}"),"([0-9]){3}[L]([0-9]){4}"),4),'[1]Exporter la feuille de calcul'!D$355:D$877,0),1),'[1]Exporter la feuille de calcul'!C$355:C$877,0),1)</f>
        <v>04</v>
      </c>
      <c r="C696" s="43" t="str">
        <f>RIGHT(ChercheChaine(ChercheChaine([2]Table1!Q693,"([0-9]){3}[L]([0-9]){4}"),"([0-9]){3}[L]([0-9]){4}"),4)</f>
        <v>0497</v>
      </c>
      <c r="D696" s="43" t="str">
        <f>ChercheChaine([2]Table1!Q693,"([0-9]){3}[L]([0-9]){4}")</f>
        <v>007L0497</v>
      </c>
      <c r="E696" t="str">
        <f>[2]Table1!P693</f>
        <v>ST HERBLAIN</v>
      </c>
      <c r="F696" t="str">
        <f>[2]Table1!D693</f>
        <v>DAAT</v>
      </c>
      <c r="G696" s="48"/>
      <c r="H696" s="48"/>
      <c r="I696" s="42" t="str">
        <f>[2]Table1!G693</f>
        <v>05/06/2018</v>
      </c>
      <c r="J696" s="51" t="str">
        <f>MID([2]Table1!X693,FIND("-",[2]Table1!X693)+2,60)</f>
        <v>Chambre</v>
      </c>
      <c r="K696" t="str">
        <f>IF(ISNUMBER(SEARCH("Mur",[2]Table1!Z693)),"Mur",IF(ISNUMBER(SEARCH("Cloison",[2]Table1!Z693)),"Mur",IF(ISNUMBER(SEARCH("Sol",[2]Table1!Z693)),"Sol",IF(ISNUMBER(SEARCH("Plafond",[2]Table1!Z693)),"Plafond",IF(ISNUMBER(SEARCH("Evier",[2]Table1!Z693)),"Evier",IF(ISNUMBER(SEARCH("Colle de faïence",[2]Table1!Z693)),"Faïence",IF(ISNUMBER(SEARCH("Baignoire",[2]Table1!Z693)),"Baignoire",IF(ISNUMBER(SEARCH("porteurs",[2]Table1!Z693)),"Mur",IF(ISNUMBER(SEARCH("évier",[2]Table1!Z693)),"Evier",IF(ISNUMBER(SEARCH("portes",[2]Table1!Z693)),"Porte",IF(ISNUMBER(SEARCH("fenêtre",[2]Table1!Z693)),"Fenêtre","")))))))))))</f>
        <v>Sol</v>
      </c>
      <c r="L696" t="str">
        <f>IF(ISNUMBER(SEARCH("Présence",[2]Table1!AC693)),"Oui",IF(ISNUMBER(SEARCH("Absence",[2]Table1!AC693)),"Non",""))</f>
        <v>Non</v>
      </c>
      <c r="M696" t="str">
        <f>[2]Table1!AA693</f>
        <v>Colle non bitumineuse</v>
      </c>
      <c r="N696" t="str">
        <f>IF(ISNUMBER(SEARCH("EP",[2]Table1!AE693)),"EP",IF(ISNUMBER(SEARCH("AC1",[2]Table1!AE693)),"AC1",IF(ISNUMBER(SEARCH("AC2",[2]Table1!AE693)),"AC2",IF(ISNUMBER(SEARCH("Bon état",[2]Table1!AE693)),"EP",""))))</f>
        <v/>
      </c>
      <c r="P696" s="48"/>
      <c r="Q696" s="1"/>
      <c r="S696" s="1"/>
      <c r="T696" s="1"/>
      <c r="U696" s="1"/>
      <c r="V696" s="1"/>
      <c r="W696" s="52"/>
    </row>
    <row r="697" spans="1:23">
      <c r="A697" s="43" t="str">
        <f>'[1]Exporter la feuille de calcul'!$A$2</f>
        <v>001L</v>
      </c>
      <c r="B697" t="str">
        <f>INDEX('[1]Exporter la feuille de calcul'!B$355:B$877,MATCH(INDEX('[1]Exporter la feuille de calcul'!C$355:C$877,MATCH(RIGHT(ChercheChaine(ChercheChaine([2]Table1!Q694,"([0-9]){3}[L]([0-9]){4}"),"([0-9]){3}[L]([0-9]){4}"),4),'[1]Exporter la feuille de calcul'!D$355:D$877,0),1),'[1]Exporter la feuille de calcul'!C$355:C$877,0),1)</f>
        <v>04</v>
      </c>
      <c r="C697" s="43" t="str">
        <f>RIGHT(ChercheChaine(ChercheChaine([2]Table1!Q694,"([0-9]){3}[L]([0-9]){4}"),"([0-9]){3}[L]([0-9]){4}"),4)</f>
        <v>0497</v>
      </c>
      <c r="D697" s="43" t="str">
        <f>ChercheChaine([2]Table1!Q694,"([0-9]){3}[L]([0-9]){4}")</f>
        <v>007L0497</v>
      </c>
      <c r="E697" t="str">
        <f>[2]Table1!P694</f>
        <v>ST HERBLAIN</v>
      </c>
      <c r="F697" t="str">
        <f>[2]Table1!D694</f>
        <v>DAAT</v>
      </c>
      <c r="G697" s="48"/>
      <c r="H697" s="48"/>
      <c r="I697" s="42" t="str">
        <f>[2]Table1!G694</f>
        <v>05/06/2018</v>
      </c>
      <c r="J697" s="51" t="str">
        <f>MID([2]Table1!X694,FIND("-",[2]Table1!X694)+2,60)</f>
        <v>Dressing</v>
      </c>
      <c r="K697" t="str">
        <f>IF(ISNUMBER(SEARCH("Mur",[2]Table1!Z694)),"Mur",IF(ISNUMBER(SEARCH("Cloison",[2]Table1!Z694)),"Mur",IF(ISNUMBER(SEARCH("Sol",[2]Table1!Z694)),"Sol",IF(ISNUMBER(SEARCH("Plafond",[2]Table1!Z694)),"Plafond",IF(ISNUMBER(SEARCH("Evier",[2]Table1!Z694)),"Evier",IF(ISNUMBER(SEARCH("Colle de faïence",[2]Table1!Z694)),"Faïence",IF(ISNUMBER(SEARCH("Baignoire",[2]Table1!Z694)),"Baignoire",IF(ISNUMBER(SEARCH("porteurs",[2]Table1!Z694)),"Mur",IF(ISNUMBER(SEARCH("évier",[2]Table1!Z694)),"Evier",IF(ISNUMBER(SEARCH("portes",[2]Table1!Z694)),"Porte",IF(ISNUMBER(SEARCH("fenêtre",[2]Table1!Z694)),"Fenêtre","")))))))))))</f>
        <v>Sol</v>
      </c>
      <c r="L697" t="str">
        <f>IF(ISNUMBER(SEARCH("Présence",[2]Table1!AC694)),"Oui",IF(ISNUMBER(SEARCH("Absence",[2]Table1!AC694)),"Non",""))</f>
        <v>Non</v>
      </c>
      <c r="M697" t="str">
        <f>[2]Table1!AA694</f>
        <v>Colle non bitumineuse</v>
      </c>
      <c r="N697" t="str">
        <f>IF(ISNUMBER(SEARCH("EP",[2]Table1!AE694)),"EP",IF(ISNUMBER(SEARCH("AC1",[2]Table1!AE694)),"AC1",IF(ISNUMBER(SEARCH("AC2",[2]Table1!AE694)),"AC2",IF(ISNUMBER(SEARCH("Bon état",[2]Table1!AE694)),"EP",""))))</f>
        <v/>
      </c>
      <c r="P697" s="48"/>
      <c r="Q697" s="1"/>
      <c r="S697" s="1"/>
      <c r="T697" s="1"/>
      <c r="U697" s="1"/>
      <c r="V697" s="1"/>
      <c r="W697" s="52"/>
    </row>
    <row r="698" spans="1:23">
      <c r="A698" s="43" t="str">
        <f>'[1]Exporter la feuille de calcul'!$A$2</f>
        <v>001L</v>
      </c>
      <c r="B698" t="str">
        <f>INDEX('[1]Exporter la feuille de calcul'!B$355:B$877,MATCH(INDEX('[1]Exporter la feuille de calcul'!C$355:C$877,MATCH(RIGHT(ChercheChaine(ChercheChaine([2]Table1!Q695,"([0-9]){3}[L]([0-9]){4}"),"([0-9]){3}[L]([0-9]){4}"),4),'[1]Exporter la feuille de calcul'!D$355:D$877,0),1),'[1]Exporter la feuille de calcul'!C$355:C$877,0),1)</f>
        <v>04</v>
      </c>
      <c r="C698" s="43" t="str">
        <f>RIGHT(ChercheChaine(ChercheChaine([2]Table1!Q695,"([0-9]){3}[L]([0-9]){4}"),"([0-9]){3}[L]([0-9]){4}"),4)</f>
        <v>0497</v>
      </c>
      <c r="D698" s="43" t="str">
        <f>ChercheChaine([2]Table1!Q695,"([0-9]){3}[L]([0-9]){4}")</f>
        <v>007L0497</v>
      </c>
      <c r="E698" t="str">
        <f>[2]Table1!P695</f>
        <v>ST HERBLAIN</v>
      </c>
      <c r="F698" t="str">
        <f>[2]Table1!D695</f>
        <v>DAAT</v>
      </c>
      <c r="G698" s="48"/>
      <c r="H698" s="48"/>
      <c r="I698" s="42" t="str">
        <f>[2]Table1!G695</f>
        <v>05/06/2018</v>
      </c>
      <c r="J698" s="51" t="str">
        <f>MID([2]Table1!X695,FIND("-",[2]Table1!X695)+2,60)</f>
        <v>Entrée</v>
      </c>
      <c r="K698" t="str">
        <f>IF(ISNUMBER(SEARCH("Mur",[2]Table1!Z695)),"Mur",IF(ISNUMBER(SEARCH("Cloison",[2]Table1!Z695)),"Mur",IF(ISNUMBER(SEARCH("Sol",[2]Table1!Z695)),"Sol",IF(ISNUMBER(SEARCH("Plafond",[2]Table1!Z695)),"Plafond",IF(ISNUMBER(SEARCH("Evier",[2]Table1!Z695)),"Evier",IF(ISNUMBER(SEARCH("Colle de faïence",[2]Table1!Z695)),"Faïence",IF(ISNUMBER(SEARCH("Baignoire",[2]Table1!Z695)),"Baignoire",IF(ISNUMBER(SEARCH("porteurs",[2]Table1!Z695)),"Mur",IF(ISNUMBER(SEARCH("évier",[2]Table1!Z695)),"Evier",IF(ISNUMBER(SEARCH("portes",[2]Table1!Z695)),"Porte",IF(ISNUMBER(SEARCH("fenêtre",[2]Table1!Z695)),"Fenêtre","")))))))))))</f>
        <v>Sol</v>
      </c>
      <c r="L698" t="str">
        <f>IF(ISNUMBER(SEARCH("Présence",[2]Table1!AC695)),"Oui",IF(ISNUMBER(SEARCH("Absence",[2]Table1!AC695)),"Non",""))</f>
        <v>Non</v>
      </c>
      <c r="M698" t="str">
        <f>[2]Table1!AA695</f>
        <v>Ragréage</v>
      </c>
      <c r="N698" t="str">
        <f>IF(ISNUMBER(SEARCH("EP",[2]Table1!AE695)),"EP",IF(ISNUMBER(SEARCH("AC1",[2]Table1!AE695)),"AC1",IF(ISNUMBER(SEARCH("AC2",[2]Table1!AE695)),"AC2",IF(ISNUMBER(SEARCH("Bon état",[2]Table1!AE695)),"EP",""))))</f>
        <v/>
      </c>
      <c r="P698" s="48"/>
      <c r="Q698" s="1"/>
      <c r="S698" s="1"/>
      <c r="T698" s="1"/>
      <c r="U698" s="1"/>
      <c r="V698" s="1"/>
      <c r="W698" s="52"/>
    </row>
    <row r="699" spans="1:23">
      <c r="A699" s="43" t="str">
        <f>'[1]Exporter la feuille de calcul'!$A$2</f>
        <v>001L</v>
      </c>
      <c r="B699" t="str">
        <f>INDEX('[1]Exporter la feuille de calcul'!B$355:B$877,MATCH(INDEX('[1]Exporter la feuille de calcul'!C$355:C$877,MATCH(RIGHT(ChercheChaine(ChercheChaine([2]Table1!Q696,"([0-9]){3}[L]([0-9]){4}"),"([0-9]){3}[L]([0-9]){4}"),4),'[1]Exporter la feuille de calcul'!D$355:D$877,0),1),'[1]Exporter la feuille de calcul'!C$355:C$877,0),1)</f>
        <v>04</v>
      </c>
      <c r="C699" s="43" t="str">
        <f>RIGHT(ChercheChaine(ChercheChaine([2]Table1!Q696,"([0-9]){3}[L]([0-9]){4}"),"([0-9]){3}[L]([0-9]){4}"),4)</f>
        <v>0497</v>
      </c>
      <c r="D699" s="43" t="str">
        <f>ChercheChaine([2]Table1!Q696,"([0-9]){3}[L]([0-9]){4}")</f>
        <v>007L0497</v>
      </c>
      <c r="E699" t="str">
        <f>[2]Table1!P696</f>
        <v>ST HERBLAIN</v>
      </c>
      <c r="F699" t="str">
        <f>[2]Table1!D696</f>
        <v>DAAT</v>
      </c>
      <c r="G699" s="48"/>
      <c r="H699" s="48"/>
      <c r="I699" s="42" t="str">
        <f>[2]Table1!G696</f>
        <v>05/06/2018</v>
      </c>
      <c r="J699" s="51" t="str">
        <f>MID([2]Table1!X696,FIND("-",[2]Table1!X696)+2,60)</f>
        <v>WC</v>
      </c>
      <c r="K699" t="str">
        <f>IF(ISNUMBER(SEARCH("Mur",[2]Table1!Z696)),"Mur",IF(ISNUMBER(SEARCH("Cloison",[2]Table1!Z696)),"Mur",IF(ISNUMBER(SEARCH("Sol",[2]Table1!Z696)),"Sol",IF(ISNUMBER(SEARCH("Plafond",[2]Table1!Z696)),"Plafond",IF(ISNUMBER(SEARCH("Evier",[2]Table1!Z696)),"Evier",IF(ISNUMBER(SEARCH("Colle de faïence",[2]Table1!Z696)),"Faïence",IF(ISNUMBER(SEARCH("Baignoire",[2]Table1!Z696)),"Baignoire",IF(ISNUMBER(SEARCH("porteurs",[2]Table1!Z696)),"Mur",IF(ISNUMBER(SEARCH("évier",[2]Table1!Z696)),"Evier",IF(ISNUMBER(SEARCH("portes",[2]Table1!Z696)),"Porte",IF(ISNUMBER(SEARCH("fenêtre",[2]Table1!Z696)),"Fenêtre","")))))))))))</f>
        <v>Sol</v>
      </c>
      <c r="L699" t="str">
        <f>IF(ISNUMBER(SEARCH("Présence",[2]Table1!AC696)),"Oui",IF(ISNUMBER(SEARCH("Absence",[2]Table1!AC696)),"Non",""))</f>
        <v>Non</v>
      </c>
      <c r="M699" t="str">
        <f>[2]Table1!AA696</f>
        <v>Ragréage</v>
      </c>
      <c r="N699" t="str">
        <f>IF(ISNUMBER(SEARCH("EP",[2]Table1!AE696)),"EP",IF(ISNUMBER(SEARCH("AC1",[2]Table1!AE696)),"AC1",IF(ISNUMBER(SEARCH("AC2",[2]Table1!AE696)),"AC2",IF(ISNUMBER(SEARCH("Bon état",[2]Table1!AE696)),"EP",""))))</f>
        <v/>
      </c>
      <c r="P699" s="48"/>
      <c r="Q699" s="1"/>
      <c r="S699" s="1"/>
      <c r="T699" s="1"/>
      <c r="U699" s="1"/>
      <c r="V699" s="1"/>
      <c r="W699" s="52"/>
    </row>
    <row r="700" spans="1:23">
      <c r="A700" s="43" t="str">
        <f>'[1]Exporter la feuille de calcul'!$A$2</f>
        <v>001L</v>
      </c>
      <c r="B700" t="str">
        <f>INDEX('[1]Exporter la feuille de calcul'!B$355:B$877,MATCH(INDEX('[1]Exporter la feuille de calcul'!C$355:C$877,MATCH(RIGHT(ChercheChaine(ChercheChaine([2]Table1!Q697,"([0-9]){3}[L]([0-9]){4}"),"([0-9]){3}[L]([0-9]){4}"),4),'[1]Exporter la feuille de calcul'!D$355:D$877,0),1),'[1]Exporter la feuille de calcul'!C$355:C$877,0),1)</f>
        <v>04</v>
      </c>
      <c r="C700" s="43" t="str">
        <f>RIGHT(ChercheChaine(ChercheChaine([2]Table1!Q697,"([0-9]){3}[L]([0-9]){4}"),"([0-9]){3}[L]([0-9]){4}"),4)</f>
        <v>0497</v>
      </c>
      <c r="D700" s="43" t="str">
        <f>ChercheChaine([2]Table1!Q697,"([0-9]){3}[L]([0-9]){4}")</f>
        <v>007L0497</v>
      </c>
      <c r="E700" t="str">
        <f>[2]Table1!P697</f>
        <v>ST HERBLAIN</v>
      </c>
      <c r="F700" t="str">
        <f>[2]Table1!D697</f>
        <v>DAAT</v>
      </c>
      <c r="G700" s="48"/>
      <c r="H700" s="48"/>
      <c r="I700" s="42" t="str">
        <f>[2]Table1!G697</f>
        <v>05/06/2018</v>
      </c>
      <c r="J700" s="51" t="str">
        <f>MID([2]Table1!X697,FIND("-",[2]Table1!X697)+2,60)</f>
        <v>Séjour</v>
      </c>
      <c r="K700" t="str">
        <f>IF(ISNUMBER(SEARCH("Mur",[2]Table1!Z697)),"Mur",IF(ISNUMBER(SEARCH("Cloison",[2]Table1!Z697)),"Mur",IF(ISNUMBER(SEARCH("Sol",[2]Table1!Z697)),"Sol",IF(ISNUMBER(SEARCH("Plafond",[2]Table1!Z697)),"Plafond",IF(ISNUMBER(SEARCH("Evier",[2]Table1!Z697)),"Evier",IF(ISNUMBER(SEARCH("Colle de faïence",[2]Table1!Z697)),"Faïence",IF(ISNUMBER(SEARCH("Baignoire",[2]Table1!Z697)),"Baignoire",IF(ISNUMBER(SEARCH("porteurs",[2]Table1!Z697)),"Mur",IF(ISNUMBER(SEARCH("évier",[2]Table1!Z697)),"Evier",IF(ISNUMBER(SEARCH("portes",[2]Table1!Z697)),"Porte",IF(ISNUMBER(SEARCH("fenêtre",[2]Table1!Z697)),"Fenêtre","")))))))))))</f>
        <v>Sol</v>
      </c>
      <c r="L700" t="str">
        <f>IF(ISNUMBER(SEARCH("Présence",[2]Table1!AC697)),"Oui",IF(ISNUMBER(SEARCH("Absence",[2]Table1!AC697)),"Non",""))</f>
        <v>Non</v>
      </c>
      <c r="M700" t="str">
        <f>[2]Table1!AA697</f>
        <v>Ragréage</v>
      </c>
      <c r="N700" t="str">
        <f>IF(ISNUMBER(SEARCH("EP",[2]Table1!AE697)),"EP",IF(ISNUMBER(SEARCH("AC1",[2]Table1!AE697)),"AC1",IF(ISNUMBER(SEARCH("AC2",[2]Table1!AE697)),"AC2",IF(ISNUMBER(SEARCH("Bon état",[2]Table1!AE697)),"EP",""))))</f>
        <v/>
      </c>
      <c r="P700" s="48"/>
      <c r="Q700" s="1"/>
      <c r="S700" s="1"/>
      <c r="T700" s="1"/>
      <c r="U700" s="1"/>
      <c r="V700" s="1"/>
      <c r="W700" s="52"/>
    </row>
    <row r="701" spans="1:23">
      <c r="A701" s="43" t="str">
        <f>'[1]Exporter la feuille de calcul'!$A$2</f>
        <v>001L</v>
      </c>
      <c r="B701" t="str">
        <f>INDEX('[1]Exporter la feuille de calcul'!B$355:B$877,MATCH(INDEX('[1]Exporter la feuille de calcul'!C$355:C$877,MATCH(RIGHT(ChercheChaine(ChercheChaine([2]Table1!Q698,"([0-9]){3}[L]([0-9]){4}"),"([0-9]){3}[L]([0-9]){4}"),4),'[1]Exporter la feuille de calcul'!D$355:D$877,0),1),'[1]Exporter la feuille de calcul'!C$355:C$877,0),1)</f>
        <v>04</v>
      </c>
      <c r="C701" s="43" t="str">
        <f>RIGHT(ChercheChaine(ChercheChaine([2]Table1!Q698,"([0-9]){3}[L]([0-9]){4}"),"([0-9]){3}[L]([0-9]){4}"),4)</f>
        <v>0497</v>
      </c>
      <c r="D701" s="43" t="str">
        <f>ChercheChaine([2]Table1!Q698,"([0-9]){3}[L]([0-9]){4}")</f>
        <v>007L0497</v>
      </c>
      <c r="E701" t="str">
        <f>[2]Table1!P698</f>
        <v>ST HERBLAIN</v>
      </c>
      <c r="F701" t="str">
        <f>[2]Table1!D698</f>
        <v>DAAT</v>
      </c>
      <c r="G701" s="48"/>
      <c r="H701" s="48"/>
      <c r="I701" s="42" t="str">
        <f>[2]Table1!G698</f>
        <v>05/06/2018</v>
      </c>
      <c r="J701" s="51" t="str">
        <f>MID([2]Table1!X698,FIND("-",[2]Table1!X698)+2,60)</f>
        <v>Cuisine</v>
      </c>
      <c r="K701" t="str">
        <f>IF(ISNUMBER(SEARCH("Mur",[2]Table1!Z698)),"Mur",IF(ISNUMBER(SEARCH("Cloison",[2]Table1!Z698)),"Mur",IF(ISNUMBER(SEARCH("Sol",[2]Table1!Z698)),"Sol",IF(ISNUMBER(SEARCH("Plafond",[2]Table1!Z698)),"Plafond",IF(ISNUMBER(SEARCH("Evier",[2]Table1!Z698)),"Evier",IF(ISNUMBER(SEARCH("Colle de faïence",[2]Table1!Z698)),"Faïence",IF(ISNUMBER(SEARCH("Baignoire",[2]Table1!Z698)),"Baignoire",IF(ISNUMBER(SEARCH("porteurs",[2]Table1!Z698)),"Mur",IF(ISNUMBER(SEARCH("évier",[2]Table1!Z698)),"Evier",IF(ISNUMBER(SEARCH("portes",[2]Table1!Z698)),"Porte",IF(ISNUMBER(SEARCH("fenêtre",[2]Table1!Z698)),"Fenêtre","")))))))))))</f>
        <v>Sol</v>
      </c>
      <c r="L701" t="str">
        <f>IF(ISNUMBER(SEARCH("Présence",[2]Table1!AC698)),"Oui",IF(ISNUMBER(SEARCH("Absence",[2]Table1!AC698)),"Non",""))</f>
        <v>Non</v>
      </c>
      <c r="M701" t="str">
        <f>[2]Table1!AA698</f>
        <v>Ragréage</v>
      </c>
      <c r="N701" t="str">
        <f>IF(ISNUMBER(SEARCH("EP",[2]Table1!AE698)),"EP",IF(ISNUMBER(SEARCH("AC1",[2]Table1!AE698)),"AC1",IF(ISNUMBER(SEARCH("AC2",[2]Table1!AE698)),"AC2",IF(ISNUMBER(SEARCH("Bon état",[2]Table1!AE698)),"EP",""))))</f>
        <v/>
      </c>
      <c r="P701" s="48"/>
      <c r="Q701" s="1"/>
      <c r="S701" s="1"/>
      <c r="T701" s="1"/>
      <c r="U701" s="1"/>
      <c r="V701" s="1"/>
      <c r="W701" s="52"/>
    </row>
    <row r="702" spans="1:23">
      <c r="A702" s="43" t="str">
        <f>'[1]Exporter la feuille de calcul'!$A$2</f>
        <v>001L</v>
      </c>
      <c r="B702" t="str">
        <f>INDEX('[1]Exporter la feuille de calcul'!B$355:B$877,MATCH(INDEX('[1]Exporter la feuille de calcul'!C$355:C$877,MATCH(RIGHT(ChercheChaine(ChercheChaine([2]Table1!Q699,"([0-9]){3}[L]([0-9]){4}"),"([0-9]){3}[L]([0-9]){4}"),4),'[1]Exporter la feuille de calcul'!D$355:D$877,0),1),'[1]Exporter la feuille de calcul'!C$355:C$877,0),1)</f>
        <v>04</v>
      </c>
      <c r="C702" s="43" t="str">
        <f>RIGHT(ChercheChaine(ChercheChaine([2]Table1!Q699,"([0-9]){3}[L]([0-9]){4}"),"([0-9]){3}[L]([0-9]){4}"),4)</f>
        <v>0497</v>
      </c>
      <c r="D702" s="43" t="str">
        <f>ChercheChaine([2]Table1!Q699,"([0-9]){3}[L]([0-9]){4}")</f>
        <v>007L0497</v>
      </c>
      <c r="E702" t="str">
        <f>[2]Table1!P699</f>
        <v>ST HERBLAIN</v>
      </c>
      <c r="F702" t="str">
        <f>[2]Table1!D699</f>
        <v>DAAT</v>
      </c>
      <c r="G702" s="48"/>
      <c r="H702" s="48"/>
      <c r="I702" s="42" t="str">
        <f>[2]Table1!G699</f>
        <v>05/06/2018</v>
      </c>
      <c r="J702" s="51" t="str">
        <f>MID([2]Table1!X699,FIND("-",[2]Table1!X699)+2,60)</f>
        <v>Salle d'eau</v>
      </c>
      <c r="K702" t="str">
        <f>IF(ISNUMBER(SEARCH("Mur",[2]Table1!Z699)),"Mur",IF(ISNUMBER(SEARCH("Cloison",[2]Table1!Z699)),"Mur",IF(ISNUMBER(SEARCH("Sol",[2]Table1!Z699)),"Sol",IF(ISNUMBER(SEARCH("Plafond",[2]Table1!Z699)),"Plafond",IF(ISNUMBER(SEARCH("Evier",[2]Table1!Z699)),"Evier",IF(ISNUMBER(SEARCH("Colle de faïence",[2]Table1!Z699)),"Faïence",IF(ISNUMBER(SEARCH("Baignoire",[2]Table1!Z699)),"Baignoire",IF(ISNUMBER(SEARCH("porteurs",[2]Table1!Z699)),"Mur",IF(ISNUMBER(SEARCH("évier",[2]Table1!Z699)),"Evier",IF(ISNUMBER(SEARCH("portes",[2]Table1!Z699)),"Porte",IF(ISNUMBER(SEARCH("fenêtre",[2]Table1!Z699)),"Fenêtre","")))))))))))</f>
        <v>Sol</v>
      </c>
      <c r="L702" t="str">
        <f>IF(ISNUMBER(SEARCH("Présence",[2]Table1!AC699)),"Oui",IF(ISNUMBER(SEARCH("Absence",[2]Table1!AC699)),"Non",""))</f>
        <v>Non</v>
      </c>
      <c r="M702" t="str">
        <f>[2]Table1!AA699</f>
        <v>Ragréage</v>
      </c>
      <c r="N702" t="str">
        <f>IF(ISNUMBER(SEARCH("EP",[2]Table1!AE699)),"EP",IF(ISNUMBER(SEARCH("AC1",[2]Table1!AE699)),"AC1",IF(ISNUMBER(SEARCH("AC2",[2]Table1!AE699)),"AC2",IF(ISNUMBER(SEARCH("Bon état",[2]Table1!AE699)),"EP",""))))</f>
        <v/>
      </c>
      <c r="P702" s="48"/>
      <c r="Q702" s="1"/>
      <c r="S702" s="1"/>
      <c r="T702" s="1"/>
      <c r="U702" s="1"/>
      <c r="V702" s="1"/>
      <c r="W702" s="52"/>
    </row>
    <row r="703" spans="1:23">
      <c r="A703" s="43" t="str">
        <f>'[1]Exporter la feuille de calcul'!$A$2</f>
        <v>001L</v>
      </c>
      <c r="B703" t="str">
        <f>INDEX('[1]Exporter la feuille de calcul'!B$355:B$877,MATCH(INDEX('[1]Exporter la feuille de calcul'!C$355:C$877,MATCH(RIGHT(ChercheChaine(ChercheChaine([2]Table1!Q700,"([0-9]){3}[L]([0-9]){4}"),"([0-9]){3}[L]([0-9]){4}"),4),'[1]Exporter la feuille de calcul'!D$355:D$877,0),1),'[1]Exporter la feuille de calcul'!C$355:C$877,0),1)</f>
        <v>04</v>
      </c>
      <c r="C703" s="43" t="str">
        <f>RIGHT(ChercheChaine(ChercheChaine([2]Table1!Q700,"([0-9]){3}[L]([0-9]){4}"),"([0-9]){3}[L]([0-9]){4}"),4)</f>
        <v>0497</v>
      </c>
      <c r="D703" s="43" t="str">
        <f>ChercheChaine([2]Table1!Q700,"([0-9]){3}[L]([0-9]){4}")</f>
        <v>007L0497</v>
      </c>
      <c r="E703" t="str">
        <f>[2]Table1!P700</f>
        <v>ST HERBLAIN</v>
      </c>
      <c r="F703" t="str">
        <f>[2]Table1!D700</f>
        <v>DAAT</v>
      </c>
      <c r="G703" s="48"/>
      <c r="H703" s="48"/>
      <c r="I703" s="42" t="str">
        <f>[2]Table1!G700</f>
        <v>05/06/2018</v>
      </c>
      <c r="J703" s="51" t="str">
        <f>MID([2]Table1!X700,FIND("-",[2]Table1!X700)+2,60)</f>
        <v>Chambre</v>
      </c>
      <c r="K703" t="str">
        <f>IF(ISNUMBER(SEARCH("Mur",[2]Table1!Z700)),"Mur",IF(ISNUMBER(SEARCH("Cloison",[2]Table1!Z700)),"Mur",IF(ISNUMBER(SEARCH("Sol",[2]Table1!Z700)),"Sol",IF(ISNUMBER(SEARCH("Plafond",[2]Table1!Z700)),"Plafond",IF(ISNUMBER(SEARCH("Evier",[2]Table1!Z700)),"Evier",IF(ISNUMBER(SEARCH("Colle de faïence",[2]Table1!Z700)),"Faïence",IF(ISNUMBER(SEARCH("Baignoire",[2]Table1!Z700)),"Baignoire",IF(ISNUMBER(SEARCH("porteurs",[2]Table1!Z700)),"Mur",IF(ISNUMBER(SEARCH("évier",[2]Table1!Z700)),"Evier",IF(ISNUMBER(SEARCH("portes",[2]Table1!Z700)),"Porte",IF(ISNUMBER(SEARCH("fenêtre",[2]Table1!Z700)),"Fenêtre","")))))))))))</f>
        <v>Sol</v>
      </c>
      <c r="L703" t="str">
        <f>IF(ISNUMBER(SEARCH("Présence",[2]Table1!AC700)),"Oui",IF(ISNUMBER(SEARCH("Absence",[2]Table1!AC700)),"Non",""))</f>
        <v>Non</v>
      </c>
      <c r="M703" t="str">
        <f>[2]Table1!AA700</f>
        <v>Ragréage</v>
      </c>
      <c r="N703" t="str">
        <f>IF(ISNUMBER(SEARCH("EP",[2]Table1!AE700)),"EP",IF(ISNUMBER(SEARCH("AC1",[2]Table1!AE700)),"AC1",IF(ISNUMBER(SEARCH("AC2",[2]Table1!AE700)),"AC2",IF(ISNUMBER(SEARCH("Bon état",[2]Table1!AE700)),"EP",""))))</f>
        <v/>
      </c>
      <c r="P703" s="48"/>
      <c r="Q703" s="1"/>
      <c r="S703" s="1"/>
      <c r="T703" s="1"/>
      <c r="U703" s="1"/>
      <c r="V703" s="1"/>
      <c r="W703" s="52"/>
    </row>
    <row r="704" spans="1:23">
      <c r="A704" s="43" t="str">
        <f>'[1]Exporter la feuille de calcul'!$A$2</f>
        <v>001L</v>
      </c>
      <c r="B704" t="str">
        <f>INDEX('[1]Exporter la feuille de calcul'!B$355:B$877,MATCH(INDEX('[1]Exporter la feuille de calcul'!C$355:C$877,MATCH(RIGHT(ChercheChaine(ChercheChaine([2]Table1!Q701,"([0-9]){3}[L]([0-9]){4}"),"([0-9]){3}[L]([0-9]){4}"),4),'[1]Exporter la feuille de calcul'!D$355:D$877,0),1),'[1]Exporter la feuille de calcul'!C$355:C$877,0),1)</f>
        <v>04</v>
      </c>
      <c r="C704" s="43" t="str">
        <f>RIGHT(ChercheChaine(ChercheChaine([2]Table1!Q701,"([0-9]){3}[L]([0-9]){4}"),"([0-9]){3}[L]([0-9]){4}"),4)</f>
        <v>0497</v>
      </c>
      <c r="D704" s="43" t="str">
        <f>ChercheChaine([2]Table1!Q701,"([0-9]){3}[L]([0-9]){4}")</f>
        <v>007L0497</v>
      </c>
      <c r="E704" t="str">
        <f>[2]Table1!P701</f>
        <v>ST HERBLAIN</v>
      </c>
      <c r="F704" t="str">
        <f>[2]Table1!D701</f>
        <v>DAAT</v>
      </c>
      <c r="G704" s="48"/>
      <c r="H704" s="48"/>
      <c r="I704" s="42" t="str">
        <f>[2]Table1!G701</f>
        <v>05/06/2018</v>
      </c>
      <c r="J704" s="51" t="str">
        <f>MID([2]Table1!X701,FIND("-",[2]Table1!X701)+2,60)</f>
        <v>Dressing</v>
      </c>
      <c r="K704" t="str">
        <f>IF(ISNUMBER(SEARCH("Mur",[2]Table1!Z701)),"Mur",IF(ISNUMBER(SEARCH("Cloison",[2]Table1!Z701)),"Mur",IF(ISNUMBER(SEARCH("Sol",[2]Table1!Z701)),"Sol",IF(ISNUMBER(SEARCH("Plafond",[2]Table1!Z701)),"Plafond",IF(ISNUMBER(SEARCH("Evier",[2]Table1!Z701)),"Evier",IF(ISNUMBER(SEARCH("Colle de faïence",[2]Table1!Z701)),"Faïence",IF(ISNUMBER(SEARCH("Baignoire",[2]Table1!Z701)),"Baignoire",IF(ISNUMBER(SEARCH("porteurs",[2]Table1!Z701)),"Mur",IF(ISNUMBER(SEARCH("évier",[2]Table1!Z701)),"Evier",IF(ISNUMBER(SEARCH("portes",[2]Table1!Z701)),"Porte",IF(ISNUMBER(SEARCH("fenêtre",[2]Table1!Z701)),"Fenêtre","")))))))))))</f>
        <v>Sol</v>
      </c>
      <c r="L704" t="str">
        <f>IF(ISNUMBER(SEARCH("Présence",[2]Table1!AC701)),"Oui",IF(ISNUMBER(SEARCH("Absence",[2]Table1!AC701)),"Non",""))</f>
        <v>Non</v>
      </c>
      <c r="M704" t="str">
        <f>[2]Table1!AA701</f>
        <v>Ragréage</v>
      </c>
      <c r="N704" t="str">
        <f>IF(ISNUMBER(SEARCH("EP",[2]Table1!AE701)),"EP",IF(ISNUMBER(SEARCH("AC1",[2]Table1!AE701)),"AC1",IF(ISNUMBER(SEARCH("AC2",[2]Table1!AE701)),"AC2",IF(ISNUMBER(SEARCH("Bon état",[2]Table1!AE701)),"EP",""))))</f>
        <v/>
      </c>
      <c r="P704" s="48"/>
      <c r="Q704" s="1"/>
      <c r="S704" s="1"/>
      <c r="T704" s="1"/>
      <c r="U704" s="1"/>
      <c r="V704" s="1"/>
      <c r="W704" s="52"/>
    </row>
    <row r="705" spans="1:23">
      <c r="A705" s="43" t="str">
        <f>'[1]Exporter la feuille de calcul'!$A$2</f>
        <v>001L</v>
      </c>
      <c r="B705" t="str">
        <f>INDEX('[1]Exporter la feuille de calcul'!B$355:B$877,MATCH(INDEX('[1]Exporter la feuille de calcul'!C$355:C$877,MATCH(RIGHT(ChercheChaine(ChercheChaine([2]Table1!Q702,"([0-9]){3}[L]([0-9]){4}"),"([0-9]){3}[L]([0-9]){4}"),4),'[1]Exporter la feuille de calcul'!D$355:D$877,0),1),'[1]Exporter la feuille de calcul'!C$355:C$877,0),1)</f>
        <v>04</v>
      </c>
      <c r="C705" s="43" t="str">
        <f>RIGHT(ChercheChaine(ChercheChaine([2]Table1!Q702,"([0-9]){3}[L]([0-9]){4}"),"([0-9]){3}[L]([0-9]){4}"),4)</f>
        <v>0497</v>
      </c>
      <c r="D705" s="43" t="str">
        <f>ChercheChaine([2]Table1!Q702,"([0-9]){3}[L]([0-9]){4}")</f>
        <v>007L0497</v>
      </c>
      <c r="E705" t="str">
        <f>[2]Table1!P702</f>
        <v>ST HERBLAIN</v>
      </c>
      <c r="F705" t="str">
        <f>[2]Table1!D702</f>
        <v>DAAT</v>
      </c>
      <c r="G705" s="48"/>
      <c r="H705" s="48"/>
      <c r="I705" s="42" t="str">
        <f>[2]Table1!G702</f>
        <v>05/06/2018</v>
      </c>
      <c r="J705" s="51" t="str">
        <f>MID([2]Table1!X702,FIND("-",[2]Table1!X702)+2,60)</f>
        <v>Entrée</v>
      </c>
      <c r="K705" t="str">
        <f>IF(ISNUMBER(SEARCH("Mur",[2]Table1!Z702)),"Mur",IF(ISNUMBER(SEARCH("Cloison",[2]Table1!Z702)),"Mur",IF(ISNUMBER(SEARCH("Sol",[2]Table1!Z702)),"Sol",IF(ISNUMBER(SEARCH("Plafond",[2]Table1!Z702)),"Plafond",IF(ISNUMBER(SEARCH("Evier",[2]Table1!Z702)),"Evier",IF(ISNUMBER(SEARCH("Colle de faïence",[2]Table1!Z702)),"Faïence",IF(ISNUMBER(SEARCH("Baignoire",[2]Table1!Z702)),"Baignoire",IF(ISNUMBER(SEARCH("porteurs",[2]Table1!Z702)),"Mur",IF(ISNUMBER(SEARCH("évier",[2]Table1!Z702)),"Evier",IF(ISNUMBER(SEARCH("portes",[2]Table1!Z702)),"Porte",IF(ISNUMBER(SEARCH("fenêtre",[2]Table1!Z702)),"Fenêtre","")))))))))))</f>
        <v>Mur</v>
      </c>
      <c r="L705" t="str">
        <f>IF(ISNUMBER(SEARCH("Présence",[2]Table1!AC702)),"Oui",IF(ISNUMBER(SEARCH("Absence",[2]Table1!AC702)),"Non",""))</f>
        <v>Non</v>
      </c>
      <c r="M705" t="str">
        <f>[2]Table1!AA702</f>
        <v>Enduit à base de plâtre lissé ou taloché (et Peinture; Mur Porteur)</v>
      </c>
      <c r="N705" t="str">
        <f>IF(ISNUMBER(SEARCH("EP",[2]Table1!AE702)),"EP",IF(ISNUMBER(SEARCH("AC1",[2]Table1!AE702)),"AC1",IF(ISNUMBER(SEARCH("AC2",[2]Table1!AE702)),"AC2",IF(ISNUMBER(SEARCH("Bon état",[2]Table1!AE702)),"EP",""))))</f>
        <v/>
      </c>
      <c r="P705" s="48"/>
      <c r="Q705" s="1"/>
      <c r="S705" s="1"/>
      <c r="T705" s="1"/>
      <c r="U705" s="1"/>
      <c r="V705" s="1"/>
      <c r="W705" s="52"/>
    </row>
    <row r="706" spans="1:23">
      <c r="A706" s="43" t="str">
        <f>'[1]Exporter la feuille de calcul'!$A$2</f>
        <v>001L</v>
      </c>
      <c r="B706" t="str">
        <f>INDEX('[1]Exporter la feuille de calcul'!B$355:B$877,MATCH(INDEX('[1]Exporter la feuille de calcul'!C$355:C$877,MATCH(RIGHT(ChercheChaine(ChercheChaine([2]Table1!Q703,"([0-9]){3}[L]([0-9]){4}"),"([0-9]){3}[L]([0-9]){4}"),4),'[1]Exporter la feuille de calcul'!D$355:D$877,0),1),'[1]Exporter la feuille de calcul'!C$355:C$877,0),1)</f>
        <v>04</v>
      </c>
      <c r="C706" s="43" t="str">
        <f>RIGHT(ChercheChaine(ChercheChaine([2]Table1!Q703,"([0-9]){3}[L]([0-9]){4}"),"([0-9]){3}[L]([0-9]){4}"),4)</f>
        <v>0497</v>
      </c>
      <c r="D706" s="43" t="str">
        <f>ChercheChaine([2]Table1!Q703,"([0-9]){3}[L]([0-9]){4}")</f>
        <v>007L0497</v>
      </c>
      <c r="E706" t="str">
        <f>[2]Table1!P703</f>
        <v>ST HERBLAIN</v>
      </c>
      <c r="F706" t="str">
        <f>[2]Table1!D703</f>
        <v>DAAT</v>
      </c>
      <c r="G706" s="48"/>
      <c r="H706" s="48"/>
      <c r="I706" s="42" t="str">
        <f>[2]Table1!G703</f>
        <v>05/06/2018</v>
      </c>
      <c r="J706" s="51" t="str">
        <f>MID([2]Table1!X703,FIND("-",[2]Table1!X703)+2,60)</f>
        <v>WC</v>
      </c>
      <c r="K706" t="str">
        <f>IF(ISNUMBER(SEARCH("Mur",[2]Table1!Z703)),"Mur",IF(ISNUMBER(SEARCH("Cloison",[2]Table1!Z703)),"Mur",IF(ISNUMBER(SEARCH("Sol",[2]Table1!Z703)),"Sol",IF(ISNUMBER(SEARCH("Plafond",[2]Table1!Z703)),"Plafond",IF(ISNUMBER(SEARCH("Evier",[2]Table1!Z703)),"Evier",IF(ISNUMBER(SEARCH("Colle de faïence",[2]Table1!Z703)),"Faïence",IF(ISNUMBER(SEARCH("Baignoire",[2]Table1!Z703)),"Baignoire",IF(ISNUMBER(SEARCH("porteurs",[2]Table1!Z703)),"Mur",IF(ISNUMBER(SEARCH("évier",[2]Table1!Z703)),"Evier",IF(ISNUMBER(SEARCH("portes",[2]Table1!Z703)),"Porte",IF(ISNUMBER(SEARCH("fenêtre",[2]Table1!Z703)),"Fenêtre","")))))))))))</f>
        <v>Mur</v>
      </c>
      <c r="L706" t="str">
        <f>IF(ISNUMBER(SEARCH("Présence",[2]Table1!AC703)),"Oui",IF(ISNUMBER(SEARCH("Absence",[2]Table1!AC703)),"Non",""))</f>
        <v>Non</v>
      </c>
      <c r="M706" t="str">
        <f>[2]Table1!AA703</f>
        <v>Enduit à base de plâtre lissé ou taloché (et Peinture; Mur Porteur)</v>
      </c>
      <c r="N706" t="str">
        <f>IF(ISNUMBER(SEARCH("EP",[2]Table1!AE703)),"EP",IF(ISNUMBER(SEARCH("AC1",[2]Table1!AE703)),"AC1",IF(ISNUMBER(SEARCH("AC2",[2]Table1!AE703)),"AC2",IF(ISNUMBER(SEARCH("Bon état",[2]Table1!AE703)),"EP",""))))</f>
        <v/>
      </c>
      <c r="P706" s="48"/>
      <c r="Q706" s="1"/>
      <c r="S706" s="1"/>
      <c r="T706" s="1"/>
      <c r="U706" s="1"/>
      <c r="V706" s="1"/>
      <c r="W706" s="52"/>
    </row>
    <row r="707" spans="1:23">
      <c r="A707" s="43" t="str">
        <f>'[1]Exporter la feuille de calcul'!$A$2</f>
        <v>001L</v>
      </c>
      <c r="B707" t="str">
        <f>INDEX('[1]Exporter la feuille de calcul'!B$355:B$877,MATCH(INDEX('[1]Exporter la feuille de calcul'!C$355:C$877,MATCH(RIGHT(ChercheChaine(ChercheChaine([2]Table1!Q704,"([0-9]){3}[L]([0-9]){4}"),"([0-9]){3}[L]([0-9]){4}"),4),'[1]Exporter la feuille de calcul'!D$355:D$877,0),1),'[1]Exporter la feuille de calcul'!C$355:C$877,0),1)</f>
        <v>04</v>
      </c>
      <c r="C707" s="43" t="str">
        <f>RIGHT(ChercheChaine(ChercheChaine([2]Table1!Q704,"([0-9]){3}[L]([0-9]){4}"),"([0-9]){3}[L]([0-9]){4}"),4)</f>
        <v>0497</v>
      </c>
      <c r="D707" s="43" t="str">
        <f>ChercheChaine([2]Table1!Q704,"([0-9]){3}[L]([0-9]){4}")</f>
        <v>007L0497</v>
      </c>
      <c r="E707" t="str">
        <f>[2]Table1!P704</f>
        <v>ST HERBLAIN</v>
      </c>
      <c r="F707" t="str">
        <f>[2]Table1!D704</f>
        <v>DAAT</v>
      </c>
      <c r="G707" s="48"/>
      <c r="H707" s="48"/>
      <c r="I707" s="42" t="str">
        <f>[2]Table1!G704</f>
        <v>05/06/2018</v>
      </c>
      <c r="J707" s="51" t="str">
        <f>MID([2]Table1!X704,FIND("-",[2]Table1!X704)+2,60)</f>
        <v>Séjour</v>
      </c>
      <c r="K707" t="str">
        <f>IF(ISNUMBER(SEARCH("Mur",[2]Table1!Z704)),"Mur",IF(ISNUMBER(SEARCH("Cloison",[2]Table1!Z704)),"Mur",IF(ISNUMBER(SEARCH("Sol",[2]Table1!Z704)),"Sol",IF(ISNUMBER(SEARCH("Plafond",[2]Table1!Z704)),"Plafond",IF(ISNUMBER(SEARCH("Evier",[2]Table1!Z704)),"Evier",IF(ISNUMBER(SEARCH("Colle de faïence",[2]Table1!Z704)),"Faïence",IF(ISNUMBER(SEARCH("Baignoire",[2]Table1!Z704)),"Baignoire",IF(ISNUMBER(SEARCH("porteurs",[2]Table1!Z704)),"Mur",IF(ISNUMBER(SEARCH("évier",[2]Table1!Z704)),"Evier",IF(ISNUMBER(SEARCH("portes",[2]Table1!Z704)),"Porte",IF(ISNUMBER(SEARCH("fenêtre",[2]Table1!Z704)),"Fenêtre","")))))))))))</f>
        <v>Mur</v>
      </c>
      <c r="L707" t="str">
        <f>IF(ISNUMBER(SEARCH("Présence",[2]Table1!AC704)),"Oui",IF(ISNUMBER(SEARCH("Absence",[2]Table1!AC704)),"Non",""))</f>
        <v>Non</v>
      </c>
      <c r="M707" t="str">
        <f>[2]Table1!AA704</f>
        <v>Enduit à base de plâtre lissé ou taloché (et Peinture; Mur Porteur)</v>
      </c>
      <c r="N707" t="str">
        <f>IF(ISNUMBER(SEARCH("EP",[2]Table1!AE704)),"EP",IF(ISNUMBER(SEARCH("AC1",[2]Table1!AE704)),"AC1",IF(ISNUMBER(SEARCH("AC2",[2]Table1!AE704)),"AC2",IF(ISNUMBER(SEARCH("Bon état",[2]Table1!AE704)),"EP",""))))</f>
        <v/>
      </c>
      <c r="P707" s="48"/>
      <c r="Q707" s="1"/>
      <c r="S707" s="1"/>
      <c r="T707" s="1"/>
      <c r="U707" s="1"/>
      <c r="V707" s="1"/>
      <c r="W707" s="52"/>
    </row>
    <row r="708" spans="1:23">
      <c r="A708" s="43" t="str">
        <f>'[1]Exporter la feuille de calcul'!$A$2</f>
        <v>001L</v>
      </c>
      <c r="B708" t="str">
        <f>INDEX('[1]Exporter la feuille de calcul'!B$355:B$877,MATCH(INDEX('[1]Exporter la feuille de calcul'!C$355:C$877,MATCH(RIGHT(ChercheChaine(ChercheChaine([2]Table1!Q705,"([0-9]){3}[L]([0-9]){4}"),"([0-9]){3}[L]([0-9]){4}"),4),'[1]Exporter la feuille de calcul'!D$355:D$877,0),1),'[1]Exporter la feuille de calcul'!C$355:C$877,0),1)</f>
        <v>04</v>
      </c>
      <c r="C708" s="43" t="str">
        <f>RIGHT(ChercheChaine(ChercheChaine([2]Table1!Q705,"([0-9]){3}[L]([0-9]){4}"),"([0-9]){3}[L]([0-9]){4}"),4)</f>
        <v>0497</v>
      </c>
      <c r="D708" s="43" t="str">
        <f>ChercheChaine([2]Table1!Q705,"([0-9]){3}[L]([0-9]){4}")</f>
        <v>007L0497</v>
      </c>
      <c r="E708" t="str">
        <f>[2]Table1!P705</f>
        <v>ST HERBLAIN</v>
      </c>
      <c r="F708" t="str">
        <f>[2]Table1!D705</f>
        <v>DAAT</v>
      </c>
      <c r="G708" s="48"/>
      <c r="H708" s="48"/>
      <c r="I708" s="42" t="str">
        <f>[2]Table1!G705</f>
        <v>05/06/2018</v>
      </c>
      <c r="J708" s="51" t="str">
        <f>MID([2]Table1!X705,FIND("-",[2]Table1!X705)+2,60)</f>
        <v>Cuisine</v>
      </c>
      <c r="K708" t="str">
        <f>IF(ISNUMBER(SEARCH("Mur",[2]Table1!Z705)),"Mur",IF(ISNUMBER(SEARCH("Cloison",[2]Table1!Z705)),"Mur",IF(ISNUMBER(SEARCH("Sol",[2]Table1!Z705)),"Sol",IF(ISNUMBER(SEARCH("Plafond",[2]Table1!Z705)),"Plafond",IF(ISNUMBER(SEARCH("Evier",[2]Table1!Z705)),"Evier",IF(ISNUMBER(SEARCH("Colle de faïence",[2]Table1!Z705)),"Faïence",IF(ISNUMBER(SEARCH("Baignoire",[2]Table1!Z705)),"Baignoire",IF(ISNUMBER(SEARCH("porteurs",[2]Table1!Z705)),"Mur",IF(ISNUMBER(SEARCH("évier",[2]Table1!Z705)),"Evier",IF(ISNUMBER(SEARCH("portes",[2]Table1!Z705)),"Porte",IF(ISNUMBER(SEARCH("fenêtre",[2]Table1!Z705)),"Fenêtre","")))))))))))</f>
        <v>Mur</v>
      </c>
      <c r="L708" t="str">
        <f>IF(ISNUMBER(SEARCH("Présence",[2]Table1!AC705)),"Oui",IF(ISNUMBER(SEARCH("Absence",[2]Table1!AC705)),"Non",""))</f>
        <v>Non</v>
      </c>
      <c r="M708" t="str">
        <f>[2]Table1!AA705</f>
        <v>Enduit à base de plâtre lissé ou taloché (et Peinture; Mur Porteur)</v>
      </c>
      <c r="N708" t="str">
        <f>IF(ISNUMBER(SEARCH("EP",[2]Table1!AE705)),"EP",IF(ISNUMBER(SEARCH("AC1",[2]Table1!AE705)),"AC1",IF(ISNUMBER(SEARCH("AC2",[2]Table1!AE705)),"AC2",IF(ISNUMBER(SEARCH("Bon état",[2]Table1!AE705)),"EP",""))))</f>
        <v/>
      </c>
      <c r="P708" s="48"/>
      <c r="Q708" s="1"/>
      <c r="S708" s="1"/>
      <c r="T708" s="1"/>
      <c r="U708" s="1"/>
      <c r="V708" s="1"/>
      <c r="W708" s="52"/>
    </row>
    <row r="709" spans="1:23">
      <c r="A709" s="43" t="str">
        <f>'[1]Exporter la feuille de calcul'!$A$2</f>
        <v>001L</v>
      </c>
      <c r="B709" t="str">
        <f>INDEX('[1]Exporter la feuille de calcul'!B$355:B$877,MATCH(INDEX('[1]Exporter la feuille de calcul'!C$355:C$877,MATCH(RIGHT(ChercheChaine(ChercheChaine([2]Table1!Q706,"([0-9]){3}[L]([0-9]){4}"),"([0-9]){3}[L]([0-9]){4}"),4),'[1]Exporter la feuille de calcul'!D$355:D$877,0),1),'[1]Exporter la feuille de calcul'!C$355:C$877,0),1)</f>
        <v>04</v>
      </c>
      <c r="C709" s="43" t="str">
        <f>RIGHT(ChercheChaine(ChercheChaine([2]Table1!Q706,"([0-9]){3}[L]([0-9]){4}"),"([0-9]){3}[L]([0-9]){4}"),4)</f>
        <v>0497</v>
      </c>
      <c r="D709" s="43" t="str">
        <f>ChercheChaine([2]Table1!Q706,"([0-9]){3}[L]([0-9]){4}")</f>
        <v>007L0497</v>
      </c>
      <c r="E709" t="str">
        <f>[2]Table1!P706</f>
        <v>ST HERBLAIN</v>
      </c>
      <c r="F709" t="str">
        <f>[2]Table1!D706</f>
        <v>DAAT</v>
      </c>
      <c r="G709" s="48"/>
      <c r="H709" s="48"/>
      <c r="I709" s="42" t="str">
        <f>[2]Table1!G706</f>
        <v>05/06/2018</v>
      </c>
      <c r="J709" s="51" t="str">
        <f>MID([2]Table1!X706,FIND("-",[2]Table1!X706)+2,60)</f>
        <v>Salle d'eau</v>
      </c>
      <c r="K709" t="str">
        <f>IF(ISNUMBER(SEARCH("Mur",[2]Table1!Z706)),"Mur",IF(ISNUMBER(SEARCH("Cloison",[2]Table1!Z706)),"Mur",IF(ISNUMBER(SEARCH("Sol",[2]Table1!Z706)),"Sol",IF(ISNUMBER(SEARCH("Plafond",[2]Table1!Z706)),"Plafond",IF(ISNUMBER(SEARCH("Evier",[2]Table1!Z706)),"Evier",IF(ISNUMBER(SEARCH("Colle de faïence",[2]Table1!Z706)),"Faïence",IF(ISNUMBER(SEARCH("Baignoire",[2]Table1!Z706)),"Baignoire",IF(ISNUMBER(SEARCH("porteurs",[2]Table1!Z706)),"Mur",IF(ISNUMBER(SEARCH("évier",[2]Table1!Z706)),"Evier",IF(ISNUMBER(SEARCH("portes",[2]Table1!Z706)),"Porte",IF(ISNUMBER(SEARCH("fenêtre",[2]Table1!Z706)),"Fenêtre","")))))))))))</f>
        <v>Mur</v>
      </c>
      <c r="L709" t="str">
        <f>IF(ISNUMBER(SEARCH("Présence",[2]Table1!AC706)),"Oui",IF(ISNUMBER(SEARCH("Absence",[2]Table1!AC706)),"Non",""))</f>
        <v>Non</v>
      </c>
      <c r="M709" t="str">
        <f>[2]Table1!AA706</f>
        <v>Enduit à base de plâtre lissé ou taloché (et Peinture; Mur Porteur)</v>
      </c>
      <c r="N709" t="str">
        <f>IF(ISNUMBER(SEARCH("EP",[2]Table1!AE706)),"EP",IF(ISNUMBER(SEARCH("AC1",[2]Table1!AE706)),"AC1",IF(ISNUMBER(SEARCH("AC2",[2]Table1!AE706)),"AC2",IF(ISNUMBER(SEARCH("Bon état",[2]Table1!AE706)),"EP",""))))</f>
        <v/>
      </c>
      <c r="P709" s="48"/>
      <c r="Q709" s="1"/>
      <c r="S709" s="1"/>
      <c r="T709" s="1"/>
      <c r="U709" s="1"/>
      <c r="V709" s="1"/>
      <c r="W709" s="52"/>
    </row>
    <row r="710" spans="1:23">
      <c r="A710" s="43" t="str">
        <f>'[1]Exporter la feuille de calcul'!$A$2</f>
        <v>001L</v>
      </c>
      <c r="B710" t="str">
        <f>INDEX('[1]Exporter la feuille de calcul'!B$355:B$877,MATCH(INDEX('[1]Exporter la feuille de calcul'!C$355:C$877,MATCH(RIGHT(ChercheChaine(ChercheChaine([2]Table1!Q707,"([0-9]){3}[L]([0-9]){4}"),"([0-9]){3}[L]([0-9]){4}"),4),'[1]Exporter la feuille de calcul'!D$355:D$877,0),1),'[1]Exporter la feuille de calcul'!C$355:C$877,0),1)</f>
        <v>04</v>
      </c>
      <c r="C710" s="43" t="str">
        <f>RIGHT(ChercheChaine(ChercheChaine([2]Table1!Q707,"([0-9]){3}[L]([0-9]){4}"),"([0-9]){3}[L]([0-9]){4}"),4)</f>
        <v>0497</v>
      </c>
      <c r="D710" s="43" t="str">
        <f>ChercheChaine([2]Table1!Q707,"([0-9]){3}[L]([0-9]){4}")</f>
        <v>007L0497</v>
      </c>
      <c r="E710" t="str">
        <f>[2]Table1!P707</f>
        <v>ST HERBLAIN</v>
      </c>
      <c r="F710" t="str">
        <f>[2]Table1!D707</f>
        <v>DAAT</v>
      </c>
      <c r="G710" s="48"/>
      <c r="H710" s="48"/>
      <c r="I710" s="42" t="str">
        <f>[2]Table1!G707</f>
        <v>05/06/2018</v>
      </c>
      <c r="J710" s="51" t="str">
        <f>MID([2]Table1!X707,FIND("-",[2]Table1!X707)+2,60)</f>
        <v>Chambre</v>
      </c>
      <c r="K710" t="str">
        <f>IF(ISNUMBER(SEARCH("Mur",[2]Table1!Z707)),"Mur",IF(ISNUMBER(SEARCH("Cloison",[2]Table1!Z707)),"Mur",IF(ISNUMBER(SEARCH("Sol",[2]Table1!Z707)),"Sol",IF(ISNUMBER(SEARCH("Plafond",[2]Table1!Z707)),"Plafond",IF(ISNUMBER(SEARCH("Evier",[2]Table1!Z707)),"Evier",IF(ISNUMBER(SEARCH("Colle de faïence",[2]Table1!Z707)),"Faïence",IF(ISNUMBER(SEARCH("Baignoire",[2]Table1!Z707)),"Baignoire",IF(ISNUMBER(SEARCH("porteurs",[2]Table1!Z707)),"Mur",IF(ISNUMBER(SEARCH("évier",[2]Table1!Z707)),"Evier",IF(ISNUMBER(SEARCH("portes",[2]Table1!Z707)),"Porte",IF(ISNUMBER(SEARCH("fenêtre",[2]Table1!Z707)),"Fenêtre","")))))))))))</f>
        <v>Mur</v>
      </c>
      <c r="L710" t="str">
        <f>IF(ISNUMBER(SEARCH("Présence",[2]Table1!AC707)),"Oui",IF(ISNUMBER(SEARCH("Absence",[2]Table1!AC707)),"Non",""))</f>
        <v>Non</v>
      </c>
      <c r="M710" t="str">
        <f>[2]Table1!AA707</f>
        <v>Enduit à base de plâtre lissé ou taloché (et Peinture; Mur Porteur)</v>
      </c>
      <c r="N710" t="str">
        <f>IF(ISNUMBER(SEARCH("EP",[2]Table1!AE707)),"EP",IF(ISNUMBER(SEARCH("AC1",[2]Table1!AE707)),"AC1",IF(ISNUMBER(SEARCH("AC2",[2]Table1!AE707)),"AC2",IF(ISNUMBER(SEARCH("Bon état",[2]Table1!AE707)),"EP",""))))</f>
        <v/>
      </c>
      <c r="P710" s="48"/>
      <c r="Q710" s="1"/>
      <c r="S710" s="1"/>
      <c r="T710" s="1"/>
      <c r="U710" s="1"/>
      <c r="V710" s="1"/>
      <c r="W710" s="52"/>
    </row>
    <row r="711" spans="1:23">
      <c r="A711" s="43" t="str">
        <f>'[1]Exporter la feuille de calcul'!$A$2</f>
        <v>001L</v>
      </c>
      <c r="B711" t="str">
        <f>INDEX('[1]Exporter la feuille de calcul'!B$355:B$877,MATCH(INDEX('[1]Exporter la feuille de calcul'!C$355:C$877,MATCH(RIGHT(ChercheChaine(ChercheChaine([2]Table1!Q708,"([0-9]){3}[L]([0-9]){4}"),"([0-9]){3}[L]([0-9]){4}"),4),'[1]Exporter la feuille de calcul'!D$355:D$877,0),1),'[1]Exporter la feuille de calcul'!C$355:C$877,0),1)</f>
        <v>04</v>
      </c>
      <c r="C711" s="43" t="str">
        <f>RIGHT(ChercheChaine(ChercheChaine([2]Table1!Q708,"([0-9]){3}[L]([0-9]){4}"),"([0-9]){3}[L]([0-9]){4}"),4)</f>
        <v>0497</v>
      </c>
      <c r="D711" s="43" t="str">
        <f>ChercheChaine([2]Table1!Q708,"([0-9]){3}[L]([0-9]){4}")</f>
        <v>007L0497</v>
      </c>
      <c r="E711" t="str">
        <f>[2]Table1!P708</f>
        <v>ST HERBLAIN</v>
      </c>
      <c r="F711" t="str">
        <f>[2]Table1!D708</f>
        <v>DAAT</v>
      </c>
      <c r="G711" s="48"/>
      <c r="H711" s="48"/>
      <c r="I711" s="42" t="str">
        <f>[2]Table1!G708</f>
        <v>05/06/2018</v>
      </c>
      <c r="J711" s="51" t="str">
        <f>MID([2]Table1!X708,FIND("-",[2]Table1!X708)+2,60)</f>
        <v>Dressing</v>
      </c>
      <c r="K711" t="str">
        <f>IF(ISNUMBER(SEARCH("Mur",[2]Table1!Z708)),"Mur",IF(ISNUMBER(SEARCH("Cloison",[2]Table1!Z708)),"Mur",IF(ISNUMBER(SEARCH("Sol",[2]Table1!Z708)),"Sol",IF(ISNUMBER(SEARCH("Plafond",[2]Table1!Z708)),"Plafond",IF(ISNUMBER(SEARCH("Evier",[2]Table1!Z708)),"Evier",IF(ISNUMBER(SEARCH("Colle de faïence",[2]Table1!Z708)),"Faïence",IF(ISNUMBER(SEARCH("Baignoire",[2]Table1!Z708)),"Baignoire",IF(ISNUMBER(SEARCH("porteurs",[2]Table1!Z708)),"Mur",IF(ISNUMBER(SEARCH("évier",[2]Table1!Z708)),"Evier",IF(ISNUMBER(SEARCH("portes",[2]Table1!Z708)),"Porte",IF(ISNUMBER(SEARCH("fenêtre",[2]Table1!Z708)),"Fenêtre","")))))))))))</f>
        <v>Mur</v>
      </c>
      <c r="L711" t="str">
        <f>IF(ISNUMBER(SEARCH("Présence",[2]Table1!AC708)),"Oui",IF(ISNUMBER(SEARCH("Absence",[2]Table1!AC708)),"Non",""))</f>
        <v>Non</v>
      </c>
      <c r="M711" t="str">
        <f>[2]Table1!AA708</f>
        <v>Enduit à base de plâtre lissé ou taloché (et Peinture; Mur Porteur)</v>
      </c>
      <c r="N711" t="str">
        <f>IF(ISNUMBER(SEARCH("EP",[2]Table1!AE708)),"EP",IF(ISNUMBER(SEARCH("AC1",[2]Table1!AE708)),"AC1",IF(ISNUMBER(SEARCH("AC2",[2]Table1!AE708)),"AC2",IF(ISNUMBER(SEARCH("Bon état",[2]Table1!AE708)),"EP",""))))</f>
        <v/>
      </c>
      <c r="P711" s="48"/>
      <c r="Q711" s="1"/>
      <c r="S711" s="1"/>
      <c r="T711" s="1"/>
      <c r="U711" s="1"/>
      <c r="V711" s="1"/>
      <c r="W711" s="52"/>
    </row>
    <row r="712" spans="1:23">
      <c r="A712" s="43" t="str">
        <f>'[1]Exporter la feuille de calcul'!$A$2</f>
        <v>001L</v>
      </c>
      <c r="B712" t="str">
        <f>INDEX('[1]Exporter la feuille de calcul'!B$355:B$877,MATCH(INDEX('[1]Exporter la feuille de calcul'!C$355:C$877,MATCH(RIGHT(ChercheChaine(ChercheChaine([2]Table1!Q709,"([0-9]){3}[L]([0-9]){4}"),"([0-9]){3}[L]([0-9]){4}"),4),'[1]Exporter la feuille de calcul'!D$355:D$877,0),1),'[1]Exporter la feuille de calcul'!C$355:C$877,0),1)</f>
        <v>04</v>
      </c>
      <c r="C712" s="43" t="str">
        <f>RIGHT(ChercheChaine(ChercheChaine([2]Table1!Q709,"([0-9]){3}[L]([0-9]){4}"),"([0-9]){3}[L]([0-9]){4}"),4)</f>
        <v>0497</v>
      </c>
      <c r="D712" s="43" t="str">
        <f>ChercheChaine([2]Table1!Q709,"([0-9]){3}[L]([0-9]){4}")</f>
        <v>007L0497</v>
      </c>
      <c r="E712" t="str">
        <f>[2]Table1!P709</f>
        <v>ST HERBLAIN</v>
      </c>
      <c r="F712" t="str">
        <f>[2]Table1!D709</f>
        <v>DAAT</v>
      </c>
      <c r="G712" s="48"/>
      <c r="H712" s="48"/>
      <c r="I712" s="42" t="str">
        <f>[2]Table1!G709</f>
        <v>05/06/2018</v>
      </c>
      <c r="J712" s="51" t="str">
        <f>MID([2]Table1!X709,FIND("-",[2]Table1!X709)+2,60)</f>
        <v>Entrée</v>
      </c>
      <c r="K712" t="str">
        <f>IF(ISNUMBER(SEARCH("Mur",[2]Table1!Z709)),"Mur",IF(ISNUMBER(SEARCH("Cloison",[2]Table1!Z709)),"Mur",IF(ISNUMBER(SEARCH("Sol",[2]Table1!Z709)),"Sol",IF(ISNUMBER(SEARCH("Plafond",[2]Table1!Z709)),"Plafond",IF(ISNUMBER(SEARCH("Evier",[2]Table1!Z709)),"Evier",IF(ISNUMBER(SEARCH("Colle de faïence",[2]Table1!Z709)),"Faïence",IF(ISNUMBER(SEARCH("Baignoire",[2]Table1!Z709)),"Baignoire",IF(ISNUMBER(SEARCH("porteurs",[2]Table1!Z709)),"Mur",IF(ISNUMBER(SEARCH("évier",[2]Table1!Z709)),"Evier",IF(ISNUMBER(SEARCH("portes",[2]Table1!Z709)),"Porte",IF(ISNUMBER(SEARCH("fenêtre",[2]Table1!Z709)),"Fenêtre","")))))))))))</f>
        <v>Mur</v>
      </c>
      <c r="L712" t="str">
        <f>IF(ISNUMBER(SEARCH("Présence",[2]Table1!AC709)),"Oui",IF(ISNUMBER(SEARCH("Absence",[2]Table1!AC709)),"Non",""))</f>
        <v>Oui</v>
      </c>
      <c r="M712" t="str">
        <f>[2]Table1!AA709</f>
        <v>Enduit à base de plâtre ou ciment projetés; lissés ou talochés (et Peinture; Mur Cloison)</v>
      </c>
      <c r="N712" t="str">
        <f>IF(ISNUMBER(SEARCH("EP",[2]Table1!AE709)),"EP",IF(ISNUMBER(SEARCH("AC1",[2]Table1!AE709)),"AC1",IF(ISNUMBER(SEARCH("AC2",[2]Table1!AE709)),"AC2",IF(ISNUMBER(SEARCH("Bon état",[2]Table1!AE709)),"EP",""))))</f>
        <v>EP</v>
      </c>
      <c r="P712" s="48"/>
      <c r="Q712" s="1"/>
      <c r="S712" s="1"/>
      <c r="T712" s="1"/>
      <c r="U712" s="1"/>
      <c r="V712" s="1"/>
      <c r="W712" s="52"/>
    </row>
    <row r="713" spans="1:23">
      <c r="A713" s="43" t="str">
        <f>'[1]Exporter la feuille de calcul'!$A$2</f>
        <v>001L</v>
      </c>
      <c r="B713" t="str">
        <f>INDEX('[1]Exporter la feuille de calcul'!B$355:B$877,MATCH(INDEX('[1]Exporter la feuille de calcul'!C$355:C$877,MATCH(RIGHT(ChercheChaine(ChercheChaine([2]Table1!Q710,"([0-9]){3}[L]([0-9]){4}"),"([0-9]){3}[L]([0-9]){4}"),4),'[1]Exporter la feuille de calcul'!D$355:D$877,0),1),'[1]Exporter la feuille de calcul'!C$355:C$877,0),1)</f>
        <v>04</v>
      </c>
      <c r="C713" s="43" t="str">
        <f>RIGHT(ChercheChaine(ChercheChaine([2]Table1!Q710,"([0-9]){3}[L]([0-9]){4}"),"([0-9]){3}[L]([0-9]){4}"),4)</f>
        <v>0497</v>
      </c>
      <c r="D713" s="43" t="str">
        <f>ChercheChaine([2]Table1!Q710,"([0-9]){3}[L]([0-9]){4}")</f>
        <v>007L0497</v>
      </c>
      <c r="E713" t="str">
        <f>[2]Table1!P710</f>
        <v>ST HERBLAIN</v>
      </c>
      <c r="F713" t="str">
        <f>[2]Table1!D710</f>
        <v>DAAT</v>
      </c>
      <c r="G713" s="48"/>
      <c r="H713" s="48"/>
      <c r="I713" s="42" t="str">
        <f>[2]Table1!G710</f>
        <v>05/06/2018</v>
      </c>
      <c r="J713" s="51" t="str">
        <f>MID([2]Table1!X710,FIND("-",[2]Table1!X710)+2,60)</f>
        <v>WC</v>
      </c>
      <c r="K713" t="str">
        <f>IF(ISNUMBER(SEARCH("Mur",[2]Table1!Z710)),"Mur",IF(ISNUMBER(SEARCH("Cloison",[2]Table1!Z710)),"Mur",IF(ISNUMBER(SEARCH("Sol",[2]Table1!Z710)),"Sol",IF(ISNUMBER(SEARCH("Plafond",[2]Table1!Z710)),"Plafond",IF(ISNUMBER(SEARCH("Evier",[2]Table1!Z710)),"Evier",IF(ISNUMBER(SEARCH("Colle de faïence",[2]Table1!Z710)),"Faïence",IF(ISNUMBER(SEARCH("Baignoire",[2]Table1!Z710)),"Baignoire",IF(ISNUMBER(SEARCH("porteurs",[2]Table1!Z710)),"Mur",IF(ISNUMBER(SEARCH("évier",[2]Table1!Z710)),"Evier",IF(ISNUMBER(SEARCH("portes",[2]Table1!Z710)),"Porte",IF(ISNUMBER(SEARCH("fenêtre",[2]Table1!Z710)),"Fenêtre","")))))))))))</f>
        <v>Mur</v>
      </c>
      <c r="L713" t="str">
        <f>IF(ISNUMBER(SEARCH("Présence",[2]Table1!AC710)),"Oui",IF(ISNUMBER(SEARCH("Absence",[2]Table1!AC710)),"Non",""))</f>
        <v>Oui</v>
      </c>
      <c r="M713" t="str">
        <f>[2]Table1!AA710</f>
        <v>Enduit à base de plâtre ou ciment projetés; lissés ou talochés (et Peinture; Mur Cloison)</v>
      </c>
      <c r="N713" t="str">
        <f>IF(ISNUMBER(SEARCH("EP",[2]Table1!AE710)),"EP",IF(ISNUMBER(SEARCH("AC1",[2]Table1!AE710)),"AC1",IF(ISNUMBER(SEARCH("AC2",[2]Table1!AE710)),"AC2",IF(ISNUMBER(SEARCH("Bon état",[2]Table1!AE710)),"EP",""))))</f>
        <v>EP</v>
      </c>
      <c r="P713" s="48"/>
      <c r="Q713" s="1"/>
      <c r="S713" s="1"/>
      <c r="T713" s="1"/>
      <c r="U713" s="1"/>
      <c r="V713" s="1"/>
      <c r="W713" s="52"/>
    </row>
    <row r="714" spans="1:23">
      <c r="A714" s="43" t="str">
        <f>'[1]Exporter la feuille de calcul'!$A$2</f>
        <v>001L</v>
      </c>
      <c r="B714" t="str">
        <f>INDEX('[1]Exporter la feuille de calcul'!B$355:B$877,MATCH(INDEX('[1]Exporter la feuille de calcul'!C$355:C$877,MATCH(RIGHT(ChercheChaine(ChercheChaine([2]Table1!Q711,"([0-9]){3}[L]([0-9]){4}"),"([0-9]){3}[L]([0-9]){4}"),4),'[1]Exporter la feuille de calcul'!D$355:D$877,0),1),'[1]Exporter la feuille de calcul'!C$355:C$877,0),1)</f>
        <v>04</v>
      </c>
      <c r="C714" s="43" t="str">
        <f>RIGHT(ChercheChaine(ChercheChaine([2]Table1!Q711,"([0-9]){3}[L]([0-9]){4}"),"([0-9]){3}[L]([0-9]){4}"),4)</f>
        <v>0497</v>
      </c>
      <c r="D714" s="43" t="str">
        <f>ChercheChaine([2]Table1!Q711,"([0-9]){3}[L]([0-9]){4}")</f>
        <v>007L0497</v>
      </c>
      <c r="E714" t="str">
        <f>[2]Table1!P711</f>
        <v>ST HERBLAIN</v>
      </c>
      <c r="F714" t="str">
        <f>[2]Table1!D711</f>
        <v>DAAT</v>
      </c>
      <c r="G714" s="48"/>
      <c r="H714" s="48"/>
      <c r="I714" s="42" t="str">
        <f>[2]Table1!G711</f>
        <v>05/06/2018</v>
      </c>
      <c r="J714" s="51" t="str">
        <f>MID([2]Table1!X711,FIND("-",[2]Table1!X711)+2,60)</f>
        <v>Séjour</v>
      </c>
      <c r="K714" t="str">
        <f>IF(ISNUMBER(SEARCH("Mur",[2]Table1!Z711)),"Mur",IF(ISNUMBER(SEARCH("Cloison",[2]Table1!Z711)),"Mur",IF(ISNUMBER(SEARCH("Sol",[2]Table1!Z711)),"Sol",IF(ISNUMBER(SEARCH("Plafond",[2]Table1!Z711)),"Plafond",IF(ISNUMBER(SEARCH("Evier",[2]Table1!Z711)),"Evier",IF(ISNUMBER(SEARCH("Colle de faïence",[2]Table1!Z711)),"Faïence",IF(ISNUMBER(SEARCH("Baignoire",[2]Table1!Z711)),"Baignoire",IF(ISNUMBER(SEARCH("porteurs",[2]Table1!Z711)),"Mur",IF(ISNUMBER(SEARCH("évier",[2]Table1!Z711)),"Evier",IF(ISNUMBER(SEARCH("portes",[2]Table1!Z711)),"Porte",IF(ISNUMBER(SEARCH("fenêtre",[2]Table1!Z711)),"Fenêtre","")))))))))))</f>
        <v>Mur</v>
      </c>
      <c r="L714" t="str">
        <f>IF(ISNUMBER(SEARCH("Présence",[2]Table1!AC711)),"Oui",IF(ISNUMBER(SEARCH("Absence",[2]Table1!AC711)),"Non",""))</f>
        <v>Oui</v>
      </c>
      <c r="M714" t="str">
        <f>[2]Table1!AA711</f>
        <v>Enduit à base de plâtre ou ciment projetés; lissés ou talochés (et Peinture; Mur Cloison)</v>
      </c>
      <c r="N714" t="str">
        <f>IF(ISNUMBER(SEARCH("EP",[2]Table1!AE711)),"EP",IF(ISNUMBER(SEARCH("AC1",[2]Table1!AE711)),"AC1",IF(ISNUMBER(SEARCH("AC2",[2]Table1!AE711)),"AC2",IF(ISNUMBER(SEARCH("Bon état",[2]Table1!AE711)),"EP",""))))</f>
        <v>EP</v>
      </c>
      <c r="P714" s="48"/>
      <c r="Q714" s="1"/>
      <c r="S714" s="1"/>
      <c r="T714" s="1"/>
      <c r="U714" s="1"/>
      <c r="V714" s="1"/>
      <c r="W714" s="52"/>
    </row>
    <row r="715" spans="1:23">
      <c r="A715" s="43" t="str">
        <f>'[1]Exporter la feuille de calcul'!$A$2</f>
        <v>001L</v>
      </c>
      <c r="B715" t="str">
        <f>INDEX('[1]Exporter la feuille de calcul'!B$355:B$877,MATCH(INDEX('[1]Exporter la feuille de calcul'!C$355:C$877,MATCH(RIGHT(ChercheChaine(ChercheChaine([2]Table1!Q712,"([0-9]){3}[L]([0-9]){4}"),"([0-9]){3}[L]([0-9]){4}"),4),'[1]Exporter la feuille de calcul'!D$355:D$877,0),1),'[1]Exporter la feuille de calcul'!C$355:C$877,0),1)</f>
        <v>04</v>
      </c>
      <c r="C715" s="43" t="str">
        <f>RIGHT(ChercheChaine(ChercheChaine([2]Table1!Q712,"([0-9]){3}[L]([0-9]){4}"),"([0-9]){3}[L]([0-9]){4}"),4)</f>
        <v>0497</v>
      </c>
      <c r="D715" s="43" t="str">
        <f>ChercheChaine([2]Table1!Q712,"([0-9]){3}[L]([0-9]){4}")</f>
        <v>007L0497</v>
      </c>
      <c r="E715" t="str">
        <f>[2]Table1!P712</f>
        <v>ST HERBLAIN</v>
      </c>
      <c r="F715" t="str">
        <f>[2]Table1!D712</f>
        <v>DAAT</v>
      </c>
      <c r="G715" s="48"/>
      <c r="H715" s="48"/>
      <c r="I715" s="42" t="str">
        <f>[2]Table1!G712</f>
        <v>05/06/2018</v>
      </c>
      <c r="J715" s="51" t="str">
        <f>MID([2]Table1!X712,FIND("-",[2]Table1!X712)+2,60)</f>
        <v>Cuisine</v>
      </c>
      <c r="K715" t="str">
        <f>IF(ISNUMBER(SEARCH("Mur",[2]Table1!Z712)),"Mur",IF(ISNUMBER(SEARCH("Cloison",[2]Table1!Z712)),"Mur",IF(ISNUMBER(SEARCH("Sol",[2]Table1!Z712)),"Sol",IF(ISNUMBER(SEARCH("Plafond",[2]Table1!Z712)),"Plafond",IF(ISNUMBER(SEARCH("Evier",[2]Table1!Z712)),"Evier",IF(ISNUMBER(SEARCH("Colle de faïence",[2]Table1!Z712)),"Faïence",IF(ISNUMBER(SEARCH("Baignoire",[2]Table1!Z712)),"Baignoire",IF(ISNUMBER(SEARCH("porteurs",[2]Table1!Z712)),"Mur",IF(ISNUMBER(SEARCH("évier",[2]Table1!Z712)),"Evier",IF(ISNUMBER(SEARCH("portes",[2]Table1!Z712)),"Porte",IF(ISNUMBER(SEARCH("fenêtre",[2]Table1!Z712)),"Fenêtre","")))))))))))</f>
        <v>Mur</v>
      </c>
      <c r="L715" t="str">
        <f>IF(ISNUMBER(SEARCH("Présence",[2]Table1!AC712)),"Oui",IF(ISNUMBER(SEARCH("Absence",[2]Table1!AC712)),"Non",""))</f>
        <v>Oui</v>
      </c>
      <c r="M715" t="str">
        <f>[2]Table1!AA712</f>
        <v>Enduit à base de plâtre ou ciment projetés; lissés ou talochés (et Peinture; Mur Cloison)</v>
      </c>
      <c r="N715" t="str">
        <f>IF(ISNUMBER(SEARCH("EP",[2]Table1!AE712)),"EP",IF(ISNUMBER(SEARCH("AC1",[2]Table1!AE712)),"AC1",IF(ISNUMBER(SEARCH("AC2",[2]Table1!AE712)),"AC2",IF(ISNUMBER(SEARCH("Bon état",[2]Table1!AE712)),"EP",""))))</f>
        <v>EP</v>
      </c>
      <c r="P715" s="48"/>
      <c r="Q715" s="1"/>
      <c r="S715" s="1"/>
      <c r="T715" s="1"/>
      <c r="U715" s="1"/>
      <c r="V715" s="1"/>
      <c r="W715" s="52"/>
    </row>
    <row r="716" spans="1:23">
      <c r="A716" s="43" t="str">
        <f>'[1]Exporter la feuille de calcul'!$A$2</f>
        <v>001L</v>
      </c>
      <c r="B716" t="str">
        <f>INDEX('[1]Exporter la feuille de calcul'!B$355:B$877,MATCH(INDEX('[1]Exporter la feuille de calcul'!C$355:C$877,MATCH(RIGHT(ChercheChaine(ChercheChaine([2]Table1!Q713,"([0-9]){3}[L]([0-9]){4}"),"([0-9]){3}[L]([0-9]){4}"),4),'[1]Exporter la feuille de calcul'!D$355:D$877,0),1),'[1]Exporter la feuille de calcul'!C$355:C$877,0),1)</f>
        <v>04</v>
      </c>
      <c r="C716" s="43" t="str">
        <f>RIGHT(ChercheChaine(ChercheChaine([2]Table1!Q713,"([0-9]){3}[L]([0-9]){4}"),"([0-9]){3}[L]([0-9]){4}"),4)</f>
        <v>0497</v>
      </c>
      <c r="D716" s="43" t="str">
        <f>ChercheChaine([2]Table1!Q713,"([0-9]){3}[L]([0-9]){4}")</f>
        <v>007L0497</v>
      </c>
      <c r="E716" t="str">
        <f>[2]Table1!P713</f>
        <v>ST HERBLAIN</v>
      </c>
      <c r="F716" t="str">
        <f>[2]Table1!D713</f>
        <v>DAAT</v>
      </c>
      <c r="G716" s="48"/>
      <c r="H716" s="48"/>
      <c r="I716" s="42" t="str">
        <f>[2]Table1!G713</f>
        <v>05/06/2018</v>
      </c>
      <c r="J716" s="51" t="str">
        <f>MID([2]Table1!X713,FIND("-",[2]Table1!X713)+2,60)</f>
        <v>Salle d'eau</v>
      </c>
      <c r="K716" t="str">
        <f>IF(ISNUMBER(SEARCH("Mur",[2]Table1!Z713)),"Mur",IF(ISNUMBER(SEARCH("Cloison",[2]Table1!Z713)),"Mur",IF(ISNUMBER(SEARCH("Sol",[2]Table1!Z713)),"Sol",IF(ISNUMBER(SEARCH("Plafond",[2]Table1!Z713)),"Plafond",IF(ISNUMBER(SEARCH("Evier",[2]Table1!Z713)),"Evier",IF(ISNUMBER(SEARCH("Colle de faïence",[2]Table1!Z713)),"Faïence",IF(ISNUMBER(SEARCH("Baignoire",[2]Table1!Z713)),"Baignoire",IF(ISNUMBER(SEARCH("porteurs",[2]Table1!Z713)),"Mur",IF(ISNUMBER(SEARCH("évier",[2]Table1!Z713)),"Evier",IF(ISNUMBER(SEARCH("portes",[2]Table1!Z713)),"Porte",IF(ISNUMBER(SEARCH("fenêtre",[2]Table1!Z713)),"Fenêtre","")))))))))))</f>
        <v>Mur</v>
      </c>
      <c r="L716" t="str">
        <f>IF(ISNUMBER(SEARCH("Présence",[2]Table1!AC713)),"Oui",IF(ISNUMBER(SEARCH("Absence",[2]Table1!AC713)),"Non",""))</f>
        <v>Oui</v>
      </c>
      <c r="M716" t="str">
        <f>[2]Table1!AA713</f>
        <v>Enduit à base de plâtre ou ciment projetés; lissés ou talochés (et Peinture; Mur Cloison)</v>
      </c>
      <c r="N716" t="str">
        <f>IF(ISNUMBER(SEARCH("EP",[2]Table1!AE713)),"EP",IF(ISNUMBER(SEARCH("AC1",[2]Table1!AE713)),"AC1",IF(ISNUMBER(SEARCH("AC2",[2]Table1!AE713)),"AC2",IF(ISNUMBER(SEARCH("Bon état",[2]Table1!AE713)),"EP",""))))</f>
        <v>EP</v>
      </c>
      <c r="P716" s="48"/>
      <c r="Q716" s="1"/>
      <c r="S716" s="1"/>
      <c r="T716" s="1"/>
      <c r="U716" s="1"/>
      <c r="V716" s="1"/>
      <c r="W716" s="52"/>
    </row>
    <row r="717" spans="1:23">
      <c r="A717" s="43" t="str">
        <f>'[1]Exporter la feuille de calcul'!$A$2</f>
        <v>001L</v>
      </c>
      <c r="B717" t="str">
        <f>INDEX('[1]Exporter la feuille de calcul'!B$355:B$877,MATCH(INDEX('[1]Exporter la feuille de calcul'!C$355:C$877,MATCH(RIGHT(ChercheChaine(ChercheChaine([2]Table1!Q714,"([0-9]){3}[L]([0-9]){4}"),"([0-9]){3}[L]([0-9]){4}"),4),'[1]Exporter la feuille de calcul'!D$355:D$877,0),1),'[1]Exporter la feuille de calcul'!C$355:C$877,0),1)</f>
        <v>04</v>
      </c>
      <c r="C717" s="43" t="str">
        <f>RIGHT(ChercheChaine(ChercheChaine([2]Table1!Q714,"([0-9]){3}[L]([0-9]){4}"),"([0-9]){3}[L]([0-9]){4}"),4)</f>
        <v>0497</v>
      </c>
      <c r="D717" s="43" t="str">
        <f>ChercheChaine([2]Table1!Q714,"([0-9]){3}[L]([0-9]){4}")</f>
        <v>007L0497</v>
      </c>
      <c r="E717" t="str">
        <f>[2]Table1!P714</f>
        <v>ST HERBLAIN</v>
      </c>
      <c r="F717" t="str">
        <f>[2]Table1!D714</f>
        <v>DAAT</v>
      </c>
      <c r="G717" s="48"/>
      <c r="H717" s="48"/>
      <c r="I717" s="42" t="str">
        <f>[2]Table1!G714</f>
        <v>05/06/2018</v>
      </c>
      <c r="J717" s="51" t="str">
        <f>MID([2]Table1!X714,FIND("-",[2]Table1!X714)+2,60)</f>
        <v>Chambre</v>
      </c>
      <c r="K717" t="str">
        <f>IF(ISNUMBER(SEARCH("Mur",[2]Table1!Z714)),"Mur",IF(ISNUMBER(SEARCH("Cloison",[2]Table1!Z714)),"Mur",IF(ISNUMBER(SEARCH("Sol",[2]Table1!Z714)),"Sol",IF(ISNUMBER(SEARCH("Plafond",[2]Table1!Z714)),"Plafond",IF(ISNUMBER(SEARCH("Evier",[2]Table1!Z714)),"Evier",IF(ISNUMBER(SEARCH("Colle de faïence",[2]Table1!Z714)),"Faïence",IF(ISNUMBER(SEARCH("Baignoire",[2]Table1!Z714)),"Baignoire",IF(ISNUMBER(SEARCH("porteurs",[2]Table1!Z714)),"Mur",IF(ISNUMBER(SEARCH("évier",[2]Table1!Z714)),"Evier",IF(ISNUMBER(SEARCH("portes",[2]Table1!Z714)),"Porte",IF(ISNUMBER(SEARCH("fenêtre",[2]Table1!Z714)),"Fenêtre","")))))))))))</f>
        <v>Mur</v>
      </c>
      <c r="L717" t="str">
        <f>IF(ISNUMBER(SEARCH("Présence",[2]Table1!AC714)),"Oui",IF(ISNUMBER(SEARCH("Absence",[2]Table1!AC714)),"Non",""))</f>
        <v>Oui</v>
      </c>
      <c r="M717" t="str">
        <f>[2]Table1!AA714</f>
        <v>Enduit à base de plâtre ou ciment projetés; lissés ou talochés (et Peinture; Mur Cloison)</v>
      </c>
      <c r="N717" t="str">
        <f>IF(ISNUMBER(SEARCH("EP",[2]Table1!AE714)),"EP",IF(ISNUMBER(SEARCH("AC1",[2]Table1!AE714)),"AC1",IF(ISNUMBER(SEARCH("AC2",[2]Table1!AE714)),"AC2",IF(ISNUMBER(SEARCH("Bon état",[2]Table1!AE714)),"EP",""))))</f>
        <v>EP</v>
      </c>
      <c r="P717" s="48"/>
      <c r="Q717" s="1"/>
      <c r="S717" s="1"/>
      <c r="T717" s="1"/>
      <c r="U717" s="1"/>
      <c r="V717" s="1"/>
      <c r="W717" s="52"/>
    </row>
    <row r="718" spans="1:23">
      <c r="A718" s="43" t="str">
        <f>'[1]Exporter la feuille de calcul'!$A$2</f>
        <v>001L</v>
      </c>
      <c r="B718" t="str">
        <f>INDEX('[1]Exporter la feuille de calcul'!B$355:B$877,MATCH(INDEX('[1]Exporter la feuille de calcul'!C$355:C$877,MATCH(RIGHT(ChercheChaine(ChercheChaine([2]Table1!Q715,"([0-9]){3}[L]([0-9]){4}"),"([0-9]){3}[L]([0-9]){4}"),4),'[1]Exporter la feuille de calcul'!D$355:D$877,0),1),'[1]Exporter la feuille de calcul'!C$355:C$877,0),1)</f>
        <v>04</v>
      </c>
      <c r="C718" s="43" t="str">
        <f>RIGHT(ChercheChaine(ChercheChaine([2]Table1!Q715,"([0-9]){3}[L]([0-9]){4}"),"([0-9]){3}[L]([0-9]){4}"),4)</f>
        <v>0497</v>
      </c>
      <c r="D718" s="43" t="str">
        <f>ChercheChaine([2]Table1!Q715,"([0-9]){3}[L]([0-9]){4}")</f>
        <v>007L0497</v>
      </c>
      <c r="E718" t="str">
        <f>[2]Table1!P715</f>
        <v>ST HERBLAIN</v>
      </c>
      <c r="F718" t="str">
        <f>[2]Table1!D715</f>
        <v>DAAT</v>
      </c>
      <c r="G718" s="48"/>
      <c r="H718" s="48"/>
      <c r="I718" s="42" t="str">
        <f>[2]Table1!G715</f>
        <v>05/06/2018</v>
      </c>
      <c r="J718" s="51" t="str">
        <f>MID([2]Table1!X715,FIND("-",[2]Table1!X715)+2,60)</f>
        <v>Dressing</v>
      </c>
      <c r="K718" t="str">
        <f>IF(ISNUMBER(SEARCH("Mur",[2]Table1!Z715)),"Mur",IF(ISNUMBER(SEARCH("Cloison",[2]Table1!Z715)),"Mur",IF(ISNUMBER(SEARCH("Sol",[2]Table1!Z715)),"Sol",IF(ISNUMBER(SEARCH("Plafond",[2]Table1!Z715)),"Plafond",IF(ISNUMBER(SEARCH("Evier",[2]Table1!Z715)),"Evier",IF(ISNUMBER(SEARCH("Colle de faïence",[2]Table1!Z715)),"Faïence",IF(ISNUMBER(SEARCH("Baignoire",[2]Table1!Z715)),"Baignoire",IF(ISNUMBER(SEARCH("porteurs",[2]Table1!Z715)),"Mur",IF(ISNUMBER(SEARCH("évier",[2]Table1!Z715)),"Evier",IF(ISNUMBER(SEARCH("portes",[2]Table1!Z715)),"Porte",IF(ISNUMBER(SEARCH("fenêtre",[2]Table1!Z715)),"Fenêtre","")))))))))))</f>
        <v>Mur</v>
      </c>
      <c r="L718" t="str">
        <f>IF(ISNUMBER(SEARCH("Présence",[2]Table1!AC715)),"Oui",IF(ISNUMBER(SEARCH("Absence",[2]Table1!AC715)),"Non",""))</f>
        <v>Oui</v>
      </c>
      <c r="M718" t="str">
        <f>[2]Table1!AA715</f>
        <v>Enduit à base de plâtre ou ciment projetés; lissés ou talochés (et Peinture; Mur Cloison)</v>
      </c>
      <c r="N718" t="str">
        <f>IF(ISNUMBER(SEARCH("EP",[2]Table1!AE715)),"EP",IF(ISNUMBER(SEARCH("AC1",[2]Table1!AE715)),"AC1",IF(ISNUMBER(SEARCH("AC2",[2]Table1!AE715)),"AC2",IF(ISNUMBER(SEARCH("Bon état",[2]Table1!AE715)),"EP",""))))</f>
        <v>EP</v>
      </c>
      <c r="P718" s="48"/>
      <c r="Q718" s="1"/>
      <c r="S718" s="1"/>
      <c r="T718" s="1"/>
      <c r="U718" s="1"/>
      <c r="V718" s="1"/>
      <c r="W718" s="52"/>
    </row>
    <row r="719" spans="1:23">
      <c r="A719" s="43" t="str">
        <f>'[1]Exporter la feuille de calcul'!$A$2</f>
        <v>001L</v>
      </c>
      <c r="B719" t="str">
        <f>INDEX('[1]Exporter la feuille de calcul'!B$355:B$877,MATCH(INDEX('[1]Exporter la feuille de calcul'!C$355:C$877,MATCH(RIGHT(ChercheChaine(ChercheChaine([2]Table1!Q716,"([0-9]){3}[L]([0-9]){4}"),"([0-9]){3}[L]([0-9]){4}"),4),'[1]Exporter la feuille de calcul'!D$355:D$877,0),1),'[1]Exporter la feuille de calcul'!C$355:C$877,0),1)</f>
        <v>04</v>
      </c>
      <c r="C719" s="43" t="str">
        <f>RIGHT(ChercheChaine(ChercheChaine([2]Table1!Q716,"([0-9]){3}[L]([0-9]){4}"),"([0-9]){3}[L]([0-9]){4}"),4)</f>
        <v>0497</v>
      </c>
      <c r="D719" s="43" t="str">
        <f>ChercheChaine([2]Table1!Q716,"([0-9]){3}[L]([0-9]){4}")</f>
        <v>007L0497</v>
      </c>
      <c r="E719" t="str">
        <f>[2]Table1!P716</f>
        <v>ST HERBLAIN</v>
      </c>
      <c r="F719" t="str">
        <f>[2]Table1!D716</f>
        <v>DAAT</v>
      </c>
      <c r="G719" s="48"/>
      <c r="H719" s="48"/>
      <c r="I719" s="42" t="str">
        <f>[2]Table1!G716</f>
        <v>05/06/2018</v>
      </c>
      <c r="J719" s="51" t="str">
        <f>MID([2]Table1!X716,FIND("-",[2]Table1!X716)+2,60)</f>
        <v>Entrée</v>
      </c>
      <c r="K719" t="str">
        <f>IF(ISNUMBER(SEARCH("Mur",[2]Table1!Z716)),"Mur",IF(ISNUMBER(SEARCH("Cloison",[2]Table1!Z716)),"Mur",IF(ISNUMBER(SEARCH("Sol",[2]Table1!Z716)),"Sol",IF(ISNUMBER(SEARCH("Plafond",[2]Table1!Z716)),"Plafond",IF(ISNUMBER(SEARCH("Evier",[2]Table1!Z716)),"Evier",IF(ISNUMBER(SEARCH("Colle de faïence",[2]Table1!Z716)),"Faïence",IF(ISNUMBER(SEARCH("Baignoire",[2]Table1!Z716)),"Baignoire",IF(ISNUMBER(SEARCH("porteurs",[2]Table1!Z716)),"Mur",IF(ISNUMBER(SEARCH("évier",[2]Table1!Z716)),"Evier",IF(ISNUMBER(SEARCH("portes",[2]Table1!Z716)),"Porte",IF(ISNUMBER(SEARCH("fenêtre",[2]Table1!Z716)),"Fenêtre","")))))))))))</f>
        <v>Plafond</v>
      </c>
      <c r="L719" t="str">
        <f>IF(ISNUMBER(SEARCH("Présence",[2]Table1!AC716)),"Oui",IF(ISNUMBER(SEARCH("Absence",[2]Table1!AC716)),"Non",""))</f>
        <v>Oui</v>
      </c>
      <c r="M719" t="str">
        <f>[2]Table1!AA716</f>
        <v>Enduit à base de plâtre lissé ou taloché (et Peinture)</v>
      </c>
      <c r="N719" t="str">
        <f>IF(ISNUMBER(SEARCH("EP",[2]Table1!AE716)),"EP",IF(ISNUMBER(SEARCH("AC1",[2]Table1!AE716)),"AC1",IF(ISNUMBER(SEARCH("AC2",[2]Table1!AE716)),"AC2",IF(ISNUMBER(SEARCH("Bon état",[2]Table1!AE716)),"EP",""))))</f>
        <v>EP</v>
      </c>
      <c r="P719" s="48"/>
      <c r="Q719" s="1"/>
      <c r="S719" s="1"/>
      <c r="T719" s="1"/>
      <c r="U719" s="1"/>
      <c r="V719" s="1"/>
      <c r="W719" s="52"/>
    </row>
    <row r="720" spans="1:23">
      <c r="A720" s="43" t="str">
        <f>'[1]Exporter la feuille de calcul'!$A$2</f>
        <v>001L</v>
      </c>
      <c r="B720" t="str">
        <f>INDEX('[1]Exporter la feuille de calcul'!B$355:B$877,MATCH(INDEX('[1]Exporter la feuille de calcul'!C$355:C$877,MATCH(RIGHT(ChercheChaine(ChercheChaine([2]Table1!Q717,"([0-9]){3}[L]([0-9]){4}"),"([0-9]){3}[L]([0-9]){4}"),4),'[1]Exporter la feuille de calcul'!D$355:D$877,0),1),'[1]Exporter la feuille de calcul'!C$355:C$877,0),1)</f>
        <v>04</v>
      </c>
      <c r="C720" s="43" t="str">
        <f>RIGHT(ChercheChaine(ChercheChaine([2]Table1!Q717,"([0-9]){3}[L]([0-9]){4}"),"([0-9]){3}[L]([0-9]){4}"),4)</f>
        <v>0497</v>
      </c>
      <c r="D720" s="43" t="str">
        <f>ChercheChaine([2]Table1!Q717,"([0-9]){3}[L]([0-9]){4}")</f>
        <v>007L0497</v>
      </c>
      <c r="E720" t="str">
        <f>[2]Table1!P717</f>
        <v>ST HERBLAIN</v>
      </c>
      <c r="F720" t="str">
        <f>[2]Table1!D717</f>
        <v>DAAT</v>
      </c>
      <c r="G720" s="48"/>
      <c r="H720" s="48"/>
      <c r="I720" s="42" t="str">
        <f>[2]Table1!G717</f>
        <v>05/06/2018</v>
      </c>
      <c r="J720" s="51" t="str">
        <f>MID([2]Table1!X717,FIND("-",[2]Table1!X717)+2,60)</f>
        <v>WC</v>
      </c>
      <c r="K720" t="str">
        <f>IF(ISNUMBER(SEARCH("Mur",[2]Table1!Z717)),"Mur",IF(ISNUMBER(SEARCH("Cloison",[2]Table1!Z717)),"Mur",IF(ISNUMBER(SEARCH("Sol",[2]Table1!Z717)),"Sol",IF(ISNUMBER(SEARCH("Plafond",[2]Table1!Z717)),"Plafond",IF(ISNUMBER(SEARCH("Evier",[2]Table1!Z717)),"Evier",IF(ISNUMBER(SEARCH("Colle de faïence",[2]Table1!Z717)),"Faïence",IF(ISNUMBER(SEARCH("Baignoire",[2]Table1!Z717)),"Baignoire",IF(ISNUMBER(SEARCH("porteurs",[2]Table1!Z717)),"Mur",IF(ISNUMBER(SEARCH("évier",[2]Table1!Z717)),"Evier",IF(ISNUMBER(SEARCH("portes",[2]Table1!Z717)),"Porte",IF(ISNUMBER(SEARCH("fenêtre",[2]Table1!Z717)),"Fenêtre","")))))))))))</f>
        <v>Plafond</v>
      </c>
      <c r="L720" t="str">
        <f>IF(ISNUMBER(SEARCH("Présence",[2]Table1!AC717)),"Oui",IF(ISNUMBER(SEARCH("Absence",[2]Table1!AC717)),"Non",""))</f>
        <v>Oui</v>
      </c>
      <c r="M720" t="str">
        <f>[2]Table1!AA717</f>
        <v>Enduit à base de plâtre lissé ou taloché (et Peinture)</v>
      </c>
      <c r="N720" t="str">
        <f>IF(ISNUMBER(SEARCH("EP",[2]Table1!AE717)),"EP",IF(ISNUMBER(SEARCH("AC1",[2]Table1!AE717)),"AC1",IF(ISNUMBER(SEARCH("AC2",[2]Table1!AE717)),"AC2",IF(ISNUMBER(SEARCH("Bon état",[2]Table1!AE717)),"EP",""))))</f>
        <v>EP</v>
      </c>
      <c r="P720" s="48"/>
      <c r="Q720" s="1"/>
      <c r="S720" s="1"/>
      <c r="T720" s="1"/>
      <c r="U720" s="1"/>
      <c r="V720" s="1"/>
      <c r="W720" s="52"/>
    </row>
    <row r="721" spans="1:23">
      <c r="A721" s="43" t="str">
        <f>'[1]Exporter la feuille de calcul'!$A$2</f>
        <v>001L</v>
      </c>
      <c r="B721" t="str">
        <f>INDEX('[1]Exporter la feuille de calcul'!B$355:B$877,MATCH(INDEX('[1]Exporter la feuille de calcul'!C$355:C$877,MATCH(RIGHT(ChercheChaine(ChercheChaine([2]Table1!Q718,"([0-9]){3}[L]([0-9]){4}"),"([0-9]){3}[L]([0-9]){4}"),4),'[1]Exporter la feuille de calcul'!D$355:D$877,0),1),'[1]Exporter la feuille de calcul'!C$355:C$877,0),1)</f>
        <v>04</v>
      </c>
      <c r="C721" s="43" t="str">
        <f>RIGHT(ChercheChaine(ChercheChaine([2]Table1!Q718,"([0-9]){3}[L]([0-9]){4}"),"([0-9]){3}[L]([0-9]){4}"),4)</f>
        <v>0497</v>
      </c>
      <c r="D721" s="43" t="str">
        <f>ChercheChaine([2]Table1!Q718,"([0-9]){3}[L]([0-9]){4}")</f>
        <v>007L0497</v>
      </c>
      <c r="E721" t="str">
        <f>[2]Table1!P718</f>
        <v>ST HERBLAIN</v>
      </c>
      <c r="F721" t="str">
        <f>[2]Table1!D718</f>
        <v>DAAT</v>
      </c>
      <c r="G721" s="48"/>
      <c r="H721" s="48"/>
      <c r="I721" s="42" t="str">
        <f>[2]Table1!G718</f>
        <v>05/06/2018</v>
      </c>
      <c r="J721" s="51" t="str">
        <f>MID([2]Table1!X718,FIND("-",[2]Table1!X718)+2,60)</f>
        <v>Séjour</v>
      </c>
      <c r="K721" t="str">
        <f>IF(ISNUMBER(SEARCH("Mur",[2]Table1!Z718)),"Mur",IF(ISNUMBER(SEARCH("Cloison",[2]Table1!Z718)),"Mur",IF(ISNUMBER(SEARCH("Sol",[2]Table1!Z718)),"Sol",IF(ISNUMBER(SEARCH("Plafond",[2]Table1!Z718)),"Plafond",IF(ISNUMBER(SEARCH("Evier",[2]Table1!Z718)),"Evier",IF(ISNUMBER(SEARCH("Colle de faïence",[2]Table1!Z718)),"Faïence",IF(ISNUMBER(SEARCH("Baignoire",[2]Table1!Z718)),"Baignoire",IF(ISNUMBER(SEARCH("porteurs",[2]Table1!Z718)),"Mur",IF(ISNUMBER(SEARCH("évier",[2]Table1!Z718)),"Evier",IF(ISNUMBER(SEARCH("portes",[2]Table1!Z718)),"Porte",IF(ISNUMBER(SEARCH("fenêtre",[2]Table1!Z718)),"Fenêtre","")))))))))))</f>
        <v>Plafond</v>
      </c>
      <c r="L721" t="str">
        <f>IF(ISNUMBER(SEARCH("Présence",[2]Table1!AC718)),"Oui",IF(ISNUMBER(SEARCH("Absence",[2]Table1!AC718)),"Non",""))</f>
        <v>Oui</v>
      </c>
      <c r="M721" t="str">
        <f>[2]Table1!AA718</f>
        <v>Enduit à base de plâtre lissé ou taloché (et Peinture)</v>
      </c>
      <c r="N721" t="str">
        <f>IF(ISNUMBER(SEARCH("EP",[2]Table1!AE718)),"EP",IF(ISNUMBER(SEARCH("AC1",[2]Table1!AE718)),"AC1",IF(ISNUMBER(SEARCH("AC2",[2]Table1!AE718)),"AC2",IF(ISNUMBER(SEARCH("Bon état",[2]Table1!AE718)),"EP",""))))</f>
        <v>EP</v>
      </c>
      <c r="P721" s="48"/>
      <c r="Q721" s="1"/>
      <c r="S721" s="1"/>
      <c r="T721" s="1"/>
      <c r="U721" s="1"/>
      <c r="V721" s="1"/>
      <c r="W721" s="52"/>
    </row>
    <row r="722" spans="1:23">
      <c r="A722" s="43" t="str">
        <f>'[1]Exporter la feuille de calcul'!$A$2</f>
        <v>001L</v>
      </c>
      <c r="B722" t="str">
        <f>INDEX('[1]Exporter la feuille de calcul'!B$355:B$877,MATCH(INDEX('[1]Exporter la feuille de calcul'!C$355:C$877,MATCH(RIGHT(ChercheChaine(ChercheChaine([2]Table1!Q719,"([0-9]){3}[L]([0-9]){4}"),"([0-9]){3}[L]([0-9]){4}"),4),'[1]Exporter la feuille de calcul'!D$355:D$877,0),1),'[1]Exporter la feuille de calcul'!C$355:C$877,0),1)</f>
        <v>04</v>
      </c>
      <c r="C722" s="43" t="str">
        <f>RIGHT(ChercheChaine(ChercheChaine([2]Table1!Q719,"([0-9]){3}[L]([0-9]){4}"),"([0-9]){3}[L]([0-9]){4}"),4)</f>
        <v>0497</v>
      </c>
      <c r="D722" s="43" t="str">
        <f>ChercheChaine([2]Table1!Q719,"([0-9]){3}[L]([0-9]){4}")</f>
        <v>007L0497</v>
      </c>
      <c r="E722" t="str">
        <f>[2]Table1!P719</f>
        <v>ST HERBLAIN</v>
      </c>
      <c r="F722" t="str">
        <f>[2]Table1!D719</f>
        <v>DAAT</v>
      </c>
      <c r="G722" s="48"/>
      <c r="H722" s="48"/>
      <c r="I722" s="42" t="str">
        <f>[2]Table1!G719</f>
        <v>05/06/2018</v>
      </c>
      <c r="J722" s="51" t="str">
        <f>MID([2]Table1!X719,FIND("-",[2]Table1!X719)+2,60)</f>
        <v>Cuisine</v>
      </c>
      <c r="K722" t="str">
        <f>IF(ISNUMBER(SEARCH("Mur",[2]Table1!Z719)),"Mur",IF(ISNUMBER(SEARCH("Cloison",[2]Table1!Z719)),"Mur",IF(ISNUMBER(SEARCH("Sol",[2]Table1!Z719)),"Sol",IF(ISNUMBER(SEARCH("Plafond",[2]Table1!Z719)),"Plafond",IF(ISNUMBER(SEARCH("Evier",[2]Table1!Z719)),"Evier",IF(ISNUMBER(SEARCH("Colle de faïence",[2]Table1!Z719)),"Faïence",IF(ISNUMBER(SEARCH("Baignoire",[2]Table1!Z719)),"Baignoire",IF(ISNUMBER(SEARCH("porteurs",[2]Table1!Z719)),"Mur",IF(ISNUMBER(SEARCH("évier",[2]Table1!Z719)),"Evier",IF(ISNUMBER(SEARCH("portes",[2]Table1!Z719)),"Porte",IF(ISNUMBER(SEARCH("fenêtre",[2]Table1!Z719)),"Fenêtre","")))))))))))</f>
        <v>Plafond</v>
      </c>
      <c r="L722" t="str">
        <f>IF(ISNUMBER(SEARCH("Présence",[2]Table1!AC719)),"Oui",IF(ISNUMBER(SEARCH("Absence",[2]Table1!AC719)),"Non",""))</f>
        <v>Oui</v>
      </c>
      <c r="M722" t="str">
        <f>[2]Table1!AA719</f>
        <v>Enduit à base de plâtre lissé ou taloché (et Peinture)</v>
      </c>
      <c r="N722" t="str">
        <f>IF(ISNUMBER(SEARCH("EP",[2]Table1!AE719)),"EP",IF(ISNUMBER(SEARCH("AC1",[2]Table1!AE719)),"AC1",IF(ISNUMBER(SEARCH("AC2",[2]Table1!AE719)),"AC2",IF(ISNUMBER(SEARCH("Bon état",[2]Table1!AE719)),"EP",""))))</f>
        <v>EP</v>
      </c>
      <c r="P722" s="48"/>
      <c r="Q722" s="1"/>
      <c r="S722" s="1"/>
      <c r="T722" s="1"/>
      <c r="U722" s="1"/>
      <c r="V722" s="1"/>
      <c r="W722" s="52"/>
    </row>
    <row r="723" spans="1:23">
      <c r="A723" s="43" t="str">
        <f>'[1]Exporter la feuille de calcul'!$A$2</f>
        <v>001L</v>
      </c>
      <c r="B723" t="str">
        <f>INDEX('[1]Exporter la feuille de calcul'!B$355:B$877,MATCH(INDEX('[1]Exporter la feuille de calcul'!C$355:C$877,MATCH(RIGHT(ChercheChaine(ChercheChaine([2]Table1!Q720,"([0-9]){3}[L]([0-9]){4}"),"([0-9]){3}[L]([0-9]){4}"),4),'[1]Exporter la feuille de calcul'!D$355:D$877,0),1),'[1]Exporter la feuille de calcul'!C$355:C$877,0),1)</f>
        <v>04</v>
      </c>
      <c r="C723" s="43" t="str">
        <f>RIGHT(ChercheChaine(ChercheChaine([2]Table1!Q720,"([0-9]){3}[L]([0-9]){4}"),"([0-9]){3}[L]([0-9]){4}"),4)</f>
        <v>0497</v>
      </c>
      <c r="D723" s="43" t="str">
        <f>ChercheChaine([2]Table1!Q720,"([0-9]){3}[L]([0-9]){4}")</f>
        <v>007L0497</v>
      </c>
      <c r="E723" t="str">
        <f>[2]Table1!P720</f>
        <v>ST HERBLAIN</v>
      </c>
      <c r="F723" t="str">
        <f>[2]Table1!D720</f>
        <v>DAAT</v>
      </c>
      <c r="G723" s="48"/>
      <c r="H723" s="48"/>
      <c r="I723" s="42" t="str">
        <f>[2]Table1!G720</f>
        <v>05/06/2018</v>
      </c>
      <c r="J723" s="51" t="str">
        <f>MID([2]Table1!X720,FIND("-",[2]Table1!X720)+2,60)</f>
        <v>Salle d'eau</v>
      </c>
      <c r="K723" t="str">
        <f>IF(ISNUMBER(SEARCH("Mur",[2]Table1!Z720)),"Mur",IF(ISNUMBER(SEARCH("Cloison",[2]Table1!Z720)),"Mur",IF(ISNUMBER(SEARCH("Sol",[2]Table1!Z720)),"Sol",IF(ISNUMBER(SEARCH("Plafond",[2]Table1!Z720)),"Plafond",IF(ISNUMBER(SEARCH("Evier",[2]Table1!Z720)),"Evier",IF(ISNUMBER(SEARCH("Colle de faïence",[2]Table1!Z720)),"Faïence",IF(ISNUMBER(SEARCH("Baignoire",[2]Table1!Z720)),"Baignoire",IF(ISNUMBER(SEARCH("porteurs",[2]Table1!Z720)),"Mur",IF(ISNUMBER(SEARCH("évier",[2]Table1!Z720)),"Evier",IF(ISNUMBER(SEARCH("portes",[2]Table1!Z720)),"Porte",IF(ISNUMBER(SEARCH("fenêtre",[2]Table1!Z720)),"Fenêtre","")))))))))))</f>
        <v>Plafond</v>
      </c>
      <c r="L723" t="str">
        <f>IF(ISNUMBER(SEARCH("Présence",[2]Table1!AC720)),"Oui",IF(ISNUMBER(SEARCH("Absence",[2]Table1!AC720)),"Non",""))</f>
        <v>Oui</v>
      </c>
      <c r="M723" t="str">
        <f>[2]Table1!AA720</f>
        <v>Enduit à base de plâtre lissé ou taloché (et Peinture)</v>
      </c>
      <c r="N723" t="str">
        <f>IF(ISNUMBER(SEARCH("EP",[2]Table1!AE720)),"EP",IF(ISNUMBER(SEARCH("AC1",[2]Table1!AE720)),"AC1",IF(ISNUMBER(SEARCH("AC2",[2]Table1!AE720)),"AC2",IF(ISNUMBER(SEARCH("Bon état",[2]Table1!AE720)),"EP",""))))</f>
        <v>EP</v>
      </c>
      <c r="P723" s="48"/>
      <c r="Q723" s="1"/>
      <c r="S723" s="1"/>
      <c r="T723" s="1"/>
      <c r="U723" s="1"/>
      <c r="V723" s="1"/>
      <c r="W723" s="52"/>
    </row>
    <row r="724" spans="1:23">
      <c r="A724" s="43" t="str">
        <f>'[1]Exporter la feuille de calcul'!$A$2</f>
        <v>001L</v>
      </c>
      <c r="B724" t="str">
        <f>INDEX('[1]Exporter la feuille de calcul'!B$355:B$877,MATCH(INDEX('[1]Exporter la feuille de calcul'!C$355:C$877,MATCH(RIGHT(ChercheChaine(ChercheChaine([2]Table1!Q721,"([0-9]){3}[L]([0-9]){4}"),"([0-9]){3}[L]([0-9]){4}"),4),'[1]Exporter la feuille de calcul'!D$355:D$877,0),1),'[1]Exporter la feuille de calcul'!C$355:C$877,0),1)</f>
        <v>04</v>
      </c>
      <c r="C724" s="43" t="str">
        <f>RIGHT(ChercheChaine(ChercheChaine([2]Table1!Q721,"([0-9]){3}[L]([0-9]){4}"),"([0-9]){3}[L]([0-9]){4}"),4)</f>
        <v>0497</v>
      </c>
      <c r="D724" s="43" t="str">
        <f>ChercheChaine([2]Table1!Q721,"([0-9]){3}[L]([0-9]){4}")</f>
        <v>007L0497</v>
      </c>
      <c r="E724" t="str">
        <f>[2]Table1!P721</f>
        <v>ST HERBLAIN</v>
      </c>
      <c r="F724" t="str">
        <f>[2]Table1!D721</f>
        <v>DAAT</v>
      </c>
      <c r="G724" s="48"/>
      <c r="H724" s="48"/>
      <c r="I724" s="42" t="str">
        <f>[2]Table1!G721</f>
        <v>05/06/2018</v>
      </c>
      <c r="J724" s="51" t="str">
        <f>MID([2]Table1!X721,FIND("-",[2]Table1!X721)+2,60)</f>
        <v>Chambre</v>
      </c>
      <c r="K724" t="str">
        <f>IF(ISNUMBER(SEARCH("Mur",[2]Table1!Z721)),"Mur",IF(ISNUMBER(SEARCH("Cloison",[2]Table1!Z721)),"Mur",IF(ISNUMBER(SEARCH("Sol",[2]Table1!Z721)),"Sol",IF(ISNUMBER(SEARCH("Plafond",[2]Table1!Z721)),"Plafond",IF(ISNUMBER(SEARCH("Evier",[2]Table1!Z721)),"Evier",IF(ISNUMBER(SEARCH("Colle de faïence",[2]Table1!Z721)),"Faïence",IF(ISNUMBER(SEARCH("Baignoire",[2]Table1!Z721)),"Baignoire",IF(ISNUMBER(SEARCH("porteurs",[2]Table1!Z721)),"Mur",IF(ISNUMBER(SEARCH("évier",[2]Table1!Z721)),"Evier",IF(ISNUMBER(SEARCH("portes",[2]Table1!Z721)),"Porte",IF(ISNUMBER(SEARCH("fenêtre",[2]Table1!Z721)),"Fenêtre","")))))))))))</f>
        <v>Plafond</v>
      </c>
      <c r="L724" t="str">
        <f>IF(ISNUMBER(SEARCH("Présence",[2]Table1!AC721)),"Oui",IF(ISNUMBER(SEARCH("Absence",[2]Table1!AC721)),"Non",""))</f>
        <v>Oui</v>
      </c>
      <c r="M724" t="str">
        <f>[2]Table1!AA721</f>
        <v>Enduit à base de plâtre lissé ou taloché (et Peinture)</v>
      </c>
      <c r="N724" t="str">
        <f>IF(ISNUMBER(SEARCH("EP",[2]Table1!AE721)),"EP",IF(ISNUMBER(SEARCH("AC1",[2]Table1!AE721)),"AC1",IF(ISNUMBER(SEARCH("AC2",[2]Table1!AE721)),"AC2",IF(ISNUMBER(SEARCH("Bon état",[2]Table1!AE721)),"EP",""))))</f>
        <v>EP</v>
      </c>
      <c r="P724" s="48"/>
      <c r="Q724" s="1"/>
      <c r="S724" s="1"/>
      <c r="T724" s="1"/>
      <c r="U724" s="1"/>
      <c r="V724" s="1"/>
      <c r="W724" s="52"/>
    </row>
    <row r="725" spans="1:23">
      <c r="A725" s="43" t="str">
        <f>'[1]Exporter la feuille de calcul'!$A$2</f>
        <v>001L</v>
      </c>
      <c r="B725" t="str">
        <f>INDEX('[1]Exporter la feuille de calcul'!B$355:B$877,MATCH(INDEX('[1]Exporter la feuille de calcul'!C$355:C$877,MATCH(RIGHT(ChercheChaine(ChercheChaine([2]Table1!Q722,"([0-9]){3}[L]([0-9]){4}"),"([0-9]){3}[L]([0-9]){4}"),4),'[1]Exporter la feuille de calcul'!D$355:D$877,0),1),'[1]Exporter la feuille de calcul'!C$355:C$877,0),1)</f>
        <v>04</v>
      </c>
      <c r="C725" s="43" t="str">
        <f>RIGHT(ChercheChaine(ChercheChaine([2]Table1!Q722,"([0-9]){3}[L]([0-9]){4}"),"([0-9]){3}[L]([0-9]){4}"),4)</f>
        <v>0497</v>
      </c>
      <c r="D725" s="43" t="str">
        <f>ChercheChaine([2]Table1!Q722,"([0-9]){3}[L]([0-9]){4}")</f>
        <v>007L0497</v>
      </c>
      <c r="E725" t="str">
        <f>[2]Table1!P722</f>
        <v>ST HERBLAIN</v>
      </c>
      <c r="F725" t="str">
        <f>[2]Table1!D722</f>
        <v>DAAT</v>
      </c>
      <c r="G725" s="48"/>
      <c r="H725" s="48"/>
      <c r="I725" s="42" t="str">
        <f>[2]Table1!G722</f>
        <v>05/06/2018</v>
      </c>
      <c r="J725" s="51" t="str">
        <f>MID([2]Table1!X722,FIND("-",[2]Table1!X722)+2,60)</f>
        <v>Dressing</v>
      </c>
      <c r="K725" t="str">
        <f>IF(ISNUMBER(SEARCH("Mur",[2]Table1!Z722)),"Mur",IF(ISNUMBER(SEARCH("Cloison",[2]Table1!Z722)),"Mur",IF(ISNUMBER(SEARCH("Sol",[2]Table1!Z722)),"Sol",IF(ISNUMBER(SEARCH("Plafond",[2]Table1!Z722)),"Plafond",IF(ISNUMBER(SEARCH("Evier",[2]Table1!Z722)),"Evier",IF(ISNUMBER(SEARCH("Colle de faïence",[2]Table1!Z722)),"Faïence",IF(ISNUMBER(SEARCH("Baignoire",[2]Table1!Z722)),"Baignoire",IF(ISNUMBER(SEARCH("porteurs",[2]Table1!Z722)),"Mur",IF(ISNUMBER(SEARCH("évier",[2]Table1!Z722)),"Evier",IF(ISNUMBER(SEARCH("portes",[2]Table1!Z722)),"Porte",IF(ISNUMBER(SEARCH("fenêtre",[2]Table1!Z722)),"Fenêtre","")))))))))))</f>
        <v>Plafond</v>
      </c>
      <c r="L725" t="str">
        <f>IF(ISNUMBER(SEARCH("Présence",[2]Table1!AC722)),"Oui",IF(ISNUMBER(SEARCH("Absence",[2]Table1!AC722)),"Non",""))</f>
        <v>Oui</v>
      </c>
      <c r="M725" t="str">
        <f>[2]Table1!AA722</f>
        <v>Enduit à base de plâtre lissé ou taloché (et Peinture)</v>
      </c>
      <c r="N725" t="str">
        <f>IF(ISNUMBER(SEARCH("EP",[2]Table1!AE722)),"EP",IF(ISNUMBER(SEARCH("AC1",[2]Table1!AE722)),"AC1",IF(ISNUMBER(SEARCH("AC2",[2]Table1!AE722)),"AC2",IF(ISNUMBER(SEARCH("Bon état",[2]Table1!AE722)),"EP",""))))</f>
        <v>EP</v>
      </c>
      <c r="P725" s="48"/>
      <c r="Q725" s="1"/>
      <c r="S725" s="1"/>
      <c r="T725" s="1"/>
      <c r="U725" s="1"/>
      <c r="V725" s="1"/>
      <c r="W725" s="52"/>
    </row>
    <row r="726" spans="1:23">
      <c r="A726" s="43" t="str">
        <f>'[1]Exporter la feuille de calcul'!$A$2</f>
        <v>001L</v>
      </c>
      <c r="B726" t="str">
        <f>INDEX('[1]Exporter la feuille de calcul'!B$355:B$877,MATCH(INDEX('[1]Exporter la feuille de calcul'!C$355:C$877,MATCH(RIGHT(ChercheChaine(ChercheChaine([2]Table1!Q723,"([0-9]){3}[L]([0-9]){4}"),"([0-9]){3}[L]([0-9]){4}"),4),'[1]Exporter la feuille de calcul'!D$355:D$877,0),1),'[1]Exporter la feuille de calcul'!C$355:C$877,0),1)</f>
        <v>04</v>
      </c>
      <c r="C726" s="43" t="str">
        <f>RIGHT(ChercheChaine(ChercheChaine([2]Table1!Q723,"([0-9]){3}[L]([0-9]){4}"),"([0-9]){3}[L]([0-9]){4}"),4)</f>
        <v>0497</v>
      </c>
      <c r="D726" s="43" t="str">
        <f>ChercheChaine([2]Table1!Q723,"([0-9]){3}[L]([0-9]){4}")</f>
        <v>007L0497</v>
      </c>
      <c r="E726" t="str">
        <f>[2]Table1!P723</f>
        <v>ST HERBLAIN</v>
      </c>
      <c r="F726" t="str">
        <f>[2]Table1!D723</f>
        <v>DAAT</v>
      </c>
      <c r="G726" s="48"/>
      <c r="H726" s="48"/>
      <c r="I726" s="42" t="str">
        <f>[2]Table1!G723</f>
        <v>05/06/2018</v>
      </c>
      <c r="J726" s="51" t="str">
        <f>MID([2]Table1!X723,FIND("-",[2]Table1!X723)+2,60)</f>
        <v>Cuisine</v>
      </c>
      <c r="K726" t="str">
        <f>IF(ISNUMBER(SEARCH("Mur",[2]Table1!Z723)),"Mur",IF(ISNUMBER(SEARCH("Cloison",[2]Table1!Z723)),"Mur",IF(ISNUMBER(SEARCH("Sol",[2]Table1!Z723)),"Sol",IF(ISNUMBER(SEARCH("Plafond",[2]Table1!Z723)),"Plafond",IF(ISNUMBER(SEARCH("Evier",[2]Table1!Z723)),"Evier",IF(ISNUMBER(SEARCH("Colle de faïence",[2]Table1!Z723)),"Faïence",IF(ISNUMBER(SEARCH("Baignoire",[2]Table1!Z723)),"Baignoire",IF(ISNUMBER(SEARCH("porteurs",[2]Table1!Z723)),"Mur",IF(ISNUMBER(SEARCH("évier",[2]Table1!Z723)),"Evier",IF(ISNUMBER(SEARCH("portes",[2]Table1!Z723)),"Porte",IF(ISNUMBER(SEARCH("fenêtre",[2]Table1!Z723)),"Fenêtre","")))))))))))</f>
        <v>Mur</v>
      </c>
      <c r="L726" t="str">
        <f>IF(ISNUMBER(SEARCH("Présence",[2]Table1!AC723)),"Oui",IF(ISNUMBER(SEARCH("Absence",[2]Table1!AC723)),"Non",""))</f>
        <v>Non</v>
      </c>
      <c r="M726" t="str">
        <f>[2]Table1!AA723</f>
        <v>Colle de faïence</v>
      </c>
      <c r="N726" t="str">
        <f>IF(ISNUMBER(SEARCH("EP",[2]Table1!AE723)),"EP",IF(ISNUMBER(SEARCH("AC1",[2]Table1!AE723)),"AC1",IF(ISNUMBER(SEARCH("AC2",[2]Table1!AE723)),"AC2",IF(ISNUMBER(SEARCH("Bon état",[2]Table1!AE723)),"EP",""))))</f>
        <v/>
      </c>
      <c r="P726" s="48"/>
      <c r="Q726" s="1"/>
      <c r="S726" s="1"/>
      <c r="T726" s="1"/>
      <c r="U726" s="1"/>
      <c r="V726" s="1"/>
      <c r="W726" s="52"/>
    </row>
    <row r="727" spans="1:23">
      <c r="A727" s="43" t="str">
        <f>'[1]Exporter la feuille de calcul'!$A$2</f>
        <v>001L</v>
      </c>
      <c r="B727" t="str">
        <f>INDEX('[1]Exporter la feuille de calcul'!B$355:B$877,MATCH(INDEX('[1]Exporter la feuille de calcul'!C$355:C$877,MATCH(RIGHT(ChercheChaine(ChercheChaine([2]Table1!Q724,"([0-9]){3}[L]([0-9]){4}"),"([0-9]){3}[L]([0-9]){4}"),4),'[1]Exporter la feuille de calcul'!D$355:D$877,0),1),'[1]Exporter la feuille de calcul'!C$355:C$877,0),1)</f>
        <v>04</v>
      </c>
      <c r="C727" s="43" t="str">
        <f>RIGHT(ChercheChaine(ChercheChaine([2]Table1!Q724,"([0-9]){3}[L]([0-9]){4}"),"([0-9]){3}[L]([0-9]){4}"),4)</f>
        <v>0497</v>
      </c>
      <c r="D727" s="43" t="str">
        <f>ChercheChaine([2]Table1!Q724,"([0-9]){3}[L]([0-9]){4}")</f>
        <v>007L0497</v>
      </c>
      <c r="E727" t="str">
        <f>[2]Table1!P724</f>
        <v>ST HERBLAIN</v>
      </c>
      <c r="F727" t="str">
        <f>[2]Table1!D724</f>
        <v>DAAT</v>
      </c>
      <c r="G727" s="48"/>
      <c r="H727" s="48"/>
      <c r="I727" s="42" t="str">
        <f>[2]Table1!G724</f>
        <v>05/06/2018</v>
      </c>
      <c r="J727" s="51" t="str">
        <f>MID([2]Table1!X724,FIND("-",[2]Table1!X724)+2,60)</f>
        <v>Salle d'eau</v>
      </c>
      <c r="K727" t="str">
        <f>IF(ISNUMBER(SEARCH("Mur",[2]Table1!Z724)),"Mur",IF(ISNUMBER(SEARCH("Cloison",[2]Table1!Z724)),"Mur",IF(ISNUMBER(SEARCH("Sol",[2]Table1!Z724)),"Sol",IF(ISNUMBER(SEARCH("Plafond",[2]Table1!Z724)),"Plafond",IF(ISNUMBER(SEARCH("Evier",[2]Table1!Z724)),"Evier",IF(ISNUMBER(SEARCH("Colle de faïence",[2]Table1!Z724)),"Faïence",IF(ISNUMBER(SEARCH("Baignoire",[2]Table1!Z724)),"Baignoire",IF(ISNUMBER(SEARCH("porteurs",[2]Table1!Z724)),"Mur",IF(ISNUMBER(SEARCH("évier",[2]Table1!Z724)),"Evier",IF(ISNUMBER(SEARCH("portes",[2]Table1!Z724)),"Porte",IF(ISNUMBER(SEARCH("fenêtre",[2]Table1!Z724)),"Fenêtre","")))))))))))</f>
        <v>Mur</v>
      </c>
      <c r="L727" t="str">
        <f>IF(ISNUMBER(SEARCH("Présence",[2]Table1!AC724)),"Oui",IF(ISNUMBER(SEARCH("Absence",[2]Table1!AC724)),"Non",""))</f>
        <v>Non</v>
      </c>
      <c r="M727" t="str">
        <f>[2]Table1!AA724</f>
        <v>Colle de faïence</v>
      </c>
      <c r="N727" t="str">
        <f>IF(ISNUMBER(SEARCH("EP",[2]Table1!AE724)),"EP",IF(ISNUMBER(SEARCH("AC1",[2]Table1!AE724)),"AC1",IF(ISNUMBER(SEARCH("AC2",[2]Table1!AE724)),"AC2",IF(ISNUMBER(SEARCH("Bon état",[2]Table1!AE724)),"EP",""))))</f>
        <v/>
      </c>
      <c r="P727" s="48"/>
      <c r="Q727" s="1"/>
      <c r="S727" s="1"/>
      <c r="T727" s="1"/>
      <c r="U727" s="1"/>
      <c r="V727" s="1"/>
      <c r="W727" s="52"/>
    </row>
    <row r="728" spans="1:23">
      <c r="A728" s="43" t="str">
        <f>'[1]Exporter la feuille de calcul'!$A$2</f>
        <v>001L</v>
      </c>
      <c r="B728" t="str">
        <f>INDEX('[1]Exporter la feuille de calcul'!B$355:B$877,MATCH(INDEX('[1]Exporter la feuille de calcul'!C$355:C$877,MATCH(RIGHT(ChercheChaine(ChercheChaine([2]Table1!Q725,"([0-9]){3}[L]([0-9]){4}"),"([0-9]){3}[L]([0-9]){4}"),4),'[1]Exporter la feuille de calcul'!D$355:D$877,0),1),'[1]Exporter la feuille de calcul'!C$355:C$877,0),1)</f>
        <v>04</v>
      </c>
      <c r="C728" s="43" t="str">
        <f>RIGHT(ChercheChaine(ChercheChaine([2]Table1!Q725,"([0-9]){3}[L]([0-9]){4}"),"([0-9]){3}[L]([0-9]){4}"),4)</f>
        <v>0497</v>
      </c>
      <c r="D728" s="43" t="str">
        <f>ChercheChaine([2]Table1!Q725,"([0-9]){3}[L]([0-9]){4}")</f>
        <v>007L0497</v>
      </c>
      <c r="E728" t="str">
        <f>[2]Table1!P725</f>
        <v>ST HERBLAIN</v>
      </c>
      <c r="F728" t="str">
        <f>[2]Table1!D725</f>
        <v>DAAT</v>
      </c>
      <c r="G728" s="48"/>
      <c r="H728" s="48"/>
      <c r="I728" s="42" t="str">
        <f>[2]Table1!G725</f>
        <v>05/06/2018</v>
      </c>
      <c r="J728" s="51" t="str">
        <f>MID([2]Table1!X725,FIND("-",[2]Table1!X725)+2,60)</f>
        <v>Cuisine</v>
      </c>
      <c r="K728" t="str">
        <f>IF(ISNUMBER(SEARCH("Mur",[2]Table1!Z725)),"Mur",IF(ISNUMBER(SEARCH("Cloison",[2]Table1!Z725)),"Mur",IF(ISNUMBER(SEARCH("Sol",[2]Table1!Z725)),"Sol",IF(ISNUMBER(SEARCH("Plafond",[2]Table1!Z725)),"Plafond",IF(ISNUMBER(SEARCH("Evier",[2]Table1!Z725)),"Evier",IF(ISNUMBER(SEARCH("Colle de faïence",[2]Table1!Z725)),"Faïence",IF(ISNUMBER(SEARCH("Baignoire",[2]Table1!Z725)),"Baignoire",IF(ISNUMBER(SEARCH("porteurs",[2]Table1!Z725)),"Mur",IF(ISNUMBER(SEARCH("évier",[2]Table1!Z725)),"Evier",IF(ISNUMBER(SEARCH("portes",[2]Table1!Z725)),"Porte",IF(ISNUMBER(SEARCH("fenêtre",[2]Table1!Z725)),"Fenêtre","")))))))))))</f>
        <v>Mur</v>
      </c>
      <c r="L728" t="str">
        <f>IF(ISNUMBER(SEARCH("Présence",[2]Table1!AC725)),"Oui",IF(ISNUMBER(SEARCH("Absence",[2]Table1!AC725)),"Non",""))</f>
        <v>Non</v>
      </c>
      <c r="M728" t="str">
        <f>[2]Table1!AA725</f>
        <v>Joint de faïence</v>
      </c>
      <c r="N728" t="str">
        <f>IF(ISNUMBER(SEARCH("EP",[2]Table1!AE725)),"EP",IF(ISNUMBER(SEARCH("AC1",[2]Table1!AE725)),"AC1",IF(ISNUMBER(SEARCH("AC2",[2]Table1!AE725)),"AC2",IF(ISNUMBER(SEARCH("Bon état",[2]Table1!AE725)),"EP",""))))</f>
        <v/>
      </c>
      <c r="P728" s="48"/>
      <c r="Q728" s="1"/>
      <c r="S728" s="1"/>
      <c r="T728" s="1"/>
      <c r="U728" s="1"/>
      <c r="V728" s="1"/>
      <c r="W728" s="52"/>
    </row>
    <row r="729" spans="1:23">
      <c r="A729" s="43" t="str">
        <f>'[1]Exporter la feuille de calcul'!$A$2</f>
        <v>001L</v>
      </c>
      <c r="B729" t="str">
        <f>INDEX('[1]Exporter la feuille de calcul'!B$355:B$877,MATCH(INDEX('[1]Exporter la feuille de calcul'!C$355:C$877,MATCH(RIGHT(ChercheChaine(ChercheChaine([2]Table1!Q726,"([0-9]){3}[L]([0-9]){4}"),"([0-9]){3}[L]([0-9]){4}"),4),'[1]Exporter la feuille de calcul'!D$355:D$877,0),1),'[1]Exporter la feuille de calcul'!C$355:C$877,0),1)</f>
        <v>04</v>
      </c>
      <c r="C729" s="43" t="str">
        <f>RIGHT(ChercheChaine(ChercheChaine([2]Table1!Q726,"([0-9]){3}[L]([0-9]){4}"),"([0-9]){3}[L]([0-9]){4}"),4)</f>
        <v>0497</v>
      </c>
      <c r="D729" s="43" t="str">
        <f>ChercheChaine([2]Table1!Q726,"([0-9]){3}[L]([0-9]){4}")</f>
        <v>007L0497</v>
      </c>
      <c r="E729" t="str">
        <f>[2]Table1!P726</f>
        <v>ST HERBLAIN</v>
      </c>
      <c r="F729" t="str">
        <f>[2]Table1!D726</f>
        <v>DAAT</v>
      </c>
      <c r="G729" s="48"/>
      <c r="H729" s="48"/>
      <c r="I729" s="42" t="str">
        <f>[2]Table1!G726</f>
        <v>05/06/2018</v>
      </c>
      <c r="J729" s="51" t="str">
        <f>MID([2]Table1!X726,FIND("-",[2]Table1!X726)+2,60)</f>
        <v>Salle d'eau</v>
      </c>
      <c r="K729" t="str">
        <f>IF(ISNUMBER(SEARCH("Mur",[2]Table1!Z726)),"Mur",IF(ISNUMBER(SEARCH("Cloison",[2]Table1!Z726)),"Mur",IF(ISNUMBER(SEARCH("Sol",[2]Table1!Z726)),"Sol",IF(ISNUMBER(SEARCH("Plafond",[2]Table1!Z726)),"Plafond",IF(ISNUMBER(SEARCH("Evier",[2]Table1!Z726)),"Evier",IF(ISNUMBER(SEARCH("Colle de faïence",[2]Table1!Z726)),"Faïence",IF(ISNUMBER(SEARCH("Baignoire",[2]Table1!Z726)),"Baignoire",IF(ISNUMBER(SEARCH("porteurs",[2]Table1!Z726)),"Mur",IF(ISNUMBER(SEARCH("évier",[2]Table1!Z726)),"Evier",IF(ISNUMBER(SEARCH("portes",[2]Table1!Z726)),"Porte",IF(ISNUMBER(SEARCH("fenêtre",[2]Table1!Z726)),"Fenêtre","")))))))))))</f>
        <v>Mur</v>
      </c>
      <c r="L729" t="str">
        <f>IF(ISNUMBER(SEARCH("Présence",[2]Table1!AC726)),"Oui",IF(ISNUMBER(SEARCH("Absence",[2]Table1!AC726)),"Non",""))</f>
        <v>Non</v>
      </c>
      <c r="M729" t="str">
        <f>[2]Table1!AA726</f>
        <v>Joint de faïence</v>
      </c>
      <c r="N729" t="str">
        <f>IF(ISNUMBER(SEARCH("EP",[2]Table1!AE726)),"EP",IF(ISNUMBER(SEARCH("AC1",[2]Table1!AE726)),"AC1",IF(ISNUMBER(SEARCH("AC2",[2]Table1!AE726)),"AC2",IF(ISNUMBER(SEARCH("Bon état",[2]Table1!AE726)),"EP",""))))</f>
        <v/>
      </c>
      <c r="P729" s="48"/>
      <c r="Q729" s="1"/>
      <c r="S729" s="1"/>
      <c r="T729" s="1"/>
      <c r="U729" s="1"/>
      <c r="V729" s="1"/>
      <c r="W729" s="52"/>
    </row>
    <row r="730" spans="1:23">
      <c r="A730" s="43" t="str">
        <f>'[1]Exporter la feuille de calcul'!$A$2</f>
        <v>001L</v>
      </c>
      <c r="B730" t="str">
        <f>INDEX('[1]Exporter la feuille de calcul'!B$355:B$877,MATCH(INDEX('[1]Exporter la feuille de calcul'!C$355:C$877,MATCH(RIGHT(ChercheChaine(ChercheChaine([2]Table1!Q727,"([0-9]){3}[L]([0-9]){4}"),"([0-9]){3}[L]([0-9]){4}"),4),'[1]Exporter la feuille de calcul'!D$355:D$877,0),1),'[1]Exporter la feuille de calcul'!C$355:C$877,0),1)</f>
        <v>03</v>
      </c>
      <c r="C730" s="43" t="str">
        <f>RIGHT(ChercheChaine(ChercheChaine([2]Table1!Q727,"([0-9]){3}[L]([0-9]){4}"),"([0-9]){3}[L]([0-9]){4}"),4)</f>
        <v>0255</v>
      </c>
      <c r="D730" s="43" t="str">
        <f>ChercheChaine([2]Table1!Q727,"([0-9]){3}[L]([0-9]){4}")</f>
        <v>007L0255</v>
      </c>
      <c r="E730" t="str">
        <f>[2]Table1!P727</f>
        <v>ST HERBLAIN</v>
      </c>
      <c r="F730" t="str">
        <f>[2]Table1!D727</f>
        <v>DAAT</v>
      </c>
      <c r="G730" s="48"/>
      <c r="H730" s="48"/>
      <c r="I730" s="42" t="str">
        <f>[2]Table1!G727</f>
        <v>03/09/2019</v>
      </c>
      <c r="J730" s="51" t="str">
        <f>MID([2]Table1!X727,FIND("-",[2]Table1!X727)+2,60)</f>
        <v>Entrée</v>
      </c>
      <c r="K730" t="str">
        <f>IF(ISNUMBER(SEARCH("Mur",[2]Table1!Z727)),"Mur",IF(ISNUMBER(SEARCH("Cloison",[2]Table1!Z727)),"Mur",IF(ISNUMBER(SEARCH("Sol",[2]Table1!Z727)),"Sol",IF(ISNUMBER(SEARCH("Plafond",[2]Table1!Z727)),"Plafond",IF(ISNUMBER(SEARCH("Evier",[2]Table1!Z727)),"Evier",IF(ISNUMBER(SEARCH("Colle de faïence",[2]Table1!Z727)),"Faïence",IF(ISNUMBER(SEARCH("Baignoire",[2]Table1!Z727)),"Baignoire",IF(ISNUMBER(SEARCH("porteurs",[2]Table1!Z727)),"Mur",IF(ISNUMBER(SEARCH("évier",[2]Table1!Z727)),"Evier",IF(ISNUMBER(SEARCH("portes",[2]Table1!Z727)),"Porte",IF(ISNUMBER(SEARCH("fenêtre",[2]Table1!Z727)),"Fenêtre","")))))))))))</f>
        <v>Sol</v>
      </c>
      <c r="L730" t="str">
        <f>IF(ISNUMBER(SEARCH("Présence",[2]Table1!AC727)),"Oui",IF(ISNUMBER(SEARCH("Absence",[2]Table1!AC727)),"Non",""))</f>
        <v>Non</v>
      </c>
      <c r="M730" t="str">
        <f>[2]Table1!AA727</f>
        <v>Revetement Souple + colle + ragréage (Pièce sèche)</v>
      </c>
      <c r="N730" t="str">
        <f>IF(ISNUMBER(SEARCH("EP",[2]Table1!AE727)),"EP",IF(ISNUMBER(SEARCH("AC1",[2]Table1!AE727)),"AC1",IF(ISNUMBER(SEARCH("AC2",[2]Table1!AE727)),"AC2",IF(ISNUMBER(SEARCH("Bon état",[2]Table1!AE727)),"EP",""))))</f>
        <v/>
      </c>
      <c r="P730" s="48"/>
      <c r="Q730" s="1"/>
      <c r="S730" s="1"/>
      <c r="T730" s="1"/>
      <c r="U730" s="1"/>
      <c r="V730" s="1"/>
      <c r="W730" s="52"/>
    </row>
    <row r="731" spans="1:23">
      <c r="A731" s="43" t="str">
        <f>'[1]Exporter la feuille de calcul'!$A$2</f>
        <v>001L</v>
      </c>
      <c r="B731" t="str">
        <f>INDEX('[1]Exporter la feuille de calcul'!B$355:B$877,MATCH(INDEX('[1]Exporter la feuille de calcul'!C$355:C$877,MATCH(RIGHT(ChercheChaine(ChercheChaine([2]Table1!Q728,"([0-9]){3}[L]([0-9]){4}"),"([0-9]){3}[L]([0-9]){4}"),4),'[1]Exporter la feuille de calcul'!D$355:D$877,0),1),'[1]Exporter la feuille de calcul'!C$355:C$877,0),1)</f>
        <v>03</v>
      </c>
      <c r="C731" s="43" t="str">
        <f>RIGHT(ChercheChaine(ChercheChaine([2]Table1!Q728,"([0-9]){3}[L]([0-9]){4}"),"([0-9]){3}[L]([0-9]){4}"),4)</f>
        <v>0255</v>
      </c>
      <c r="D731" s="43" t="str">
        <f>ChercheChaine([2]Table1!Q728,"([0-9]){3}[L]([0-9]){4}")</f>
        <v>007L0255</v>
      </c>
      <c r="E731" t="str">
        <f>[2]Table1!P728</f>
        <v>ST HERBLAIN</v>
      </c>
      <c r="F731" t="str">
        <f>[2]Table1!D728</f>
        <v>DAAT</v>
      </c>
      <c r="G731" s="48"/>
      <c r="H731" s="48"/>
      <c r="I731" s="42" t="str">
        <f>[2]Table1!G728</f>
        <v>03/09/2019</v>
      </c>
      <c r="J731" s="51" t="str">
        <f>MID([2]Table1!X728,FIND("-",[2]Table1!X728)+2,60)</f>
        <v>Cellier</v>
      </c>
      <c r="K731" t="str">
        <f>IF(ISNUMBER(SEARCH("Mur",[2]Table1!Z728)),"Mur",IF(ISNUMBER(SEARCH("Cloison",[2]Table1!Z728)),"Mur",IF(ISNUMBER(SEARCH("Sol",[2]Table1!Z728)),"Sol",IF(ISNUMBER(SEARCH("Plafond",[2]Table1!Z728)),"Plafond",IF(ISNUMBER(SEARCH("Evier",[2]Table1!Z728)),"Evier",IF(ISNUMBER(SEARCH("Colle de faïence",[2]Table1!Z728)),"Faïence",IF(ISNUMBER(SEARCH("Baignoire",[2]Table1!Z728)),"Baignoire",IF(ISNUMBER(SEARCH("porteurs",[2]Table1!Z728)),"Mur",IF(ISNUMBER(SEARCH("évier",[2]Table1!Z728)),"Evier",IF(ISNUMBER(SEARCH("portes",[2]Table1!Z728)),"Porte",IF(ISNUMBER(SEARCH("fenêtre",[2]Table1!Z728)),"Fenêtre","")))))))))))</f>
        <v>Sol</v>
      </c>
      <c r="L731" t="str">
        <f>IF(ISNUMBER(SEARCH("Présence",[2]Table1!AC728)),"Oui",IF(ISNUMBER(SEARCH("Absence",[2]Table1!AC728)),"Non",""))</f>
        <v>Non</v>
      </c>
      <c r="M731" t="str">
        <f>[2]Table1!AA728</f>
        <v>Revetement Souple + colle + ragréage (Pièce sèche)</v>
      </c>
      <c r="N731" t="str">
        <f>IF(ISNUMBER(SEARCH("EP",[2]Table1!AE728)),"EP",IF(ISNUMBER(SEARCH("AC1",[2]Table1!AE728)),"AC1",IF(ISNUMBER(SEARCH("AC2",[2]Table1!AE728)),"AC2",IF(ISNUMBER(SEARCH("Bon état",[2]Table1!AE728)),"EP",""))))</f>
        <v/>
      </c>
      <c r="P731" s="48"/>
      <c r="Q731" s="1"/>
      <c r="S731" s="1"/>
      <c r="T731" s="1"/>
      <c r="U731" s="1"/>
      <c r="V731" s="1"/>
      <c r="W731" s="52"/>
    </row>
    <row r="732" spans="1:23">
      <c r="A732" s="43" t="str">
        <f>'[1]Exporter la feuille de calcul'!$A$2</f>
        <v>001L</v>
      </c>
      <c r="B732" t="str">
        <f>INDEX('[1]Exporter la feuille de calcul'!B$355:B$877,MATCH(INDEX('[1]Exporter la feuille de calcul'!C$355:C$877,MATCH(RIGHT(ChercheChaine(ChercheChaine([2]Table1!Q729,"([0-9]){3}[L]([0-9]){4}"),"([0-9]){3}[L]([0-9]){4}"),4),'[1]Exporter la feuille de calcul'!D$355:D$877,0),1),'[1]Exporter la feuille de calcul'!C$355:C$877,0),1)</f>
        <v>03</v>
      </c>
      <c r="C732" s="43" t="str">
        <f>RIGHT(ChercheChaine(ChercheChaine([2]Table1!Q729,"([0-9]){3}[L]([0-9]){4}"),"([0-9]){3}[L]([0-9]){4}"),4)</f>
        <v>0255</v>
      </c>
      <c r="D732" s="43" t="str">
        <f>ChercheChaine([2]Table1!Q729,"([0-9]){3}[L]([0-9]){4}")</f>
        <v>007L0255</v>
      </c>
      <c r="E732" t="str">
        <f>[2]Table1!P729</f>
        <v>ST HERBLAIN</v>
      </c>
      <c r="F732" t="str">
        <f>[2]Table1!D729</f>
        <v>DAAT</v>
      </c>
      <c r="G732" s="48"/>
      <c r="H732" s="48"/>
      <c r="I732" s="42" t="str">
        <f>[2]Table1!G729</f>
        <v>03/09/2019</v>
      </c>
      <c r="J732" s="51" t="str">
        <f>MID([2]Table1!X729,FIND("-",[2]Table1!X729)+2,60)</f>
        <v>Chambre 1</v>
      </c>
      <c r="K732" t="str">
        <f>IF(ISNUMBER(SEARCH("Mur",[2]Table1!Z729)),"Mur",IF(ISNUMBER(SEARCH("Cloison",[2]Table1!Z729)),"Mur",IF(ISNUMBER(SEARCH("Sol",[2]Table1!Z729)),"Sol",IF(ISNUMBER(SEARCH("Plafond",[2]Table1!Z729)),"Plafond",IF(ISNUMBER(SEARCH("Evier",[2]Table1!Z729)),"Evier",IF(ISNUMBER(SEARCH("Colle de faïence",[2]Table1!Z729)),"Faïence",IF(ISNUMBER(SEARCH("Baignoire",[2]Table1!Z729)),"Baignoire",IF(ISNUMBER(SEARCH("porteurs",[2]Table1!Z729)),"Mur",IF(ISNUMBER(SEARCH("évier",[2]Table1!Z729)),"Evier",IF(ISNUMBER(SEARCH("portes",[2]Table1!Z729)),"Porte",IF(ISNUMBER(SEARCH("fenêtre",[2]Table1!Z729)),"Fenêtre","")))))))))))</f>
        <v>Sol</v>
      </c>
      <c r="L732" t="str">
        <f>IF(ISNUMBER(SEARCH("Présence",[2]Table1!AC729)),"Oui",IF(ISNUMBER(SEARCH("Absence",[2]Table1!AC729)),"Non",""))</f>
        <v>Non</v>
      </c>
      <c r="M732" t="str">
        <f>[2]Table1!AA729</f>
        <v>Revetement Souple + colle + ragréage (Pièce sèche)</v>
      </c>
      <c r="N732" t="str">
        <f>IF(ISNUMBER(SEARCH("EP",[2]Table1!AE729)),"EP",IF(ISNUMBER(SEARCH("AC1",[2]Table1!AE729)),"AC1",IF(ISNUMBER(SEARCH("AC2",[2]Table1!AE729)),"AC2",IF(ISNUMBER(SEARCH("Bon état",[2]Table1!AE729)),"EP",""))))</f>
        <v/>
      </c>
      <c r="P732" s="48"/>
      <c r="Q732" s="1"/>
      <c r="S732" s="1"/>
      <c r="T732" s="1"/>
      <c r="U732" s="1"/>
      <c r="V732" s="1"/>
      <c r="W732" s="52"/>
    </row>
    <row r="733" spans="1:23">
      <c r="A733" s="43" t="str">
        <f>'[1]Exporter la feuille de calcul'!$A$2</f>
        <v>001L</v>
      </c>
      <c r="B733" t="str">
        <f>INDEX('[1]Exporter la feuille de calcul'!B$355:B$877,MATCH(INDEX('[1]Exporter la feuille de calcul'!C$355:C$877,MATCH(RIGHT(ChercheChaine(ChercheChaine([2]Table1!Q730,"([0-9]){3}[L]([0-9]){4}"),"([0-9]){3}[L]([0-9]){4}"),4),'[1]Exporter la feuille de calcul'!D$355:D$877,0),1),'[1]Exporter la feuille de calcul'!C$355:C$877,0),1)</f>
        <v>03</v>
      </c>
      <c r="C733" s="43" t="str">
        <f>RIGHT(ChercheChaine(ChercheChaine([2]Table1!Q730,"([0-9]){3}[L]([0-9]){4}"),"([0-9]){3}[L]([0-9]){4}"),4)</f>
        <v>0255</v>
      </c>
      <c r="D733" s="43" t="str">
        <f>ChercheChaine([2]Table1!Q730,"([0-9]){3}[L]([0-9]){4}")</f>
        <v>007L0255</v>
      </c>
      <c r="E733" t="str">
        <f>[2]Table1!P730</f>
        <v>ST HERBLAIN</v>
      </c>
      <c r="F733" t="str">
        <f>[2]Table1!D730</f>
        <v>DAAT</v>
      </c>
      <c r="G733" s="48"/>
      <c r="H733" s="48"/>
      <c r="I733" s="42" t="str">
        <f>[2]Table1!G730</f>
        <v>03/09/2019</v>
      </c>
      <c r="J733" s="51" t="str">
        <f>MID([2]Table1!X730,FIND("-",[2]Table1!X730)+2,60)</f>
        <v>Chambre 2</v>
      </c>
      <c r="K733" t="str">
        <f>IF(ISNUMBER(SEARCH("Mur",[2]Table1!Z730)),"Mur",IF(ISNUMBER(SEARCH("Cloison",[2]Table1!Z730)),"Mur",IF(ISNUMBER(SEARCH("Sol",[2]Table1!Z730)),"Sol",IF(ISNUMBER(SEARCH("Plafond",[2]Table1!Z730)),"Plafond",IF(ISNUMBER(SEARCH("Evier",[2]Table1!Z730)),"Evier",IF(ISNUMBER(SEARCH("Colle de faïence",[2]Table1!Z730)),"Faïence",IF(ISNUMBER(SEARCH("Baignoire",[2]Table1!Z730)),"Baignoire",IF(ISNUMBER(SEARCH("porteurs",[2]Table1!Z730)),"Mur",IF(ISNUMBER(SEARCH("évier",[2]Table1!Z730)),"Evier",IF(ISNUMBER(SEARCH("portes",[2]Table1!Z730)),"Porte",IF(ISNUMBER(SEARCH("fenêtre",[2]Table1!Z730)),"Fenêtre","")))))))))))</f>
        <v>Sol</v>
      </c>
      <c r="L733" t="str">
        <f>IF(ISNUMBER(SEARCH("Présence",[2]Table1!AC730)),"Oui",IF(ISNUMBER(SEARCH("Absence",[2]Table1!AC730)),"Non",""))</f>
        <v>Non</v>
      </c>
      <c r="M733" t="str">
        <f>[2]Table1!AA730</f>
        <v>Revetement Souple + colle + ragréage (Pièce sèche)</v>
      </c>
      <c r="N733" t="str">
        <f>IF(ISNUMBER(SEARCH("EP",[2]Table1!AE730)),"EP",IF(ISNUMBER(SEARCH("AC1",[2]Table1!AE730)),"AC1",IF(ISNUMBER(SEARCH("AC2",[2]Table1!AE730)),"AC2",IF(ISNUMBER(SEARCH("Bon état",[2]Table1!AE730)),"EP",""))))</f>
        <v/>
      </c>
      <c r="P733" s="48"/>
      <c r="Q733" s="1"/>
      <c r="S733" s="1"/>
      <c r="T733" s="1"/>
      <c r="U733" s="1"/>
      <c r="V733" s="1"/>
      <c r="W733" s="52"/>
    </row>
    <row r="734" spans="1:23">
      <c r="A734" s="43" t="str">
        <f>'[1]Exporter la feuille de calcul'!$A$2</f>
        <v>001L</v>
      </c>
      <c r="B734" t="str">
        <f>INDEX('[1]Exporter la feuille de calcul'!B$355:B$877,MATCH(INDEX('[1]Exporter la feuille de calcul'!C$355:C$877,MATCH(RIGHT(ChercheChaine(ChercheChaine([2]Table1!Q731,"([0-9]){3}[L]([0-9]){4}"),"([0-9]){3}[L]([0-9]){4}"),4),'[1]Exporter la feuille de calcul'!D$355:D$877,0),1),'[1]Exporter la feuille de calcul'!C$355:C$877,0),1)</f>
        <v>03</v>
      </c>
      <c r="C734" s="43" t="str">
        <f>RIGHT(ChercheChaine(ChercheChaine([2]Table1!Q731,"([0-9]){3}[L]([0-9]){4}"),"([0-9]){3}[L]([0-9]){4}"),4)</f>
        <v>0255</v>
      </c>
      <c r="D734" s="43" t="str">
        <f>ChercheChaine([2]Table1!Q731,"([0-9]){3}[L]([0-9]){4}")</f>
        <v>007L0255</v>
      </c>
      <c r="E734" t="str">
        <f>[2]Table1!P731</f>
        <v>ST HERBLAIN</v>
      </c>
      <c r="F734" t="str">
        <f>[2]Table1!D731</f>
        <v>DAAT</v>
      </c>
      <c r="G734" s="48"/>
      <c r="H734" s="48"/>
      <c r="I734" s="42" t="str">
        <f>[2]Table1!G731</f>
        <v>03/09/2019</v>
      </c>
      <c r="J734" s="51" t="str">
        <f>MID([2]Table1!X731,FIND("-",[2]Table1!X731)+2,60)</f>
        <v>Dégagement</v>
      </c>
      <c r="K734" t="str">
        <f>IF(ISNUMBER(SEARCH("Mur",[2]Table1!Z731)),"Mur",IF(ISNUMBER(SEARCH("Cloison",[2]Table1!Z731)),"Mur",IF(ISNUMBER(SEARCH("Sol",[2]Table1!Z731)),"Sol",IF(ISNUMBER(SEARCH("Plafond",[2]Table1!Z731)),"Plafond",IF(ISNUMBER(SEARCH("Evier",[2]Table1!Z731)),"Evier",IF(ISNUMBER(SEARCH("Colle de faïence",[2]Table1!Z731)),"Faïence",IF(ISNUMBER(SEARCH("Baignoire",[2]Table1!Z731)),"Baignoire",IF(ISNUMBER(SEARCH("porteurs",[2]Table1!Z731)),"Mur",IF(ISNUMBER(SEARCH("évier",[2]Table1!Z731)),"Evier",IF(ISNUMBER(SEARCH("portes",[2]Table1!Z731)),"Porte",IF(ISNUMBER(SEARCH("fenêtre",[2]Table1!Z731)),"Fenêtre","")))))))))))</f>
        <v>Sol</v>
      </c>
      <c r="L734" t="str">
        <f>IF(ISNUMBER(SEARCH("Présence",[2]Table1!AC731)),"Oui",IF(ISNUMBER(SEARCH("Absence",[2]Table1!AC731)),"Non",""))</f>
        <v>Non</v>
      </c>
      <c r="M734" t="str">
        <f>[2]Table1!AA731</f>
        <v>Revetement Souple + colle + ragréage (Pièce sèche)</v>
      </c>
      <c r="N734" t="str">
        <f>IF(ISNUMBER(SEARCH("EP",[2]Table1!AE731)),"EP",IF(ISNUMBER(SEARCH("AC1",[2]Table1!AE731)),"AC1",IF(ISNUMBER(SEARCH("AC2",[2]Table1!AE731)),"AC2",IF(ISNUMBER(SEARCH("Bon état",[2]Table1!AE731)),"EP",""))))</f>
        <v/>
      </c>
      <c r="P734" s="48"/>
      <c r="Q734" s="1"/>
      <c r="S734" s="1"/>
      <c r="T734" s="1"/>
      <c r="U734" s="1"/>
      <c r="V734" s="1"/>
      <c r="W734" s="52"/>
    </row>
    <row r="735" spans="1:23">
      <c r="A735" s="43" t="str">
        <f>'[1]Exporter la feuille de calcul'!$A$2</f>
        <v>001L</v>
      </c>
      <c r="B735" t="str">
        <f>INDEX('[1]Exporter la feuille de calcul'!B$355:B$877,MATCH(INDEX('[1]Exporter la feuille de calcul'!C$355:C$877,MATCH(RIGHT(ChercheChaine(ChercheChaine([2]Table1!Q732,"([0-9]){3}[L]([0-9]){4}"),"([0-9]){3}[L]([0-9]){4}"),4),'[1]Exporter la feuille de calcul'!D$355:D$877,0),1),'[1]Exporter la feuille de calcul'!C$355:C$877,0),1)</f>
        <v>03</v>
      </c>
      <c r="C735" s="43" t="str">
        <f>RIGHT(ChercheChaine(ChercheChaine([2]Table1!Q732,"([0-9]){3}[L]([0-9]){4}"),"([0-9]){3}[L]([0-9]){4}"),4)</f>
        <v>0255</v>
      </c>
      <c r="D735" s="43" t="str">
        <f>ChercheChaine([2]Table1!Q732,"([0-9]){3}[L]([0-9]){4}")</f>
        <v>007L0255</v>
      </c>
      <c r="E735" t="str">
        <f>[2]Table1!P732</f>
        <v>ST HERBLAIN</v>
      </c>
      <c r="F735" t="str">
        <f>[2]Table1!D732</f>
        <v>DAAT</v>
      </c>
      <c r="G735" s="48"/>
      <c r="H735" s="48"/>
      <c r="I735" s="42" t="str">
        <f>[2]Table1!G732</f>
        <v>03/09/2019</v>
      </c>
      <c r="J735" s="51" t="str">
        <f>MID([2]Table1!X732,FIND("-",[2]Table1!X732)+2,60)</f>
        <v>Séjour</v>
      </c>
      <c r="K735" t="str">
        <f>IF(ISNUMBER(SEARCH("Mur",[2]Table1!Z732)),"Mur",IF(ISNUMBER(SEARCH("Cloison",[2]Table1!Z732)),"Mur",IF(ISNUMBER(SEARCH("Sol",[2]Table1!Z732)),"Sol",IF(ISNUMBER(SEARCH("Plafond",[2]Table1!Z732)),"Plafond",IF(ISNUMBER(SEARCH("Evier",[2]Table1!Z732)),"Evier",IF(ISNUMBER(SEARCH("Colle de faïence",[2]Table1!Z732)),"Faïence",IF(ISNUMBER(SEARCH("Baignoire",[2]Table1!Z732)),"Baignoire",IF(ISNUMBER(SEARCH("porteurs",[2]Table1!Z732)),"Mur",IF(ISNUMBER(SEARCH("évier",[2]Table1!Z732)),"Evier",IF(ISNUMBER(SEARCH("portes",[2]Table1!Z732)),"Porte",IF(ISNUMBER(SEARCH("fenêtre",[2]Table1!Z732)),"Fenêtre","")))))))))))</f>
        <v>Sol</v>
      </c>
      <c r="L735" t="str">
        <f>IF(ISNUMBER(SEARCH("Présence",[2]Table1!AC732)),"Oui",IF(ISNUMBER(SEARCH("Absence",[2]Table1!AC732)),"Non",""))</f>
        <v>Non</v>
      </c>
      <c r="M735" t="str">
        <f>[2]Table1!AA732</f>
        <v>Revetement Souple + colle + ragréage (Pièce sèche)</v>
      </c>
      <c r="N735" t="str">
        <f>IF(ISNUMBER(SEARCH("EP",[2]Table1!AE732)),"EP",IF(ISNUMBER(SEARCH("AC1",[2]Table1!AE732)),"AC1",IF(ISNUMBER(SEARCH("AC2",[2]Table1!AE732)),"AC2",IF(ISNUMBER(SEARCH("Bon état",[2]Table1!AE732)),"EP",""))))</f>
        <v/>
      </c>
      <c r="P735" s="48"/>
      <c r="Q735" s="1"/>
      <c r="S735" s="1"/>
      <c r="T735" s="1"/>
      <c r="U735" s="1"/>
      <c r="V735" s="1"/>
      <c r="W735" s="52"/>
    </row>
    <row r="736" spans="1:23">
      <c r="A736" s="43" t="str">
        <f>'[1]Exporter la feuille de calcul'!$A$2</f>
        <v>001L</v>
      </c>
      <c r="B736" t="str">
        <f>INDEX('[1]Exporter la feuille de calcul'!B$355:B$877,MATCH(INDEX('[1]Exporter la feuille de calcul'!C$355:C$877,MATCH(RIGHT(ChercheChaine(ChercheChaine([2]Table1!Q733,"([0-9]){3}[L]([0-9]){4}"),"([0-9]){3}[L]([0-9]){4}"),4),'[1]Exporter la feuille de calcul'!D$355:D$877,0),1),'[1]Exporter la feuille de calcul'!C$355:C$877,0),1)</f>
        <v>03</v>
      </c>
      <c r="C736" s="43" t="str">
        <f>RIGHT(ChercheChaine(ChercheChaine([2]Table1!Q733,"([0-9]){3}[L]([0-9]){4}"),"([0-9]){3}[L]([0-9]){4}"),4)</f>
        <v>0255</v>
      </c>
      <c r="D736" s="43" t="str">
        <f>ChercheChaine([2]Table1!Q733,"([0-9]){3}[L]([0-9]){4}")</f>
        <v>007L0255</v>
      </c>
      <c r="E736" t="str">
        <f>[2]Table1!P733</f>
        <v>ST HERBLAIN</v>
      </c>
      <c r="F736" t="str">
        <f>[2]Table1!D733</f>
        <v>DAAT</v>
      </c>
      <c r="G736" s="48"/>
      <c r="H736" s="48"/>
      <c r="I736" s="42" t="str">
        <f>[2]Table1!G733</f>
        <v>03/09/2019</v>
      </c>
      <c r="J736" s="51" t="str">
        <f>MID([2]Table1!X733,FIND("-",[2]Table1!X733)+2,60)</f>
        <v>Salle d'eau</v>
      </c>
      <c r="K736" t="str">
        <f>IF(ISNUMBER(SEARCH("Mur",[2]Table1!Z733)),"Mur",IF(ISNUMBER(SEARCH("Cloison",[2]Table1!Z733)),"Mur",IF(ISNUMBER(SEARCH("Sol",[2]Table1!Z733)),"Sol",IF(ISNUMBER(SEARCH("Plafond",[2]Table1!Z733)),"Plafond",IF(ISNUMBER(SEARCH("Evier",[2]Table1!Z733)),"Evier",IF(ISNUMBER(SEARCH("Colle de faïence",[2]Table1!Z733)),"Faïence",IF(ISNUMBER(SEARCH("Baignoire",[2]Table1!Z733)),"Baignoire",IF(ISNUMBER(SEARCH("porteurs",[2]Table1!Z733)),"Mur",IF(ISNUMBER(SEARCH("évier",[2]Table1!Z733)),"Evier",IF(ISNUMBER(SEARCH("portes",[2]Table1!Z733)),"Porte",IF(ISNUMBER(SEARCH("fenêtre",[2]Table1!Z733)),"Fenêtre","")))))))))))</f>
        <v>Sol</v>
      </c>
      <c r="L736" t="str">
        <f>IF(ISNUMBER(SEARCH("Présence",[2]Table1!AC733)),"Oui",IF(ISNUMBER(SEARCH("Absence",[2]Table1!AC733)),"Non",""))</f>
        <v>Oui</v>
      </c>
      <c r="M736" t="str">
        <f>[2]Table1!AA733</f>
        <v>Revetement Souple + colle + ragréage (Pièce humide)</v>
      </c>
      <c r="N736" t="str">
        <f>IF(ISNUMBER(SEARCH("EP",[2]Table1!AE733)),"EP",IF(ISNUMBER(SEARCH("AC1",[2]Table1!AE733)),"AC1",IF(ISNUMBER(SEARCH("AC2",[2]Table1!AE733)),"AC2",IF(ISNUMBER(SEARCH("Bon état",[2]Table1!AE733)),"EP",""))))</f>
        <v>EP</v>
      </c>
      <c r="P736" s="48"/>
      <c r="Q736" s="1"/>
      <c r="S736" s="1"/>
      <c r="T736" s="1"/>
      <c r="U736" s="1"/>
      <c r="V736" s="1"/>
      <c r="W736" s="52"/>
    </row>
    <row r="737" spans="1:23">
      <c r="A737" s="43" t="str">
        <f>'[1]Exporter la feuille de calcul'!$A$2</f>
        <v>001L</v>
      </c>
      <c r="B737" t="str">
        <f>INDEX('[1]Exporter la feuille de calcul'!B$355:B$877,MATCH(INDEX('[1]Exporter la feuille de calcul'!C$355:C$877,MATCH(RIGHT(ChercheChaine(ChercheChaine([2]Table1!Q734,"([0-9]){3}[L]([0-9]){4}"),"([0-9]){3}[L]([0-9]){4}"),4),'[1]Exporter la feuille de calcul'!D$355:D$877,0),1),'[1]Exporter la feuille de calcul'!C$355:C$877,0),1)</f>
        <v>03</v>
      </c>
      <c r="C737" s="43" t="str">
        <f>RIGHT(ChercheChaine(ChercheChaine([2]Table1!Q734,"([0-9]){3}[L]([0-9]){4}"),"([0-9]){3}[L]([0-9]){4}"),4)</f>
        <v>0255</v>
      </c>
      <c r="D737" s="43" t="str">
        <f>ChercheChaine([2]Table1!Q734,"([0-9]){3}[L]([0-9]){4}")</f>
        <v>007L0255</v>
      </c>
      <c r="E737" t="str">
        <f>[2]Table1!P734</f>
        <v>ST HERBLAIN</v>
      </c>
      <c r="F737" t="str">
        <f>[2]Table1!D734</f>
        <v>DAAT</v>
      </c>
      <c r="G737" s="48"/>
      <c r="H737" s="48"/>
      <c r="I737" s="42" t="str">
        <f>[2]Table1!G734</f>
        <v>03/09/2019</v>
      </c>
      <c r="J737" s="51" t="str">
        <f>MID([2]Table1!X734,FIND("-",[2]Table1!X734)+2,60)</f>
        <v>WC</v>
      </c>
      <c r="K737" t="str">
        <f>IF(ISNUMBER(SEARCH("Mur",[2]Table1!Z734)),"Mur",IF(ISNUMBER(SEARCH("Cloison",[2]Table1!Z734)),"Mur",IF(ISNUMBER(SEARCH("Sol",[2]Table1!Z734)),"Sol",IF(ISNUMBER(SEARCH("Plafond",[2]Table1!Z734)),"Plafond",IF(ISNUMBER(SEARCH("Evier",[2]Table1!Z734)),"Evier",IF(ISNUMBER(SEARCH("Colle de faïence",[2]Table1!Z734)),"Faïence",IF(ISNUMBER(SEARCH("Baignoire",[2]Table1!Z734)),"Baignoire",IF(ISNUMBER(SEARCH("porteurs",[2]Table1!Z734)),"Mur",IF(ISNUMBER(SEARCH("évier",[2]Table1!Z734)),"Evier",IF(ISNUMBER(SEARCH("portes",[2]Table1!Z734)),"Porte",IF(ISNUMBER(SEARCH("fenêtre",[2]Table1!Z734)),"Fenêtre","")))))))))))</f>
        <v>Sol</v>
      </c>
      <c r="L737" t="str">
        <f>IF(ISNUMBER(SEARCH("Présence",[2]Table1!AC734)),"Oui",IF(ISNUMBER(SEARCH("Absence",[2]Table1!AC734)),"Non",""))</f>
        <v>Oui</v>
      </c>
      <c r="M737" t="str">
        <f>[2]Table1!AA734</f>
        <v>Revetement Souple + colle + ragréage (Pièce humide)</v>
      </c>
      <c r="N737" t="str">
        <f>IF(ISNUMBER(SEARCH("EP",[2]Table1!AE734)),"EP",IF(ISNUMBER(SEARCH("AC1",[2]Table1!AE734)),"AC1",IF(ISNUMBER(SEARCH("AC2",[2]Table1!AE734)),"AC2",IF(ISNUMBER(SEARCH("Bon état",[2]Table1!AE734)),"EP",""))))</f>
        <v>EP</v>
      </c>
      <c r="P737" s="48"/>
      <c r="Q737" s="1"/>
      <c r="S737" s="1"/>
      <c r="T737" s="1"/>
      <c r="U737" s="1"/>
      <c r="V737" s="1"/>
      <c r="W737" s="52"/>
    </row>
    <row r="738" spans="1:23">
      <c r="A738" s="43" t="str">
        <f>'[1]Exporter la feuille de calcul'!$A$2</f>
        <v>001L</v>
      </c>
      <c r="B738" t="str">
        <f>INDEX('[1]Exporter la feuille de calcul'!B$355:B$877,MATCH(INDEX('[1]Exporter la feuille de calcul'!C$355:C$877,MATCH(RIGHT(ChercheChaine(ChercheChaine([2]Table1!Q735,"([0-9]){3}[L]([0-9]){4}"),"([0-9]){3}[L]([0-9]){4}"),4),'[1]Exporter la feuille de calcul'!D$355:D$877,0),1),'[1]Exporter la feuille de calcul'!C$355:C$877,0),1)</f>
        <v>03</v>
      </c>
      <c r="C738" s="43" t="str">
        <f>RIGHT(ChercheChaine(ChercheChaine([2]Table1!Q735,"([0-9]){3}[L]([0-9]){4}"),"([0-9]){3}[L]([0-9]){4}"),4)</f>
        <v>0255</v>
      </c>
      <c r="D738" s="43" t="str">
        <f>ChercheChaine([2]Table1!Q735,"([0-9]){3}[L]([0-9]){4}")</f>
        <v>007L0255</v>
      </c>
      <c r="E738" t="str">
        <f>[2]Table1!P735</f>
        <v>ST HERBLAIN</v>
      </c>
      <c r="F738" t="str">
        <f>[2]Table1!D735</f>
        <v>DAAT</v>
      </c>
      <c r="G738" s="48"/>
      <c r="H738" s="48"/>
      <c r="I738" s="42" t="str">
        <f>[2]Table1!G735</f>
        <v>03/09/2019</v>
      </c>
      <c r="J738" s="51" t="str">
        <f>MID([2]Table1!X735,FIND("-",[2]Table1!X735)+2,60)</f>
        <v>Cuisine</v>
      </c>
      <c r="K738" t="str">
        <f>IF(ISNUMBER(SEARCH("Mur",[2]Table1!Z735)),"Mur",IF(ISNUMBER(SEARCH("Cloison",[2]Table1!Z735)),"Mur",IF(ISNUMBER(SEARCH("Sol",[2]Table1!Z735)),"Sol",IF(ISNUMBER(SEARCH("Plafond",[2]Table1!Z735)),"Plafond",IF(ISNUMBER(SEARCH("Evier",[2]Table1!Z735)),"Evier",IF(ISNUMBER(SEARCH("Colle de faïence",[2]Table1!Z735)),"Faïence",IF(ISNUMBER(SEARCH("Baignoire",[2]Table1!Z735)),"Baignoire",IF(ISNUMBER(SEARCH("porteurs",[2]Table1!Z735)),"Mur",IF(ISNUMBER(SEARCH("évier",[2]Table1!Z735)),"Evier",IF(ISNUMBER(SEARCH("portes",[2]Table1!Z735)),"Porte",IF(ISNUMBER(SEARCH("fenêtre",[2]Table1!Z735)),"Fenêtre","")))))))))))</f>
        <v>Sol</v>
      </c>
      <c r="L738" t="str">
        <f>IF(ISNUMBER(SEARCH("Présence",[2]Table1!AC735)),"Oui",IF(ISNUMBER(SEARCH("Absence",[2]Table1!AC735)),"Non",""))</f>
        <v>Oui</v>
      </c>
      <c r="M738" t="str">
        <f>[2]Table1!AA735</f>
        <v>Revetement Souple + colle + ragréage (Pièce humide)</v>
      </c>
      <c r="N738" t="str">
        <f>IF(ISNUMBER(SEARCH("EP",[2]Table1!AE735)),"EP",IF(ISNUMBER(SEARCH("AC1",[2]Table1!AE735)),"AC1",IF(ISNUMBER(SEARCH("AC2",[2]Table1!AE735)),"AC2",IF(ISNUMBER(SEARCH("Bon état",[2]Table1!AE735)),"EP",""))))</f>
        <v>EP</v>
      </c>
      <c r="P738" s="48"/>
      <c r="Q738" s="1"/>
      <c r="S738" s="1"/>
      <c r="T738" s="1"/>
      <c r="U738" s="1"/>
      <c r="V738" s="1"/>
      <c r="W738" s="52"/>
    </row>
    <row r="739" spans="1:23">
      <c r="A739" s="43" t="str">
        <f>'[1]Exporter la feuille de calcul'!$A$2</f>
        <v>001L</v>
      </c>
      <c r="B739" t="str">
        <f>INDEX('[1]Exporter la feuille de calcul'!B$355:B$877,MATCH(INDEX('[1]Exporter la feuille de calcul'!C$355:C$877,MATCH(RIGHT(ChercheChaine(ChercheChaine([2]Table1!Q736,"([0-9]){3}[L]([0-9]){4}"),"([0-9]){3}[L]([0-9]){4}"),4),'[1]Exporter la feuille de calcul'!D$355:D$877,0),1),'[1]Exporter la feuille de calcul'!C$355:C$877,0),1)</f>
        <v>03</v>
      </c>
      <c r="C739" s="43" t="str">
        <f>RIGHT(ChercheChaine(ChercheChaine([2]Table1!Q736,"([0-9]){3}[L]([0-9]){4}"),"([0-9]){3}[L]([0-9]){4}"),4)</f>
        <v>0255</v>
      </c>
      <c r="D739" s="43" t="str">
        <f>ChercheChaine([2]Table1!Q736,"([0-9]){3}[L]([0-9]){4}")</f>
        <v>007L0255</v>
      </c>
      <c r="E739" t="str">
        <f>[2]Table1!P736</f>
        <v>ST HERBLAIN</v>
      </c>
      <c r="F739" t="str">
        <f>[2]Table1!D736</f>
        <v>DAAT</v>
      </c>
      <c r="G739" s="48"/>
      <c r="H739" s="48"/>
      <c r="I739" s="42" t="str">
        <f>[2]Table1!G736</f>
        <v>03/09/2019</v>
      </c>
      <c r="J739" s="51" t="str">
        <f>MID([2]Table1!X736,FIND("-",[2]Table1!X736)+2,60)</f>
        <v>Entrée</v>
      </c>
      <c r="K739" t="str">
        <f>IF(ISNUMBER(SEARCH("Mur",[2]Table1!Z736)),"Mur",IF(ISNUMBER(SEARCH("Cloison",[2]Table1!Z736)),"Mur",IF(ISNUMBER(SEARCH("Sol",[2]Table1!Z736)),"Sol",IF(ISNUMBER(SEARCH("Plafond",[2]Table1!Z736)),"Plafond",IF(ISNUMBER(SEARCH("Evier",[2]Table1!Z736)),"Evier",IF(ISNUMBER(SEARCH("Colle de faïence",[2]Table1!Z736)),"Faïence",IF(ISNUMBER(SEARCH("Baignoire",[2]Table1!Z736)),"Baignoire",IF(ISNUMBER(SEARCH("porteurs",[2]Table1!Z736)),"Mur",IF(ISNUMBER(SEARCH("évier",[2]Table1!Z736)),"Evier",IF(ISNUMBER(SEARCH("portes",[2]Table1!Z736)),"Porte",IF(ISNUMBER(SEARCH("fenêtre",[2]Table1!Z736)),"Fenêtre","")))))))))))</f>
        <v>Mur</v>
      </c>
      <c r="L739" t="str">
        <f>IF(ISNUMBER(SEARCH("Présence",[2]Table1!AC736)),"Oui",IF(ISNUMBER(SEARCH("Absence",[2]Table1!AC736)),"Non",""))</f>
        <v>Oui</v>
      </c>
      <c r="M739" t="str">
        <f>[2]Table1!AA736</f>
        <v>Enduit à base de plâtre lissé ou taloché (et Peinture; Pièce sèche)</v>
      </c>
      <c r="N739" t="str">
        <f>IF(ISNUMBER(SEARCH("EP",[2]Table1!AE736)),"EP",IF(ISNUMBER(SEARCH("AC1",[2]Table1!AE736)),"AC1",IF(ISNUMBER(SEARCH("AC2",[2]Table1!AE736)),"AC2",IF(ISNUMBER(SEARCH("Bon état",[2]Table1!AE736)),"EP",""))))</f>
        <v>EP</v>
      </c>
      <c r="P739" s="48"/>
      <c r="Q739" s="1"/>
      <c r="S739" s="1"/>
      <c r="T739" s="1"/>
      <c r="U739" s="1"/>
      <c r="V739" s="1"/>
      <c r="W739" s="52"/>
    </row>
    <row r="740" spans="1:23">
      <c r="A740" s="43" t="str">
        <f>'[1]Exporter la feuille de calcul'!$A$2</f>
        <v>001L</v>
      </c>
      <c r="B740" t="str">
        <f>INDEX('[1]Exporter la feuille de calcul'!B$355:B$877,MATCH(INDEX('[1]Exporter la feuille de calcul'!C$355:C$877,MATCH(RIGHT(ChercheChaine(ChercheChaine([2]Table1!Q737,"([0-9]){3}[L]([0-9]){4}"),"([0-9]){3}[L]([0-9]){4}"),4),'[1]Exporter la feuille de calcul'!D$355:D$877,0),1),'[1]Exporter la feuille de calcul'!C$355:C$877,0),1)</f>
        <v>03</v>
      </c>
      <c r="C740" s="43" t="str">
        <f>RIGHT(ChercheChaine(ChercheChaine([2]Table1!Q737,"([0-9]){3}[L]([0-9]){4}"),"([0-9]){3}[L]([0-9]){4}"),4)</f>
        <v>0255</v>
      </c>
      <c r="D740" s="43" t="str">
        <f>ChercheChaine([2]Table1!Q737,"([0-9]){3}[L]([0-9]){4}")</f>
        <v>007L0255</v>
      </c>
      <c r="E740" t="str">
        <f>[2]Table1!P737</f>
        <v>ST HERBLAIN</v>
      </c>
      <c r="F740" t="str">
        <f>[2]Table1!D737</f>
        <v>DAAT</v>
      </c>
      <c r="G740" s="48"/>
      <c r="H740" s="48"/>
      <c r="I740" s="42" t="str">
        <f>[2]Table1!G737</f>
        <v>03/09/2019</v>
      </c>
      <c r="J740" s="51" t="str">
        <f>MID([2]Table1!X737,FIND("-",[2]Table1!X737)+2,60)</f>
        <v>Cellier</v>
      </c>
      <c r="K740" t="str">
        <f>IF(ISNUMBER(SEARCH("Mur",[2]Table1!Z737)),"Mur",IF(ISNUMBER(SEARCH("Cloison",[2]Table1!Z737)),"Mur",IF(ISNUMBER(SEARCH("Sol",[2]Table1!Z737)),"Sol",IF(ISNUMBER(SEARCH("Plafond",[2]Table1!Z737)),"Plafond",IF(ISNUMBER(SEARCH("Evier",[2]Table1!Z737)),"Evier",IF(ISNUMBER(SEARCH("Colle de faïence",[2]Table1!Z737)),"Faïence",IF(ISNUMBER(SEARCH("Baignoire",[2]Table1!Z737)),"Baignoire",IF(ISNUMBER(SEARCH("porteurs",[2]Table1!Z737)),"Mur",IF(ISNUMBER(SEARCH("évier",[2]Table1!Z737)),"Evier",IF(ISNUMBER(SEARCH("portes",[2]Table1!Z737)),"Porte",IF(ISNUMBER(SEARCH("fenêtre",[2]Table1!Z737)),"Fenêtre","")))))))))))</f>
        <v>Mur</v>
      </c>
      <c r="L740" t="str">
        <f>IF(ISNUMBER(SEARCH("Présence",[2]Table1!AC737)),"Oui",IF(ISNUMBER(SEARCH("Absence",[2]Table1!AC737)),"Non",""))</f>
        <v>Oui</v>
      </c>
      <c r="M740" t="str">
        <f>[2]Table1!AA737</f>
        <v>Enduit à base de plâtre lissé ou taloché (et Peinture; Pièce sèche)</v>
      </c>
      <c r="N740" t="str">
        <f>IF(ISNUMBER(SEARCH("EP",[2]Table1!AE737)),"EP",IF(ISNUMBER(SEARCH("AC1",[2]Table1!AE737)),"AC1",IF(ISNUMBER(SEARCH("AC2",[2]Table1!AE737)),"AC2",IF(ISNUMBER(SEARCH("Bon état",[2]Table1!AE737)),"EP",""))))</f>
        <v>EP</v>
      </c>
      <c r="P740" s="48"/>
      <c r="Q740" s="1"/>
      <c r="S740" s="1"/>
      <c r="T740" s="1"/>
      <c r="U740" s="1"/>
      <c r="V740" s="1"/>
      <c r="W740" s="52"/>
    </row>
    <row r="741" spans="1:23">
      <c r="A741" s="43" t="str">
        <f>'[1]Exporter la feuille de calcul'!$A$2</f>
        <v>001L</v>
      </c>
      <c r="B741" t="str">
        <f>INDEX('[1]Exporter la feuille de calcul'!B$355:B$877,MATCH(INDEX('[1]Exporter la feuille de calcul'!C$355:C$877,MATCH(RIGHT(ChercheChaine(ChercheChaine([2]Table1!Q738,"([0-9]){3}[L]([0-9]){4}"),"([0-9]){3}[L]([0-9]){4}"),4),'[1]Exporter la feuille de calcul'!D$355:D$877,0),1),'[1]Exporter la feuille de calcul'!C$355:C$877,0),1)</f>
        <v>03</v>
      </c>
      <c r="C741" s="43" t="str">
        <f>RIGHT(ChercheChaine(ChercheChaine([2]Table1!Q738,"([0-9]){3}[L]([0-9]){4}"),"([0-9]){3}[L]([0-9]){4}"),4)</f>
        <v>0255</v>
      </c>
      <c r="D741" s="43" t="str">
        <f>ChercheChaine([2]Table1!Q738,"([0-9]){3}[L]([0-9]){4}")</f>
        <v>007L0255</v>
      </c>
      <c r="E741" t="str">
        <f>[2]Table1!P738</f>
        <v>ST HERBLAIN</v>
      </c>
      <c r="F741" t="str">
        <f>[2]Table1!D738</f>
        <v>DAAT</v>
      </c>
      <c r="G741" s="48"/>
      <c r="H741" s="48"/>
      <c r="I741" s="42" t="str">
        <f>[2]Table1!G738</f>
        <v>03/09/2019</v>
      </c>
      <c r="J741" s="51" t="str">
        <f>MID([2]Table1!X738,FIND("-",[2]Table1!X738)+2,60)</f>
        <v>Chambre 1</v>
      </c>
      <c r="K741" t="str">
        <f>IF(ISNUMBER(SEARCH("Mur",[2]Table1!Z738)),"Mur",IF(ISNUMBER(SEARCH("Cloison",[2]Table1!Z738)),"Mur",IF(ISNUMBER(SEARCH("Sol",[2]Table1!Z738)),"Sol",IF(ISNUMBER(SEARCH("Plafond",[2]Table1!Z738)),"Plafond",IF(ISNUMBER(SEARCH("Evier",[2]Table1!Z738)),"Evier",IF(ISNUMBER(SEARCH("Colle de faïence",[2]Table1!Z738)),"Faïence",IF(ISNUMBER(SEARCH("Baignoire",[2]Table1!Z738)),"Baignoire",IF(ISNUMBER(SEARCH("porteurs",[2]Table1!Z738)),"Mur",IF(ISNUMBER(SEARCH("évier",[2]Table1!Z738)),"Evier",IF(ISNUMBER(SEARCH("portes",[2]Table1!Z738)),"Porte",IF(ISNUMBER(SEARCH("fenêtre",[2]Table1!Z738)),"Fenêtre","")))))))))))</f>
        <v>Mur</v>
      </c>
      <c r="L741" t="str">
        <f>IF(ISNUMBER(SEARCH("Présence",[2]Table1!AC738)),"Oui",IF(ISNUMBER(SEARCH("Absence",[2]Table1!AC738)),"Non",""))</f>
        <v>Oui</v>
      </c>
      <c r="M741" t="str">
        <f>[2]Table1!AA738</f>
        <v>Enduit à base de plâtre lissé ou taloché (et Peinture; Pièce sèche)</v>
      </c>
      <c r="N741" t="str">
        <f>IF(ISNUMBER(SEARCH("EP",[2]Table1!AE738)),"EP",IF(ISNUMBER(SEARCH("AC1",[2]Table1!AE738)),"AC1",IF(ISNUMBER(SEARCH("AC2",[2]Table1!AE738)),"AC2",IF(ISNUMBER(SEARCH("Bon état",[2]Table1!AE738)),"EP",""))))</f>
        <v>EP</v>
      </c>
      <c r="P741" s="48"/>
      <c r="Q741" s="1"/>
      <c r="S741" s="1"/>
      <c r="T741" s="1"/>
      <c r="U741" s="1"/>
      <c r="V741" s="1"/>
      <c r="W741" s="52"/>
    </row>
    <row r="742" spans="1:23">
      <c r="A742" s="43" t="str">
        <f>'[1]Exporter la feuille de calcul'!$A$2</f>
        <v>001L</v>
      </c>
      <c r="B742" t="str">
        <f>INDEX('[1]Exporter la feuille de calcul'!B$355:B$877,MATCH(INDEX('[1]Exporter la feuille de calcul'!C$355:C$877,MATCH(RIGHT(ChercheChaine(ChercheChaine([2]Table1!Q739,"([0-9]){3}[L]([0-9]){4}"),"([0-9]){3}[L]([0-9]){4}"),4),'[1]Exporter la feuille de calcul'!D$355:D$877,0),1),'[1]Exporter la feuille de calcul'!C$355:C$877,0),1)</f>
        <v>03</v>
      </c>
      <c r="C742" s="43" t="str">
        <f>RIGHT(ChercheChaine(ChercheChaine([2]Table1!Q739,"([0-9]){3}[L]([0-9]){4}"),"([0-9]){3}[L]([0-9]){4}"),4)</f>
        <v>0255</v>
      </c>
      <c r="D742" s="43" t="str">
        <f>ChercheChaine([2]Table1!Q739,"([0-9]){3}[L]([0-9]){4}")</f>
        <v>007L0255</v>
      </c>
      <c r="E742" t="str">
        <f>[2]Table1!P739</f>
        <v>ST HERBLAIN</v>
      </c>
      <c r="F742" t="str">
        <f>[2]Table1!D739</f>
        <v>DAAT</v>
      </c>
      <c r="G742" s="48"/>
      <c r="H742" s="48"/>
      <c r="I742" s="42" t="str">
        <f>[2]Table1!G739</f>
        <v>03/09/2019</v>
      </c>
      <c r="J742" s="51" t="str">
        <f>MID([2]Table1!X739,FIND("-",[2]Table1!X739)+2,60)</f>
        <v>Chambre 2</v>
      </c>
      <c r="K742" t="str">
        <f>IF(ISNUMBER(SEARCH("Mur",[2]Table1!Z739)),"Mur",IF(ISNUMBER(SEARCH("Cloison",[2]Table1!Z739)),"Mur",IF(ISNUMBER(SEARCH("Sol",[2]Table1!Z739)),"Sol",IF(ISNUMBER(SEARCH("Plafond",[2]Table1!Z739)),"Plafond",IF(ISNUMBER(SEARCH("Evier",[2]Table1!Z739)),"Evier",IF(ISNUMBER(SEARCH("Colle de faïence",[2]Table1!Z739)),"Faïence",IF(ISNUMBER(SEARCH("Baignoire",[2]Table1!Z739)),"Baignoire",IF(ISNUMBER(SEARCH("porteurs",[2]Table1!Z739)),"Mur",IF(ISNUMBER(SEARCH("évier",[2]Table1!Z739)),"Evier",IF(ISNUMBER(SEARCH("portes",[2]Table1!Z739)),"Porte",IF(ISNUMBER(SEARCH("fenêtre",[2]Table1!Z739)),"Fenêtre","")))))))))))</f>
        <v>Mur</v>
      </c>
      <c r="L742" t="str">
        <f>IF(ISNUMBER(SEARCH("Présence",[2]Table1!AC739)),"Oui",IF(ISNUMBER(SEARCH("Absence",[2]Table1!AC739)),"Non",""))</f>
        <v>Oui</v>
      </c>
      <c r="M742" t="str">
        <f>[2]Table1!AA739</f>
        <v>Enduit à base de plâtre lissé ou taloché (et Peinture; Pièce sèche)</v>
      </c>
      <c r="N742" t="str">
        <f>IF(ISNUMBER(SEARCH("EP",[2]Table1!AE739)),"EP",IF(ISNUMBER(SEARCH("AC1",[2]Table1!AE739)),"AC1",IF(ISNUMBER(SEARCH("AC2",[2]Table1!AE739)),"AC2",IF(ISNUMBER(SEARCH("Bon état",[2]Table1!AE739)),"EP",""))))</f>
        <v>EP</v>
      </c>
      <c r="P742" s="48"/>
      <c r="Q742" s="1"/>
      <c r="S742" s="1"/>
      <c r="T742" s="1"/>
      <c r="U742" s="1"/>
      <c r="V742" s="1"/>
      <c r="W742" s="52"/>
    </row>
    <row r="743" spans="1:23">
      <c r="A743" s="43" t="str">
        <f>'[1]Exporter la feuille de calcul'!$A$2</f>
        <v>001L</v>
      </c>
      <c r="B743" t="str">
        <f>INDEX('[1]Exporter la feuille de calcul'!B$355:B$877,MATCH(INDEX('[1]Exporter la feuille de calcul'!C$355:C$877,MATCH(RIGHT(ChercheChaine(ChercheChaine([2]Table1!Q740,"([0-9]){3}[L]([0-9]){4}"),"([0-9]){3}[L]([0-9]){4}"),4),'[1]Exporter la feuille de calcul'!D$355:D$877,0),1),'[1]Exporter la feuille de calcul'!C$355:C$877,0),1)</f>
        <v>03</v>
      </c>
      <c r="C743" s="43" t="str">
        <f>RIGHT(ChercheChaine(ChercheChaine([2]Table1!Q740,"([0-9]){3}[L]([0-9]){4}"),"([0-9]){3}[L]([0-9]){4}"),4)</f>
        <v>0255</v>
      </c>
      <c r="D743" s="43" t="str">
        <f>ChercheChaine([2]Table1!Q740,"([0-9]){3}[L]([0-9]){4}")</f>
        <v>007L0255</v>
      </c>
      <c r="E743" t="str">
        <f>[2]Table1!P740</f>
        <v>ST HERBLAIN</v>
      </c>
      <c r="F743" t="str">
        <f>[2]Table1!D740</f>
        <v>DAAT</v>
      </c>
      <c r="G743" s="48"/>
      <c r="H743" s="48"/>
      <c r="I743" s="42" t="str">
        <f>[2]Table1!G740</f>
        <v>03/09/2019</v>
      </c>
      <c r="J743" s="51" t="str">
        <f>MID([2]Table1!X740,FIND("-",[2]Table1!X740)+2,60)</f>
        <v>Dégagement</v>
      </c>
      <c r="K743" t="str">
        <f>IF(ISNUMBER(SEARCH("Mur",[2]Table1!Z740)),"Mur",IF(ISNUMBER(SEARCH("Cloison",[2]Table1!Z740)),"Mur",IF(ISNUMBER(SEARCH("Sol",[2]Table1!Z740)),"Sol",IF(ISNUMBER(SEARCH("Plafond",[2]Table1!Z740)),"Plafond",IF(ISNUMBER(SEARCH("Evier",[2]Table1!Z740)),"Evier",IF(ISNUMBER(SEARCH("Colle de faïence",[2]Table1!Z740)),"Faïence",IF(ISNUMBER(SEARCH("Baignoire",[2]Table1!Z740)),"Baignoire",IF(ISNUMBER(SEARCH("porteurs",[2]Table1!Z740)),"Mur",IF(ISNUMBER(SEARCH("évier",[2]Table1!Z740)),"Evier",IF(ISNUMBER(SEARCH("portes",[2]Table1!Z740)),"Porte",IF(ISNUMBER(SEARCH("fenêtre",[2]Table1!Z740)),"Fenêtre","")))))))))))</f>
        <v>Mur</v>
      </c>
      <c r="L743" t="str">
        <f>IF(ISNUMBER(SEARCH("Présence",[2]Table1!AC740)),"Oui",IF(ISNUMBER(SEARCH("Absence",[2]Table1!AC740)),"Non",""))</f>
        <v>Oui</v>
      </c>
      <c r="M743" t="str">
        <f>[2]Table1!AA740</f>
        <v>Enduit à base de plâtre lissé ou taloché (et Peinture; Pièce sèche)</v>
      </c>
      <c r="N743" t="str">
        <f>IF(ISNUMBER(SEARCH("EP",[2]Table1!AE740)),"EP",IF(ISNUMBER(SEARCH("AC1",[2]Table1!AE740)),"AC1",IF(ISNUMBER(SEARCH("AC2",[2]Table1!AE740)),"AC2",IF(ISNUMBER(SEARCH("Bon état",[2]Table1!AE740)),"EP",""))))</f>
        <v>EP</v>
      </c>
      <c r="P743" s="48"/>
      <c r="Q743" s="1"/>
      <c r="S743" s="1"/>
      <c r="T743" s="1"/>
      <c r="U743" s="1"/>
      <c r="V743" s="1"/>
      <c r="W743" s="52"/>
    </row>
    <row r="744" spans="1:23">
      <c r="A744" s="43" t="str">
        <f>'[1]Exporter la feuille de calcul'!$A$2</f>
        <v>001L</v>
      </c>
      <c r="B744" t="str">
        <f>INDEX('[1]Exporter la feuille de calcul'!B$355:B$877,MATCH(INDEX('[1]Exporter la feuille de calcul'!C$355:C$877,MATCH(RIGHT(ChercheChaine(ChercheChaine([2]Table1!Q741,"([0-9]){3}[L]([0-9]){4}"),"([0-9]){3}[L]([0-9]){4}"),4),'[1]Exporter la feuille de calcul'!D$355:D$877,0),1),'[1]Exporter la feuille de calcul'!C$355:C$877,0),1)</f>
        <v>03</v>
      </c>
      <c r="C744" s="43" t="str">
        <f>RIGHT(ChercheChaine(ChercheChaine([2]Table1!Q741,"([0-9]){3}[L]([0-9]){4}"),"([0-9]){3}[L]([0-9]){4}"),4)</f>
        <v>0255</v>
      </c>
      <c r="D744" s="43" t="str">
        <f>ChercheChaine([2]Table1!Q741,"([0-9]){3}[L]([0-9]){4}")</f>
        <v>007L0255</v>
      </c>
      <c r="E744" t="str">
        <f>[2]Table1!P741</f>
        <v>ST HERBLAIN</v>
      </c>
      <c r="F744" t="str">
        <f>[2]Table1!D741</f>
        <v>DAAT</v>
      </c>
      <c r="G744" s="48"/>
      <c r="H744" s="48"/>
      <c r="I744" s="42" t="str">
        <f>[2]Table1!G741</f>
        <v>03/09/2019</v>
      </c>
      <c r="J744" s="51" t="str">
        <f>MID([2]Table1!X741,FIND("-",[2]Table1!X741)+2,60)</f>
        <v>Séjour</v>
      </c>
      <c r="K744" t="str">
        <f>IF(ISNUMBER(SEARCH("Mur",[2]Table1!Z741)),"Mur",IF(ISNUMBER(SEARCH("Cloison",[2]Table1!Z741)),"Mur",IF(ISNUMBER(SEARCH("Sol",[2]Table1!Z741)),"Sol",IF(ISNUMBER(SEARCH("Plafond",[2]Table1!Z741)),"Plafond",IF(ISNUMBER(SEARCH("Evier",[2]Table1!Z741)),"Evier",IF(ISNUMBER(SEARCH("Colle de faïence",[2]Table1!Z741)),"Faïence",IF(ISNUMBER(SEARCH("Baignoire",[2]Table1!Z741)),"Baignoire",IF(ISNUMBER(SEARCH("porteurs",[2]Table1!Z741)),"Mur",IF(ISNUMBER(SEARCH("évier",[2]Table1!Z741)),"Evier",IF(ISNUMBER(SEARCH("portes",[2]Table1!Z741)),"Porte",IF(ISNUMBER(SEARCH("fenêtre",[2]Table1!Z741)),"Fenêtre","")))))))))))</f>
        <v>Mur</v>
      </c>
      <c r="L744" t="str">
        <f>IF(ISNUMBER(SEARCH("Présence",[2]Table1!AC741)),"Oui",IF(ISNUMBER(SEARCH("Absence",[2]Table1!AC741)),"Non",""))</f>
        <v>Oui</v>
      </c>
      <c r="M744" t="str">
        <f>[2]Table1!AA741</f>
        <v>Enduit à base de plâtre lissé ou taloché (et Peinture; Pièce sèche)</v>
      </c>
      <c r="N744" t="str">
        <f>IF(ISNUMBER(SEARCH("EP",[2]Table1!AE741)),"EP",IF(ISNUMBER(SEARCH("AC1",[2]Table1!AE741)),"AC1",IF(ISNUMBER(SEARCH("AC2",[2]Table1!AE741)),"AC2",IF(ISNUMBER(SEARCH("Bon état",[2]Table1!AE741)),"EP",""))))</f>
        <v>EP</v>
      </c>
      <c r="P744" s="48"/>
      <c r="Q744" s="1"/>
      <c r="S744" s="1"/>
      <c r="T744" s="1"/>
      <c r="U744" s="1"/>
      <c r="V744" s="1"/>
      <c r="W744" s="52"/>
    </row>
    <row r="745" spans="1:23">
      <c r="A745" s="43" t="str">
        <f>'[1]Exporter la feuille de calcul'!$A$2</f>
        <v>001L</v>
      </c>
      <c r="B745" t="str">
        <f>INDEX('[1]Exporter la feuille de calcul'!B$355:B$877,MATCH(INDEX('[1]Exporter la feuille de calcul'!C$355:C$877,MATCH(RIGHT(ChercheChaine(ChercheChaine([2]Table1!Q742,"([0-9]){3}[L]([0-9]){4}"),"([0-9]){3}[L]([0-9]){4}"),4),'[1]Exporter la feuille de calcul'!D$355:D$877,0),1),'[1]Exporter la feuille de calcul'!C$355:C$877,0),1)</f>
        <v>03</v>
      </c>
      <c r="C745" s="43" t="str">
        <f>RIGHT(ChercheChaine(ChercheChaine([2]Table1!Q742,"([0-9]){3}[L]([0-9]){4}"),"([0-9]){3}[L]([0-9]){4}"),4)</f>
        <v>0255</v>
      </c>
      <c r="D745" s="43" t="str">
        <f>ChercheChaine([2]Table1!Q742,"([0-9]){3}[L]([0-9]){4}")</f>
        <v>007L0255</v>
      </c>
      <c r="E745" t="str">
        <f>[2]Table1!P742</f>
        <v>ST HERBLAIN</v>
      </c>
      <c r="F745" t="str">
        <f>[2]Table1!D742</f>
        <v>DAAT</v>
      </c>
      <c r="G745" s="48"/>
      <c r="H745" s="48"/>
      <c r="I745" s="42" t="str">
        <f>[2]Table1!G742</f>
        <v>03/09/2019</v>
      </c>
      <c r="J745" s="51" t="str">
        <f>MID([2]Table1!X742,FIND("-",[2]Table1!X742)+2,60)</f>
        <v>Salle d'eau</v>
      </c>
      <c r="K745" t="str">
        <f>IF(ISNUMBER(SEARCH("Mur",[2]Table1!Z742)),"Mur",IF(ISNUMBER(SEARCH("Cloison",[2]Table1!Z742)),"Mur",IF(ISNUMBER(SEARCH("Sol",[2]Table1!Z742)),"Sol",IF(ISNUMBER(SEARCH("Plafond",[2]Table1!Z742)),"Plafond",IF(ISNUMBER(SEARCH("Evier",[2]Table1!Z742)),"Evier",IF(ISNUMBER(SEARCH("Colle de faïence",[2]Table1!Z742)),"Faïence",IF(ISNUMBER(SEARCH("Baignoire",[2]Table1!Z742)),"Baignoire",IF(ISNUMBER(SEARCH("porteurs",[2]Table1!Z742)),"Mur",IF(ISNUMBER(SEARCH("évier",[2]Table1!Z742)),"Evier",IF(ISNUMBER(SEARCH("portes",[2]Table1!Z742)),"Porte",IF(ISNUMBER(SEARCH("fenêtre",[2]Table1!Z742)),"Fenêtre","")))))))))))</f>
        <v>Mur</v>
      </c>
      <c r="L745" t="str">
        <f>IF(ISNUMBER(SEARCH("Présence",[2]Table1!AC742)),"Oui",IF(ISNUMBER(SEARCH("Absence",[2]Table1!AC742)),"Non",""))</f>
        <v>Oui</v>
      </c>
      <c r="M745" t="str">
        <f>[2]Table1!AA742</f>
        <v>Enduit à base de plâtre lissé ou taloché (et Peinture; Pièce humide)</v>
      </c>
      <c r="N745" t="str">
        <f>IF(ISNUMBER(SEARCH("EP",[2]Table1!AE742)),"EP",IF(ISNUMBER(SEARCH("AC1",[2]Table1!AE742)),"AC1",IF(ISNUMBER(SEARCH("AC2",[2]Table1!AE742)),"AC2",IF(ISNUMBER(SEARCH("Bon état",[2]Table1!AE742)),"EP",""))))</f>
        <v>EP</v>
      </c>
      <c r="P745" s="48"/>
      <c r="Q745" s="1"/>
      <c r="S745" s="1"/>
      <c r="T745" s="1"/>
      <c r="U745" s="1"/>
      <c r="V745" s="1"/>
      <c r="W745" s="52"/>
    </row>
    <row r="746" spans="1:23">
      <c r="A746" s="43" t="str">
        <f>'[1]Exporter la feuille de calcul'!$A$2</f>
        <v>001L</v>
      </c>
      <c r="B746" t="str">
        <f>INDEX('[1]Exporter la feuille de calcul'!B$355:B$877,MATCH(INDEX('[1]Exporter la feuille de calcul'!C$355:C$877,MATCH(RIGHT(ChercheChaine(ChercheChaine([2]Table1!Q743,"([0-9]){3}[L]([0-9]){4}"),"([0-9]){3}[L]([0-9]){4}"),4),'[1]Exporter la feuille de calcul'!D$355:D$877,0),1),'[1]Exporter la feuille de calcul'!C$355:C$877,0),1)</f>
        <v>03</v>
      </c>
      <c r="C746" s="43" t="str">
        <f>RIGHT(ChercheChaine(ChercheChaine([2]Table1!Q743,"([0-9]){3}[L]([0-9]){4}"),"([0-9]){3}[L]([0-9]){4}"),4)</f>
        <v>0255</v>
      </c>
      <c r="D746" s="43" t="str">
        <f>ChercheChaine([2]Table1!Q743,"([0-9]){3}[L]([0-9]){4}")</f>
        <v>007L0255</v>
      </c>
      <c r="E746" t="str">
        <f>[2]Table1!P743</f>
        <v>ST HERBLAIN</v>
      </c>
      <c r="F746" t="str">
        <f>[2]Table1!D743</f>
        <v>DAAT</v>
      </c>
      <c r="G746" s="48"/>
      <c r="H746" s="48"/>
      <c r="I746" s="42" t="str">
        <f>[2]Table1!G743</f>
        <v>03/09/2019</v>
      </c>
      <c r="J746" s="51" t="str">
        <f>MID([2]Table1!X743,FIND("-",[2]Table1!X743)+2,60)</f>
        <v>WC</v>
      </c>
      <c r="K746" t="str">
        <f>IF(ISNUMBER(SEARCH("Mur",[2]Table1!Z743)),"Mur",IF(ISNUMBER(SEARCH("Cloison",[2]Table1!Z743)),"Mur",IF(ISNUMBER(SEARCH("Sol",[2]Table1!Z743)),"Sol",IF(ISNUMBER(SEARCH("Plafond",[2]Table1!Z743)),"Plafond",IF(ISNUMBER(SEARCH("Evier",[2]Table1!Z743)),"Evier",IF(ISNUMBER(SEARCH("Colle de faïence",[2]Table1!Z743)),"Faïence",IF(ISNUMBER(SEARCH("Baignoire",[2]Table1!Z743)),"Baignoire",IF(ISNUMBER(SEARCH("porteurs",[2]Table1!Z743)),"Mur",IF(ISNUMBER(SEARCH("évier",[2]Table1!Z743)),"Evier",IF(ISNUMBER(SEARCH("portes",[2]Table1!Z743)),"Porte",IF(ISNUMBER(SEARCH("fenêtre",[2]Table1!Z743)),"Fenêtre","")))))))))))</f>
        <v>Mur</v>
      </c>
      <c r="L746" t="str">
        <f>IF(ISNUMBER(SEARCH("Présence",[2]Table1!AC743)),"Oui",IF(ISNUMBER(SEARCH("Absence",[2]Table1!AC743)),"Non",""))</f>
        <v>Oui</v>
      </c>
      <c r="M746" t="str">
        <f>[2]Table1!AA743</f>
        <v>Enduit à base de plâtre lissé ou taloché (et Peinture; Pièce humide)</v>
      </c>
      <c r="N746" t="str">
        <f>IF(ISNUMBER(SEARCH("EP",[2]Table1!AE743)),"EP",IF(ISNUMBER(SEARCH("AC1",[2]Table1!AE743)),"AC1",IF(ISNUMBER(SEARCH("AC2",[2]Table1!AE743)),"AC2",IF(ISNUMBER(SEARCH("Bon état",[2]Table1!AE743)),"EP",""))))</f>
        <v>EP</v>
      </c>
      <c r="P746" s="48"/>
      <c r="Q746" s="1"/>
      <c r="S746" s="1"/>
      <c r="T746" s="1"/>
      <c r="U746" s="1"/>
      <c r="V746" s="1"/>
      <c r="W746" s="52"/>
    </row>
    <row r="747" spans="1:23">
      <c r="A747" s="43" t="str">
        <f>'[1]Exporter la feuille de calcul'!$A$2</f>
        <v>001L</v>
      </c>
      <c r="B747" t="str">
        <f>INDEX('[1]Exporter la feuille de calcul'!B$355:B$877,MATCH(INDEX('[1]Exporter la feuille de calcul'!C$355:C$877,MATCH(RIGHT(ChercheChaine(ChercheChaine([2]Table1!Q744,"([0-9]){3}[L]([0-9]){4}"),"([0-9]){3}[L]([0-9]){4}"),4),'[1]Exporter la feuille de calcul'!D$355:D$877,0),1),'[1]Exporter la feuille de calcul'!C$355:C$877,0),1)</f>
        <v>03</v>
      </c>
      <c r="C747" s="43" t="str">
        <f>RIGHT(ChercheChaine(ChercheChaine([2]Table1!Q744,"([0-9]){3}[L]([0-9]){4}"),"([0-9]){3}[L]([0-9]){4}"),4)</f>
        <v>0255</v>
      </c>
      <c r="D747" s="43" t="str">
        <f>ChercheChaine([2]Table1!Q744,"([0-9]){3}[L]([0-9]){4}")</f>
        <v>007L0255</v>
      </c>
      <c r="E747" t="str">
        <f>[2]Table1!P744</f>
        <v>ST HERBLAIN</v>
      </c>
      <c r="F747" t="str">
        <f>[2]Table1!D744</f>
        <v>DAAT</v>
      </c>
      <c r="G747" s="48"/>
      <c r="H747" s="48"/>
      <c r="I747" s="42" t="str">
        <f>[2]Table1!G744</f>
        <v>03/09/2019</v>
      </c>
      <c r="J747" s="51" t="str">
        <f>MID([2]Table1!X744,FIND("-",[2]Table1!X744)+2,60)</f>
        <v>Cuisine</v>
      </c>
      <c r="K747" t="str">
        <f>IF(ISNUMBER(SEARCH("Mur",[2]Table1!Z744)),"Mur",IF(ISNUMBER(SEARCH("Cloison",[2]Table1!Z744)),"Mur",IF(ISNUMBER(SEARCH("Sol",[2]Table1!Z744)),"Sol",IF(ISNUMBER(SEARCH("Plafond",[2]Table1!Z744)),"Plafond",IF(ISNUMBER(SEARCH("Evier",[2]Table1!Z744)),"Evier",IF(ISNUMBER(SEARCH("Colle de faïence",[2]Table1!Z744)),"Faïence",IF(ISNUMBER(SEARCH("Baignoire",[2]Table1!Z744)),"Baignoire",IF(ISNUMBER(SEARCH("porteurs",[2]Table1!Z744)),"Mur",IF(ISNUMBER(SEARCH("évier",[2]Table1!Z744)),"Evier",IF(ISNUMBER(SEARCH("portes",[2]Table1!Z744)),"Porte",IF(ISNUMBER(SEARCH("fenêtre",[2]Table1!Z744)),"Fenêtre","")))))))))))</f>
        <v>Mur</v>
      </c>
      <c r="L747" t="str">
        <f>IF(ISNUMBER(SEARCH("Présence",[2]Table1!AC744)),"Oui",IF(ISNUMBER(SEARCH("Absence",[2]Table1!AC744)),"Non",""))</f>
        <v>Oui</v>
      </c>
      <c r="M747" t="str">
        <f>[2]Table1!AA744</f>
        <v>Enduit à base de plâtre lissé ou taloché (et Peinture; Pièce humide)</v>
      </c>
      <c r="N747" t="str">
        <f>IF(ISNUMBER(SEARCH("EP",[2]Table1!AE744)),"EP",IF(ISNUMBER(SEARCH("AC1",[2]Table1!AE744)),"AC1",IF(ISNUMBER(SEARCH("AC2",[2]Table1!AE744)),"AC2",IF(ISNUMBER(SEARCH("Bon état",[2]Table1!AE744)),"EP",""))))</f>
        <v>EP</v>
      </c>
      <c r="P747" s="48"/>
      <c r="Q747" s="1"/>
      <c r="S747" s="1"/>
      <c r="T747" s="1"/>
      <c r="U747" s="1"/>
      <c r="V747" s="1"/>
      <c r="W747" s="52"/>
    </row>
    <row r="748" spans="1:23">
      <c r="A748" s="43" t="str">
        <f>'[1]Exporter la feuille de calcul'!$A$2</f>
        <v>001L</v>
      </c>
      <c r="B748" t="str">
        <f>INDEX('[1]Exporter la feuille de calcul'!B$355:B$877,MATCH(INDEX('[1]Exporter la feuille de calcul'!C$355:C$877,MATCH(RIGHT(ChercheChaine(ChercheChaine([2]Table1!Q745,"([0-9]){3}[L]([0-9]){4}"),"([0-9]){3}[L]([0-9]){4}"),4),'[1]Exporter la feuille de calcul'!D$355:D$877,0),1),'[1]Exporter la feuille de calcul'!C$355:C$877,0),1)</f>
        <v>03</v>
      </c>
      <c r="C748" s="43" t="str">
        <f>RIGHT(ChercheChaine(ChercheChaine([2]Table1!Q745,"([0-9]){3}[L]([0-9]){4}"),"([0-9]){3}[L]([0-9]){4}"),4)</f>
        <v>0255</v>
      </c>
      <c r="D748" s="43" t="str">
        <f>ChercheChaine([2]Table1!Q745,"([0-9]){3}[L]([0-9]){4}")</f>
        <v>007L0255</v>
      </c>
      <c r="E748" t="str">
        <f>[2]Table1!P745</f>
        <v>ST HERBLAIN</v>
      </c>
      <c r="F748" t="str">
        <f>[2]Table1!D745</f>
        <v>DAAT</v>
      </c>
      <c r="G748" s="48"/>
      <c r="H748" s="48"/>
      <c r="I748" s="42" t="str">
        <f>[2]Table1!G745</f>
        <v>03/09/2019</v>
      </c>
      <c r="J748" s="51" t="str">
        <f>MID([2]Table1!X745,FIND("-",[2]Table1!X745)+2,60)</f>
        <v>Entrée</v>
      </c>
      <c r="K748" t="str">
        <f>IF(ISNUMBER(SEARCH("Mur",[2]Table1!Z745)),"Mur",IF(ISNUMBER(SEARCH("Cloison",[2]Table1!Z745)),"Mur",IF(ISNUMBER(SEARCH("Sol",[2]Table1!Z745)),"Sol",IF(ISNUMBER(SEARCH("Plafond",[2]Table1!Z745)),"Plafond",IF(ISNUMBER(SEARCH("Evier",[2]Table1!Z745)),"Evier",IF(ISNUMBER(SEARCH("Colle de faïence",[2]Table1!Z745)),"Faïence",IF(ISNUMBER(SEARCH("Baignoire",[2]Table1!Z745)),"Baignoire",IF(ISNUMBER(SEARCH("porteurs",[2]Table1!Z745)),"Mur",IF(ISNUMBER(SEARCH("évier",[2]Table1!Z745)),"Evier",IF(ISNUMBER(SEARCH("portes",[2]Table1!Z745)),"Porte",IF(ISNUMBER(SEARCH("fenêtre",[2]Table1!Z745)),"Fenêtre","")))))))))))</f>
        <v>Mur</v>
      </c>
      <c r="L748" t="str">
        <f>IF(ISNUMBER(SEARCH("Présence",[2]Table1!AC745)),"Oui",IF(ISNUMBER(SEARCH("Absence",[2]Table1!AC745)),"Non",""))</f>
        <v>Oui</v>
      </c>
      <c r="M748" t="str">
        <f>[2]Table1!AA745</f>
        <v>Enduit à base de plâtre lissé ou taloché (et Peinture; Pièce sèche)</v>
      </c>
      <c r="N748" t="str">
        <f>IF(ISNUMBER(SEARCH("EP",[2]Table1!AE745)),"EP",IF(ISNUMBER(SEARCH("AC1",[2]Table1!AE745)),"AC1",IF(ISNUMBER(SEARCH("AC2",[2]Table1!AE745)),"AC2",IF(ISNUMBER(SEARCH("Bon état",[2]Table1!AE745)),"EP",""))))</f>
        <v>EP</v>
      </c>
      <c r="P748" s="48"/>
      <c r="Q748" s="1"/>
      <c r="S748" s="1"/>
      <c r="T748" s="1"/>
      <c r="U748" s="1"/>
      <c r="V748" s="1"/>
      <c r="W748" s="52"/>
    </row>
    <row r="749" spans="1:23">
      <c r="A749" s="43" t="str">
        <f>'[1]Exporter la feuille de calcul'!$A$2</f>
        <v>001L</v>
      </c>
      <c r="B749" t="str">
        <f>INDEX('[1]Exporter la feuille de calcul'!B$355:B$877,MATCH(INDEX('[1]Exporter la feuille de calcul'!C$355:C$877,MATCH(RIGHT(ChercheChaine(ChercheChaine([2]Table1!Q746,"([0-9]){3}[L]([0-9]){4}"),"([0-9]){3}[L]([0-9]){4}"),4),'[1]Exporter la feuille de calcul'!D$355:D$877,0),1),'[1]Exporter la feuille de calcul'!C$355:C$877,0),1)</f>
        <v>03</v>
      </c>
      <c r="C749" s="43" t="str">
        <f>RIGHT(ChercheChaine(ChercheChaine([2]Table1!Q746,"([0-9]){3}[L]([0-9]){4}"),"([0-9]){3}[L]([0-9]){4}"),4)</f>
        <v>0255</v>
      </c>
      <c r="D749" s="43" t="str">
        <f>ChercheChaine([2]Table1!Q746,"([0-9]){3}[L]([0-9]){4}")</f>
        <v>007L0255</v>
      </c>
      <c r="E749" t="str">
        <f>[2]Table1!P746</f>
        <v>ST HERBLAIN</v>
      </c>
      <c r="F749" t="str">
        <f>[2]Table1!D746</f>
        <v>DAAT</v>
      </c>
      <c r="G749" s="48"/>
      <c r="H749" s="48"/>
      <c r="I749" s="42" t="str">
        <f>[2]Table1!G746</f>
        <v>03/09/2019</v>
      </c>
      <c r="J749" s="51" t="str">
        <f>MID([2]Table1!X746,FIND("-",[2]Table1!X746)+2,60)</f>
        <v>Cellier</v>
      </c>
      <c r="K749" t="str">
        <f>IF(ISNUMBER(SEARCH("Mur",[2]Table1!Z746)),"Mur",IF(ISNUMBER(SEARCH("Cloison",[2]Table1!Z746)),"Mur",IF(ISNUMBER(SEARCH("Sol",[2]Table1!Z746)),"Sol",IF(ISNUMBER(SEARCH("Plafond",[2]Table1!Z746)),"Plafond",IF(ISNUMBER(SEARCH("Evier",[2]Table1!Z746)),"Evier",IF(ISNUMBER(SEARCH("Colle de faïence",[2]Table1!Z746)),"Faïence",IF(ISNUMBER(SEARCH("Baignoire",[2]Table1!Z746)),"Baignoire",IF(ISNUMBER(SEARCH("porteurs",[2]Table1!Z746)),"Mur",IF(ISNUMBER(SEARCH("évier",[2]Table1!Z746)),"Evier",IF(ISNUMBER(SEARCH("portes",[2]Table1!Z746)),"Porte",IF(ISNUMBER(SEARCH("fenêtre",[2]Table1!Z746)),"Fenêtre","")))))))))))</f>
        <v>Mur</v>
      </c>
      <c r="L749" t="str">
        <f>IF(ISNUMBER(SEARCH("Présence",[2]Table1!AC746)),"Oui",IF(ISNUMBER(SEARCH("Absence",[2]Table1!AC746)),"Non",""))</f>
        <v>Oui</v>
      </c>
      <c r="M749" t="str">
        <f>[2]Table1!AA746</f>
        <v>Enduit à base de plâtre lissé ou taloché (et Peinture; Pièce sèche)</v>
      </c>
      <c r="N749" t="str">
        <f>IF(ISNUMBER(SEARCH("EP",[2]Table1!AE746)),"EP",IF(ISNUMBER(SEARCH("AC1",[2]Table1!AE746)),"AC1",IF(ISNUMBER(SEARCH("AC2",[2]Table1!AE746)),"AC2",IF(ISNUMBER(SEARCH("Bon état",[2]Table1!AE746)),"EP",""))))</f>
        <v>EP</v>
      </c>
      <c r="P749" s="48"/>
      <c r="Q749" s="1"/>
      <c r="S749" s="1"/>
      <c r="T749" s="1"/>
      <c r="U749" s="1"/>
      <c r="V749" s="1"/>
      <c r="W749" s="52"/>
    </row>
    <row r="750" spans="1:23">
      <c r="A750" s="43" t="str">
        <f>'[1]Exporter la feuille de calcul'!$A$2</f>
        <v>001L</v>
      </c>
      <c r="B750" t="str">
        <f>INDEX('[1]Exporter la feuille de calcul'!B$355:B$877,MATCH(INDEX('[1]Exporter la feuille de calcul'!C$355:C$877,MATCH(RIGHT(ChercheChaine(ChercheChaine([2]Table1!Q747,"([0-9]){3}[L]([0-9]){4}"),"([0-9]){3}[L]([0-9]){4}"),4),'[1]Exporter la feuille de calcul'!D$355:D$877,0),1),'[1]Exporter la feuille de calcul'!C$355:C$877,0),1)</f>
        <v>03</v>
      </c>
      <c r="C750" s="43" t="str">
        <f>RIGHT(ChercheChaine(ChercheChaine([2]Table1!Q747,"([0-9]){3}[L]([0-9]){4}"),"([0-9]){3}[L]([0-9]){4}"),4)</f>
        <v>0255</v>
      </c>
      <c r="D750" s="43" t="str">
        <f>ChercheChaine([2]Table1!Q747,"([0-9]){3}[L]([0-9]){4}")</f>
        <v>007L0255</v>
      </c>
      <c r="E750" t="str">
        <f>[2]Table1!P747</f>
        <v>ST HERBLAIN</v>
      </c>
      <c r="F750" t="str">
        <f>[2]Table1!D747</f>
        <v>DAAT</v>
      </c>
      <c r="G750" s="48"/>
      <c r="H750" s="48"/>
      <c r="I750" s="42" t="str">
        <f>[2]Table1!G747</f>
        <v>03/09/2019</v>
      </c>
      <c r="J750" s="51" t="str">
        <f>MID([2]Table1!X747,FIND("-",[2]Table1!X747)+2,60)</f>
        <v>Chambre 1</v>
      </c>
      <c r="K750" t="str">
        <f>IF(ISNUMBER(SEARCH("Mur",[2]Table1!Z747)),"Mur",IF(ISNUMBER(SEARCH("Cloison",[2]Table1!Z747)),"Mur",IF(ISNUMBER(SEARCH("Sol",[2]Table1!Z747)),"Sol",IF(ISNUMBER(SEARCH("Plafond",[2]Table1!Z747)),"Plafond",IF(ISNUMBER(SEARCH("Evier",[2]Table1!Z747)),"Evier",IF(ISNUMBER(SEARCH("Colle de faïence",[2]Table1!Z747)),"Faïence",IF(ISNUMBER(SEARCH("Baignoire",[2]Table1!Z747)),"Baignoire",IF(ISNUMBER(SEARCH("porteurs",[2]Table1!Z747)),"Mur",IF(ISNUMBER(SEARCH("évier",[2]Table1!Z747)),"Evier",IF(ISNUMBER(SEARCH("portes",[2]Table1!Z747)),"Porte",IF(ISNUMBER(SEARCH("fenêtre",[2]Table1!Z747)),"Fenêtre","")))))))))))</f>
        <v>Mur</v>
      </c>
      <c r="L750" t="str">
        <f>IF(ISNUMBER(SEARCH("Présence",[2]Table1!AC747)),"Oui",IF(ISNUMBER(SEARCH("Absence",[2]Table1!AC747)),"Non",""))</f>
        <v>Oui</v>
      </c>
      <c r="M750" t="str">
        <f>[2]Table1!AA747</f>
        <v>Enduit à base de plâtre lissé ou taloché (et Peinture; Pièce sèche)</v>
      </c>
      <c r="N750" t="str">
        <f>IF(ISNUMBER(SEARCH("EP",[2]Table1!AE747)),"EP",IF(ISNUMBER(SEARCH("AC1",[2]Table1!AE747)),"AC1",IF(ISNUMBER(SEARCH("AC2",[2]Table1!AE747)),"AC2",IF(ISNUMBER(SEARCH("Bon état",[2]Table1!AE747)),"EP",""))))</f>
        <v>EP</v>
      </c>
      <c r="P750" s="48"/>
      <c r="Q750" s="1"/>
      <c r="S750" s="1"/>
      <c r="T750" s="1"/>
      <c r="U750" s="1"/>
      <c r="V750" s="1"/>
      <c r="W750" s="52"/>
    </row>
    <row r="751" spans="1:23">
      <c r="A751" s="43" t="str">
        <f>'[1]Exporter la feuille de calcul'!$A$2</f>
        <v>001L</v>
      </c>
      <c r="B751" t="str">
        <f>INDEX('[1]Exporter la feuille de calcul'!B$355:B$877,MATCH(INDEX('[1]Exporter la feuille de calcul'!C$355:C$877,MATCH(RIGHT(ChercheChaine(ChercheChaine([2]Table1!Q748,"([0-9]){3}[L]([0-9]){4}"),"([0-9]){3}[L]([0-9]){4}"),4),'[1]Exporter la feuille de calcul'!D$355:D$877,0),1),'[1]Exporter la feuille de calcul'!C$355:C$877,0),1)</f>
        <v>03</v>
      </c>
      <c r="C751" s="43" t="str">
        <f>RIGHT(ChercheChaine(ChercheChaine([2]Table1!Q748,"([0-9]){3}[L]([0-9]){4}"),"([0-9]){3}[L]([0-9]){4}"),4)</f>
        <v>0255</v>
      </c>
      <c r="D751" s="43" t="str">
        <f>ChercheChaine([2]Table1!Q748,"([0-9]){3}[L]([0-9]){4}")</f>
        <v>007L0255</v>
      </c>
      <c r="E751" t="str">
        <f>[2]Table1!P748</f>
        <v>ST HERBLAIN</v>
      </c>
      <c r="F751" t="str">
        <f>[2]Table1!D748</f>
        <v>DAAT</v>
      </c>
      <c r="G751" s="48"/>
      <c r="H751" s="48"/>
      <c r="I751" s="42" t="str">
        <f>[2]Table1!G748</f>
        <v>03/09/2019</v>
      </c>
      <c r="J751" s="51" t="str">
        <f>MID([2]Table1!X748,FIND("-",[2]Table1!X748)+2,60)</f>
        <v>Chambre 2</v>
      </c>
      <c r="K751" t="str">
        <f>IF(ISNUMBER(SEARCH("Mur",[2]Table1!Z748)),"Mur",IF(ISNUMBER(SEARCH("Cloison",[2]Table1!Z748)),"Mur",IF(ISNUMBER(SEARCH("Sol",[2]Table1!Z748)),"Sol",IF(ISNUMBER(SEARCH("Plafond",[2]Table1!Z748)),"Plafond",IF(ISNUMBER(SEARCH("Evier",[2]Table1!Z748)),"Evier",IF(ISNUMBER(SEARCH("Colle de faïence",[2]Table1!Z748)),"Faïence",IF(ISNUMBER(SEARCH("Baignoire",[2]Table1!Z748)),"Baignoire",IF(ISNUMBER(SEARCH("porteurs",[2]Table1!Z748)),"Mur",IF(ISNUMBER(SEARCH("évier",[2]Table1!Z748)),"Evier",IF(ISNUMBER(SEARCH("portes",[2]Table1!Z748)),"Porte",IF(ISNUMBER(SEARCH("fenêtre",[2]Table1!Z748)),"Fenêtre","")))))))))))</f>
        <v>Mur</v>
      </c>
      <c r="L751" t="str">
        <f>IF(ISNUMBER(SEARCH("Présence",[2]Table1!AC748)),"Oui",IF(ISNUMBER(SEARCH("Absence",[2]Table1!AC748)),"Non",""))</f>
        <v>Oui</v>
      </c>
      <c r="M751" t="str">
        <f>[2]Table1!AA748</f>
        <v>Enduit à base de plâtre lissé ou taloché (et Peinture; Pièce sèche)</v>
      </c>
      <c r="N751" t="str">
        <f>IF(ISNUMBER(SEARCH("EP",[2]Table1!AE748)),"EP",IF(ISNUMBER(SEARCH("AC1",[2]Table1!AE748)),"AC1",IF(ISNUMBER(SEARCH("AC2",[2]Table1!AE748)),"AC2",IF(ISNUMBER(SEARCH("Bon état",[2]Table1!AE748)),"EP",""))))</f>
        <v>EP</v>
      </c>
      <c r="P751" s="48"/>
      <c r="Q751" s="1"/>
      <c r="S751" s="1"/>
      <c r="T751" s="1"/>
      <c r="U751" s="1"/>
      <c r="V751" s="1"/>
      <c r="W751" s="52"/>
    </row>
    <row r="752" spans="1:23">
      <c r="A752" s="43" t="str">
        <f>'[1]Exporter la feuille de calcul'!$A$2</f>
        <v>001L</v>
      </c>
      <c r="B752" t="str">
        <f>INDEX('[1]Exporter la feuille de calcul'!B$355:B$877,MATCH(INDEX('[1]Exporter la feuille de calcul'!C$355:C$877,MATCH(RIGHT(ChercheChaine(ChercheChaine([2]Table1!Q749,"([0-9]){3}[L]([0-9]){4}"),"([0-9]){3}[L]([0-9]){4}"),4),'[1]Exporter la feuille de calcul'!D$355:D$877,0),1),'[1]Exporter la feuille de calcul'!C$355:C$877,0),1)</f>
        <v>03</v>
      </c>
      <c r="C752" s="43" t="str">
        <f>RIGHT(ChercheChaine(ChercheChaine([2]Table1!Q749,"([0-9]){3}[L]([0-9]){4}"),"([0-9]){3}[L]([0-9]){4}"),4)</f>
        <v>0255</v>
      </c>
      <c r="D752" s="43" t="str">
        <f>ChercheChaine([2]Table1!Q749,"([0-9]){3}[L]([0-9]){4}")</f>
        <v>007L0255</v>
      </c>
      <c r="E752" t="str">
        <f>[2]Table1!P749</f>
        <v>ST HERBLAIN</v>
      </c>
      <c r="F752" t="str">
        <f>[2]Table1!D749</f>
        <v>DAAT</v>
      </c>
      <c r="G752" s="48"/>
      <c r="H752" s="48"/>
      <c r="I752" s="42" t="str">
        <f>[2]Table1!G749</f>
        <v>03/09/2019</v>
      </c>
      <c r="J752" s="51" t="str">
        <f>MID([2]Table1!X749,FIND("-",[2]Table1!X749)+2,60)</f>
        <v>Dégagement</v>
      </c>
      <c r="K752" t="str">
        <f>IF(ISNUMBER(SEARCH("Mur",[2]Table1!Z749)),"Mur",IF(ISNUMBER(SEARCH("Cloison",[2]Table1!Z749)),"Mur",IF(ISNUMBER(SEARCH("Sol",[2]Table1!Z749)),"Sol",IF(ISNUMBER(SEARCH("Plafond",[2]Table1!Z749)),"Plafond",IF(ISNUMBER(SEARCH("Evier",[2]Table1!Z749)),"Evier",IF(ISNUMBER(SEARCH("Colle de faïence",[2]Table1!Z749)),"Faïence",IF(ISNUMBER(SEARCH("Baignoire",[2]Table1!Z749)),"Baignoire",IF(ISNUMBER(SEARCH("porteurs",[2]Table1!Z749)),"Mur",IF(ISNUMBER(SEARCH("évier",[2]Table1!Z749)),"Evier",IF(ISNUMBER(SEARCH("portes",[2]Table1!Z749)),"Porte",IF(ISNUMBER(SEARCH("fenêtre",[2]Table1!Z749)),"Fenêtre","")))))))))))</f>
        <v>Mur</v>
      </c>
      <c r="L752" t="str">
        <f>IF(ISNUMBER(SEARCH("Présence",[2]Table1!AC749)),"Oui",IF(ISNUMBER(SEARCH("Absence",[2]Table1!AC749)),"Non",""))</f>
        <v>Oui</v>
      </c>
      <c r="M752" t="str">
        <f>[2]Table1!AA749</f>
        <v>Enduit à base de plâtre lissé ou taloché (et Peinture; Pièce sèche)</v>
      </c>
      <c r="N752" t="str">
        <f>IF(ISNUMBER(SEARCH("EP",[2]Table1!AE749)),"EP",IF(ISNUMBER(SEARCH("AC1",[2]Table1!AE749)),"AC1",IF(ISNUMBER(SEARCH("AC2",[2]Table1!AE749)),"AC2",IF(ISNUMBER(SEARCH("Bon état",[2]Table1!AE749)),"EP",""))))</f>
        <v>EP</v>
      </c>
      <c r="P752" s="48"/>
      <c r="Q752" s="1"/>
      <c r="S752" s="1"/>
      <c r="T752" s="1"/>
      <c r="U752" s="1"/>
      <c r="V752" s="1"/>
      <c r="W752" s="52"/>
    </row>
    <row r="753" spans="1:23">
      <c r="A753" s="43" t="str">
        <f>'[1]Exporter la feuille de calcul'!$A$2</f>
        <v>001L</v>
      </c>
      <c r="B753" t="str">
        <f>INDEX('[1]Exporter la feuille de calcul'!B$355:B$877,MATCH(INDEX('[1]Exporter la feuille de calcul'!C$355:C$877,MATCH(RIGHT(ChercheChaine(ChercheChaine([2]Table1!Q750,"([0-9]){3}[L]([0-9]){4}"),"([0-9]){3}[L]([0-9]){4}"),4),'[1]Exporter la feuille de calcul'!D$355:D$877,0),1),'[1]Exporter la feuille de calcul'!C$355:C$877,0),1)</f>
        <v>03</v>
      </c>
      <c r="C753" s="43" t="str">
        <f>RIGHT(ChercheChaine(ChercheChaine([2]Table1!Q750,"([0-9]){3}[L]([0-9]){4}"),"([0-9]){3}[L]([0-9]){4}"),4)</f>
        <v>0255</v>
      </c>
      <c r="D753" s="43" t="str">
        <f>ChercheChaine([2]Table1!Q750,"([0-9]){3}[L]([0-9]){4}")</f>
        <v>007L0255</v>
      </c>
      <c r="E753" t="str">
        <f>[2]Table1!P750</f>
        <v>ST HERBLAIN</v>
      </c>
      <c r="F753" t="str">
        <f>[2]Table1!D750</f>
        <v>DAAT</v>
      </c>
      <c r="G753" s="48"/>
      <c r="H753" s="48"/>
      <c r="I753" s="42" t="str">
        <f>[2]Table1!G750</f>
        <v>03/09/2019</v>
      </c>
      <c r="J753" s="51" t="str">
        <f>MID([2]Table1!X750,FIND("-",[2]Table1!X750)+2,60)</f>
        <v>Séjour</v>
      </c>
      <c r="K753" t="str">
        <f>IF(ISNUMBER(SEARCH("Mur",[2]Table1!Z750)),"Mur",IF(ISNUMBER(SEARCH("Cloison",[2]Table1!Z750)),"Mur",IF(ISNUMBER(SEARCH("Sol",[2]Table1!Z750)),"Sol",IF(ISNUMBER(SEARCH("Plafond",[2]Table1!Z750)),"Plafond",IF(ISNUMBER(SEARCH("Evier",[2]Table1!Z750)),"Evier",IF(ISNUMBER(SEARCH("Colle de faïence",[2]Table1!Z750)),"Faïence",IF(ISNUMBER(SEARCH("Baignoire",[2]Table1!Z750)),"Baignoire",IF(ISNUMBER(SEARCH("porteurs",[2]Table1!Z750)),"Mur",IF(ISNUMBER(SEARCH("évier",[2]Table1!Z750)),"Evier",IF(ISNUMBER(SEARCH("portes",[2]Table1!Z750)),"Porte",IF(ISNUMBER(SEARCH("fenêtre",[2]Table1!Z750)),"Fenêtre","")))))))))))</f>
        <v>Mur</v>
      </c>
      <c r="L753" t="str">
        <f>IF(ISNUMBER(SEARCH("Présence",[2]Table1!AC750)),"Oui",IF(ISNUMBER(SEARCH("Absence",[2]Table1!AC750)),"Non",""))</f>
        <v>Oui</v>
      </c>
      <c r="M753" t="str">
        <f>[2]Table1!AA750</f>
        <v>Enduit à base de plâtre lissé ou taloché (et Peinture; Pièce sèche)</v>
      </c>
      <c r="N753" t="str">
        <f>IF(ISNUMBER(SEARCH("EP",[2]Table1!AE750)),"EP",IF(ISNUMBER(SEARCH("AC1",[2]Table1!AE750)),"AC1",IF(ISNUMBER(SEARCH("AC2",[2]Table1!AE750)),"AC2",IF(ISNUMBER(SEARCH("Bon état",[2]Table1!AE750)),"EP",""))))</f>
        <v>EP</v>
      </c>
      <c r="P753" s="48"/>
      <c r="Q753" s="1"/>
      <c r="S753" s="1"/>
      <c r="T753" s="1"/>
      <c r="U753" s="1"/>
      <c r="V753" s="1"/>
      <c r="W753" s="52"/>
    </row>
    <row r="754" spans="1:23">
      <c r="A754" s="43" t="str">
        <f>'[1]Exporter la feuille de calcul'!$A$2</f>
        <v>001L</v>
      </c>
      <c r="B754" t="str">
        <f>INDEX('[1]Exporter la feuille de calcul'!B$355:B$877,MATCH(INDEX('[1]Exporter la feuille de calcul'!C$355:C$877,MATCH(RIGHT(ChercheChaine(ChercheChaine([2]Table1!Q751,"([0-9]){3}[L]([0-9]){4}"),"([0-9]){3}[L]([0-9]){4}"),4),'[1]Exporter la feuille de calcul'!D$355:D$877,0),1),'[1]Exporter la feuille de calcul'!C$355:C$877,0),1)</f>
        <v>03</v>
      </c>
      <c r="C754" s="43" t="str">
        <f>RIGHT(ChercheChaine(ChercheChaine([2]Table1!Q751,"([0-9]){3}[L]([0-9]){4}"),"([0-9]){3}[L]([0-9]){4}"),4)</f>
        <v>0255</v>
      </c>
      <c r="D754" s="43" t="str">
        <f>ChercheChaine([2]Table1!Q751,"([0-9]){3}[L]([0-9]){4}")</f>
        <v>007L0255</v>
      </c>
      <c r="E754" t="str">
        <f>[2]Table1!P751</f>
        <v>ST HERBLAIN</v>
      </c>
      <c r="F754" t="str">
        <f>[2]Table1!D751</f>
        <v>DAAT</v>
      </c>
      <c r="G754" s="48"/>
      <c r="H754" s="48"/>
      <c r="I754" s="42" t="str">
        <f>[2]Table1!G751</f>
        <v>03/09/2019</v>
      </c>
      <c r="J754" s="51" t="str">
        <f>MID([2]Table1!X751,FIND("-",[2]Table1!X751)+2,60)</f>
        <v>Salle d'eau</v>
      </c>
      <c r="K754" t="str">
        <f>IF(ISNUMBER(SEARCH("Mur",[2]Table1!Z751)),"Mur",IF(ISNUMBER(SEARCH("Cloison",[2]Table1!Z751)),"Mur",IF(ISNUMBER(SEARCH("Sol",[2]Table1!Z751)),"Sol",IF(ISNUMBER(SEARCH("Plafond",[2]Table1!Z751)),"Plafond",IF(ISNUMBER(SEARCH("Evier",[2]Table1!Z751)),"Evier",IF(ISNUMBER(SEARCH("Colle de faïence",[2]Table1!Z751)),"Faïence",IF(ISNUMBER(SEARCH("Baignoire",[2]Table1!Z751)),"Baignoire",IF(ISNUMBER(SEARCH("porteurs",[2]Table1!Z751)),"Mur",IF(ISNUMBER(SEARCH("évier",[2]Table1!Z751)),"Evier",IF(ISNUMBER(SEARCH("portes",[2]Table1!Z751)),"Porte",IF(ISNUMBER(SEARCH("fenêtre",[2]Table1!Z751)),"Fenêtre","")))))))))))</f>
        <v>Mur</v>
      </c>
      <c r="L754" t="str">
        <f>IF(ISNUMBER(SEARCH("Présence",[2]Table1!AC751)),"Oui",IF(ISNUMBER(SEARCH("Absence",[2]Table1!AC751)),"Non",""))</f>
        <v>Oui</v>
      </c>
      <c r="M754" t="str">
        <f>[2]Table1!AA751</f>
        <v>Enduit à base de plâtre lissé ou taloché (et Peinture; Pièce humide)</v>
      </c>
      <c r="N754" t="str">
        <f>IF(ISNUMBER(SEARCH("EP",[2]Table1!AE751)),"EP",IF(ISNUMBER(SEARCH("AC1",[2]Table1!AE751)),"AC1",IF(ISNUMBER(SEARCH("AC2",[2]Table1!AE751)),"AC2",IF(ISNUMBER(SEARCH("Bon état",[2]Table1!AE751)),"EP",""))))</f>
        <v/>
      </c>
      <c r="P754" s="48"/>
      <c r="Q754" s="1"/>
      <c r="S754" s="1"/>
      <c r="T754" s="1"/>
      <c r="U754" s="1"/>
      <c r="V754" s="1"/>
      <c r="W754" s="52"/>
    </row>
    <row r="755" spans="1:23">
      <c r="A755" s="43" t="str">
        <f>'[1]Exporter la feuille de calcul'!$A$2</f>
        <v>001L</v>
      </c>
      <c r="B755" t="str">
        <f>INDEX('[1]Exporter la feuille de calcul'!B$355:B$877,MATCH(INDEX('[1]Exporter la feuille de calcul'!C$355:C$877,MATCH(RIGHT(ChercheChaine(ChercheChaine([2]Table1!Q752,"([0-9]){3}[L]([0-9]){4}"),"([0-9]){3}[L]([0-9]){4}"),4),'[1]Exporter la feuille de calcul'!D$355:D$877,0),1),'[1]Exporter la feuille de calcul'!C$355:C$877,0),1)</f>
        <v>03</v>
      </c>
      <c r="C755" s="43" t="str">
        <f>RIGHT(ChercheChaine(ChercheChaine([2]Table1!Q752,"([0-9]){3}[L]([0-9]){4}"),"([0-9]){3}[L]([0-9]){4}"),4)</f>
        <v>0255</v>
      </c>
      <c r="D755" s="43" t="str">
        <f>ChercheChaine([2]Table1!Q752,"([0-9]){3}[L]([0-9]){4}")</f>
        <v>007L0255</v>
      </c>
      <c r="E755" t="str">
        <f>[2]Table1!P752</f>
        <v>ST HERBLAIN</v>
      </c>
      <c r="F755" t="str">
        <f>[2]Table1!D752</f>
        <v>DAAT</v>
      </c>
      <c r="G755" s="48"/>
      <c r="H755" s="48"/>
      <c r="I755" s="42" t="str">
        <f>[2]Table1!G752</f>
        <v>03/09/2019</v>
      </c>
      <c r="J755" s="51" t="str">
        <f>MID([2]Table1!X752,FIND("-",[2]Table1!X752)+2,60)</f>
        <v>WC</v>
      </c>
      <c r="K755" t="str">
        <f>IF(ISNUMBER(SEARCH("Mur",[2]Table1!Z752)),"Mur",IF(ISNUMBER(SEARCH("Cloison",[2]Table1!Z752)),"Mur",IF(ISNUMBER(SEARCH("Sol",[2]Table1!Z752)),"Sol",IF(ISNUMBER(SEARCH("Plafond",[2]Table1!Z752)),"Plafond",IF(ISNUMBER(SEARCH("Evier",[2]Table1!Z752)),"Evier",IF(ISNUMBER(SEARCH("Colle de faïence",[2]Table1!Z752)),"Faïence",IF(ISNUMBER(SEARCH("Baignoire",[2]Table1!Z752)),"Baignoire",IF(ISNUMBER(SEARCH("porteurs",[2]Table1!Z752)),"Mur",IF(ISNUMBER(SEARCH("évier",[2]Table1!Z752)),"Evier",IF(ISNUMBER(SEARCH("portes",[2]Table1!Z752)),"Porte",IF(ISNUMBER(SEARCH("fenêtre",[2]Table1!Z752)),"Fenêtre","")))))))))))</f>
        <v>Mur</v>
      </c>
      <c r="L755" t="str">
        <f>IF(ISNUMBER(SEARCH("Présence",[2]Table1!AC752)),"Oui",IF(ISNUMBER(SEARCH("Absence",[2]Table1!AC752)),"Non",""))</f>
        <v>Non</v>
      </c>
      <c r="M755" t="str">
        <f>[2]Table1!AA752</f>
        <v>Enduit à base de plâtre lissé ou taloché (et Peinture; Pièce humide)</v>
      </c>
      <c r="N755" t="str">
        <f>IF(ISNUMBER(SEARCH("EP",[2]Table1!AE752)),"EP",IF(ISNUMBER(SEARCH("AC1",[2]Table1!AE752)),"AC1",IF(ISNUMBER(SEARCH("AC2",[2]Table1!AE752)),"AC2",IF(ISNUMBER(SEARCH("Bon état",[2]Table1!AE752)),"EP",""))))</f>
        <v/>
      </c>
      <c r="P755" s="48"/>
      <c r="Q755" s="1"/>
      <c r="S755" s="1"/>
      <c r="T755" s="1"/>
      <c r="U755" s="1"/>
      <c r="V755" s="1"/>
      <c r="W755" s="52"/>
    </row>
    <row r="756" spans="1:23">
      <c r="A756" s="43" t="str">
        <f>'[1]Exporter la feuille de calcul'!$A$2</f>
        <v>001L</v>
      </c>
      <c r="B756" t="str">
        <f>INDEX('[1]Exporter la feuille de calcul'!B$355:B$877,MATCH(INDEX('[1]Exporter la feuille de calcul'!C$355:C$877,MATCH(RIGHT(ChercheChaine(ChercheChaine([2]Table1!Q753,"([0-9]){3}[L]([0-9]){4}"),"([0-9]){3}[L]([0-9]){4}"),4),'[1]Exporter la feuille de calcul'!D$355:D$877,0),1),'[1]Exporter la feuille de calcul'!C$355:C$877,0),1)</f>
        <v>03</v>
      </c>
      <c r="C756" s="43" t="str">
        <f>RIGHT(ChercheChaine(ChercheChaine([2]Table1!Q753,"([0-9]){3}[L]([0-9]){4}"),"([0-9]){3}[L]([0-9]){4}"),4)</f>
        <v>0255</v>
      </c>
      <c r="D756" s="43" t="str">
        <f>ChercheChaine([2]Table1!Q753,"([0-9]){3}[L]([0-9]){4}")</f>
        <v>007L0255</v>
      </c>
      <c r="E756" t="str">
        <f>[2]Table1!P753</f>
        <v>ST HERBLAIN</v>
      </c>
      <c r="F756" t="str">
        <f>[2]Table1!D753</f>
        <v>DAAT</v>
      </c>
      <c r="G756" s="48"/>
      <c r="H756" s="48"/>
      <c r="I756" s="42" t="str">
        <f>[2]Table1!G753</f>
        <v>03/09/2019</v>
      </c>
      <c r="J756" s="51" t="str">
        <f>MID([2]Table1!X753,FIND("-",[2]Table1!X753)+2,60)</f>
        <v>Cuisine</v>
      </c>
      <c r="K756" t="str">
        <f>IF(ISNUMBER(SEARCH("Mur",[2]Table1!Z753)),"Mur",IF(ISNUMBER(SEARCH("Cloison",[2]Table1!Z753)),"Mur",IF(ISNUMBER(SEARCH("Sol",[2]Table1!Z753)),"Sol",IF(ISNUMBER(SEARCH("Plafond",[2]Table1!Z753)),"Plafond",IF(ISNUMBER(SEARCH("Evier",[2]Table1!Z753)),"Evier",IF(ISNUMBER(SEARCH("Colle de faïence",[2]Table1!Z753)),"Faïence",IF(ISNUMBER(SEARCH("Baignoire",[2]Table1!Z753)),"Baignoire",IF(ISNUMBER(SEARCH("porteurs",[2]Table1!Z753)),"Mur",IF(ISNUMBER(SEARCH("évier",[2]Table1!Z753)),"Evier",IF(ISNUMBER(SEARCH("portes",[2]Table1!Z753)),"Porte",IF(ISNUMBER(SEARCH("fenêtre",[2]Table1!Z753)),"Fenêtre","")))))))))))</f>
        <v>Mur</v>
      </c>
      <c r="L756" t="str">
        <f>IF(ISNUMBER(SEARCH("Présence",[2]Table1!AC753)),"Oui",IF(ISNUMBER(SEARCH("Absence",[2]Table1!AC753)),"Non",""))</f>
        <v>Oui</v>
      </c>
      <c r="M756" t="str">
        <f>[2]Table1!AA753</f>
        <v>Enduit à base de plâtre lissé ou taloché (et Peinture; Pièce humide)</v>
      </c>
      <c r="N756" t="str">
        <f>IF(ISNUMBER(SEARCH("EP",[2]Table1!AE753)),"EP",IF(ISNUMBER(SEARCH("AC1",[2]Table1!AE753)),"AC1",IF(ISNUMBER(SEARCH("AC2",[2]Table1!AE753)),"AC2",IF(ISNUMBER(SEARCH("Bon état",[2]Table1!AE753)),"EP",""))))</f>
        <v>EP</v>
      </c>
      <c r="P756" s="48"/>
      <c r="Q756" s="1"/>
      <c r="S756" s="1"/>
      <c r="T756" s="1"/>
      <c r="U756" s="1"/>
      <c r="V756" s="1"/>
      <c r="W756" s="52"/>
    </row>
    <row r="757" spans="1:23">
      <c r="A757" s="43" t="str">
        <f>'[1]Exporter la feuille de calcul'!$A$2</f>
        <v>001L</v>
      </c>
      <c r="B757" t="str">
        <f>INDEX('[1]Exporter la feuille de calcul'!B$355:B$877,MATCH(INDEX('[1]Exporter la feuille de calcul'!C$355:C$877,MATCH(RIGHT(ChercheChaine(ChercheChaine([2]Table1!Q754,"([0-9]){3}[L]([0-9]){4}"),"([0-9]){3}[L]([0-9]){4}"),4),'[1]Exporter la feuille de calcul'!D$355:D$877,0),1),'[1]Exporter la feuille de calcul'!C$355:C$877,0),1)</f>
        <v>03</v>
      </c>
      <c r="C757" s="43" t="str">
        <f>RIGHT(ChercheChaine(ChercheChaine([2]Table1!Q754,"([0-9]){3}[L]([0-9]){4}"),"([0-9]){3}[L]([0-9]){4}"),4)</f>
        <v>0255</v>
      </c>
      <c r="D757" s="43" t="str">
        <f>ChercheChaine([2]Table1!Q754,"([0-9]){3}[L]([0-9]){4}")</f>
        <v>007L0255</v>
      </c>
      <c r="E757" t="str">
        <f>[2]Table1!P754</f>
        <v>ST HERBLAIN</v>
      </c>
      <c r="F757" t="str">
        <f>[2]Table1!D754</f>
        <v>DAAT</v>
      </c>
      <c r="G757" s="48"/>
      <c r="H757" s="48"/>
      <c r="I757" s="42" t="str">
        <f>[2]Table1!G754</f>
        <v>03/09/2019</v>
      </c>
      <c r="J757" s="51" t="str">
        <f>MID([2]Table1!X754,FIND("-",[2]Table1!X754)+2,60)</f>
        <v>Entrée</v>
      </c>
      <c r="K757" t="str">
        <f>IF(ISNUMBER(SEARCH("Mur",[2]Table1!Z754)),"Mur",IF(ISNUMBER(SEARCH("Cloison",[2]Table1!Z754)),"Mur",IF(ISNUMBER(SEARCH("Sol",[2]Table1!Z754)),"Sol",IF(ISNUMBER(SEARCH("Plafond",[2]Table1!Z754)),"Plafond",IF(ISNUMBER(SEARCH("Evier",[2]Table1!Z754)),"Evier",IF(ISNUMBER(SEARCH("Colle de faïence",[2]Table1!Z754)),"Faïence",IF(ISNUMBER(SEARCH("Baignoire",[2]Table1!Z754)),"Baignoire",IF(ISNUMBER(SEARCH("porteurs",[2]Table1!Z754)),"Mur",IF(ISNUMBER(SEARCH("évier",[2]Table1!Z754)),"Evier",IF(ISNUMBER(SEARCH("portes",[2]Table1!Z754)),"Porte",IF(ISNUMBER(SEARCH("fenêtre",[2]Table1!Z754)),"Fenêtre","")))))))))))</f>
        <v>Plafond</v>
      </c>
      <c r="L757" t="str">
        <f>IF(ISNUMBER(SEARCH("Présence",[2]Table1!AC754)),"Oui",IF(ISNUMBER(SEARCH("Absence",[2]Table1!AC754)),"Non",""))</f>
        <v>Oui</v>
      </c>
      <c r="M757" t="str">
        <f>[2]Table1!AA754</f>
        <v>Enduit à base de plâtre lissé ou taloché (et Peinture; Pièce sèche)</v>
      </c>
      <c r="N757" t="str">
        <f>IF(ISNUMBER(SEARCH("EP",[2]Table1!AE754)),"EP",IF(ISNUMBER(SEARCH("AC1",[2]Table1!AE754)),"AC1",IF(ISNUMBER(SEARCH("AC2",[2]Table1!AE754)),"AC2",IF(ISNUMBER(SEARCH("Bon état",[2]Table1!AE754)),"EP",""))))</f>
        <v>EP</v>
      </c>
      <c r="P757" s="48"/>
      <c r="Q757" s="1"/>
      <c r="S757" s="1"/>
      <c r="T757" s="1"/>
      <c r="U757" s="1"/>
      <c r="V757" s="1"/>
      <c r="W757" s="52"/>
    </row>
    <row r="758" spans="1:23">
      <c r="A758" s="43" t="str">
        <f>'[1]Exporter la feuille de calcul'!$A$2</f>
        <v>001L</v>
      </c>
      <c r="B758" t="str">
        <f>INDEX('[1]Exporter la feuille de calcul'!B$355:B$877,MATCH(INDEX('[1]Exporter la feuille de calcul'!C$355:C$877,MATCH(RIGHT(ChercheChaine(ChercheChaine([2]Table1!Q755,"([0-9]){3}[L]([0-9]){4}"),"([0-9]){3}[L]([0-9]){4}"),4),'[1]Exporter la feuille de calcul'!D$355:D$877,0),1),'[1]Exporter la feuille de calcul'!C$355:C$877,0),1)</f>
        <v>03</v>
      </c>
      <c r="C758" s="43" t="str">
        <f>RIGHT(ChercheChaine(ChercheChaine([2]Table1!Q755,"([0-9]){3}[L]([0-9]){4}"),"([0-9]){3}[L]([0-9]){4}"),4)</f>
        <v>0255</v>
      </c>
      <c r="D758" s="43" t="str">
        <f>ChercheChaine([2]Table1!Q755,"([0-9]){3}[L]([0-9]){4}")</f>
        <v>007L0255</v>
      </c>
      <c r="E758" t="str">
        <f>[2]Table1!P755</f>
        <v>ST HERBLAIN</v>
      </c>
      <c r="F758" t="str">
        <f>[2]Table1!D755</f>
        <v>DAAT</v>
      </c>
      <c r="G758" s="48"/>
      <c r="H758" s="48"/>
      <c r="I758" s="42" t="str">
        <f>[2]Table1!G755</f>
        <v>03/09/2019</v>
      </c>
      <c r="J758" s="51" t="str">
        <f>MID([2]Table1!X755,FIND("-",[2]Table1!X755)+2,60)</f>
        <v>Cellier</v>
      </c>
      <c r="K758" t="str">
        <f>IF(ISNUMBER(SEARCH("Mur",[2]Table1!Z755)),"Mur",IF(ISNUMBER(SEARCH("Cloison",[2]Table1!Z755)),"Mur",IF(ISNUMBER(SEARCH("Sol",[2]Table1!Z755)),"Sol",IF(ISNUMBER(SEARCH("Plafond",[2]Table1!Z755)),"Plafond",IF(ISNUMBER(SEARCH("Evier",[2]Table1!Z755)),"Evier",IF(ISNUMBER(SEARCH("Colle de faïence",[2]Table1!Z755)),"Faïence",IF(ISNUMBER(SEARCH("Baignoire",[2]Table1!Z755)),"Baignoire",IF(ISNUMBER(SEARCH("porteurs",[2]Table1!Z755)),"Mur",IF(ISNUMBER(SEARCH("évier",[2]Table1!Z755)),"Evier",IF(ISNUMBER(SEARCH("portes",[2]Table1!Z755)),"Porte",IF(ISNUMBER(SEARCH("fenêtre",[2]Table1!Z755)),"Fenêtre","")))))))))))</f>
        <v>Plafond</v>
      </c>
      <c r="L758" t="str">
        <f>IF(ISNUMBER(SEARCH("Présence",[2]Table1!AC755)),"Oui",IF(ISNUMBER(SEARCH("Absence",[2]Table1!AC755)),"Non",""))</f>
        <v>Oui</v>
      </c>
      <c r="M758" t="str">
        <f>[2]Table1!AA755</f>
        <v>Enduit à base de plâtre lissé ou taloché (et Peinture; Pièce sèche)</v>
      </c>
      <c r="N758" t="str">
        <f>IF(ISNUMBER(SEARCH("EP",[2]Table1!AE755)),"EP",IF(ISNUMBER(SEARCH("AC1",[2]Table1!AE755)),"AC1",IF(ISNUMBER(SEARCH("AC2",[2]Table1!AE755)),"AC2",IF(ISNUMBER(SEARCH("Bon état",[2]Table1!AE755)),"EP",""))))</f>
        <v>EP</v>
      </c>
      <c r="P758" s="48"/>
      <c r="Q758" s="1"/>
      <c r="S758" s="1"/>
      <c r="T758" s="1"/>
      <c r="U758" s="1"/>
      <c r="V758" s="1"/>
      <c r="W758" s="52"/>
    </row>
    <row r="759" spans="1:23">
      <c r="A759" s="43" t="str">
        <f>'[1]Exporter la feuille de calcul'!$A$2</f>
        <v>001L</v>
      </c>
      <c r="B759" t="str">
        <f>INDEX('[1]Exporter la feuille de calcul'!B$355:B$877,MATCH(INDEX('[1]Exporter la feuille de calcul'!C$355:C$877,MATCH(RIGHT(ChercheChaine(ChercheChaine([2]Table1!Q756,"([0-9]){3}[L]([0-9]){4}"),"([0-9]){3}[L]([0-9]){4}"),4),'[1]Exporter la feuille de calcul'!D$355:D$877,0),1),'[1]Exporter la feuille de calcul'!C$355:C$877,0),1)</f>
        <v>03</v>
      </c>
      <c r="C759" s="43" t="str">
        <f>RIGHT(ChercheChaine(ChercheChaine([2]Table1!Q756,"([0-9]){3}[L]([0-9]){4}"),"([0-9]){3}[L]([0-9]){4}"),4)</f>
        <v>0255</v>
      </c>
      <c r="D759" s="43" t="str">
        <f>ChercheChaine([2]Table1!Q756,"([0-9]){3}[L]([0-9]){4}")</f>
        <v>007L0255</v>
      </c>
      <c r="E759" t="str">
        <f>[2]Table1!P756</f>
        <v>ST HERBLAIN</v>
      </c>
      <c r="F759" t="str">
        <f>[2]Table1!D756</f>
        <v>DAAT</v>
      </c>
      <c r="G759" s="48"/>
      <c r="H759" s="48"/>
      <c r="I759" s="42" t="str">
        <f>[2]Table1!G756</f>
        <v>03/09/2019</v>
      </c>
      <c r="J759" s="51" t="str">
        <f>MID([2]Table1!X756,FIND("-",[2]Table1!X756)+2,60)</f>
        <v>Chambre 1</v>
      </c>
      <c r="K759" t="str">
        <f>IF(ISNUMBER(SEARCH("Mur",[2]Table1!Z756)),"Mur",IF(ISNUMBER(SEARCH("Cloison",[2]Table1!Z756)),"Mur",IF(ISNUMBER(SEARCH("Sol",[2]Table1!Z756)),"Sol",IF(ISNUMBER(SEARCH("Plafond",[2]Table1!Z756)),"Plafond",IF(ISNUMBER(SEARCH("Evier",[2]Table1!Z756)),"Evier",IF(ISNUMBER(SEARCH("Colle de faïence",[2]Table1!Z756)),"Faïence",IF(ISNUMBER(SEARCH("Baignoire",[2]Table1!Z756)),"Baignoire",IF(ISNUMBER(SEARCH("porteurs",[2]Table1!Z756)),"Mur",IF(ISNUMBER(SEARCH("évier",[2]Table1!Z756)),"Evier",IF(ISNUMBER(SEARCH("portes",[2]Table1!Z756)),"Porte",IF(ISNUMBER(SEARCH("fenêtre",[2]Table1!Z756)),"Fenêtre","")))))))))))</f>
        <v>Plafond</v>
      </c>
      <c r="L759" t="str">
        <f>IF(ISNUMBER(SEARCH("Présence",[2]Table1!AC756)),"Oui",IF(ISNUMBER(SEARCH("Absence",[2]Table1!AC756)),"Non",""))</f>
        <v>Oui</v>
      </c>
      <c r="M759" t="str">
        <f>[2]Table1!AA756</f>
        <v>Enduit à base de plâtre lissé ou taloché (et Peinture; Pièce sèche)</v>
      </c>
      <c r="N759" t="str">
        <f>IF(ISNUMBER(SEARCH("EP",[2]Table1!AE756)),"EP",IF(ISNUMBER(SEARCH("AC1",[2]Table1!AE756)),"AC1",IF(ISNUMBER(SEARCH("AC2",[2]Table1!AE756)),"AC2",IF(ISNUMBER(SEARCH("Bon état",[2]Table1!AE756)),"EP",""))))</f>
        <v>EP</v>
      </c>
      <c r="P759" s="48"/>
      <c r="Q759" s="1"/>
      <c r="S759" s="1"/>
      <c r="T759" s="1"/>
      <c r="U759" s="1"/>
      <c r="V759" s="1"/>
      <c r="W759" s="52"/>
    </row>
    <row r="760" spans="1:23">
      <c r="A760" s="43" t="str">
        <f>'[1]Exporter la feuille de calcul'!$A$2</f>
        <v>001L</v>
      </c>
      <c r="B760" t="str">
        <f>INDEX('[1]Exporter la feuille de calcul'!B$355:B$877,MATCH(INDEX('[1]Exporter la feuille de calcul'!C$355:C$877,MATCH(RIGHT(ChercheChaine(ChercheChaine([2]Table1!Q757,"([0-9]){3}[L]([0-9]){4}"),"([0-9]){3}[L]([0-9]){4}"),4),'[1]Exporter la feuille de calcul'!D$355:D$877,0),1),'[1]Exporter la feuille de calcul'!C$355:C$877,0),1)</f>
        <v>03</v>
      </c>
      <c r="C760" s="43" t="str">
        <f>RIGHT(ChercheChaine(ChercheChaine([2]Table1!Q757,"([0-9]){3}[L]([0-9]){4}"),"([0-9]){3}[L]([0-9]){4}"),4)</f>
        <v>0255</v>
      </c>
      <c r="D760" s="43" t="str">
        <f>ChercheChaine([2]Table1!Q757,"([0-9]){3}[L]([0-9]){4}")</f>
        <v>007L0255</v>
      </c>
      <c r="E760" t="str">
        <f>[2]Table1!P757</f>
        <v>ST HERBLAIN</v>
      </c>
      <c r="F760" t="str">
        <f>[2]Table1!D757</f>
        <v>DAAT</v>
      </c>
      <c r="G760" s="48"/>
      <c r="H760" s="48"/>
      <c r="I760" s="42" t="str">
        <f>[2]Table1!G757</f>
        <v>03/09/2019</v>
      </c>
      <c r="J760" s="51" t="str">
        <f>MID([2]Table1!X757,FIND("-",[2]Table1!X757)+2,60)</f>
        <v>Chambre 2</v>
      </c>
      <c r="K760" t="str">
        <f>IF(ISNUMBER(SEARCH("Mur",[2]Table1!Z757)),"Mur",IF(ISNUMBER(SEARCH("Cloison",[2]Table1!Z757)),"Mur",IF(ISNUMBER(SEARCH("Sol",[2]Table1!Z757)),"Sol",IF(ISNUMBER(SEARCH("Plafond",[2]Table1!Z757)),"Plafond",IF(ISNUMBER(SEARCH("Evier",[2]Table1!Z757)),"Evier",IF(ISNUMBER(SEARCH("Colle de faïence",[2]Table1!Z757)),"Faïence",IF(ISNUMBER(SEARCH("Baignoire",[2]Table1!Z757)),"Baignoire",IF(ISNUMBER(SEARCH("porteurs",[2]Table1!Z757)),"Mur",IF(ISNUMBER(SEARCH("évier",[2]Table1!Z757)),"Evier",IF(ISNUMBER(SEARCH("portes",[2]Table1!Z757)),"Porte",IF(ISNUMBER(SEARCH("fenêtre",[2]Table1!Z757)),"Fenêtre","")))))))))))</f>
        <v>Plafond</v>
      </c>
      <c r="L760" t="str">
        <f>IF(ISNUMBER(SEARCH("Présence",[2]Table1!AC757)),"Oui",IF(ISNUMBER(SEARCH("Absence",[2]Table1!AC757)),"Non",""))</f>
        <v>Oui</v>
      </c>
      <c r="M760" t="str">
        <f>[2]Table1!AA757</f>
        <v>Enduit à base de plâtre lissé ou taloché (et Peinture; Pièce sèche)</v>
      </c>
      <c r="N760" t="str">
        <f>IF(ISNUMBER(SEARCH("EP",[2]Table1!AE757)),"EP",IF(ISNUMBER(SEARCH("AC1",[2]Table1!AE757)),"AC1",IF(ISNUMBER(SEARCH("AC2",[2]Table1!AE757)),"AC2",IF(ISNUMBER(SEARCH("Bon état",[2]Table1!AE757)),"EP",""))))</f>
        <v>EP</v>
      </c>
      <c r="P760" s="48"/>
      <c r="Q760" s="1"/>
      <c r="S760" s="1"/>
      <c r="T760" s="1"/>
      <c r="U760" s="1"/>
      <c r="V760" s="1"/>
      <c r="W760" s="52"/>
    </row>
    <row r="761" spans="1:23">
      <c r="A761" s="43" t="str">
        <f>'[1]Exporter la feuille de calcul'!$A$2</f>
        <v>001L</v>
      </c>
      <c r="B761" t="str">
        <f>INDEX('[1]Exporter la feuille de calcul'!B$355:B$877,MATCH(INDEX('[1]Exporter la feuille de calcul'!C$355:C$877,MATCH(RIGHT(ChercheChaine(ChercheChaine([2]Table1!Q758,"([0-9]){3}[L]([0-9]){4}"),"([0-9]){3}[L]([0-9]){4}"),4),'[1]Exporter la feuille de calcul'!D$355:D$877,0),1),'[1]Exporter la feuille de calcul'!C$355:C$877,0),1)</f>
        <v>03</v>
      </c>
      <c r="C761" s="43" t="str">
        <f>RIGHT(ChercheChaine(ChercheChaine([2]Table1!Q758,"([0-9]){3}[L]([0-9]){4}"),"([0-9]){3}[L]([0-9]){4}"),4)</f>
        <v>0255</v>
      </c>
      <c r="D761" s="43" t="str">
        <f>ChercheChaine([2]Table1!Q758,"([0-9]){3}[L]([0-9]){4}")</f>
        <v>007L0255</v>
      </c>
      <c r="E761" t="str">
        <f>[2]Table1!P758</f>
        <v>ST HERBLAIN</v>
      </c>
      <c r="F761" t="str">
        <f>[2]Table1!D758</f>
        <v>DAAT</v>
      </c>
      <c r="G761" s="48"/>
      <c r="H761" s="48"/>
      <c r="I761" s="42" t="str">
        <f>[2]Table1!G758</f>
        <v>03/09/2019</v>
      </c>
      <c r="J761" s="51" t="str">
        <f>MID([2]Table1!X758,FIND("-",[2]Table1!X758)+2,60)</f>
        <v>Dégagement</v>
      </c>
      <c r="K761" t="str">
        <f>IF(ISNUMBER(SEARCH("Mur",[2]Table1!Z758)),"Mur",IF(ISNUMBER(SEARCH("Cloison",[2]Table1!Z758)),"Mur",IF(ISNUMBER(SEARCH("Sol",[2]Table1!Z758)),"Sol",IF(ISNUMBER(SEARCH("Plafond",[2]Table1!Z758)),"Plafond",IF(ISNUMBER(SEARCH("Evier",[2]Table1!Z758)),"Evier",IF(ISNUMBER(SEARCH("Colle de faïence",[2]Table1!Z758)),"Faïence",IF(ISNUMBER(SEARCH("Baignoire",[2]Table1!Z758)),"Baignoire",IF(ISNUMBER(SEARCH("porteurs",[2]Table1!Z758)),"Mur",IF(ISNUMBER(SEARCH("évier",[2]Table1!Z758)),"Evier",IF(ISNUMBER(SEARCH("portes",[2]Table1!Z758)),"Porte",IF(ISNUMBER(SEARCH("fenêtre",[2]Table1!Z758)),"Fenêtre","")))))))))))</f>
        <v>Plafond</v>
      </c>
      <c r="L761" t="str">
        <f>IF(ISNUMBER(SEARCH("Présence",[2]Table1!AC758)),"Oui",IF(ISNUMBER(SEARCH("Absence",[2]Table1!AC758)),"Non",""))</f>
        <v>Oui</v>
      </c>
      <c r="M761" t="str">
        <f>[2]Table1!AA758</f>
        <v>Enduit à base de plâtre lissé ou taloché (et Peinture; Pièce sèche)</v>
      </c>
      <c r="N761" t="str">
        <f>IF(ISNUMBER(SEARCH("EP",[2]Table1!AE758)),"EP",IF(ISNUMBER(SEARCH("AC1",[2]Table1!AE758)),"AC1",IF(ISNUMBER(SEARCH("AC2",[2]Table1!AE758)),"AC2",IF(ISNUMBER(SEARCH("Bon état",[2]Table1!AE758)),"EP",""))))</f>
        <v>EP</v>
      </c>
      <c r="P761" s="48"/>
      <c r="Q761" s="1"/>
      <c r="S761" s="1"/>
      <c r="T761" s="1"/>
      <c r="U761" s="1"/>
      <c r="V761" s="1"/>
      <c r="W761" s="52"/>
    </row>
    <row r="762" spans="1:23">
      <c r="A762" s="43" t="str">
        <f>'[1]Exporter la feuille de calcul'!$A$2</f>
        <v>001L</v>
      </c>
      <c r="B762" t="str">
        <f>INDEX('[1]Exporter la feuille de calcul'!B$355:B$877,MATCH(INDEX('[1]Exporter la feuille de calcul'!C$355:C$877,MATCH(RIGHT(ChercheChaine(ChercheChaine([2]Table1!Q759,"([0-9]){3}[L]([0-9]){4}"),"([0-9]){3}[L]([0-9]){4}"),4),'[1]Exporter la feuille de calcul'!D$355:D$877,0),1),'[1]Exporter la feuille de calcul'!C$355:C$877,0),1)</f>
        <v>03</v>
      </c>
      <c r="C762" s="43" t="str">
        <f>RIGHT(ChercheChaine(ChercheChaine([2]Table1!Q759,"([0-9]){3}[L]([0-9]){4}"),"([0-9]){3}[L]([0-9]){4}"),4)</f>
        <v>0255</v>
      </c>
      <c r="D762" s="43" t="str">
        <f>ChercheChaine([2]Table1!Q759,"([0-9]){3}[L]([0-9]){4}")</f>
        <v>007L0255</v>
      </c>
      <c r="E762" t="str">
        <f>[2]Table1!P759</f>
        <v>ST HERBLAIN</v>
      </c>
      <c r="F762" t="str">
        <f>[2]Table1!D759</f>
        <v>DAAT</v>
      </c>
      <c r="G762" s="48"/>
      <c r="H762" s="48"/>
      <c r="I762" s="42" t="str">
        <f>[2]Table1!G759</f>
        <v>03/09/2019</v>
      </c>
      <c r="J762" s="51" t="str">
        <f>MID([2]Table1!X759,FIND("-",[2]Table1!X759)+2,60)</f>
        <v>Séjour</v>
      </c>
      <c r="K762" t="str">
        <f>IF(ISNUMBER(SEARCH("Mur",[2]Table1!Z759)),"Mur",IF(ISNUMBER(SEARCH("Cloison",[2]Table1!Z759)),"Mur",IF(ISNUMBER(SEARCH("Sol",[2]Table1!Z759)),"Sol",IF(ISNUMBER(SEARCH("Plafond",[2]Table1!Z759)),"Plafond",IF(ISNUMBER(SEARCH("Evier",[2]Table1!Z759)),"Evier",IF(ISNUMBER(SEARCH("Colle de faïence",[2]Table1!Z759)),"Faïence",IF(ISNUMBER(SEARCH("Baignoire",[2]Table1!Z759)),"Baignoire",IF(ISNUMBER(SEARCH("porteurs",[2]Table1!Z759)),"Mur",IF(ISNUMBER(SEARCH("évier",[2]Table1!Z759)),"Evier",IF(ISNUMBER(SEARCH("portes",[2]Table1!Z759)),"Porte",IF(ISNUMBER(SEARCH("fenêtre",[2]Table1!Z759)),"Fenêtre","")))))))))))</f>
        <v>Plafond</v>
      </c>
      <c r="L762" t="str">
        <f>IF(ISNUMBER(SEARCH("Présence",[2]Table1!AC759)),"Oui",IF(ISNUMBER(SEARCH("Absence",[2]Table1!AC759)),"Non",""))</f>
        <v>Oui</v>
      </c>
      <c r="M762" t="str">
        <f>[2]Table1!AA759</f>
        <v>Enduit à base de plâtre lissé ou taloché (et Peinture; Pièce sèche)</v>
      </c>
      <c r="N762" t="str">
        <f>IF(ISNUMBER(SEARCH("EP",[2]Table1!AE759)),"EP",IF(ISNUMBER(SEARCH("AC1",[2]Table1!AE759)),"AC1",IF(ISNUMBER(SEARCH("AC2",[2]Table1!AE759)),"AC2",IF(ISNUMBER(SEARCH("Bon état",[2]Table1!AE759)),"EP",""))))</f>
        <v>EP</v>
      </c>
      <c r="P762" s="48"/>
      <c r="Q762" s="1"/>
      <c r="S762" s="1"/>
      <c r="T762" s="1"/>
      <c r="U762" s="1"/>
      <c r="V762" s="1"/>
      <c r="W762" s="52"/>
    </row>
    <row r="763" spans="1:23">
      <c r="A763" s="43" t="str">
        <f>'[1]Exporter la feuille de calcul'!$A$2</f>
        <v>001L</v>
      </c>
      <c r="B763" t="str">
        <f>INDEX('[1]Exporter la feuille de calcul'!B$355:B$877,MATCH(INDEX('[1]Exporter la feuille de calcul'!C$355:C$877,MATCH(RIGHT(ChercheChaine(ChercheChaine([2]Table1!Q760,"([0-9]){3}[L]([0-9]){4}"),"([0-9]){3}[L]([0-9]){4}"),4),'[1]Exporter la feuille de calcul'!D$355:D$877,0),1),'[1]Exporter la feuille de calcul'!C$355:C$877,0),1)</f>
        <v>03</v>
      </c>
      <c r="C763" s="43" t="str">
        <f>RIGHT(ChercheChaine(ChercheChaine([2]Table1!Q760,"([0-9]){3}[L]([0-9]){4}"),"([0-9]){3}[L]([0-9]){4}"),4)</f>
        <v>0255</v>
      </c>
      <c r="D763" s="43" t="str">
        <f>ChercheChaine([2]Table1!Q760,"([0-9]){3}[L]([0-9]){4}")</f>
        <v>007L0255</v>
      </c>
      <c r="E763" t="str">
        <f>[2]Table1!P760</f>
        <v>ST HERBLAIN</v>
      </c>
      <c r="F763" t="str">
        <f>[2]Table1!D760</f>
        <v>DAAT</v>
      </c>
      <c r="G763" s="48"/>
      <c r="H763" s="48"/>
      <c r="I763" s="42" t="str">
        <f>[2]Table1!G760</f>
        <v>03/09/2019</v>
      </c>
      <c r="J763" s="51" t="str">
        <f>MID([2]Table1!X760,FIND("-",[2]Table1!X760)+2,60)</f>
        <v>Salle d'eau</v>
      </c>
      <c r="K763" t="str">
        <f>IF(ISNUMBER(SEARCH("Mur",[2]Table1!Z760)),"Mur",IF(ISNUMBER(SEARCH("Cloison",[2]Table1!Z760)),"Mur",IF(ISNUMBER(SEARCH("Sol",[2]Table1!Z760)),"Sol",IF(ISNUMBER(SEARCH("Plafond",[2]Table1!Z760)),"Plafond",IF(ISNUMBER(SEARCH("Evier",[2]Table1!Z760)),"Evier",IF(ISNUMBER(SEARCH("Colle de faïence",[2]Table1!Z760)),"Faïence",IF(ISNUMBER(SEARCH("Baignoire",[2]Table1!Z760)),"Baignoire",IF(ISNUMBER(SEARCH("porteurs",[2]Table1!Z760)),"Mur",IF(ISNUMBER(SEARCH("évier",[2]Table1!Z760)),"Evier",IF(ISNUMBER(SEARCH("portes",[2]Table1!Z760)),"Porte",IF(ISNUMBER(SEARCH("fenêtre",[2]Table1!Z760)),"Fenêtre","")))))))))))</f>
        <v>Plafond</v>
      </c>
      <c r="L763" t="str">
        <f>IF(ISNUMBER(SEARCH("Présence",[2]Table1!AC760)),"Oui",IF(ISNUMBER(SEARCH("Absence",[2]Table1!AC760)),"Non",""))</f>
        <v>Non</v>
      </c>
      <c r="M763" t="str">
        <f>[2]Table1!AA760</f>
        <v>Enduit à base de plâtre lissé ou taloché (et Peinture; Pièce humide)</v>
      </c>
      <c r="N763" t="str">
        <f>IF(ISNUMBER(SEARCH("EP",[2]Table1!AE760)),"EP",IF(ISNUMBER(SEARCH("AC1",[2]Table1!AE760)),"AC1",IF(ISNUMBER(SEARCH("AC2",[2]Table1!AE760)),"AC2",IF(ISNUMBER(SEARCH("Bon état",[2]Table1!AE760)),"EP",""))))</f>
        <v/>
      </c>
      <c r="P763" s="48"/>
      <c r="Q763" s="1"/>
      <c r="S763" s="1"/>
      <c r="T763" s="1"/>
      <c r="U763" s="1"/>
      <c r="V763" s="1"/>
      <c r="W763" s="52"/>
    </row>
    <row r="764" spans="1:23">
      <c r="A764" s="43" t="str">
        <f>'[1]Exporter la feuille de calcul'!$A$2</f>
        <v>001L</v>
      </c>
      <c r="B764" t="str">
        <f>INDEX('[1]Exporter la feuille de calcul'!B$355:B$877,MATCH(INDEX('[1]Exporter la feuille de calcul'!C$355:C$877,MATCH(RIGHT(ChercheChaine(ChercheChaine([2]Table1!Q761,"([0-9]){3}[L]([0-9]){4}"),"([0-9]){3}[L]([0-9]){4}"),4),'[1]Exporter la feuille de calcul'!D$355:D$877,0),1),'[1]Exporter la feuille de calcul'!C$355:C$877,0),1)</f>
        <v>03</v>
      </c>
      <c r="C764" s="43" t="str">
        <f>RIGHT(ChercheChaine(ChercheChaine([2]Table1!Q761,"([0-9]){3}[L]([0-9]){4}"),"([0-9]){3}[L]([0-9]){4}"),4)</f>
        <v>0255</v>
      </c>
      <c r="D764" s="43" t="str">
        <f>ChercheChaine([2]Table1!Q761,"([0-9]){3}[L]([0-9]){4}")</f>
        <v>007L0255</v>
      </c>
      <c r="E764" t="str">
        <f>[2]Table1!P761</f>
        <v>ST HERBLAIN</v>
      </c>
      <c r="F764" t="str">
        <f>[2]Table1!D761</f>
        <v>DAAT</v>
      </c>
      <c r="G764" s="48"/>
      <c r="H764" s="48"/>
      <c r="I764" s="42" t="str">
        <f>[2]Table1!G761</f>
        <v>03/09/2019</v>
      </c>
      <c r="J764" s="51" t="str">
        <f>MID([2]Table1!X761,FIND("-",[2]Table1!X761)+2,60)</f>
        <v>WC</v>
      </c>
      <c r="K764" t="str">
        <f>IF(ISNUMBER(SEARCH("Mur",[2]Table1!Z761)),"Mur",IF(ISNUMBER(SEARCH("Cloison",[2]Table1!Z761)),"Mur",IF(ISNUMBER(SEARCH("Sol",[2]Table1!Z761)),"Sol",IF(ISNUMBER(SEARCH("Plafond",[2]Table1!Z761)),"Plafond",IF(ISNUMBER(SEARCH("Evier",[2]Table1!Z761)),"Evier",IF(ISNUMBER(SEARCH("Colle de faïence",[2]Table1!Z761)),"Faïence",IF(ISNUMBER(SEARCH("Baignoire",[2]Table1!Z761)),"Baignoire",IF(ISNUMBER(SEARCH("porteurs",[2]Table1!Z761)),"Mur",IF(ISNUMBER(SEARCH("évier",[2]Table1!Z761)),"Evier",IF(ISNUMBER(SEARCH("portes",[2]Table1!Z761)),"Porte",IF(ISNUMBER(SEARCH("fenêtre",[2]Table1!Z761)),"Fenêtre","")))))))))))</f>
        <v>Plafond</v>
      </c>
      <c r="L764" t="str">
        <f>IF(ISNUMBER(SEARCH("Présence",[2]Table1!AC761)),"Oui",IF(ISNUMBER(SEARCH("Absence",[2]Table1!AC761)),"Non",""))</f>
        <v>Oui</v>
      </c>
      <c r="M764" t="str">
        <f>[2]Table1!AA761</f>
        <v>Enduit à base de plâtre lissé ou taloché (et Peinture; Pièce humide)</v>
      </c>
      <c r="N764" t="str">
        <f>IF(ISNUMBER(SEARCH("EP",[2]Table1!AE761)),"EP",IF(ISNUMBER(SEARCH("AC1",[2]Table1!AE761)),"AC1",IF(ISNUMBER(SEARCH("AC2",[2]Table1!AE761)),"AC2",IF(ISNUMBER(SEARCH("Bon état",[2]Table1!AE761)),"EP",""))))</f>
        <v/>
      </c>
      <c r="P764" s="48"/>
      <c r="Q764" s="1"/>
      <c r="S764" s="1"/>
      <c r="T764" s="1"/>
      <c r="U764" s="1"/>
      <c r="V764" s="1"/>
      <c r="W764" s="52"/>
    </row>
    <row r="765" spans="1:23">
      <c r="A765" s="43" t="str">
        <f>'[1]Exporter la feuille de calcul'!$A$2</f>
        <v>001L</v>
      </c>
      <c r="B765" t="str">
        <f>INDEX('[1]Exporter la feuille de calcul'!B$355:B$877,MATCH(INDEX('[1]Exporter la feuille de calcul'!C$355:C$877,MATCH(RIGHT(ChercheChaine(ChercheChaine([2]Table1!Q762,"([0-9]){3}[L]([0-9]){4}"),"([0-9]){3}[L]([0-9]){4}"),4),'[1]Exporter la feuille de calcul'!D$355:D$877,0),1),'[1]Exporter la feuille de calcul'!C$355:C$877,0),1)</f>
        <v>03</v>
      </c>
      <c r="C765" s="43" t="str">
        <f>RIGHT(ChercheChaine(ChercheChaine([2]Table1!Q762,"([0-9]){3}[L]([0-9]){4}"),"([0-9]){3}[L]([0-9]){4}"),4)</f>
        <v>0255</v>
      </c>
      <c r="D765" s="43" t="str">
        <f>ChercheChaine([2]Table1!Q762,"([0-9]){3}[L]([0-9]){4}")</f>
        <v>007L0255</v>
      </c>
      <c r="E765" t="str">
        <f>[2]Table1!P762</f>
        <v>ST HERBLAIN</v>
      </c>
      <c r="F765" t="str">
        <f>[2]Table1!D762</f>
        <v>DAAT</v>
      </c>
      <c r="G765" s="48"/>
      <c r="H765" s="48"/>
      <c r="I765" s="42" t="str">
        <f>[2]Table1!G762</f>
        <v>03/09/2019</v>
      </c>
      <c r="J765" s="51" t="str">
        <f>MID([2]Table1!X762,FIND("-",[2]Table1!X762)+2,60)</f>
        <v>Cuisine</v>
      </c>
      <c r="K765" t="str">
        <f>IF(ISNUMBER(SEARCH("Mur",[2]Table1!Z762)),"Mur",IF(ISNUMBER(SEARCH("Cloison",[2]Table1!Z762)),"Mur",IF(ISNUMBER(SEARCH("Sol",[2]Table1!Z762)),"Sol",IF(ISNUMBER(SEARCH("Plafond",[2]Table1!Z762)),"Plafond",IF(ISNUMBER(SEARCH("Evier",[2]Table1!Z762)),"Evier",IF(ISNUMBER(SEARCH("Colle de faïence",[2]Table1!Z762)),"Faïence",IF(ISNUMBER(SEARCH("Baignoire",[2]Table1!Z762)),"Baignoire",IF(ISNUMBER(SEARCH("porteurs",[2]Table1!Z762)),"Mur",IF(ISNUMBER(SEARCH("évier",[2]Table1!Z762)),"Evier",IF(ISNUMBER(SEARCH("portes",[2]Table1!Z762)),"Porte",IF(ISNUMBER(SEARCH("fenêtre",[2]Table1!Z762)),"Fenêtre","")))))))))))</f>
        <v>Plafond</v>
      </c>
      <c r="L765" t="str">
        <f>IF(ISNUMBER(SEARCH("Présence",[2]Table1!AC762)),"Oui",IF(ISNUMBER(SEARCH("Absence",[2]Table1!AC762)),"Non",""))</f>
        <v>Oui</v>
      </c>
      <c r="M765" t="str">
        <f>[2]Table1!AA762</f>
        <v>Enduit à base de plâtre lissé ou taloché (et Peinture; Pièce humide)</v>
      </c>
      <c r="N765" t="str">
        <f>IF(ISNUMBER(SEARCH("EP",[2]Table1!AE762)),"EP",IF(ISNUMBER(SEARCH("AC1",[2]Table1!AE762)),"AC1",IF(ISNUMBER(SEARCH("AC2",[2]Table1!AE762)),"AC2",IF(ISNUMBER(SEARCH("Bon état",[2]Table1!AE762)),"EP",""))))</f>
        <v>EP</v>
      </c>
      <c r="P765" s="48"/>
      <c r="Q765" s="1"/>
      <c r="S765" s="1"/>
      <c r="T765" s="1"/>
      <c r="U765" s="1"/>
      <c r="V765" s="1"/>
      <c r="W765" s="52"/>
    </row>
    <row r="766" spans="1:23">
      <c r="A766" s="43" t="str">
        <f>'[1]Exporter la feuille de calcul'!$A$2</f>
        <v>001L</v>
      </c>
      <c r="B766" t="str">
        <f>INDEX('[1]Exporter la feuille de calcul'!B$355:B$877,MATCH(INDEX('[1]Exporter la feuille de calcul'!C$355:C$877,MATCH(RIGHT(ChercheChaine(ChercheChaine([2]Table1!Q763,"([0-9]){3}[L]([0-9]){4}"),"([0-9]){3}[L]([0-9]){4}"),4),'[1]Exporter la feuille de calcul'!D$355:D$877,0),1),'[1]Exporter la feuille de calcul'!C$355:C$877,0),1)</f>
        <v>03</v>
      </c>
      <c r="C766" s="43" t="str">
        <f>RIGHT(ChercheChaine(ChercheChaine([2]Table1!Q763,"([0-9]){3}[L]([0-9]){4}"),"([0-9]){3}[L]([0-9]){4}"),4)</f>
        <v>0255</v>
      </c>
      <c r="D766" s="43" t="str">
        <f>ChercheChaine([2]Table1!Q763,"([0-9]){3}[L]([0-9]){4}")</f>
        <v>007L0255</v>
      </c>
      <c r="E766" t="str">
        <f>[2]Table1!P763</f>
        <v>ST HERBLAIN</v>
      </c>
      <c r="F766" t="str">
        <f>[2]Table1!D763</f>
        <v>DAAT</v>
      </c>
      <c r="G766" s="48"/>
      <c r="H766" s="48"/>
      <c r="I766" s="42" t="str">
        <f>[2]Table1!G763</f>
        <v>03/09/2019</v>
      </c>
      <c r="J766" s="51" t="str">
        <f>MID([2]Table1!X763,FIND("-",[2]Table1!X763)+2,60)</f>
        <v>Cuisine</v>
      </c>
      <c r="K766" t="str">
        <f>IF(ISNUMBER(SEARCH("Mur",[2]Table1!Z763)),"Mur",IF(ISNUMBER(SEARCH("Cloison",[2]Table1!Z763)),"Mur",IF(ISNUMBER(SEARCH("Sol",[2]Table1!Z763)),"Sol",IF(ISNUMBER(SEARCH("Plafond",[2]Table1!Z763)),"Plafond",IF(ISNUMBER(SEARCH("Evier",[2]Table1!Z763)),"Evier",IF(ISNUMBER(SEARCH("Colle de faïence",[2]Table1!Z763)),"Faïence",IF(ISNUMBER(SEARCH("Baignoire",[2]Table1!Z763)),"Baignoire",IF(ISNUMBER(SEARCH("porteurs",[2]Table1!Z763)),"Mur",IF(ISNUMBER(SEARCH("évier",[2]Table1!Z763)),"Evier",IF(ISNUMBER(SEARCH("portes",[2]Table1!Z763)),"Porte",IF(ISNUMBER(SEARCH("fenêtre",[2]Table1!Z763)),"Fenêtre","")))))))))))</f>
        <v>Evier</v>
      </c>
      <c r="L766" t="str">
        <f>IF(ISNUMBER(SEARCH("Présence",[2]Table1!AC763)),"Oui",IF(ISNUMBER(SEARCH("Absence",[2]Table1!AC763)),"Non",""))</f>
        <v>Non</v>
      </c>
      <c r="M766" t="str">
        <f>[2]Table1!AA763</f>
        <v>Plaques souples bitumineuses antivibratiles (noir)</v>
      </c>
      <c r="N766" t="str">
        <f>IF(ISNUMBER(SEARCH("EP",[2]Table1!AE763)),"EP",IF(ISNUMBER(SEARCH("AC1",[2]Table1!AE763)),"AC1",IF(ISNUMBER(SEARCH("AC2",[2]Table1!AE763)),"AC2",IF(ISNUMBER(SEARCH("Bon état",[2]Table1!AE763)),"EP",""))))</f>
        <v/>
      </c>
      <c r="P766" s="48"/>
      <c r="Q766" s="1"/>
      <c r="S766" s="1"/>
      <c r="T766" s="1"/>
      <c r="U766" s="1"/>
      <c r="V766" s="1"/>
      <c r="W766" s="52"/>
    </row>
    <row r="767" spans="1:23">
      <c r="A767" s="43" t="str">
        <f>'[1]Exporter la feuille de calcul'!$A$2</f>
        <v>001L</v>
      </c>
      <c r="B767" t="str">
        <f>INDEX('[1]Exporter la feuille de calcul'!B$355:B$877,MATCH(INDEX('[1]Exporter la feuille de calcul'!C$355:C$877,MATCH(RIGHT(ChercheChaine(ChercheChaine([2]Table1!Q764,"([0-9]){3}[L]([0-9]){4}"),"([0-9]){3}[L]([0-9]){4}"),4),'[1]Exporter la feuille de calcul'!D$355:D$877,0),1),'[1]Exporter la feuille de calcul'!C$355:C$877,0),1)</f>
        <v>03</v>
      </c>
      <c r="C767" s="43" t="str">
        <f>RIGHT(ChercheChaine(ChercheChaine([2]Table1!Q764,"([0-9]){3}[L]([0-9]){4}"),"([0-9]){3}[L]([0-9]){4}"),4)</f>
        <v>0255</v>
      </c>
      <c r="D767" s="43" t="str">
        <f>ChercheChaine([2]Table1!Q764,"([0-9]){3}[L]([0-9]){4}")</f>
        <v>007L0255</v>
      </c>
      <c r="E767" t="str">
        <f>[2]Table1!P764</f>
        <v>ST HERBLAIN</v>
      </c>
      <c r="F767" t="str">
        <f>[2]Table1!D764</f>
        <v>DAAT</v>
      </c>
      <c r="G767" s="48"/>
      <c r="H767" s="48"/>
      <c r="I767" s="42" t="str">
        <f>[2]Table1!G764</f>
        <v>03/09/2019</v>
      </c>
      <c r="J767" s="51" t="str">
        <f>MID([2]Table1!X764,FIND("-",[2]Table1!X764)+2,60)</f>
        <v>Salle d'eau</v>
      </c>
      <c r="K767" t="str">
        <f>IF(ISNUMBER(SEARCH("Mur",[2]Table1!Z764)),"Mur",IF(ISNUMBER(SEARCH("Cloison",[2]Table1!Z764)),"Mur",IF(ISNUMBER(SEARCH("Sol",[2]Table1!Z764)),"Sol",IF(ISNUMBER(SEARCH("Plafond",[2]Table1!Z764)),"Plafond",IF(ISNUMBER(SEARCH("Evier",[2]Table1!Z764)),"Evier",IF(ISNUMBER(SEARCH("Colle de faïence",[2]Table1!Z764)),"Faïence",IF(ISNUMBER(SEARCH("Baignoire",[2]Table1!Z764)),"Baignoire",IF(ISNUMBER(SEARCH("porteurs",[2]Table1!Z764)),"Mur",IF(ISNUMBER(SEARCH("évier",[2]Table1!Z764)),"Evier",IF(ISNUMBER(SEARCH("portes",[2]Table1!Z764)),"Porte",IF(ISNUMBER(SEARCH("fenêtre",[2]Table1!Z764)),"Fenêtre","")))))))))))</f>
        <v>Mur</v>
      </c>
      <c r="L767" t="str">
        <f>IF(ISNUMBER(SEARCH("Présence",[2]Table1!AC764)),"Oui",IF(ISNUMBER(SEARCH("Absence",[2]Table1!AC764)),"Non",""))</f>
        <v>Non</v>
      </c>
      <c r="M767" t="str">
        <f>[2]Table1!AA764</f>
        <v>Colle de faïence</v>
      </c>
      <c r="N767" t="str">
        <f>IF(ISNUMBER(SEARCH("EP",[2]Table1!AE764)),"EP",IF(ISNUMBER(SEARCH("AC1",[2]Table1!AE764)),"AC1",IF(ISNUMBER(SEARCH("AC2",[2]Table1!AE764)),"AC2",IF(ISNUMBER(SEARCH("Bon état",[2]Table1!AE764)),"EP",""))))</f>
        <v/>
      </c>
      <c r="P767" s="48"/>
      <c r="Q767" s="1"/>
      <c r="S767" s="1"/>
      <c r="T767" s="1"/>
      <c r="U767" s="1"/>
      <c r="V767" s="1"/>
      <c r="W767" s="52"/>
    </row>
    <row r="768" spans="1:23">
      <c r="A768" s="43" t="str">
        <f>'[1]Exporter la feuille de calcul'!$A$2</f>
        <v>001L</v>
      </c>
      <c r="B768" t="str">
        <f>INDEX('[1]Exporter la feuille de calcul'!B$355:B$877,MATCH(INDEX('[1]Exporter la feuille de calcul'!C$355:C$877,MATCH(RIGHT(ChercheChaine(ChercheChaine([2]Table1!Q765,"([0-9]){3}[L]([0-9]){4}"),"([0-9]){3}[L]([0-9]){4}"),4),'[1]Exporter la feuille de calcul'!D$355:D$877,0),1),'[1]Exporter la feuille de calcul'!C$355:C$877,0),1)</f>
        <v>04</v>
      </c>
      <c r="C768" s="43" t="str">
        <f>RIGHT(ChercheChaine(ChercheChaine([2]Table1!Q765,"([0-9]){3}[L]([0-9]){4}"),"([0-9]){3}[L]([0-9]){4}"),4)</f>
        <v>0893</v>
      </c>
      <c r="D768" s="43" t="str">
        <f>ChercheChaine([2]Table1!Q765,"([0-9]){3}[L]([0-9]){4}")</f>
        <v>007L0893</v>
      </c>
      <c r="E768" t="str">
        <f>[2]Table1!P765</f>
        <v>ST HERBLAIN</v>
      </c>
      <c r="F768" t="str">
        <f>[2]Table1!D765</f>
        <v>DAAT</v>
      </c>
      <c r="G768" s="48"/>
      <c r="H768" s="48"/>
      <c r="I768" s="42" t="str">
        <f>[2]Table1!G765</f>
        <v>29/10/2018</v>
      </c>
      <c r="J768" s="51" t="e">
        <f>MID([2]Table1!X765,FIND("-",[2]Table1!X765)+2,60)</f>
        <v>#VALUE!</v>
      </c>
      <c r="K768" t="str">
        <f>IF(ISNUMBER(SEARCH("Mur",[2]Table1!Z765)),"Mur",IF(ISNUMBER(SEARCH("Cloison",[2]Table1!Z765)),"Mur",IF(ISNUMBER(SEARCH("Sol",[2]Table1!Z765)),"Sol",IF(ISNUMBER(SEARCH("Plafond",[2]Table1!Z765)),"Plafond",IF(ISNUMBER(SEARCH("Evier",[2]Table1!Z765)),"Evier",IF(ISNUMBER(SEARCH("Colle de faïence",[2]Table1!Z765)),"Faïence",IF(ISNUMBER(SEARCH("Baignoire",[2]Table1!Z765)),"Baignoire",IF(ISNUMBER(SEARCH("porteurs",[2]Table1!Z765)),"Mur",IF(ISNUMBER(SEARCH("évier",[2]Table1!Z765)),"Evier",IF(ISNUMBER(SEARCH("portes",[2]Table1!Z765)),"Porte",IF(ISNUMBER(SEARCH("fenêtre",[2]Table1!Z765)),"Fenêtre","")))))))))))</f>
        <v>Sol</v>
      </c>
      <c r="L768" t="str">
        <f>IF(ISNUMBER(SEARCH("Présence",[2]Table1!AC765)),"Oui",IF(ISNUMBER(SEARCH("Absence",[2]Table1!AC765)),"Non",""))</f>
        <v>Non</v>
      </c>
      <c r="M768" t="str">
        <f>[2]Table1!AA765</f>
        <v>Sous-couche (carton, feutre, …) de revêtement souple</v>
      </c>
      <c r="N768" t="str">
        <f>IF(ISNUMBER(SEARCH("EP",[2]Table1!AE765)),"EP",IF(ISNUMBER(SEARCH("AC1",[2]Table1!AE765)),"AC1",IF(ISNUMBER(SEARCH("AC2",[2]Table1!AE765)),"AC2",IF(ISNUMBER(SEARCH("Bon état",[2]Table1!AE765)),"EP",""))))</f>
        <v/>
      </c>
      <c r="P768" s="48"/>
      <c r="Q768" s="1"/>
      <c r="S768" s="1"/>
      <c r="T768" s="1"/>
      <c r="U768" s="1"/>
      <c r="V768" s="1"/>
      <c r="W768" s="52"/>
    </row>
    <row r="769" spans="1:23">
      <c r="A769" s="43" t="str">
        <f>'[1]Exporter la feuille de calcul'!$A$2</f>
        <v>001L</v>
      </c>
      <c r="B769" t="str">
        <f>INDEX('[1]Exporter la feuille de calcul'!B$355:B$877,MATCH(INDEX('[1]Exporter la feuille de calcul'!C$355:C$877,MATCH(RIGHT(ChercheChaine(ChercheChaine([2]Table1!Q766,"([0-9]){3}[L]([0-9]){4}"),"([0-9]){3}[L]([0-9]){4}"),4),'[1]Exporter la feuille de calcul'!D$355:D$877,0),1),'[1]Exporter la feuille de calcul'!C$355:C$877,0),1)</f>
        <v>04</v>
      </c>
      <c r="C769" s="43" t="str">
        <f>RIGHT(ChercheChaine(ChercheChaine([2]Table1!Q766,"([0-9]){3}[L]([0-9]){4}"),"([0-9]){3}[L]([0-9]){4}"),4)</f>
        <v>0893</v>
      </c>
      <c r="D769" s="43" t="str">
        <f>ChercheChaine([2]Table1!Q766,"([0-9]){3}[L]([0-9]){4}")</f>
        <v>007L0893</v>
      </c>
      <c r="E769" t="str">
        <f>[2]Table1!P766</f>
        <v>ST HERBLAIN</v>
      </c>
      <c r="F769" t="str">
        <f>[2]Table1!D766</f>
        <v>DAAT</v>
      </c>
      <c r="G769" s="48"/>
      <c r="H769" s="48"/>
      <c r="I769" s="42" t="str">
        <f>[2]Table1!G766</f>
        <v>29/10/2018</v>
      </c>
      <c r="J769" s="51" t="e">
        <f>MID([2]Table1!X766,FIND("-",[2]Table1!X766)+2,60)</f>
        <v>#VALUE!</v>
      </c>
      <c r="K769" t="str">
        <f>IF(ISNUMBER(SEARCH("Mur",[2]Table1!Z766)),"Mur",IF(ISNUMBER(SEARCH("Cloison",[2]Table1!Z766)),"Mur",IF(ISNUMBER(SEARCH("Sol",[2]Table1!Z766)),"Sol",IF(ISNUMBER(SEARCH("Plafond",[2]Table1!Z766)),"Plafond",IF(ISNUMBER(SEARCH("Evier",[2]Table1!Z766)),"Evier",IF(ISNUMBER(SEARCH("Colle de faïence",[2]Table1!Z766)),"Faïence",IF(ISNUMBER(SEARCH("Baignoire",[2]Table1!Z766)),"Baignoire",IF(ISNUMBER(SEARCH("porteurs",[2]Table1!Z766)),"Mur",IF(ISNUMBER(SEARCH("évier",[2]Table1!Z766)),"Evier",IF(ISNUMBER(SEARCH("portes",[2]Table1!Z766)),"Porte",IF(ISNUMBER(SEARCH("fenêtre",[2]Table1!Z766)),"Fenêtre","")))))))))))</f>
        <v>Sol</v>
      </c>
      <c r="L769" t="str">
        <f>IF(ISNUMBER(SEARCH("Présence",[2]Table1!AC766)),"Oui",IF(ISNUMBER(SEARCH("Absence",[2]Table1!AC766)),"Non",""))</f>
        <v>Non</v>
      </c>
      <c r="M769" t="str">
        <f>[2]Table1!AA766</f>
        <v>Ragréage</v>
      </c>
      <c r="N769" t="str">
        <f>IF(ISNUMBER(SEARCH("EP",[2]Table1!AE766)),"EP",IF(ISNUMBER(SEARCH("AC1",[2]Table1!AE766)),"AC1",IF(ISNUMBER(SEARCH("AC2",[2]Table1!AE766)),"AC2",IF(ISNUMBER(SEARCH("Bon état",[2]Table1!AE766)),"EP",""))))</f>
        <v/>
      </c>
      <c r="P769" s="48"/>
      <c r="Q769" s="1"/>
      <c r="S769" s="1"/>
      <c r="T769" s="1"/>
      <c r="U769" s="1"/>
      <c r="V769" s="1"/>
      <c r="W769" s="52"/>
    </row>
    <row r="770" spans="1:23">
      <c r="A770" s="43" t="str">
        <f>'[1]Exporter la feuille de calcul'!$A$2</f>
        <v>001L</v>
      </c>
      <c r="B770" t="str">
        <f>INDEX('[1]Exporter la feuille de calcul'!B$355:B$877,MATCH(INDEX('[1]Exporter la feuille de calcul'!C$355:C$877,MATCH(RIGHT(ChercheChaine(ChercheChaine([2]Table1!Q767,"([0-9]){3}[L]([0-9]){4}"),"([0-9]){3}[L]([0-9]){4}"),4),'[1]Exporter la feuille de calcul'!D$355:D$877,0),1),'[1]Exporter la feuille de calcul'!C$355:C$877,0),1)</f>
        <v>04</v>
      </c>
      <c r="C770" s="43" t="str">
        <f>RIGHT(ChercheChaine(ChercheChaine([2]Table1!Q767,"([0-9]){3}[L]([0-9]){4}"),"([0-9]){3}[L]([0-9]){4}"),4)</f>
        <v>0893</v>
      </c>
      <c r="D770" s="43" t="str">
        <f>ChercheChaine([2]Table1!Q767,"([0-9]){3}[L]([0-9]){4}")</f>
        <v>007L0893</v>
      </c>
      <c r="E770" t="str">
        <f>[2]Table1!P767</f>
        <v>ST HERBLAIN</v>
      </c>
      <c r="F770" t="str">
        <f>[2]Table1!D767</f>
        <v>DAAT</v>
      </c>
      <c r="G770" s="48"/>
      <c r="H770" s="48"/>
      <c r="I770" s="42" t="str">
        <f>[2]Table1!G767</f>
        <v>29/10/2018</v>
      </c>
      <c r="J770" s="51" t="e">
        <f>MID([2]Table1!X767,FIND("-",[2]Table1!X767)+2,60)</f>
        <v>#VALUE!</v>
      </c>
      <c r="K770" t="str">
        <f>IF(ISNUMBER(SEARCH("Mur",[2]Table1!Z767)),"Mur",IF(ISNUMBER(SEARCH("Cloison",[2]Table1!Z767)),"Mur",IF(ISNUMBER(SEARCH("Sol",[2]Table1!Z767)),"Sol",IF(ISNUMBER(SEARCH("Plafond",[2]Table1!Z767)),"Plafond",IF(ISNUMBER(SEARCH("Evier",[2]Table1!Z767)),"Evier",IF(ISNUMBER(SEARCH("Colle de faïence",[2]Table1!Z767)),"Faïence",IF(ISNUMBER(SEARCH("Baignoire",[2]Table1!Z767)),"Baignoire",IF(ISNUMBER(SEARCH("porteurs",[2]Table1!Z767)),"Mur",IF(ISNUMBER(SEARCH("évier",[2]Table1!Z767)),"Evier",IF(ISNUMBER(SEARCH("portes",[2]Table1!Z767)),"Porte",IF(ISNUMBER(SEARCH("fenêtre",[2]Table1!Z767)),"Fenêtre","")))))))))))</f>
        <v>Mur</v>
      </c>
      <c r="L770" t="str">
        <f>IF(ISNUMBER(SEARCH("Présence",[2]Table1!AC767)),"Oui",IF(ISNUMBER(SEARCH("Absence",[2]Table1!AC767)),"Non",""))</f>
        <v>Non</v>
      </c>
      <c r="M770" t="str">
        <f>[2]Table1!AA767</f>
        <v>Enduit à base de ciment lissé  (Mur Porteur)</v>
      </c>
      <c r="N770" t="str">
        <f>IF(ISNUMBER(SEARCH("EP",[2]Table1!AE767)),"EP",IF(ISNUMBER(SEARCH("AC1",[2]Table1!AE767)),"AC1",IF(ISNUMBER(SEARCH("AC2",[2]Table1!AE767)),"AC2",IF(ISNUMBER(SEARCH("Bon état",[2]Table1!AE767)),"EP",""))))</f>
        <v/>
      </c>
      <c r="P770" s="48"/>
      <c r="Q770" s="1"/>
      <c r="S770" s="1"/>
      <c r="T770" s="1"/>
      <c r="U770" s="1"/>
      <c r="V770" s="1"/>
      <c r="W770" s="52"/>
    </row>
    <row r="771" spans="1:23">
      <c r="A771" s="43" t="str">
        <f>'[1]Exporter la feuille de calcul'!$A$2</f>
        <v>001L</v>
      </c>
      <c r="B771" t="str">
        <f>INDEX('[1]Exporter la feuille de calcul'!B$355:B$877,MATCH(INDEX('[1]Exporter la feuille de calcul'!C$355:C$877,MATCH(RIGHT(ChercheChaine(ChercheChaine([2]Table1!Q768,"([0-9]){3}[L]([0-9]){4}"),"([0-9]){3}[L]([0-9]){4}"),4),'[1]Exporter la feuille de calcul'!D$355:D$877,0),1),'[1]Exporter la feuille de calcul'!C$355:C$877,0),1)</f>
        <v>04</v>
      </c>
      <c r="C771" s="43" t="str">
        <f>RIGHT(ChercheChaine(ChercheChaine([2]Table1!Q768,"([0-9]){3}[L]([0-9]){4}"),"([0-9]){3}[L]([0-9]){4}"),4)</f>
        <v>0893</v>
      </c>
      <c r="D771" s="43" t="str">
        <f>ChercheChaine([2]Table1!Q768,"([0-9]){3}[L]([0-9]){4}")</f>
        <v>007L0893</v>
      </c>
      <c r="E771" t="str">
        <f>[2]Table1!P768</f>
        <v>ST HERBLAIN</v>
      </c>
      <c r="F771" t="str">
        <f>[2]Table1!D768</f>
        <v>DAAT</v>
      </c>
      <c r="G771" s="48"/>
      <c r="H771" s="48"/>
      <c r="I771" s="42" t="str">
        <f>[2]Table1!G768</f>
        <v>29/10/2018</v>
      </c>
      <c r="J771" s="51" t="e">
        <f>MID([2]Table1!X768,FIND("-",[2]Table1!X768)+2,60)</f>
        <v>#VALUE!</v>
      </c>
      <c r="K771" t="str">
        <f>IF(ISNUMBER(SEARCH("Mur",[2]Table1!Z768)),"Mur",IF(ISNUMBER(SEARCH("Cloison",[2]Table1!Z768)),"Mur",IF(ISNUMBER(SEARCH("Sol",[2]Table1!Z768)),"Sol",IF(ISNUMBER(SEARCH("Plafond",[2]Table1!Z768)),"Plafond",IF(ISNUMBER(SEARCH("Evier",[2]Table1!Z768)),"Evier",IF(ISNUMBER(SEARCH("Colle de faïence",[2]Table1!Z768)),"Faïence",IF(ISNUMBER(SEARCH("Baignoire",[2]Table1!Z768)),"Baignoire",IF(ISNUMBER(SEARCH("porteurs",[2]Table1!Z768)),"Mur",IF(ISNUMBER(SEARCH("évier",[2]Table1!Z768)),"Evier",IF(ISNUMBER(SEARCH("portes",[2]Table1!Z768)),"Porte",IF(ISNUMBER(SEARCH("fenêtre",[2]Table1!Z768)),"Fenêtre","")))))))))))</f>
        <v>Mur</v>
      </c>
      <c r="L771" t="str">
        <f>IF(ISNUMBER(SEARCH("Présence",[2]Table1!AC768)),"Oui",IF(ISNUMBER(SEARCH("Absence",[2]Table1!AC768)),"Non",""))</f>
        <v>Oui</v>
      </c>
      <c r="M771" t="str">
        <f>[2]Table1!AA768</f>
        <v>Enduit à base de ciment lissé  (Mur Porteur)</v>
      </c>
      <c r="N771" t="str">
        <f>IF(ISNUMBER(SEARCH("EP",[2]Table1!AE768)),"EP",IF(ISNUMBER(SEARCH("AC1",[2]Table1!AE768)),"AC1",IF(ISNUMBER(SEARCH("AC2",[2]Table1!AE768)),"AC2",IF(ISNUMBER(SEARCH("Bon état",[2]Table1!AE768)),"EP",""))))</f>
        <v>EP</v>
      </c>
      <c r="P771" s="48"/>
      <c r="Q771" s="1"/>
      <c r="S771" s="1"/>
      <c r="T771" s="1"/>
      <c r="U771" s="1"/>
      <c r="V771" s="1"/>
      <c r="W771" s="52"/>
    </row>
    <row r="772" spans="1:23">
      <c r="A772" s="43" t="str">
        <f>'[1]Exporter la feuille de calcul'!$A$2</f>
        <v>001L</v>
      </c>
      <c r="B772" t="str">
        <f>INDEX('[1]Exporter la feuille de calcul'!B$355:B$877,MATCH(INDEX('[1]Exporter la feuille de calcul'!C$355:C$877,MATCH(RIGHT(ChercheChaine(ChercheChaine([2]Table1!Q769,"([0-9]){3}[L]([0-9]){4}"),"([0-9]){3}[L]([0-9]){4}"),4),'[1]Exporter la feuille de calcul'!D$355:D$877,0),1),'[1]Exporter la feuille de calcul'!C$355:C$877,0),1)</f>
        <v>04</v>
      </c>
      <c r="C772" s="43" t="str">
        <f>RIGHT(ChercheChaine(ChercheChaine([2]Table1!Q769,"([0-9]){3}[L]([0-9]){4}"),"([0-9]){3}[L]([0-9]){4}"),4)</f>
        <v>0893</v>
      </c>
      <c r="D772" s="43" t="str">
        <f>ChercheChaine([2]Table1!Q769,"([0-9]){3}[L]([0-9]){4}")</f>
        <v>007L0893</v>
      </c>
      <c r="E772" t="str">
        <f>[2]Table1!P769</f>
        <v>ST HERBLAIN</v>
      </c>
      <c r="F772" t="str">
        <f>[2]Table1!D769</f>
        <v>DAAT</v>
      </c>
      <c r="G772" s="48"/>
      <c r="H772" s="48"/>
      <c r="I772" s="42" t="str">
        <f>[2]Table1!G769</f>
        <v>29/10/2018</v>
      </c>
      <c r="J772" s="51" t="e">
        <f>MID([2]Table1!X769,FIND("-",[2]Table1!X769)+2,60)</f>
        <v>#VALUE!</v>
      </c>
      <c r="K772" t="str">
        <f>IF(ISNUMBER(SEARCH("Mur",[2]Table1!Z769)),"Mur",IF(ISNUMBER(SEARCH("Cloison",[2]Table1!Z769)),"Mur",IF(ISNUMBER(SEARCH("Sol",[2]Table1!Z769)),"Sol",IF(ISNUMBER(SEARCH("Plafond",[2]Table1!Z769)),"Plafond",IF(ISNUMBER(SEARCH("Evier",[2]Table1!Z769)),"Evier",IF(ISNUMBER(SEARCH("Colle de faïence",[2]Table1!Z769)),"Faïence",IF(ISNUMBER(SEARCH("Baignoire",[2]Table1!Z769)),"Baignoire",IF(ISNUMBER(SEARCH("porteurs",[2]Table1!Z769)),"Mur",IF(ISNUMBER(SEARCH("évier",[2]Table1!Z769)),"Evier",IF(ISNUMBER(SEARCH("portes",[2]Table1!Z769)),"Porte",IF(ISNUMBER(SEARCH("fenêtre",[2]Table1!Z769)),"Fenêtre","")))))))))))</f>
        <v>Mur</v>
      </c>
      <c r="L772" t="str">
        <f>IF(ISNUMBER(SEARCH("Présence",[2]Table1!AC769)),"Oui",IF(ISNUMBER(SEARCH("Absence",[2]Table1!AC769)),"Non",""))</f>
        <v>Non</v>
      </c>
      <c r="M772" t="str">
        <f>[2]Table1!AA769</f>
        <v>Enduit à base de ciment lissé  (Mur Porteur)</v>
      </c>
      <c r="N772" t="str">
        <f>IF(ISNUMBER(SEARCH("EP",[2]Table1!AE769)),"EP",IF(ISNUMBER(SEARCH("AC1",[2]Table1!AE769)),"AC1",IF(ISNUMBER(SEARCH("AC2",[2]Table1!AE769)),"AC2",IF(ISNUMBER(SEARCH("Bon état",[2]Table1!AE769)),"EP",""))))</f>
        <v/>
      </c>
      <c r="P772" s="48"/>
      <c r="Q772" s="1"/>
      <c r="S772" s="1"/>
      <c r="T772" s="1"/>
      <c r="U772" s="1"/>
      <c r="V772" s="1"/>
      <c r="W772" s="52"/>
    </row>
    <row r="773" spans="1:23">
      <c r="A773" s="43" t="str">
        <f>'[1]Exporter la feuille de calcul'!$A$2</f>
        <v>001L</v>
      </c>
      <c r="B773" t="str">
        <f>INDEX('[1]Exporter la feuille de calcul'!B$355:B$877,MATCH(INDEX('[1]Exporter la feuille de calcul'!C$355:C$877,MATCH(RIGHT(ChercheChaine(ChercheChaine([2]Table1!Q770,"([0-9]){3}[L]([0-9]){4}"),"([0-9]){3}[L]([0-9]){4}"),4),'[1]Exporter la feuille de calcul'!D$355:D$877,0),1),'[1]Exporter la feuille de calcul'!C$355:C$877,0),1)</f>
        <v>04</v>
      </c>
      <c r="C773" s="43" t="str">
        <f>RIGHT(ChercheChaine(ChercheChaine([2]Table1!Q770,"([0-9]){3}[L]([0-9]){4}"),"([0-9]){3}[L]([0-9]){4}"),4)</f>
        <v>0893</v>
      </c>
      <c r="D773" s="43" t="str">
        <f>ChercheChaine([2]Table1!Q770,"([0-9]){3}[L]([0-9]){4}")</f>
        <v>007L0893</v>
      </c>
      <c r="E773" t="str">
        <f>[2]Table1!P770</f>
        <v>ST HERBLAIN</v>
      </c>
      <c r="F773" t="str">
        <f>[2]Table1!D770</f>
        <v>DAAT</v>
      </c>
      <c r="G773" s="48"/>
      <c r="H773" s="48"/>
      <c r="I773" s="42" t="str">
        <f>[2]Table1!G770</f>
        <v>29/10/2018</v>
      </c>
      <c r="J773" s="51" t="e">
        <f>MID([2]Table1!X770,FIND("-",[2]Table1!X770)+2,60)</f>
        <v>#VALUE!</v>
      </c>
      <c r="K773" t="str">
        <f>IF(ISNUMBER(SEARCH("Mur",[2]Table1!Z770)),"Mur",IF(ISNUMBER(SEARCH("Cloison",[2]Table1!Z770)),"Mur",IF(ISNUMBER(SEARCH("Sol",[2]Table1!Z770)),"Sol",IF(ISNUMBER(SEARCH("Plafond",[2]Table1!Z770)),"Plafond",IF(ISNUMBER(SEARCH("Evier",[2]Table1!Z770)),"Evier",IF(ISNUMBER(SEARCH("Colle de faïence",[2]Table1!Z770)),"Faïence",IF(ISNUMBER(SEARCH("Baignoire",[2]Table1!Z770)),"Baignoire",IF(ISNUMBER(SEARCH("porteurs",[2]Table1!Z770)),"Mur",IF(ISNUMBER(SEARCH("évier",[2]Table1!Z770)),"Evier",IF(ISNUMBER(SEARCH("portes",[2]Table1!Z770)),"Porte",IF(ISNUMBER(SEARCH("fenêtre",[2]Table1!Z770)),"Fenêtre","")))))))))))</f>
        <v>Mur</v>
      </c>
      <c r="L773" t="str">
        <f>IF(ISNUMBER(SEARCH("Présence",[2]Table1!AC770)),"Oui",IF(ISNUMBER(SEARCH("Absence",[2]Table1!AC770)),"Non",""))</f>
        <v>Non</v>
      </c>
      <c r="M773" t="str">
        <f>[2]Table1!AA770</f>
        <v>Enduit à base de ciment lissé  (Mur Porteur)</v>
      </c>
      <c r="N773" t="str">
        <f>IF(ISNUMBER(SEARCH("EP",[2]Table1!AE770)),"EP",IF(ISNUMBER(SEARCH("AC1",[2]Table1!AE770)),"AC1",IF(ISNUMBER(SEARCH("AC2",[2]Table1!AE770)),"AC2",IF(ISNUMBER(SEARCH("Bon état",[2]Table1!AE770)),"EP",""))))</f>
        <v/>
      </c>
      <c r="P773" s="48"/>
      <c r="Q773" s="1"/>
      <c r="S773" s="1"/>
      <c r="T773" s="1"/>
      <c r="U773" s="1"/>
      <c r="V773" s="1"/>
      <c r="W773" s="52"/>
    </row>
    <row r="774" spans="1:23">
      <c r="A774" s="43" t="str">
        <f>'[1]Exporter la feuille de calcul'!$A$2</f>
        <v>001L</v>
      </c>
      <c r="B774" t="str">
        <f>INDEX('[1]Exporter la feuille de calcul'!B$355:B$877,MATCH(INDEX('[1]Exporter la feuille de calcul'!C$355:C$877,MATCH(RIGHT(ChercheChaine(ChercheChaine([2]Table1!Q771,"([0-9]){3}[L]([0-9]){4}"),"([0-9]){3}[L]([0-9]){4}"),4),'[1]Exporter la feuille de calcul'!D$355:D$877,0),1),'[1]Exporter la feuille de calcul'!C$355:C$877,0),1)</f>
        <v>04</v>
      </c>
      <c r="C774" s="43" t="str">
        <f>RIGHT(ChercheChaine(ChercheChaine([2]Table1!Q771,"([0-9]){3}[L]([0-9]){4}"),"([0-9]){3}[L]([0-9]){4}"),4)</f>
        <v>0893</v>
      </c>
      <c r="D774" s="43" t="str">
        <f>ChercheChaine([2]Table1!Q771,"([0-9]){3}[L]([0-9]){4}")</f>
        <v>007L0893</v>
      </c>
      <c r="E774" t="str">
        <f>[2]Table1!P771</f>
        <v>ST HERBLAIN</v>
      </c>
      <c r="F774" t="str">
        <f>[2]Table1!D771</f>
        <v>DAAT</v>
      </c>
      <c r="G774" s="48"/>
      <c r="H774" s="48"/>
      <c r="I774" s="42" t="str">
        <f>[2]Table1!G771</f>
        <v>29/10/2018</v>
      </c>
      <c r="J774" s="51" t="e">
        <f>MID([2]Table1!X771,FIND("-",[2]Table1!X771)+2,60)</f>
        <v>#VALUE!</v>
      </c>
      <c r="K774" t="str">
        <f>IF(ISNUMBER(SEARCH("Mur",[2]Table1!Z771)),"Mur",IF(ISNUMBER(SEARCH("Cloison",[2]Table1!Z771)),"Mur",IF(ISNUMBER(SEARCH("Sol",[2]Table1!Z771)),"Sol",IF(ISNUMBER(SEARCH("Plafond",[2]Table1!Z771)),"Plafond",IF(ISNUMBER(SEARCH("Evier",[2]Table1!Z771)),"Evier",IF(ISNUMBER(SEARCH("Colle de faïence",[2]Table1!Z771)),"Faïence",IF(ISNUMBER(SEARCH("Baignoire",[2]Table1!Z771)),"Baignoire",IF(ISNUMBER(SEARCH("porteurs",[2]Table1!Z771)),"Mur",IF(ISNUMBER(SEARCH("évier",[2]Table1!Z771)),"Evier",IF(ISNUMBER(SEARCH("portes",[2]Table1!Z771)),"Porte",IF(ISNUMBER(SEARCH("fenêtre",[2]Table1!Z771)),"Fenêtre","")))))))))))</f>
        <v>Mur</v>
      </c>
      <c r="L774" t="str">
        <f>IF(ISNUMBER(SEARCH("Présence",[2]Table1!AC771)),"Oui",IF(ISNUMBER(SEARCH("Absence",[2]Table1!AC771)),"Non",""))</f>
        <v>Non</v>
      </c>
      <c r="M774" t="str">
        <f>[2]Table1!AA771</f>
        <v>Enduit à base de ciment lissé  (Mur Porteur)+ peinture</v>
      </c>
      <c r="N774" t="str">
        <f>IF(ISNUMBER(SEARCH("EP",[2]Table1!AE771)),"EP",IF(ISNUMBER(SEARCH("AC1",[2]Table1!AE771)),"AC1",IF(ISNUMBER(SEARCH("AC2",[2]Table1!AE771)),"AC2",IF(ISNUMBER(SEARCH("Bon état",[2]Table1!AE771)),"EP",""))))</f>
        <v/>
      </c>
      <c r="P774" s="48"/>
      <c r="Q774" s="1"/>
      <c r="S774" s="1"/>
      <c r="T774" s="1"/>
      <c r="U774" s="1"/>
      <c r="V774" s="1"/>
      <c r="W774" s="52"/>
    </row>
    <row r="775" spans="1:23">
      <c r="A775" s="43" t="str">
        <f>'[1]Exporter la feuille de calcul'!$A$2</f>
        <v>001L</v>
      </c>
      <c r="B775" t="str">
        <f>INDEX('[1]Exporter la feuille de calcul'!B$355:B$877,MATCH(INDEX('[1]Exporter la feuille de calcul'!C$355:C$877,MATCH(RIGHT(ChercheChaine(ChercheChaine([2]Table1!Q772,"([0-9]){3}[L]([0-9]){4}"),"([0-9]){3}[L]([0-9]){4}"),4),'[1]Exporter la feuille de calcul'!D$355:D$877,0),1),'[1]Exporter la feuille de calcul'!C$355:C$877,0),1)</f>
        <v>04</v>
      </c>
      <c r="C775" s="43" t="str">
        <f>RIGHT(ChercheChaine(ChercheChaine([2]Table1!Q772,"([0-9]){3}[L]([0-9]){4}"),"([0-9]){3}[L]([0-9]){4}"),4)</f>
        <v>0893</v>
      </c>
      <c r="D775" s="43" t="str">
        <f>ChercheChaine([2]Table1!Q772,"([0-9]){3}[L]([0-9]){4}")</f>
        <v>007L0893</v>
      </c>
      <c r="E775" t="str">
        <f>[2]Table1!P772</f>
        <v>ST HERBLAIN</v>
      </c>
      <c r="F775" t="str">
        <f>[2]Table1!D772</f>
        <v>DAAT</v>
      </c>
      <c r="G775" s="48"/>
      <c r="H775" s="48"/>
      <c r="I775" s="42" t="str">
        <f>[2]Table1!G772</f>
        <v>29/10/2018</v>
      </c>
      <c r="J775" s="51" t="e">
        <f>MID([2]Table1!X772,FIND("-",[2]Table1!X772)+2,60)</f>
        <v>#VALUE!</v>
      </c>
      <c r="K775" t="str">
        <f>IF(ISNUMBER(SEARCH("Mur",[2]Table1!Z772)),"Mur",IF(ISNUMBER(SEARCH("Cloison",[2]Table1!Z772)),"Mur",IF(ISNUMBER(SEARCH("Sol",[2]Table1!Z772)),"Sol",IF(ISNUMBER(SEARCH("Plafond",[2]Table1!Z772)),"Plafond",IF(ISNUMBER(SEARCH("Evier",[2]Table1!Z772)),"Evier",IF(ISNUMBER(SEARCH("Colle de faïence",[2]Table1!Z772)),"Faïence",IF(ISNUMBER(SEARCH("Baignoire",[2]Table1!Z772)),"Baignoire",IF(ISNUMBER(SEARCH("porteurs",[2]Table1!Z772)),"Mur",IF(ISNUMBER(SEARCH("évier",[2]Table1!Z772)),"Evier",IF(ISNUMBER(SEARCH("portes",[2]Table1!Z772)),"Porte",IF(ISNUMBER(SEARCH("fenêtre",[2]Table1!Z772)),"Fenêtre","")))))))))))</f>
        <v>Mur</v>
      </c>
      <c r="L775" t="str">
        <f>IF(ISNUMBER(SEARCH("Présence",[2]Table1!AC772)),"Oui",IF(ISNUMBER(SEARCH("Absence",[2]Table1!AC772)),"Non",""))</f>
        <v>Non</v>
      </c>
      <c r="M775" t="str">
        <f>[2]Table1!AA772</f>
        <v>Enduit à base de ciment lissé  (Mur Porteur)</v>
      </c>
      <c r="N775" t="str">
        <f>IF(ISNUMBER(SEARCH("EP",[2]Table1!AE772)),"EP",IF(ISNUMBER(SEARCH("AC1",[2]Table1!AE772)),"AC1",IF(ISNUMBER(SEARCH("AC2",[2]Table1!AE772)),"AC2",IF(ISNUMBER(SEARCH("Bon état",[2]Table1!AE772)),"EP",""))))</f>
        <v/>
      </c>
      <c r="P775" s="48"/>
      <c r="Q775" s="1"/>
      <c r="S775" s="1"/>
      <c r="T775" s="1"/>
      <c r="U775" s="1"/>
      <c r="V775" s="1"/>
      <c r="W775" s="52"/>
    </row>
    <row r="776" spans="1:23">
      <c r="A776" s="43" t="str">
        <f>'[1]Exporter la feuille de calcul'!$A$2</f>
        <v>001L</v>
      </c>
      <c r="B776" t="str">
        <f>INDEX('[1]Exporter la feuille de calcul'!B$355:B$877,MATCH(INDEX('[1]Exporter la feuille de calcul'!C$355:C$877,MATCH(RIGHT(ChercheChaine(ChercheChaine([2]Table1!Q773,"([0-9]){3}[L]([0-9]){4}"),"([0-9]){3}[L]([0-9]){4}"),4),'[1]Exporter la feuille de calcul'!D$355:D$877,0),1),'[1]Exporter la feuille de calcul'!C$355:C$877,0),1)</f>
        <v>04</v>
      </c>
      <c r="C776" s="43" t="str">
        <f>RIGHT(ChercheChaine(ChercheChaine([2]Table1!Q773,"([0-9]){3}[L]([0-9]){4}"),"([0-9]){3}[L]([0-9]){4}"),4)</f>
        <v>0893</v>
      </c>
      <c r="D776" s="43" t="str">
        <f>ChercheChaine([2]Table1!Q773,"([0-9]){3}[L]([0-9]){4}")</f>
        <v>007L0893</v>
      </c>
      <c r="E776" t="str">
        <f>[2]Table1!P773</f>
        <v>ST HERBLAIN</v>
      </c>
      <c r="F776" t="str">
        <f>[2]Table1!D773</f>
        <v>DAAT</v>
      </c>
      <c r="G776" s="48"/>
      <c r="H776" s="48"/>
      <c r="I776" s="42" t="str">
        <f>[2]Table1!G773</f>
        <v>29/10/2018</v>
      </c>
      <c r="J776" s="51" t="e">
        <f>MID([2]Table1!X773,FIND("-",[2]Table1!X773)+2,60)</f>
        <v>#VALUE!</v>
      </c>
      <c r="K776" t="str">
        <f>IF(ISNUMBER(SEARCH("Mur",[2]Table1!Z773)),"Mur",IF(ISNUMBER(SEARCH("Cloison",[2]Table1!Z773)),"Mur",IF(ISNUMBER(SEARCH("Sol",[2]Table1!Z773)),"Sol",IF(ISNUMBER(SEARCH("Plafond",[2]Table1!Z773)),"Plafond",IF(ISNUMBER(SEARCH("Evier",[2]Table1!Z773)),"Evier",IF(ISNUMBER(SEARCH("Colle de faïence",[2]Table1!Z773)),"Faïence",IF(ISNUMBER(SEARCH("Baignoire",[2]Table1!Z773)),"Baignoire",IF(ISNUMBER(SEARCH("porteurs",[2]Table1!Z773)),"Mur",IF(ISNUMBER(SEARCH("évier",[2]Table1!Z773)),"Evier",IF(ISNUMBER(SEARCH("portes",[2]Table1!Z773)),"Porte",IF(ISNUMBER(SEARCH("fenêtre",[2]Table1!Z773)),"Fenêtre","")))))))))))</f>
        <v>Mur</v>
      </c>
      <c r="L776" t="str">
        <f>IF(ISNUMBER(SEARCH("Présence",[2]Table1!AC773)),"Oui",IF(ISNUMBER(SEARCH("Absence",[2]Table1!AC773)),"Non",""))</f>
        <v>Non</v>
      </c>
      <c r="M776" t="str">
        <f>[2]Table1!AA773</f>
        <v>Enduit à base de ciment lissé ou taloché (Mur Porteur)</v>
      </c>
      <c r="N776" t="str">
        <f>IF(ISNUMBER(SEARCH("EP",[2]Table1!AE773)),"EP",IF(ISNUMBER(SEARCH("AC1",[2]Table1!AE773)),"AC1",IF(ISNUMBER(SEARCH("AC2",[2]Table1!AE773)),"AC2",IF(ISNUMBER(SEARCH("Bon état",[2]Table1!AE773)),"EP",""))))</f>
        <v/>
      </c>
      <c r="P776" s="48"/>
      <c r="Q776" s="1"/>
      <c r="S776" s="1"/>
      <c r="T776" s="1"/>
      <c r="U776" s="1"/>
      <c r="V776" s="1"/>
      <c r="W776" s="52"/>
    </row>
    <row r="777" spans="1:23">
      <c r="A777" s="43" t="str">
        <f>'[1]Exporter la feuille de calcul'!$A$2</f>
        <v>001L</v>
      </c>
      <c r="B777" t="str">
        <f>INDEX('[1]Exporter la feuille de calcul'!B$355:B$877,MATCH(INDEX('[1]Exporter la feuille de calcul'!C$355:C$877,MATCH(RIGHT(ChercheChaine(ChercheChaine([2]Table1!Q774,"([0-9]){3}[L]([0-9]){4}"),"([0-9]){3}[L]([0-9]){4}"),4),'[1]Exporter la feuille de calcul'!D$355:D$877,0),1),'[1]Exporter la feuille de calcul'!C$355:C$877,0),1)</f>
        <v>04</v>
      </c>
      <c r="C777" s="43" t="str">
        <f>RIGHT(ChercheChaine(ChercheChaine([2]Table1!Q774,"([0-9]){3}[L]([0-9]){4}"),"([0-9]){3}[L]([0-9]){4}"),4)</f>
        <v>0893</v>
      </c>
      <c r="D777" s="43" t="str">
        <f>ChercheChaine([2]Table1!Q774,"([0-9]){3}[L]([0-9]){4}")</f>
        <v>007L0893</v>
      </c>
      <c r="E777" t="str">
        <f>[2]Table1!P774</f>
        <v>ST HERBLAIN</v>
      </c>
      <c r="F777" t="str">
        <f>[2]Table1!D774</f>
        <v>DAAT</v>
      </c>
      <c r="G777" s="48"/>
      <c r="H777" s="48"/>
      <c r="I777" s="42" t="str">
        <f>[2]Table1!G774</f>
        <v>29/10/2018</v>
      </c>
      <c r="J777" s="51" t="e">
        <f>MID([2]Table1!X774,FIND("-",[2]Table1!X774)+2,60)</f>
        <v>#VALUE!</v>
      </c>
      <c r="K777" t="str">
        <f>IF(ISNUMBER(SEARCH("Mur",[2]Table1!Z774)),"Mur",IF(ISNUMBER(SEARCH("Cloison",[2]Table1!Z774)),"Mur",IF(ISNUMBER(SEARCH("Sol",[2]Table1!Z774)),"Sol",IF(ISNUMBER(SEARCH("Plafond",[2]Table1!Z774)),"Plafond",IF(ISNUMBER(SEARCH("Evier",[2]Table1!Z774)),"Evier",IF(ISNUMBER(SEARCH("Colle de faïence",[2]Table1!Z774)),"Faïence",IF(ISNUMBER(SEARCH("Baignoire",[2]Table1!Z774)),"Baignoire",IF(ISNUMBER(SEARCH("porteurs",[2]Table1!Z774)),"Mur",IF(ISNUMBER(SEARCH("évier",[2]Table1!Z774)),"Evier",IF(ISNUMBER(SEARCH("portes",[2]Table1!Z774)),"Porte",IF(ISNUMBER(SEARCH("fenêtre",[2]Table1!Z774)),"Fenêtre","")))))))))))</f>
        <v>Mur</v>
      </c>
      <c r="L777" t="str">
        <f>IF(ISNUMBER(SEARCH("Présence",[2]Table1!AC774)),"Oui",IF(ISNUMBER(SEARCH("Absence",[2]Table1!AC774)),"Non",""))</f>
        <v>Oui</v>
      </c>
      <c r="M777" t="str">
        <f>[2]Table1!AA774</f>
        <v>Enduit à base de ciment lissé ou taloché (Mur Porteur)</v>
      </c>
      <c r="N777" t="str">
        <f>IF(ISNUMBER(SEARCH("EP",[2]Table1!AE774)),"EP",IF(ISNUMBER(SEARCH("AC1",[2]Table1!AE774)),"AC1",IF(ISNUMBER(SEARCH("AC2",[2]Table1!AE774)),"AC2",IF(ISNUMBER(SEARCH("Bon état",[2]Table1!AE774)),"EP",""))))</f>
        <v/>
      </c>
      <c r="P777" s="48"/>
      <c r="Q777" s="1"/>
      <c r="S777" s="1"/>
      <c r="T777" s="1"/>
      <c r="U777" s="1"/>
      <c r="V777" s="1"/>
      <c r="W777" s="52"/>
    </row>
    <row r="778" spans="1:23">
      <c r="A778" s="43" t="str">
        <f>'[1]Exporter la feuille de calcul'!$A$2</f>
        <v>001L</v>
      </c>
      <c r="B778" t="str">
        <f>INDEX('[1]Exporter la feuille de calcul'!B$355:B$877,MATCH(INDEX('[1]Exporter la feuille de calcul'!C$355:C$877,MATCH(RIGHT(ChercheChaine(ChercheChaine([2]Table1!Q775,"([0-9]){3}[L]([0-9]){4}"),"([0-9]){3}[L]([0-9]){4}"),4),'[1]Exporter la feuille de calcul'!D$355:D$877,0),1),'[1]Exporter la feuille de calcul'!C$355:C$877,0),1)</f>
        <v>04</v>
      </c>
      <c r="C778" s="43" t="str">
        <f>RIGHT(ChercheChaine(ChercheChaine([2]Table1!Q775,"([0-9]){3}[L]([0-9]){4}"),"([0-9]){3}[L]([0-9]){4}"),4)</f>
        <v>0893</v>
      </c>
      <c r="D778" s="43" t="str">
        <f>ChercheChaine([2]Table1!Q775,"([0-9]){3}[L]([0-9]){4}")</f>
        <v>007L0893</v>
      </c>
      <c r="E778" t="str">
        <f>[2]Table1!P775</f>
        <v>ST HERBLAIN</v>
      </c>
      <c r="F778" t="str">
        <f>[2]Table1!D775</f>
        <v>DAAT</v>
      </c>
      <c r="G778" s="48"/>
      <c r="H778" s="48"/>
      <c r="I778" s="42" t="str">
        <f>[2]Table1!G775</f>
        <v>29/10/2018</v>
      </c>
      <c r="J778" s="51" t="e">
        <f>MID([2]Table1!X775,FIND("-",[2]Table1!X775)+2,60)</f>
        <v>#VALUE!</v>
      </c>
      <c r="K778" t="str">
        <f>IF(ISNUMBER(SEARCH("Mur",[2]Table1!Z775)),"Mur",IF(ISNUMBER(SEARCH("Cloison",[2]Table1!Z775)),"Mur",IF(ISNUMBER(SEARCH("Sol",[2]Table1!Z775)),"Sol",IF(ISNUMBER(SEARCH("Plafond",[2]Table1!Z775)),"Plafond",IF(ISNUMBER(SEARCH("Evier",[2]Table1!Z775)),"Evier",IF(ISNUMBER(SEARCH("Colle de faïence",[2]Table1!Z775)),"Faïence",IF(ISNUMBER(SEARCH("Baignoire",[2]Table1!Z775)),"Baignoire",IF(ISNUMBER(SEARCH("porteurs",[2]Table1!Z775)),"Mur",IF(ISNUMBER(SEARCH("évier",[2]Table1!Z775)),"Evier",IF(ISNUMBER(SEARCH("portes",[2]Table1!Z775)),"Porte",IF(ISNUMBER(SEARCH("fenêtre",[2]Table1!Z775)),"Fenêtre","")))))))))))</f>
        <v>Mur</v>
      </c>
      <c r="L778" t="str">
        <f>IF(ISNUMBER(SEARCH("Présence",[2]Table1!AC775)),"Oui",IF(ISNUMBER(SEARCH("Absence",[2]Table1!AC775)),"Non",""))</f>
        <v>Oui</v>
      </c>
      <c r="M778" t="str">
        <f>[2]Table1!AA775</f>
        <v>Enduit à base de ciment lissé ou taloché (Mur Porteur)</v>
      </c>
      <c r="N778" t="str">
        <f>IF(ISNUMBER(SEARCH("EP",[2]Table1!AE775)),"EP",IF(ISNUMBER(SEARCH("AC1",[2]Table1!AE775)),"AC1",IF(ISNUMBER(SEARCH("AC2",[2]Table1!AE775)),"AC2",IF(ISNUMBER(SEARCH("Bon état",[2]Table1!AE775)),"EP",""))))</f>
        <v>EP</v>
      </c>
      <c r="P778" s="48"/>
      <c r="Q778" s="1"/>
      <c r="S778" s="1"/>
      <c r="T778" s="1"/>
      <c r="U778" s="1"/>
      <c r="V778" s="1"/>
      <c r="W778" s="52"/>
    </row>
    <row r="779" spans="1:23">
      <c r="A779" s="43" t="str">
        <f>'[1]Exporter la feuille de calcul'!$A$2</f>
        <v>001L</v>
      </c>
      <c r="B779" t="str">
        <f>INDEX('[1]Exporter la feuille de calcul'!B$355:B$877,MATCH(INDEX('[1]Exporter la feuille de calcul'!C$355:C$877,MATCH(RIGHT(ChercheChaine(ChercheChaine([2]Table1!Q776,"([0-9]){3}[L]([0-9]){4}"),"([0-9]){3}[L]([0-9]){4}"),4),'[1]Exporter la feuille de calcul'!D$355:D$877,0),1),'[1]Exporter la feuille de calcul'!C$355:C$877,0),1)</f>
        <v>04</v>
      </c>
      <c r="C779" s="43" t="str">
        <f>RIGHT(ChercheChaine(ChercheChaine([2]Table1!Q776,"([0-9]){3}[L]([0-9]){4}"),"([0-9]){3}[L]([0-9]){4}"),4)</f>
        <v>0893</v>
      </c>
      <c r="D779" s="43" t="str">
        <f>ChercheChaine([2]Table1!Q776,"([0-9]){3}[L]([0-9]){4}")</f>
        <v>007L0893</v>
      </c>
      <c r="E779" t="str">
        <f>[2]Table1!P776</f>
        <v>ST HERBLAIN</v>
      </c>
      <c r="F779" t="str">
        <f>[2]Table1!D776</f>
        <v>DAAT</v>
      </c>
      <c r="G779" s="48"/>
      <c r="H779" s="48"/>
      <c r="I779" s="42" t="str">
        <f>[2]Table1!G776</f>
        <v>29/10/2018</v>
      </c>
      <c r="J779" s="51" t="e">
        <f>MID([2]Table1!X776,FIND("-",[2]Table1!X776)+2,60)</f>
        <v>#VALUE!</v>
      </c>
      <c r="K779" t="str">
        <f>IF(ISNUMBER(SEARCH("Mur",[2]Table1!Z776)),"Mur",IF(ISNUMBER(SEARCH("Cloison",[2]Table1!Z776)),"Mur",IF(ISNUMBER(SEARCH("Sol",[2]Table1!Z776)),"Sol",IF(ISNUMBER(SEARCH("Plafond",[2]Table1!Z776)),"Plafond",IF(ISNUMBER(SEARCH("Evier",[2]Table1!Z776)),"Evier",IF(ISNUMBER(SEARCH("Colle de faïence",[2]Table1!Z776)),"Faïence",IF(ISNUMBER(SEARCH("Baignoire",[2]Table1!Z776)),"Baignoire",IF(ISNUMBER(SEARCH("porteurs",[2]Table1!Z776)),"Mur",IF(ISNUMBER(SEARCH("évier",[2]Table1!Z776)),"Evier",IF(ISNUMBER(SEARCH("portes",[2]Table1!Z776)),"Porte",IF(ISNUMBER(SEARCH("fenêtre",[2]Table1!Z776)),"Fenêtre","")))))))))))</f>
        <v>Mur</v>
      </c>
      <c r="L779" t="str">
        <f>IF(ISNUMBER(SEARCH("Présence",[2]Table1!AC776)),"Oui",IF(ISNUMBER(SEARCH("Absence",[2]Table1!AC776)),"Non",""))</f>
        <v>Oui</v>
      </c>
      <c r="M779" t="str">
        <f>[2]Table1!AA776</f>
        <v>enduit de jointoiement des plaques de plâtre</v>
      </c>
      <c r="N779" t="str">
        <f>IF(ISNUMBER(SEARCH("EP",[2]Table1!AE776)),"EP",IF(ISNUMBER(SEARCH("AC1",[2]Table1!AE776)),"AC1",IF(ISNUMBER(SEARCH("AC2",[2]Table1!AE776)),"AC2",IF(ISNUMBER(SEARCH("Bon état",[2]Table1!AE776)),"EP",""))))</f>
        <v>EP</v>
      </c>
      <c r="P779" s="48"/>
      <c r="Q779" s="1"/>
      <c r="S779" s="1"/>
      <c r="T779" s="1"/>
      <c r="U779" s="1"/>
      <c r="V779" s="1"/>
      <c r="W779" s="52"/>
    </row>
    <row r="780" spans="1:23">
      <c r="A780" s="43" t="str">
        <f>'[1]Exporter la feuille de calcul'!$A$2</f>
        <v>001L</v>
      </c>
      <c r="B780" t="str">
        <f>INDEX('[1]Exporter la feuille de calcul'!B$355:B$877,MATCH(INDEX('[1]Exporter la feuille de calcul'!C$355:C$877,MATCH(RIGHT(ChercheChaine(ChercheChaine([2]Table1!Q777,"([0-9]){3}[L]([0-9]){4}"),"([0-9]){3}[L]([0-9]){4}"),4),'[1]Exporter la feuille de calcul'!D$355:D$877,0),1),'[1]Exporter la feuille de calcul'!C$355:C$877,0),1)</f>
        <v>04</v>
      </c>
      <c r="C780" s="43" t="str">
        <f>RIGHT(ChercheChaine(ChercheChaine([2]Table1!Q777,"([0-9]){3}[L]([0-9]){4}"),"([0-9]){3}[L]([0-9]){4}"),4)</f>
        <v>0893</v>
      </c>
      <c r="D780" s="43" t="str">
        <f>ChercheChaine([2]Table1!Q777,"([0-9]){3}[L]([0-9]){4}")</f>
        <v>007L0893</v>
      </c>
      <c r="E780" t="str">
        <f>[2]Table1!P777</f>
        <v>ST HERBLAIN</v>
      </c>
      <c r="F780" t="str">
        <f>[2]Table1!D777</f>
        <v>DAAT</v>
      </c>
      <c r="G780" s="48"/>
      <c r="H780" s="48"/>
      <c r="I780" s="42" t="str">
        <f>[2]Table1!G777</f>
        <v>29/10/2018</v>
      </c>
      <c r="J780" s="51" t="e">
        <f>MID([2]Table1!X777,FIND("-",[2]Table1!X777)+2,60)</f>
        <v>#VALUE!</v>
      </c>
      <c r="K780" t="str">
        <f>IF(ISNUMBER(SEARCH("Mur",[2]Table1!Z777)),"Mur",IF(ISNUMBER(SEARCH("Cloison",[2]Table1!Z777)),"Mur",IF(ISNUMBER(SEARCH("Sol",[2]Table1!Z777)),"Sol",IF(ISNUMBER(SEARCH("Plafond",[2]Table1!Z777)),"Plafond",IF(ISNUMBER(SEARCH("Evier",[2]Table1!Z777)),"Evier",IF(ISNUMBER(SEARCH("Colle de faïence",[2]Table1!Z777)),"Faïence",IF(ISNUMBER(SEARCH("Baignoire",[2]Table1!Z777)),"Baignoire",IF(ISNUMBER(SEARCH("porteurs",[2]Table1!Z777)),"Mur",IF(ISNUMBER(SEARCH("évier",[2]Table1!Z777)),"Evier",IF(ISNUMBER(SEARCH("portes",[2]Table1!Z777)),"Porte",IF(ISNUMBER(SEARCH("fenêtre",[2]Table1!Z777)),"Fenêtre","")))))))))))</f>
        <v>Mur</v>
      </c>
      <c r="L780" t="str">
        <f>IF(ISNUMBER(SEARCH("Présence",[2]Table1!AC777)),"Oui",IF(ISNUMBER(SEARCH("Absence",[2]Table1!AC777)),"Non",""))</f>
        <v>Oui</v>
      </c>
      <c r="M780" t="str">
        <f>[2]Table1!AA777</f>
        <v>enduit de jointoiement des plaques de plâtre</v>
      </c>
      <c r="N780" t="str">
        <f>IF(ISNUMBER(SEARCH("EP",[2]Table1!AE777)),"EP",IF(ISNUMBER(SEARCH("AC1",[2]Table1!AE777)),"AC1",IF(ISNUMBER(SEARCH("AC2",[2]Table1!AE777)),"AC2",IF(ISNUMBER(SEARCH("Bon état",[2]Table1!AE777)),"EP",""))))</f>
        <v>EP</v>
      </c>
      <c r="P780" s="48"/>
      <c r="Q780" s="1"/>
      <c r="S780" s="1"/>
      <c r="T780" s="1"/>
      <c r="U780" s="1"/>
      <c r="V780" s="1"/>
      <c r="W780" s="52"/>
    </row>
    <row r="781" spans="1:23">
      <c r="A781" s="43" t="str">
        <f>'[1]Exporter la feuille de calcul'!$A$2</f>
        <v>001L</v>
      </c>
      <c r="B781" t="str">
        <f>INDEX('[1]Exporter la feuille de calcul'!B$355:B$877,MATCH(INDEX('[1]Exporter la feuille de calcul'!C$355:C$877,MATCH(RIGHT(ChercheChaine(ChercheChaine([2]Table1!Q778,"([0-9]){3}[L]([0-9]){4}"),"([0-9]){3}[L]([0-9]){4}"),4),'[1]Exporter la feuille de calcul'!D$355:D$877,0),1),'[1]Exporter la feuille de calcul'!C$355:C$877,0),1)</f>
        <v>04</v>
      </c>
      <c r="C781" s="43" t="str">
        <f>RIGHT(ChercheChaine(ChercheChaine([2]Table1!Q778,"([0-9]){3}[L]([0-9]){4}"),"([0-9]){3}[L]([0-9]){4}"),4)</f>
        <v>0893</v>
      </c>
      <c r="D781" s="43" t="str">
        <f>ChercheChaine([2]Table1!Q778,"([0-9]){3}[L]([0-9]){4}")</f>
        <v>007L0893</v>
      </c>
      <c r="E781" t="str">
        <f>[2]Table1!P778</f>
        <v>ST HERBLAIN</v>
      </c>
      <c r="F781" t="str">
        <f>[2]Table1!D778</f>
        <v>DAAT</v>
      </c>
      <c r="G781" s="48"/>
      <c r="H781" s="48"/>
      <c r="I781" s="42" t="str">
        <f>[2]Table1!G778</f>
        <v>29/10/2018</v>
      </c>
      <c r="J781" s="51" t="e">
        <f>MID([2]Table1!X778,FIND("-",[2]Table1!X778)+2,60)</f>
        <v>#VALUE!</v>
      </c>
      <c r="K781" t="str">
        <f>IF(ISNUMBER(SEARCH("Mur",[2]Table1!Z778)),"Mur",IF(ISNUMBER(SEARCH("Cloison",[2]Table1!Z778)),"Mur",IF(ISNUMBER(SEARCH("Sol",[2]Table1!Z778)),"Sol",IF(ISNUMBER(SEARCH("Plafond",[2]Table1!Z778)),"Plafond",IF(ISNUMBER(SEARCH("Evier",[2]Table1!Z778)),"Evier",IF(ISNUMBER(SEARCH("Colle de faïence",[2]Table1!Z778)),"Faïence",IF(ISNUMBER(SEARCH("Baignoire",[2]Table1!Z778)),"Baignoire",IF(ISNUMBER(SEARCH("porteurs",[2]Table1!Z778)),"Mur",IF(ISNUMBER(SEARCH("évier",[2]Table1!Z778)),"Evier",IF(ISNUMBER(SEARCH("portes",[2]Table1!Z778)),"Porte",IF(ISNUMBER(SEARCH("fenêtre",[2]Table1!Z778)),"Fenêtre","")))))))))))</f>
        <v>Mur</v>
      </c>
      <c r="L781" t="str">
        <f>IF(ISNUMBER(SEARCH("Présence",[2]Table1!AC778)),"Oui",IF(ISNUMBER(SEARCH("Absence",[2]Table1!AC778)),"Non",""))</f>
        <v>Oui</v>
      </c>
      <c r="M781" t="str">
        <f>[2]Table1!AA778</f>
        <v>enduit de jointoiement des plaques de plâtre</v>
      </c>
      <c r="N781" t="str">
        <f>IF(ISNUMBER(SEARCH("EP",[2]Table1!AE778)),"EP",IF(ISNUMBER(SEARCH("AC1",[2]Table1!AE778)),"AC1",IF(ISNUMBER(SEARCH("AC2",[2]Table1!AE778)),"AC2",IF(ISNUMBER(SEARCH("Bon état",[2]Table1!AE778)),"EP",""))))</f>
        <v>EP</v>
      </c>
      <c r="P781" s="48"/>
      <c r="Q781" s="1"/>
      <c r="S781" s="1"/>
      <c r="T781" s="1"/>
      <c r="U781" s="1"/>
      <c r="V781" s="1"/>
      <c r="W781" s="52"/>
    </row>
    <row r="782" spans="1:23">
      <c r="A782" s="43" t="str">
        <f>'[1]Exporter la feuille de calcul'!$A$2</f>
        <v>001L</v>
      </c>
      <c r="B782" t="str">
        <f>INDEX('[1]Exporter la feuille de calcul'!B$355:B$877,MATCH(INDEX('[1]Exporter la feuille de calcul'!C$355:C$877,MATCH(RIGHT(ChercheChaine(ChercheChaine([2]Table1!Q779,"([0-9]){3}[L]([0-9]){4}"),"([0-9]){3}[L]([0-9]){4}"),4),'[1]Exporter la feuille de calcul'!D$355:D$877,0),1),'[1]Exporter la feuille de calcul'!C$355:C$877,0),1)</f>
        <v>04</v>
      </c>
      <c r="C782" s="43" t="str">
        <f>RIGHT(ChercheChaine(ChercheChaine([2]Table1!Q779,"([0-9]){3}[L]([0-9]){4}"),"([0-9]){3}[L]([0-9]){4}"),4)</f>
        <v>0893</v>
      </c>
      <c r="D782" s="43" t="str">
        <f>ChercheChaine([2]Table1!Q779,"([0-9]){3}[L]([0-9]){4}")</f>
        <v>007L0893</v>
      </c>
      <c r="E782" t="str">
        <f>[2]Table1!P779</f>
        <v>ST HERBLAIN</v>
      </c>
      <c r="F782" t="str">
        <f>[2]Table1!D779</f>
        <v>DAAT</v>
      </c>
      <c r="G782" s="48"/>
      <c r="H782" s="48"/>
      <c r="I782" s="42" t="str">
        <f>[2]Table1!G779</f>
        <v>29/10/2018</v>
      </c>
      <c r="J782" s="51" t="e">
        <f>MID([2]Table1!X779,FIND("-",[2]Table1!X779)+2,60)</f>
        <v>#VALUE!</v>
      </c>
      <c r="K782" t="str">
        <f>IF(ISNUMBER(SEARCH("Mur",[2]Table1!Z779)),"Mur",IF(ISNUMBER(SEARCH("Cloison",[2]Table1!Z779)),"Mur",IF(ISNUMBER(SEARCH("Sol",[2]Table1!Z779)),"Sol",IF(ISNUMBER(SEARCH("Plafond",[2]Table1!Z779)),"Plafond",IF(ISNUMBER(SEARCH("Evier",[2]Table1!Z779)),"Evier",IF(ISNUMBER(SEARCH("Colle de faïence",[2]Table1!Z779)),"Faïence",IF(ISNUMBER(SEARCH("Baignoire",[2]Table1!Z779)),"Baignoire",IF(ISNUMBER(SEARCH("porteurs",[2]Table1!Z779)),"Mur",IF(ISNUMBER(SEARCH("évier",[2]Table1!Z779)),"Evier",IF(ISNUMBER(SEARCH("portes",[2]Table1!Z779)),"Porte",IF(ISNUMBER(SEARCH("fenêtre",[2]Table1!Z779)),"Fenêtre","")))))))))))</f>
        <v>Mur</v>
      </c>
      <c r="L782" t="str">
        <f>IF(ISNUMBER(SEARCH("Présence",[2]Table1!AC779)),"Oui",IF(ISNUMBER(SEARCH("Absence",[2]Table1!AC779)),"Non",""))</f>
        <v>Oui</v>
      </c>
      <c r="M782" t="str">
        <f>[2]Table1!AA779</f>
        <v>enduit de jointoiement des plaques de plâtre</v>
      </c>
      <c r="N782" t="str">
        <f>IF(ISNUMBER(SEARCH("EP",[2]Table1!AE779)),"EP",IF(ISNUMBER(SEARCH("AC1",[2]Table1!AE779)),"AC1",IF(ISNUMBER(SEARCH("AC2",[2]Table1!AE779)),"AC2",IF(ISNUMBER(SEARCH("Bon état",[2]Table1!AE779)),"EP",""))))</f>
        <v>EP</v>
      </c>
      <c r="P782" s="48"/>
      <c r="Q782" s="1"/>
      <c r="S782" s="1"/>
      <c r="T782" s="1"/>
      <c r="U782" s="1"/>
      <c r="V782" s="1"/>
      <c r="W782" s="52"/>
    </row>
    <row r="783" spans="1:23">
      <c r="A783" s="43" t="str">
        <f>'[1]Exporter la feuille de calcul'!$A$2</f>
        <v>001L</v>
      </c>
      <c r="B783" t="str">
        <f>INDEX('[1]Exporter la feuille de calcul'!B$355:B$877,MATCH(INDEX('[1]Exporter la feuille de calcul'!C$355:C$877,MATCH(RIGHT(ChercheChaine(ChercheChaine([2]Table1!Q780,"([0-9]){3}[L]([0-9]){4}"),"([0-9]){3}[L]([0-9]){4}"),4),'[1]Exporter la feuille de calcul'!D$355:D$877,0),1),'[1]Exporter la feuille de calcul'!C$355:C$877,0),1)</f>
        <v>04</v>
      </c>
      <c r="C783" s="43" t="str">
        <f>RIGHT(ChercheChaine(ChercheChaine([2]Table1!Q780,"([0-9]){3}[L]([0-9]){4}"),"([0-9]){3}[L]([0-9]){4}"),4)</f>
        <v>0893</v>
      </c>
      <c r="D783" s="43" t="str">
        <f>ChercheChaine([2]Table1!Q780,"([0-9]){3}[L]([0-9]){4}")</f>
        <v>007L0893</v>
      </c>
      <c r="E783" t="str">
        <f>[2]Table1!P780</f>
        <v>ST HERBLAIN</v>
      </c>
      <c r="F783" t="str">
        <f>[2]Table1!D780</f>
        <v>DAAT</v>
      </c>
      <c r="G783" s="48"/>
      <c r="H783" s="48"/>
      <c r="I783" s="42" t="str">
        <f>[2]Table1!G780</f>
        <v>29/10/2018</v>
      </c>
      <c r="J783" s="51" t="e">
        <f>MID([2]Table1!X780,FIND("-",[2]Table1!X780)+2,60)</f>
        <v>#VALUE!</v>
      </c>
      <c r="K783" t="str">
        <f>IF(ISNUMBER(SEARCH("Mur",[2]Table1!Z780)),"Mur",IF(ISNUMBER(SEARCH("Cloison",[2]Table1!Z780)),"Mur",IF(ISNUMBER(SEARCH("Sol",[2]Table1!Z780)),"Sol",IF(ISNUMBER(SEARCH("Plafond",[2]Table1!Z780)),"Plafond",IF(ISNUMBER(SEARCH("Evier",[2]Table1!Z780)),"Evier",IF(ISNUMBER(SEARCH("Colle de faïence",[2]Table1!Z780)),"Faïence",IF(ISNUMBER(SEARCH("Baignoire",[2]Table1!Z780)),"Baignoire",IF(ISNUMBER(SEARCH("porteurs",[2]Table1!Z780)),"Mur",IF(ISNUMBER(SEARCH("évier",[2]Table1!Z780)),"Evier",IF(ISNUMBER(SEARCH("portes",[2]Table1!Z780)),"Porte",IF(ISNUMBER(SEARCH("fenêtre",[2]Table1!Z780)),"Fenêtre","")))))))))))</f>
        <v>Mur</v>
      </c>
      <c r="L783" t="str">
        <f>IF(ISNUMBER(SEARCH("Présence",[2]Table1!AC780)),"Oui",IF(ISNUMBER(SEARCH("Absence",[2]Table1!AC780)),"Non",""))</f>
        <v>Oui</v>
      </c>
      <c r="M783" t="str">
        <f>[2]Table1!AA780</f>
        <v>enduit de jointoiement des plaques de plâtre</v>
      </c>
      <c r="N783" t="str">
        <f>IF(ISNUMBER(SEARCH("EP",[2]Table1!AE780)),"EP",IF(ISNUMBER(SEARCH("AC1",[2]Table1!AE780)),"AC1",IF(ISNUMBER(SEARCH("AC2",[2]Table1!AE780)),"AC2",IF(ISNUMBER(SEARCH("Bon état",[2]Table1!AE780)),"EP",""))))</f>
        <v>EP</v>
      </c>
      <c r="P783" s="48"/>
      <c r="Q783" s="1"/>
      <c r="S783" s="1"/>
      <c r="T783" s="1"/>
      <c r="U783" s="1"/>
      <c r="V783" s="1"/>
      <c r="W783" s="52"/>
    </row>
    <row r="784" spans="1:23">
      <c r="A784" s="43" t="str">
        <f>'[1]Exporter la feuille de calcul'!$A$2</f>
        <v>001L</v>
      </c>
      <c r="B784" t="str">
        <f>INDEX('[1]Exporter la feuille de calcul'!B$355:B$877,MATCH(INDEX('[1]Exporter la feuille de calcul'!C$355:C$877,MATCH(RIGHT(ChercheChaine(ChercheChaine([2]Table1!Q781,"([0-9]){3}[L]([0-9]){4}"),"([0-9]){3}[L]([0-9]){4}"),4),'[1]Exporter la feuille de calcul'!D$355:D$877,0),1),'[1]Exporter la feuille de calcul'!C$355:C$877,0),1)</f>
        <v>04</v>
      </c>
      <c r="C784" s="43" t="str">
        <f>RIGHT(ChercheChaine(ChercheChaine([2]Table1!Q781,"([0-9]){3}[L]([0-9]){4}"),"([0-9]){3}[L]([0-9]){4}"),4)</f>
        <v>0893</v>
      </c>
      <c r="D784" s="43" t="str">
        <f>ChercheChaine([2]Table1!Q781,"([0-9]){3}[L]([0-9]){4}")</f>
        <v>007L0893</v>
      </c>
      <c r="E784" t="str">
        <f>[2]Table1!P781</f>
        <v>ST HERBLAIN</v>
      </c>
      <c r="F784" t="str">
        <f>[2]Table1!D781</f>
        <v>DAAT</v>
      </c>
      <c r="G784" s="48"/>
      <c r="H784" s="48"/>
      <c r="I784" s="42" t="str">
        <f>[2]Table1!G781</f>
        <v>29/10/2018</v>
      </c>
      <c r="J784" s="51" t="e">
        <f>MID([2]Table1!X781,FIND("-",[2]Table1!X781)+2,60)</f>
        <v>#VALUE!</v>
      </c>
      <c r="K784" t="str">
        <f>IF(ISNUMBER(SEARCH("Mur",[2]Table1!Z781)),"Mur",IF(ISNUMBER(SEARCH("Cloison",[2]Table1!Z781)),"Mur",IF(ISNUMBER(SEARCH("Sol",[2]Table1!Z781)),"Sol",IF(ISNUMBER(SEARCH("Plafond",[2]Table1!Z781)),"Plafond",IF(ISNUMBER(SEARCH("Evier",[2]Table1!Z781)),"Evier",IF(ISNUMBER(SEARCH("Colle de faïence",[2]Table1!Z781)),"Faïence",IF(ISNUMBER(SEARCH("Baignoire",[2]Table1!Z781)),"Baignoire",IF(ISNUMBER(SEARCH("porteurs",[2]Table1!Z781)),"Mur",IF(ISNUMBER(SEARCH("évier",[2]Table1!Z781)),"Evier",IF(ISNUMBER(SEARCH("portes",[2]Table1!Z781)),"Porte",IF(ISNUMBER(SEARCH("fenêtre",[2]Table1!Z781)),"Fenêtre","")))))))))))</f>
        <v>Mur</v>
      </c>
      <c r="L784" t="str">
        <f>IF(ISNUMBER(SEARCH("Présence",[2]Table1!AC781)),"Oui",IF(ISNUMBER(SEARCH("Absence",[2]Table1!AC781)),"Non",""))</f>
        <v>Oui</v>
      </c>
      <c r="M784" t="str">
        <f>[2]Table1!AA781</f>
        <v>enduit de jointoiement des plaques de plâtre</v>
      </c>
      <c r="N784" t="str">
        <f>IF(ISNUMBER(SEARCH("EP",[2]Table1!AE781)),"EP",IF(ISNUMBER(SEARCH("AC1",[2]Table1!AE781)),"AC1",IF(ISNUMBER(SEARCH("AC2",[2]Table1!AE781)),"AC2",IF(ISNUMBER(SEARCH("Bon état",[2]Table1!AE781)),"EP",""))))</f>
        <v>EP</v>
      </c>
      <c r="P784" s="48"/>
      <c r="Q784" s="1"/>
      <c r="S784" s="1"/>
      <c r="T784" s="1"/>
      <c r="U784" s="1"/>
      <c r="V784" s="1"/>
      <c r="W784" s="52"/>
    </row>
    <row r="785" spans="1:23">
      <c r="A785" s="43" t="str">
        <f>'[1]Exporter la feuille de calcul'!$A$2</f>
        <v>001L</v>
      </c>
      <c r="B785" t="str">
        <f>INDEX('[1]Exporter la feuille de calcul'!B$355:B$877,MATCH(INDEX('[1]Exporter la feuille de calcul'!C$355:C$877,MATCH(RIGHT(ChercheChaine(ChercheChaine([2]Table1!Q782,"([0-9]){3}[L]([0-9]){4}"),"([0-9]){3}[L]([0-9]){4}"),4),'[1]Exporter la feuille de calcul'!D$355:D$877,0),1),'[1]Exporter la feuille de calcul'!C$355:C$877,0),1)</f>
        <v>04</v>
      </c>
      <c r="C785" s="43" t="str">
        <f>RIGHT(ChercheChaine(ChercheChaine([2]Table1!Q782,"([0-9]){3}[L]([0-9]){4}"),"([0-9]){3}[L]([0-9]){4}"),4)</f>
        <v>0893</v>
      </c>
      <c r="D785" s="43" t="str">
        <f>ChercheChaine([2]Table1!Q782,"([0-9]){3}[L]([0-9]){4}")</f>
        <v>007L0893</v>
      </c>
      <c r="E785" t="str">
        <f>[2]Table1!P782</f>
        <v>ST HERBLAIN</v>
      </c>
      <c r="F785" t="str">
        <f>[2]Table1!D782</f>
        <v>DAAT</v>
      </c>
      <c r="G785" s="48"/>
      <c r="H785" s="48"/>
      <c r="I785" s="42" t="str">
        <f>[2]Table1!G782</f>
        <v>29/10/2018</v>
      </c>
      <c r="J785" s="51" t="e">
        <f>MID([2]Table1!X782,FIND("-",[2]Table1!X782)+2,60)</f>
        <v>#VALUE!</v>
      </c>
      <c r="K785" t="str">
        <f>IF(ISNUMBER(SEARCH("Mur",[2]Table1!Z782)),"Mur",IF(ISNUMBER(SEARCH("Cloison",[2]Table1!Z782)),"Mur",IF(ISNUMBER(SEARCH("Sol",[2]Table1!Z782)),"Sol",IF(ISNUMBER(SEARCH("Plafond",[2]Table1!Z782)),"Plafond",IF(ISNUMBER(SEARCH("Evier",[2]Table1!Z782)),"Evier",IF(ISNUMBER(SEARCH("Colle de faïence",[2]Table1!Z782)),"Faïence",IF(ISNUMBER(SEARCH("Baignoire",[2]Table1!Z782)),"Baignoire",IF(ISNUMBER(SEARCH("porteurs",[2]Table1!Z782)),"Mur",IF(ISNUMBER(SEARCH("évier",[2]Table1!Z782)),"Evier",IF(ISNUMBER(SEARCH("portes",[2]Table1!Z782)),"Porte",IF(ISNUMBER(SEARCH("fenêtre",[2]Table1!Z782)),"Fenêtre","")))))))))))</f>
        <v>Mur</v>
      </c>
      <c r="L785" t="str">
        <f>IF(ISNUMBER(SEARCH("Présence",[2]Table1!AC782)),"Oui",IF(ISNUMBER(SEARCH("Absence",[2]Table1!AC782)),"Non",""))</f>
        <v>Oui</v>
      </c>
      <c r="M785" t="str">
        <f>[2]Table1!AA782</f>
        <v>enduit de jointoiement des plaques de plâtre</v>
      </c>
      <c r="N785" t="str">
        <f>IF(ISNUMBER(SEARCH("EP",[2]Table1!AE782)),"EP",IF(ISNUMBER(SEARCH("AC1",[2]Table1!AE782)),"AC1",IF(ISNUMBER(SEARCH("AC2",[2]Table1!AE782)),"AC2",IF(ISNUMBER(SEARCH("Bon état",[2]Table1!AE782)),"EP",""))))</f>
        <v>EP</v>
      </c>
      <c r="P785" s="48"/>
      <c r="Q785" s="1"/>
      <c r="S785" s="1"/>
      <c r="T785" s="1"/>
      <c r="U785" s="1"/>
      <c r="V785" s="1"/>
      <c r="W785" s="52"/>
    </row>
    <row r="786" spans="1:23">
      <c r="A786" s="43" t="str">
        <f>'[1]Exporter la feuille de calcul'!$A$2</f>
        <v>001L</v>
      </c>
      <c r="B786" t="str">
        <f>INDEX('[1]Exporter la feuille de calcul'!B$355:B$877,MATCH(INDEX('[1]Exporter la feuille de calcul'!C$355:C$877,MATCH(RIGHT(ChercheChaine(ChercheChaine([2]Table1!Q783,"([0-9]){3}[L]([0-9]){4}"),"([0-9]){3}[L]([0-9]){4}"),4),'[1]Exporter la feuille de calcul'!D$355:D$877,0),1),'[1]Exporter la feuille de calcul'!C$355:C$877,0),1)</f>
        <v>04</v>
      </c>
      <c r="C786" s="43" t="str">
        <f>RIGHT(ChercheChaine(ChercheChaine([2]Table1!Q783,"([0-9]){3}[L]([0-9]){4}"),"([0-9]){3}[L]([0-9]){4}"),4)</f>
        <v>0893</v>
      </c>
      <c r="D786" s="43" t="str">
        <f>ChercheChaine([2]Table1!Q783,"([0-9]){3}[L]([0-9]){4}")</f>
        <v>007L0893</v>
      </c>
      <c r="E786" t="str">
        <f>[2]Table1!P783</f>
        <v>ST HERBLAIN</v>
      </c>
      <c r="F786" t="str">
        <f>[2]Table1!D783</f>
        <v>DAAT</v>
      </c>
      <c r="G786" s="48"/>
      <c r="H786" s="48"/>
      <c r="I786" s="42" t="str">
        <f>[2]Table1!G783</f>
        <v>29/10/2018</v>
      </c>
      <c r="J786" s="51" t="e">
        <f>MID([2]Table1!X783,FIND("-",[2]Table1!X783)+2,60)</f>
        <v>#VALUE!</v>
      </c>
      <c r="K786" t="str">
        <f>IF(ISNUMBER(SEARCH("Mur",[2]Table1!Z783)),"Mur",IF(ISNUMBER(SEARCH("Cloison",[2]Table1!Z783)),"Mur",IF(ISNUMBER(SEARCH("Sol",[2]Table1!Z783)),"Sol",IF(ISNUMBER(SEARCH("Plafond",[2]Table1!Z783)),"Plafond",IF(ISNUMBER(SEARCH("Evier",[2]Table1!Z783)),"Evier",IF(ISNUMBER(SEARCH("Colle de faïence",[2]Table1!Z783)),"Faïence",IF(ISNUMBER(SEARCH("Baignoire",[2]Table1!Z783)),"Baignoire",IF(ISNUMBER(SEARCH("porteurs",[2]Table1!Z783)),"Mur",IF(ISNUMBER(SEARCH("évier",[2]Table1!Z783)),"Evier",IF(ISNUMBER(SEARCH("portes",[2]Table1!Z783)),"Porte",IF(ISNUMBER(SEARCH("fenêtre",[2]Table1!Z783)),"Fenêtre","")))))))))))</f>
        <v>Mur</v>
      </c>
      <c r="L786" t="str">
        <f>IF(ISNUMBER(SEARCH("Présence",[2]Table1!AC783)),"Oui",IF(ISNUMBER(SEARCH("Absence",[2]Table1!AC783)),"Non",""))</f>
        <v>Oui</v>
      </c>
      <c r="M786" t="str">
        <f>[2]Table1!AA783</f>
        <v>enduit de jointoiement des plaques de plâtre</v>
      </c>
      <c r="N786" t="str">
        <f>IF(ISNUMBER(SEARCH("EP",[2]Table1!AE783)),"EP",IF(ISNUMBER(SEARCH("AC1",[2]Table1!AE783)),"AC1",IF(ISNUMBER(SEARCH("AC2",[2]Table1!AE783)),"AC2",IF(ISNUMBER(SEARCH("Bon état",[2]Table1!AE783)),"EP",""))))</f>
        <v>EP</v>
      </c>
      <c r="P786" s="48"/>
      <c r="Q786" s="1"/>
      <c r="S786" s="1"/>
      <c r="T786" s="1"/>
      <c r="U786" s="1"/>
      <c r="V786" s="1"/>
      <c r="W786" s="52"/>
    </row>
    <row r="787" spans="1:23">
      <c r="A787" s="43" t="str">
        <f>'[1]Exporter la feuille de calcul'!$A$2</f>
        <v>001L</v>
      </c>
      <c r="B787" t="str">
        <f>INDEX('[1]Exporter la feuille de calcul'!B$355:B$877,MATCH(INDEX('[1]Exporter la feuille de calcul'!C$355:C$877,MATCH(RIGHT(ChercheChaine(ChercheChaine([2]Table1!Q784,"([0-9]){3}[L]([0-9]){4}"),"([0-9]){3}[L]([0-9]){4}"),4),'[1]Exporter la feuille de calcul'!D$355:D$877,0),1),'[1]Exporter la feuille de calcul'!C$355:C$877,0),1)</f>
        <v>04</v>
      </c>
      <c r="C787" s="43" t="str">
        <f>RIGHT(ChercheChaine(ChercheChaine([2]Table1!Q784,"([0-9]){3}[L]([0-9]){4}"),"([0-9]){3}[L]([0-9]){4}"),4)</f>
        <v>0893</v>
      </c>
      <c r="D787" s="43" t="str">
        <f>ChercheChaine([2]Table1!Q784,"([0-9]){3}[L]([0-9]){4}")</f>
        <v>007L0893</v>
      </c>
      <c r="E787" t="str">
        <f>[2]Table1!P784</f>
        <v>ST HERBLAIN</v>
      </c>
      <c r="F787" t="str">
        <f>[2]Table1!D784</f>
        <v>DAAT</v>
      </c>
      <c r="G787" s="48"/>
      <c r="H787" s="48"/>
      <c r="I787" s="42" t="str">
        <f>[2]Table1!G784</f>
        <v>29/10/2018</v>
      </c>
      <c r="J787" s="51" t="e">
        <f>MID([2]Table1!X784,FIND("-",[2]Table1!X784)+2,60)</f>
        <v>#VALUE!</v>
      </c>
      <c r="K787" t="str">
        <f>IF(ISNUMBER(SEARCH("Mur",[2]Table1!Z784)),"Mur",IF(ISNUMBER(SEARCH("Cloison",[2]Table1!Z784)),"Mur",IF(ISNUMBER(SEARCH("Sol",[2]Table1!Z784)),"Sol",IF(ISNUMBER(SEARCH("Plafond",[2]Table1!Z784)),"Plafond",IF(ISNUMBER(SEARCH("Evier",[2]Table1!Z784)),"Evier",IF(ISNUMBER(SEARCH("Colle de faïence",[2]Table1!Z784)),"Faïence",IF(ISNUMBER(SEARCH("Baignoire",[2]Table1!Z784)),"Baignoire",IF(ISNUMBER(SEARCH("porteurs",[2]Table1!Z784)),"Mur",IF(ISNUMBER(SEARCH("évier",[2]Table1!Z784)),"Evier",IF(ISNUMBER(SEARCH("portes",[2]Table1!Z784)),"Porte",IF(ISNUMBER(SEARCH("fenêtre",[2]Table1!Z784)),"Fenêtre","")))))))))))</f>
        <v>Mur</v>
      </c>
      <c r="L787" t="str">
        <f>IF(ISNUMBER(SEARCH("Présence",[2]Table1!AC784)),"Oui",IF(ISNUMBER(SEARCH("Absence",[2]Table1!AC784)),"Non",""))</f>
        <v>Oui</v>
      </c>
      <c r="M787" t="str">
        <f>[2]Table1!AA784</f>
        <v>enduit de jointoiement des plaques de plâtre</v>
      </c>
      <c r="N787" t="str">
        <f>IF(ISNUMBER(SEARCH("EP",[2]Table1!AE784)),"EP",IF(ISNUMBER(SEARCH("AC1",[2]Table1!AE784)),"AC1",IF(ISNUMBER(SEARCH("AC2",[2]Table1!AE784)),"AC2",IF(ISNUMBER(SEARCH("Bon état",[2]Table1!AE784)),"EP",""))))</f>
        <v>EP</v>
      </c>
      <c r="P787" s="48"/>
      <c r="Q787" s="1"/>
      <c r="S787" s="1"/>
      <c r="T787" s="1"/>
      <c r="U787" s="1"/>
      <c r="V787" s="1"/>
      <c r="W787" s="52"/>
    </row>
    <row r="788" spans="1:23">
      <c r="A788" s="43" t="str">
        <f>'[1]Exporter la feuille de calcul'!$A$2</f>
        <v>001L</v>
      </c>
      <c r="B788" t="str">
        <f>INDEX('[1]Exporter la feuille de calcul'!B$355:B$877,MATCH(INDEX('[1]Exporter la feuille de calcul'!C$355:C$877,MATCH(RIGHT(ChercheChaine(ChercheChaine([2]Table1!Q785,"([0-9]){3}[L]([0-9]){4}"),"([0-9]){3}[L]([0-9]){4}"),4),'[1]Exporter la feuille de calcul'!D$355:D$877,0),1),'[1]Exporter la feuille de calcul'!C$355:C$877,0),1)</f>
        <v>04</v>
      </c>
      <c r="C788" s="43" t="str">
        <f>RIGHT(ChercheChaine(ChercheChaine([2]Table1!Q785,"([0-9]){3}[L]([0-9]){4}"),"([0-9]){3}[L]([0-9]){4}"),4)</f>
        <v>0893</v>
      </c>
      <c r="D788" s="43" t="str">
        <f>ChercheChaine([2]Table1!Q785,"([0-9]){3}[L]([0-9]){4}")</f>
        <v>007L0893</v>
      </c>
      <c r="E788" t="str">
        <f>[2]Table1!P785</f>
        <v>ST HERBLAIN</v>
      </c>
      <c r="F788" t="str">
        <f>[2]Table1!D785</f>
        <v>DAAT</v>
      </c>
      <c r="G788" s="48"/>
      <c r="H788" s="48"/>
      <c r="I788" s="42" t="str">
        <f>[2]Table1!G785</f>
        <v>29/10/2018</v>
      </c>
      <c r="J788" s="51" t="e">
        <f>MID([2]Table1!X785,FIND("-",[2]Table1!X785)+2,60)</f>
        <v>#VALUE!</v>
      </c>
      <c r="K788" t="str">
        <f>IF(ISNUMBER(SEARCH("Mur",[2]Table1!Z785)),"Mur",IF(ISNUMBER(SEARCH("Cloison",[2]Table1!Z785)),"Mur",IF(ISNUMBER(SEARCH("Sol",[2]Table1!Z785)),"Sol",IF(ISNUMBER(SEARCH("Plafond",[2]Table1!Z785)),"Plafond",IF(ISNUMBER(SEARCH("Evier",[2]Table1!Z785)),"Evier",IF(ISNUMBER(SEARCH("Colle de faïence",[2]Table1!Z785)),"Faïence",IF(ISNUMBER(SEARCH("Baignoire",[2]Table1!Z785)),"Baignoire",IF(ISNUMBER(SEARCH("porteurs",[2]Table1!Z785)),"Mur",IF(ISNUMBER(SEARCH("évier",[2]Table1!Z785)),"Evier",IF(ISNUMBER(SEARCH("portes",[2]Table1!Z785)),"Porte",IF(ISNUMBER(SEARCH("fenêtre",[2]Table1!Z785)),"Fenêtre","")))))))))))</f>
        <v>Mur</v>
      </c>
      <c r="L788" t="str">
        <f>IF(ISNUMBER(SEARCH("Présence",[2]Table1!AC785)),"Oui",IF(ISNUMBER(SEARCH("Absence",[2]Table1!AC785)),"Non",""))</f>
        <v>Non</v>
      </c>
      <c r="M788" t="str">
        <f>[2]Table1!AA785</f>
        <v>enduit de jointoiement des plaques de plâtre</v>
      </c>
      <c r="N788" t="str">
        <f>IF(ISNUMBER(SEARCH("EP",[2]Table1!AE785)),"EP",IF(ISNUMBER(SEARCH("AC1",[2]Table1!AE785)),"AC1",IF(ISNUMBER(SEARCH("AC2",[2]Table1!AE785)),"AC2",IF(ISNUMBER(SEARCH("Bon état",[2]Table1!AE785)),"EP",""))))</f>
        <v/>
      </c>
      <c r="P788" s="48"/>
      <c r="Q788" s="1"/>
      <c r="S788" s="1"/>
      <c r="T788" s="1"/>
      <c r="U788" s="1"/>
      <c r="V788" s="1"/>
      <c r="W788" s="52"/>
    </row>
    <row r="789" spans="1:23">
      <c r="A789" s="43" t="str">
        <f>'[1]Exporter la feuille de calcul'!$A$2</f>
        <v>001L</v>
      </c>
      <c r="B789" t="str">
        <f>INDEX('[1]Exporter la feuille de calcul'!B$355:B$877,MATCH(INDEX('[1]Exporter la feuille de calcul'!C$355:C$877,MATCH(RIGHT(ChercheChaine(ChercheChaine([2]Table1!Q786,"([0-9]){3}[L]([0-9]){4}"),"([0-9]){3}[L]([0-9]){4}"),4),'[1]Exporter la feuille de calcul'!D$355:D$877,0),1),'[1]Exporter la feuille de calcul'!C$355:C$877,0),1)</f>
        <v>04</v>
      </c>
      <c r="C789" s="43" t="str">
        <f>RIGHT(ChercheChaine(ChercheChaine([2]Table1!Q786,"([0-9]){3}[L]([0-9]){4}"),"([0-9]){3}[L]([0-9]){4}"),4)</f>
        <v>0893</v>
      </c>
      <c r="D789" s="43" t="str">
        <f>ChercheChaine([2]Table1!Q786,"([0-9]){3}[L]([0-9]){4}")</f>
        <v>007L0893</v>
      </c>
      <c r="E789" t="str">
        <f>[2]Table1!P786</f>
        <v>ST HERBLAIN</v>
      </c>
      <c r="F789" t="str">
        <f>[2]Table1!D786</f>
        <v>DAAT</v>
      </c>
      <c r="G789" s="48"/>
      <c r="H789" s="48"/>
      <c r="I789" s="42" t="str">
        <f>[2]Table1!G786</f>
        <v>29/10/2018</v>
      </c>
      <c r="J789" s="51" t="e">
        <f>MID([2]Table1!X786,FIND("-",[2]Table1!X786)+2,60)</f>
        <v>#VALUE!</v>
      </c>
      <c r="K789" t="str">
        <f>IF(ISNUMBER(SEARCH("Mur",[2]Table1!Z786)),"Mur",IF(ISNUMBER(SEARCH("Cloison",[2]Table1!Z786)),"Mur",IF(ISNUMBER(SEARCH("Sol",[2]Table1!Z786)),"Sol",IF(ISNUMBER(SEARCH("Plafond",[2]Table1!Z786)),"Plafond",IF(ISNUMBER(SEARCH("Evier",[2]Table1!Z786)),"Evier",IF(ISNUMBER(SEARCH("Colle de faïence",[2]Table1!Z786)),"Faïence",IF(ISNUMBER(SEARCH("Baignoire",[2]Table1!Z786)),"Baignoire",IF(ISNUMBER(SEARCH("porteurs",[2]Table1!Z786)),"Mur",IF(ISNUMBER(SEARCH("évier",[2]Table1!Z786)),"Evier",IF(ISNUMBER(SEARCH("portes",[2]Table1!Z786)),"Porte",IF(ISNUMBER(SEARCH("fenêtre",[2]Table1!Z786)),"Fenêtre","")))))))))))</f>
        <v>Mur</v>
      </c>
      <c r="L789" t="str">
        <f>IF(ISNUMBER(SEARCH("Présence",[2]Table1!AC786)),"Oui",IF(ISNUMBER(SEARCH("Absence",[2]Table1!AC786)),"Non",""))</f>
        <v>Non</v>
      </c>
      <c r="M789" t="str">
        <f>[2]Table1!AA786</f>
        <v>enduit de jointoiement des plaques de plâtre</v>
      </c>
      <c r="N789" t="str">
        <f>IF(ISNUMBER(SEARCH("EP",[2]Table1!AE786)),"EP",IF(ISNUMBER(SEARCH("AC1",[2]Table1!AE786)),"AC1",IF(ISNUMBER(SEARCH("AC2",[2]Table1!AE786)),"AC2",IF(ISNUMBER(SEARCH("Bon état",[2]Table1!AE786)),"EP",""))))</f>
        <v/>
      </c>
      <c r="P789" s="48"/>
      <c r="Q789" s="1"/>
      <c r="S789" s="1"/>
      <c r="T789" s="1"/>
      <c r="U789" s="1"/>
      <c r="V789" s="1"/>
      <c r="W789" s="52"/>
    </row>
    <row r="790" spans="1:23">
      <c r="A790" s="43" t="str">
        <f>'[1]Exporter la feuille de calcul'!$A$2</f>
        <v>001L</v>
      </c>
      <c r="B790" t="str">
        <f>INDEX('[1]Exporter la feuille de calcul'!B$355:B$877,MATCH(INDEX('[1]Exporter la feuille de calcul'!C$355:C$877,MATCH(RIGHT(ChercheChaine(ChercheChaine([2]Table1!Q787,"([0-9]){3}[L]([0-9]){4}"),"([0-9]){3}[L]([0-9]){4}"),4),'[1]Exporter la feuille de calcul'!D$355:D$877,0),1),'[1]Exporter la feuille de calcul'!C$355:C$877,0),1)</f>
        <v>03</v>
      </c>
      <c r="C790" s="43" t="str">
        <f>RIGHT(ChercheChaine(ChercheChaine([2]Table1!Q787,"([0-9]){3}[L]([0-9]){4}"),"([0-9]){3}[L]([0-9]){4}"),4)</f>
        <v>0123</v>
      </c>
      <c r="D790" s="43" t="str">
        <f>ChercheChaine([2]Table1!Q787,"([0-9]){3}[L]([0-9]){4}")</f>
        <v>007L0123</v>
      </c>
      <c r="E790" t="str">
        <f>[2]Table1!P787</f>
        <v>ST HERBLAIN</v>
      </c>
      <c r="F790" t="str">
        <f>[2]Table1!D787</f>
        <v>DAPP</v>
      </c>
      <c r="G790" s="48"/>
      <c r="H790" s="48"/>
      <c r="I790" s="42" t="str">
        <f>[2]Table1!G787</f>
        <v>11/10/2018</v>
      </c>
      <c r="J790" s="51" t="str">
        <f>MID([2]Table1!X787,FIND("-",[2]Table1!X787)+2,60)</f>
        <v>Entrée</v>
      </c>
      <c r="K790" t="str">
        <f>IF(ISNUMBER(SEARCH("Mur",[2]Table1!Z787)),"Mur",IF(ISNUMBER(SEARCH("Cloison",[2]Table1!Z787)),"Mur",IF(ISNUMBER(SEARCH("Sol",[2]Table1!Z787)),"Sol",IF(ISNUMBER(SEARCH("Plafond",[2]Table1!Z787)),"Plafond",IF(ISNUMBER(SEARCH("Evier",[2]Table1!Z787)),"Evier",IF(ISNUMBER(SEARCH("Colle de faïence",[2]Table1!Z787)),"Faïence",IF(ISNUMBER(SEARCH("Baignoire",[2]Table1!Z787)),"Baignoire",IF(ISNUMBER(SEARCH("porteurs",[2]Table1!Z787)),"Mur",IF(ISNUMBER(SEARCH("évier",[2]Table1!Z787)),"Evier",IF(ISNUMBER(SEARCH("portes",[2]Table1!Z787)),"Porte",IF(ISNUMBER(SEARCH("fenêtre",[2]Table1!Z787)),"Fenêtre","")))))))))))</f>
        <v>Sol</v>
      </c>
      <c r="L790" t="str">
        <f>IF(ISNUMBER(SEARCH("Présence",[2]Table1!AC787)),"Oui",IF(ISNUMBER(SEARCH("Absence",[2]Table1!AC787)),"Non",""))</f>
        <v>Non</v>
      </c>
      <c r="M790" t="str">
        <f>[2]Table1!AA787</f>
        <v>revetement souple + Ragréage</v>
      </c>
      <c r="N790" t="str">
        <f>IF(ISNUMBER(SEARCH("EP",[2]Table1!AE787)),"EP",IF(ISNUMBER(SEARCH("AC1",[2]Table1!AE787)),"AC1",IF(ISNUMBER(SEARCH("AC2",[2]Table1!AE787)),"AC2",IF(ISNUMBER(SEARCH("Bon état",[2]Table1!AE787)),"EP",""))))</f>
        <v/>
      </c>
      <c r="P790" s="48"/>
      <c r="Q790" s="1"/>
      <c r="S790" s="1"/>
      <c r="T790" s="1"/>
      <c r="U790" s="1"/>
      <c r="V790" s="1"/>
      <c r="W790" s="52"/>
    </row>
    <row r="791" spans="1:23">
      <c r="A791" s="43" t="str">
        <f>'[1]Exporter la feuille de calcul'!$A$2</f>
        <v>001L</v>
      </c>
      <c r="B791" t="str">
        <f>INDEX('[1]Exporter la feuille de calcul'!B$355:B$877,MATCH(INDEX('[1]Exporter la feuille de calcul'!C$355:C$877,MATCH(RIGHT(ChercheChaine(ChercheChaine([2]Table1!Q788,"([0-9]){3}[L]([0-9]){4}"),"([0-9]){3}[L]([0-9]){4}"),4),'[1]Exporter la feuille de calcul'!D$355:D$877,0),1),'[1]Exporter la feuille de calcul'!C$355:C$877,0),1)</f>
        <v>03</v>
      </c>
      <c r="C791" s="43" t="str">
        <f>RIGHT(ChercheChaine(ChercheChaine([2]Table1!Q788,"([0-9]){3}[L]([0-9]){4}"),"([0-9]){3}[L]([0-9]){4}"),4)</f>
        <v>0123</v>
      </c>
      <c r="D791" s="43" t="str">
        <f>ChercheChaine([2]Table1!Q788,"([0-9]){3}[L]([0-9]){4}")</f>
        <v>007L0123</v>
      </c>
      <c r="E791" t="str">
        <f>[2]Table1!P788</f>
        <v>ST HERBLAIN</v>
      </c>
      <c r="F791" t="str">
        <f>[2]Table1!D788</f>
        <v>DAPP</v>
      </c>
      <c r="G791" s="48"/>
      <c r="H791" s="48"/>
      <c r="I791" s="42" t="str">
        <f>[2]Table1!G788</f>
        <v>11/10/2018</v>
      </c>
      <c r="J791" s="51" t="str">
        <f>MID([2]Table1!X788,FIND("-",[2]Table1!X788)+2,60)</f>
        <v>dgt</v>
      </c>
      <c r="K791" t="str">
        <f>IF(ISNUMBER(SEARCH("Mur",[2]Table1!Z788)),"Mur",IF(ISNUMBER(SEARCH("Cloison",[2]Table1!Z788)),"Mur",IF(ISNUMBER(SEARCH("Sol",[2]Table1!Z788)),"Sol",IF(ISNUMBER(SEARCH("Plafond",[2]Table1!Z788)),"Plafond",IF(ISNUMBER(SEARCH("Evier",[2]Table1!Z788)),"Evier",IF(ISNUMBER(SEARCH("Colle de faïence",[2]Table1!Z788)),"Faïence",IF(ISNUMBER(SEARCH("Baignoire",[2]Table1!Z788)),"Baignoire",IF(ISNUMBER(SEARCH("porteurs",[2]Table1!Z788)),"Mur",IF(ISNUMBER(SEARCH("évier",[2]Table1!Z788)),"Evier",IF(ISNUMBER(SEARCH("portes",[2]Table1!Z788)),"Porte",IF(ISNUMBER(SEARCH("fenêtre",[2]Table1!Z788)),"Fenêtre","")))))))))))</f>
        <v>Sol</v>
      </c>
      <c r="L791" t="str">
        <f>IF(ISNUMBER(SEARCH("Présence",[2]Table1!AC788)),"Oui",IF(ISNUMBER(SEARCH("Absence",[2]Table1!AC788)),"Non",""))</f>
        <v>Non</v>
      </c>
      <c r="M791" t="str">
        <f>[2]Table1!AA788</f>
        <v>revetement souple + Ragréage</v>
      </c>
      <c r="N791" t="str">
        <f>IF(ISNUMBER(SEARCH("EP",[2]Table1!AE788)),"EP",IF(ISNUMBER(SEARCH("AC1",[2]Table1!AE788)),"AC1",IF(ISNUMBER(SEARCH("AC2",[2]Table1!AE788)),"AC2",IF(ISNUMBER(SEARCH("Bon état",[2]Table1!AE788)),"EP",""))))</f>
        <v/>
      </c>
      <c r="P791" s="48"/>
      <c r="Q791" s="1"/>
      <c r="S791" s="1"/>
      <c r="T791" s="1"/>
      <c r="U791" s="1"/>
      <c r="V791" s="1"/>
      <c r="W791" s="52"/>
    </row>
    <row r="792" spans="1:23">
      <c r="A792" s="43" t="str">
        <f>'[1]Exporter la feuille de calcul'!$A$2</f>
        <v>001L</v>
      </c>
      <c r="B792" t="str">
        <f>INDEX('[1]Exporter la feuille de calcul'!B$355:B$877,MATCH(INDEX('[1]Exporter la feuille de calcul'!C$355:C$877,MATCH(RIGHT(ChercheChaine(ChercheChaine([2]Table1!Q789,"([0-9]){3}[L]([0-9]){4}"),"([0-9]){3}[L]([0-9]){4}"),4),'[1]Exporter la feuille de calcul'!D$355:D$877,0),1),'[1]Exporter la feuille de calcul'!C$355:C$877,0),1)</f>
        <v>03</v>
      </c>
      <c r="C792" s="43" t="str">
        <f>RIGHT(ChercheChaine(ChercheChaine([2]Table1!Q789,"([0-9]){3}[L]([0-9]){4}"),"([0-9]){3}[L]([0-9]){4}"),4)</f>
        <v>0123</v>
      </c>
      <c r="D792" s="43" t="str">
        <f>ChercheChaine([2]Table1!Q789,"([0-9]){3}[L]([0-9]){4}")</f>
        <v>007L0123</v>
      </c>
      <c r="E792" t="str">
        <f>[2]Table1!P789</f>
        <v>ST HERBLAIN</v>
      </c>
      <c r="F792" t="str">
        <f>[2]Table1!D789</f>
        <v>DAPP</v>
      </c>
      <c r="G792" s="48"/>
      <c r="H792" s="48"/>
      <c r="I792" s="42" t="str">
        <f>[2]Table1!G789</f>
        <v>11/10/2018</v>
      </c>
      <c r="J792" s="51" t="str">
        <f>MID([2]Table1!X789,FIND("-",[2]Table1!X789)+2,60)</f>
        <v>Chambre 1</v>
      </c>
      <c r="K792" t="str">
        <f>IF(ISNUMBER(SEARCH("Mur",[2]Table1!Z789)),"Mur",IF(ISNUMBER(SEARCH("Cloison",[2]Table1!Z789)),"Mur",IF(ISNUMBER(SEARCH("Sol",[2]Table1!Z789)),"Sol",IF(ISNUMBER(SEARCH("Plafond",[2]Table1!Z789)),"Plafond",IF(ISNUMBER(SEARCH("Evier",[2]Table1!Z789)),"Evier",IF(ISNUMBER(SEARCH("Colle de faïence",[2]Table1!Z789)),"Faïence",IF(ISNUMBER(SEARCH("Baignoire",[2]Table1!Z789)),"Baignoire",IF(ISNUMBER(SEARCH("porteurs",[2]Table1!Z789)),"Mur",IF(ISNUMBER(SEARCH("évier",[2]Table1!Z789)),"Evier",IF(ISNUMBER(SEARCH("portes",[2]Table1!Z789)),"Porte",IF(ISNUMBER(SEARCH("fenêtre",[2]Table1!Z789)),"Fenêtre","")))))))))))</f>
        <v>Sol</v>
      </c>
      <c r="L792" t="str">
        <f>IF(ISNUMBER(SEARCH("Présence",[2]Table1!AC789)),"Oui",IF(ISNUMBER(SEARCH("Absence",[2]Table1!AC789)),"Non",""))</f>
        <v>Non</v>
      </c>
      <c r="M792" t="str">
        <f>[2]Table1!AA789</f>
        <v>revetement souple + Ragréage</v>
      </c>
      <c r="N792" t="str">
        <f>IF(ISNUMBER(SEARCH("EP",[2]Table1!AE789)),"EP",IF(ISNUMBER(SEARCH("AC1",[2]Table1!AE789)),"AC1",IF(ISNUMBER(SEARCH("AC2",[2]Table1!AE789)),"AC2",IF(ISNUMBER(SEARCH("Bon état",[2]Table1!AE789)),"EP",""))))</f>
        <v/>
      </c>
      <c r="P792" s="48"/>
      <c r="Q792" s="1"/>
      <c r="S792" s="1"/>
      <c r="T792" s="1"/>
      <c r="U792" s="1"/>
      <c r="V792" s="1"/>
      <c r="W792" s="52"/>
    </row>
    <row r="793" spans="1:23">
      <c r="A793" s="43" t="str">
        <f>'[1]Exporter la feuille de calcul'!$A$2</f>
        <v>001L</v>
      </c>
      <c r="B793" t="str">
        <f>INDEX('[1]Exporter la feuille de calcul'!B$355:B$877,MATCH(INDEX('[1]Exporter la feuille de calcul'!C$355:C$877,MATCH(RIGHT(ChercheChaine(ChercheChaine([2]Table1!Q790,"([0-9]){3}[L]([0-9]){4}"),"([0-9]){3}[L]([0-9]){4}"),4),'[1]Exporter la feuille de calcul'!D$355:D$877,0),1),'[1]Exporter la feuille de calcul'!C$355:C$877,0),1)</f>
        <v>03</v>
      </c>
      <c r="C793" s="43" t="str">
        <f>RIGHT(ChercheChaine(ChercheChaine([2]Table1!Q790,"([0-9]){3}[L]([0-9]){4}"),"([0-9]){3}[L]([0-9]){4}"),4)</f>
        <v>0123</v>
      </c>
      <c r="D793" s="43" t="str">
        <f>ChercheChaine([2]Table1!Q790,"([0-9]){3}[L]([0-9]){4}")</f>
        <v>007L0123</v>
      </c>
      <c r="E793" t="str">
        <f>[2]Table1!P790</f>
        <v>ST HERBLAIN</v>
      </c>
      <c r="F793" t="str">
        <f>[2]Table1!D790</f>
        <v>DAPP</v>
      </c>
      <c r="G793" s="48"/>
      <c r="H793" s="48"/>
      <c r="I793" s="42" t="str">
        <f>[2]Table1!G790</f>
        <v>11/10/2018</v>
      </c>
      <c r="J793" s="51" t="str">
        <f>MID([2]Table1!X790,FIND("-",[2]Table1!X790)+2,60)</f>
        <v>Chambre 2</v>
      </c>
      <c r="K793" t="str">
        <f>IF(ISNUMBER(SEARCH("Mur",[2]Table1!Z790)),"Mur",IF(ISNUMBER(SEARCH("Cloison",[2]Table1!Z790)),"Mur",IF(ISNUMBER(SEARCH("Sol",[2]Table1!Z790)),"Sol",IF(ISNUMBER(SEARCH("Plafond",[2]Table1!Z790)),"Plafond",IF(ISNUMBER(SEARCH("Evier",[2]Table1!Z790)),"Evier",IF(ISNUMBER(SEARCH("Colle de faïence",[2]Table1!Z790)),"Faïence",IF(ISNUMBER(SEARCH("Baignoire",[2]Table1!Z790)),"Baignoire",IF(ISNUMBER(SEARCH("porteurs",[2]Table1!Z790)),"Mur",IF(ISNUMBER(SEARCH("évier",[2]Table1!Z790)),"Evier",IF(ISNUMBER(SEARCH("portes",[2]Table1!Z790)),"Porte",IF(ISNUMBER(SEARCH("fenêtre",[2]Table1!Z790)),"Fenêtre","")))))))))))</f>
        <v>Sol</v>
      </c>
      <c r="L793" t="str">
        <f>IF(ISNUMBER(SEARCH("Présence",[2]Table1!AC790)),"Oui",IF(ISNUMBER(SEARCH("Absence",[2]Table1!AC790)),"Non",""))</f>
        <v>Non</v>
      </c>
      <c r="M793" t="str">
        <f>[2]Table1!AA790</f>
        <v>revetement souple + Ragréage</v>
      </c>
      <c r="N793" t="str">
        <f>IF(ISNUMBER(SEARCH("EP",[2]Table1!AE790)),"EP",IF(ISNUMBER(SEARCH("AC1",[2]Table1!AE790)),"AC1",IF(ISNUMBER(SEARCH("AC2",[2]Table1!AE790)),"AC2",IF(ISNUMBER(SEARCH("Bon état",[2]Table1!AE790)),"EP",""))))</f>
        <v/>
      </c>
      <c r="P793" s="48"/>
      <c r="Q793" s="1"/>
      <c r="S793" s="1"/>
      <c r="T793" s="1"/>
      <c r="U793" s="1"/>
      <c r="V793" s="1"/>
      <c r="W793" s="52"/>
    </row>
    <row r="794" spans="1:23">
      <c r="A794" s="43" t="str">
        <f>'[1]Exporter la feuille de calcul'!$A$2</f>
        <v>001L</v>
      </c>
      <c r="B794" t="str">
        <f>INDEX('[1]Exporter la feuille de calcul'!B$355:B$877,MATCH(INDEX('[1]Exporter la feuille de calcul'!C$355:C$877,MATCH(RIGHT(ChercheChaine(ChercheChaine([2]Table1!Q791,"([0-9]){3}[L]([0-9]){4}"),"([0-9]){3}[L]([0-9]){4}"),4),'[1]Exporter la feuille de calcul'!D$355:D$877,0),1),'[1]Exporter la feuille de calcul'!C$355:C$877,0),1)</f>
        <v>03</v>
      </c>
      <c r="C794" s="43" t="str">
        <f>RIGHT(ChercheChaine(ChercheChaine([2]Table1!Q791,"([0-9]){3}[L]([0-9]){4}"),"([0-9]){3}[L]([0-9]){4}"),4)</f>
        <v>0123</v>
      </c>
      <c r="D794" s="43" t="str">
        <f>ChercheChaine([2]Table1!Q791,"([0-9]){3}[L]([0-9]){4}")</f>
        <v>007L0123</v>
      </c>
      <c r="E794" t="str">
        <f>[2]Table1!P791</f>
        <v>ST HERBLAIN</v>
      </c>
      <c r="F794" t="str">
        <f>[2]Table1!D791</f>
        <v>DAPP</v>
      </c>
      <c r="G794" s="48"/>
      <c r="H794" s="48"/>
      <c r="I794" s="42" t="str">
        <f>[2]Table1!G791</f>
        <v>11/10/2018</v>
      </c>
      <c r="J794" s="51" t="str">
        <f>MID([2]Table1!X791,FIND("-",[2]Table1!X791)+2,60)</f>
        <v>Séjour</v>
      </c>
      <c r="K794" t="str">
        <f>IF(ISNUMBER(SEARCH("Mur",[2]Table1!Z791)),"Mur",IF(ISNUMBER(SEARCH("Cloison",[2]Table1!Z791)),"Mur",IF(ISNUMBER(SEARCH("Sol",[2]Table1!Z791)),"Sol",IF(ISNUMBER(SEARCH("Plafond",[2]Table1!Z791)),"Plafond",IF(ISNUMBER(SEARCH("Evier",[2]Table1!Z791)),"Evier",IF(ISNUMBER(SEARCH("Colle de faïence",[2]Table1!Z791)),"Faïence",IF(ISNUMBER(SEARCH("Baignoire",[2]Table1!Z791)),"Baignoire",IF(ISNUMBER(SEARCH("porteurs",[2]Table1!Z791)),"Mur",IF(ISNUMBER(SEARCH("évier",[2]Table1!Z791)),"Evier",IF(ISNUMBER(SEARCH("portes",[2]Table1!Z791)),"Porte",IF(ISNUMBER(SEARCH("fenêtre",[2]Table1!Z791)),"Fenêtre","")))))))))))</f>
        <v>Sol</v>
      </c>
      <c r="L794" t="str">
        <f>IF(ISNUMBER(SEARCH("Présence",[2]Table1!AC791)),"Oui",IF(ISNUMBER(SEARCH("Absence",[2]Table1!AC791)),"Non",""))</f>
        <v>Non</v>
      </c>
      <c r="M794" t="str">
        <f>[2]Table1!AA791</f>
        <v>revetement souple + ragréage</v>
      </c>
      <c r="N794" t="str">
        <f>IF(ISNUMBER(SEARCH("EP",[2]Table1!AE791)),"EP",IF(ISNUMBER(SEARCH("AC1",[2]Table1!AE791)),"AC1",IF(ISNUMBER(SEARCH("AC2",[2]Table1!AE791)),"AC2",IF(ISNUMBER(SEARCH("Bon état",[2]Table1!AE791)),"EP",""))))</f>
        <v/>
      </c>
      <c r="P794" s="48"/>
      <c r="Q794" s="1"/>
      <c r="S794" s="1"/>
      <c r="T794" s="1"/>
      <c r="U794" s="1"/>
      <c r="V794" s="1"/>
      <c r="W794" s="52"/>
    </row>
    <row r="795" spans="1:23">
      <c r="A795" s="43" t="str">
        <f>'[1]Exporter la feuille de calcul'!$A$2</f>
        <v>001L</v>
      </c>
      <c r="B795" t="str">
        <f>INDEX('[1]Exporter la feuille de calcul'!B$355:B$877,MATCH(INDEX('[1]Exporter la feuille de calcul'!C$355:C$877,MATCH(RIGHT(ChercheChaine(ChercheChaine([2]Table1!Q792,"([0-9]){3}[L]([0-9]){4}"),"([0-9]){3}[L]([0-9]){4}"),4),'[1]Exporter la feuille de calcul'!D$355:D$877,0),1),'[1]Exporter la feuille de calcul'!C$355:C$877,0),1)</f>
        <v>03</v>
      </c>
      <c r="C795" s="43" t="str">
        <f>RIGHT(ChercheChaine(ChercheChaine([2]Table1!Q792,"([0-9]){3}[L]([0-9]){4}"),"([0-9]){3}[L]([0-9]){4}"),4)</f>
        <v>0123</v>
      </c>
      <c r="D795" s="43" t="str">
        <f>ChercheChaine([2]Table1!Q792,"([0-9]){3}[L]([0-9]){4}")</f>
        <v>007L0123</v>
      </c>
      <c r="E795" t="str">
        <f>[2]Table1!P792</f>
        <v>ST HERBLAIN</v>
      </c>
      <c r="F795" t="str">
        <f>[2]Table1!D792</f>
        <v>DAPP</v>
      </c>
      <c r="G795" s="48"/>
      <c r="H795" s="48"/>
      <c r="I795" s="42" t="str">
        <f>[2]Table1!G792</f>
        <v>11/10/2018</v>
      </c>
      <c r="J795" s="51" t="str">
        <f>MID([2]Table1!X792,FIND("-",[2]Table1!X792)+2,60)</f>
        <v>Cuisine</v>
      </c>
      <c r="K795" t="str">
        <f>IF(ISNUMBER(SEARCH("Mur",[2]Table1!Z792)),"Mur",IF(ISNUMBER(SEARCH("Cloison",[2]Table1!Z792)),"Mur",IF(ISNUMBER(SEARCH("Sol",[2]Table1!Z792)),"Sol",IF(ISNUMBER(SEARCH("Plafond",[2]Table1!Z792)),"Plafond",IF(ISNUMBER(SEARCH("Evier",[2]Table1!Z792)),"Evier",IF(ISNUMBER(SEARCH("Colle de faïence",[2]Table1!Z792)),"Faïence",IF(ISNUMBER(SEARCH("Baignoire",[2]Table1!Z792)),"Baignoire",IF(ISNUMBER(SEARCH("porteurs",[2]Table1!Z792)),"Mur",IF(ISNUMBER(SEARCH("évier",[2]Table1!Z792)),"Evier",IF(ISNUMBER(SEARCH("portes",[2]Table1!Z792)),"Porte",IF(ISNUMBER(SEARCH("fenêtre",[2]Table1!Z792)),"Fenêtre","")))))))))))</f>
        <v>Sol</v>
      </c>
      <c r="L795" t="str">
        <f>IF(ISNUMBER(SEARCH("Présence",[2]Table1!AC792)),"Oui",IF(ISNUMBER(SEARCH("Absence",[2]Table1!AC792)),"Non",""))</f>
        <v>Oui</v>
      </c>
      <c r="M795" t="str">
        <f>[2]Table1!AA792</f>
        <v>Dalle dure cassante grise</v>
      </c>
      <c r="N795" t="str">
        <f>IF(ISNUMBER(SEARCH("EP",[2]Table1!AE792)),"EP",IF(ISNUMBER(SEARCH("AC1",[2]Table1!AE792)),"AC1",IF(ISNUMBER(SEARCH("AC2",[2]Table1!AE792)),"AC2",IF(ISNUMBER(SEARCH("Bon état",[2]Table1!AE792)),"EP",""))))</f>
        <v>EP</v>
      </c>
      <c r="P795" s="48"/>
      <c r="Q795" s="1"/>
      <c r="S795" s="1"/>
      <c r="T795" s="1"/>
      <c r="U795" s="1"/>
      <c r="V795" s="1"/>
      <c r="W795" s="52"/>
    </row>
    <row r="796" spans="1:23">
      <c r="A796" s="43" t="str">
        <f>'[1]Exporter la feuille de calcul'!$A$2</f>
        <v>001L</v>
      </c>
      <c r="B796" t="str">
        <f>INDEX('[1]Exporter la feuille de calcul'!B$355:B$877,MATCH(INDEX('[1]Exporter la feuille de calcul'!C$355:C$877,MATCH(RIGHT(ChercheChaine(ChercheChaine([2]Table1!Q793,"([0-9]){3}[L]([0-9]){4}"),"([0-9]){3}[L]([0-9]){4}"),4),'[1]Exporter la feuille de calcul'!D$355:D$877,0),1),'[1]Exporter la feuille de calcul'!C$355:C$877,0),1)</f>
        <v>03</v>
      </c>
      <c r="C796" s="43" t="str">
        <f>RIGHT(ChercheChaine(ChercheChaine([2]Table1!Q793,"([0-9]){3}[L]([0-9]){4}"),"([0-9]){3}[L]([0-9]){4}"),4)</f>
        <v>0123</v>
      </c>
      <c r="D796" s="43" t="str">
        <f>ChercheChaine([2]Table1!Q793,"([0-9]){3}[L]([0-9]){4}")</f>
        <v>007L0123</v>
      </c>
      <c r="E796" t="str">
        <f>[2]Table1!P793</f>
        <v>ST HERBLAIN</v>
      </c>
      <c r="F796" t="str">
        <f>[2]Table1!D793</f>
        <v>DAPP</v>
      </c>
      <c r="G796" s="48"/>
      <c r="H796" s="48"/>
      <c r="I796" s="42" t="str">
        <f>[2]Table1!G793</f>
        <v>11/10/2018</v>
      </c>
      <c r="J796" s="51" t="str">
        <f>MID([2]Table1!X793,FIND("-",[2]Table1!X793)+2,60)</f>
        <v>WC</v>
      </c>
      <c r="K796" t="str">
        <f>IF(ISNUMBER(SEARCH("Mur",[2]Table1!Z793)),"Mur",IF(ISNUMBER(SEARCH("Cloison",[2]Table1!Z793)),"Mur",IF(ISNUMBER(SEARCH("Sol",[2]Table1!Z793)),"Sol",IF(ISNUMBER(SEARCH("Plafond",[2]Table1!Z793)),"Plafond",IF(ISNUMBER(SEARCH("Evier",[2]Table1!Z793)),"Evier",IF(ISNUMBER(SEARCH("Colle de faïence",[2]Table1!Z793)),"Faïence",IF(ISNUMBER(SEARCH("Baignoire",[2]Table1!Z793)),"Baignoire",IF(ISNUMBER(SEARCH("porteurs",[2]Table1!Z793)),"Mur",IF(ISNUMBER(SEARCH("évier",[2]Table1!Z793)),"Evier",IF(ISNUMBER(SEARCH("portes",[2]Table1!Z793)),"Porte",IF(ISNUMBER(SEARCH("fenêtre",[2]Table1!Z793)),"Fenêtre","")))))))))))</f>
        <v>Sol</v>
      </c>
      <c r="L796" t="str">
        <f>IF(ISNUMBER(SEARCH("Présence",[2]Table1!AC793)),"Oui",IF(ISNUMBER(SEARCH("Absence",[2]Table1!AC793)),"Non",""))</f>
        <v>Oui</v>
      </c>
      <c r="M796" t="str">
        <f>[2]Table1!AA793</f>
        <v>Dalle dure cassante grise</v>
      </c>
      <c r="N796" t="str">
        <f>IF(ISNUMBER(SEARCH("EP",[2]Table1!AE793)),"EP",IF(ISNUMBER(SEARCH("AC1",[2]Table1!AE793)),"AC1",IF(ISNUMBER(SEARCH("AC2",[2]Table1!AE793)),"AC2",IF(ISNUMBER(SEARCH("Bon état",[2]Table1!AE793)),"EP",""))))</f>
        <v>EP</v>
      </c>
      <c r="P796" s="48"/>
      <c r="Q796" s="1"/>
      <c r="S796" s="1"/>
      <c r="T796" s="1"/>
      <c r="U796" s="1"/>
      <c r="V796" s="1"/>
      <c r="W796" s="52"/>
    </row>
    <row r="797" spans="1:23">
      <c r="A797" s="43" t="str">
        <f>'[1]Exporter la feuille de calcul'!$A$2</f>
        <v>001L</v>
      </c>
      <c r="B797" t="str">
        <f>INDEX('[1]Exporter la feuille de calcul'!B$355:B$877,MATCH(INDEX('[1]Exporter la feuille de calcul'!C$355:C$877,MATCH(RIGHT(ChercheChaine(ChercheChaine([2]Table1!Q794,"([0-9]){3}[L]([0-9]){4}"),"([0-9]){3}[L]([0-9]){4}"),4),'[1]Exporter la feuille de calcul'!D$355:D$877,0),1),'[1]Exporter la feuille de calcul'!C$355:C$877,0),1)</f>
        <v>03</v>
      </c>
      <c r="C797" s="43" t="str">
        <f>RIGHT(ChercheChaine(ChercheChaine([2]Table1!Q794,"([0-9]){3}[L]([0-9]){4}"),"([0-9]){3}[L]([0-9]){4}"),4)</f>
        <v>0123</v>
      </c>
      <c r="D797" s="43" t="str">
        <f>ChercheChaine([2]Table1!Q794,"([0-9]){3}[L]([0-9]){4}")</f>
        <v>007L0123</v>
      </c>
      <c r="E797" t="str">
        <f>[2]Table1!P794</f>
        <v>ST HERBLAIN</v>
      </c>
      <c r="F797" t="str">
        <f>[2]Table1!D794</f>
        <v>DAPP</v>
      </c>
      <c r="G797" s="48"/>
      <c r="H797" s="48"/>
      <c r="I797" s="42" t="str">
        <f>[2]Table1!G794</f>
        <v>11/10/2018</v>
      </c>
      <c r="J797" s="51" t="str">
        <f>MID([2]Table1!X794,FIND("-",[2]Table1!X794)+2,60)</f>
        <v>Salle de bain</v>
      </c>
      <c r="K797" t="str">
        <f>IF(ISNUMBER(SEARCH("Mur",[2]Table1!Z794)),"Mur",IF(ISNUMBER(SEARCH("Cloison",[2]Table1!Z794)),"Mur",IF(ISNUMBER(SEARCH("Sol",[2]Table1!Z794)),"Sol",IF(ISNUMBER(SEARCH("Plafond",[2]Table1!Z794)),"Plafond",IF(ISNUMBER(SEARCH("Evier",[2]Table1!Z794)),"Evier",IF(ISNUMBER(SEARCH("Colle de faïence",[2]Table1!Z794)),"Faïence",IF(ISNUMBER(SEARCH("Baignoire",[2]Table1!Z794)),"Baignoire",IF(ISNUMBER(SEARCH("porteurs",[2]Table1!Z794)),"Mur",IF(ISNUMBER(SEARCH("évier",[2]Table1!Z794)),"Evier",IF(ISNUMBER(SEARCH("portes",[2]Table1!Z794)),"Porte",IF(ISNUMBER(SEARCH("fenêtre",[2]Table1!Z794)),"Fenêtre","")))))))))))</f>
        <v>Sol</v>
      </c>
      <c r="L797" t="str">
        <f>IF(ISNUMBER(SEARCH("Présence",[2]Table1!AC794)),"Oui",IF(ISNUMBER(SEARCH("Absence",[2]Table1!AC794)),"Non",""))</f>
        <v>Oui</v>
      </c>
      <c r="M797" t="str">
        <f>[2]Table1!AA794</f>
        <v>Dalle dure cassante grise</v>
      </c>
      <c r="N797" t="str">
        <f>IF(ISNUMBER(SEARCH("EP",[2]Table1!AE794)),"EP",IF(ISNUMBER(SEARCH("AC1",[2]Table1!AE794)),"AC1",IF(ISNUMBER(SEARCH("AC2",[2]Table1!AE794)),"AC2",IF(ISNUMBER(SEARCH("Bon état",[2]Table1!AE794)),"EP",""))))</f>
        <v>EP</v>
      </c>
      <c r="P797" s="48"/>
      <c r="Q797" s="1"/>
      <c r="S797" s="1"/>
      <c r="T797" s="1"/>
      <c r="U797" s="1"/>
      <c r="V797" s="1"/>
      <c r="W797" s="52"/>
    </row>
    <row r="798" spans="1:23">
      <c r="A798" s="43" t="str">
        <f>'[1]Exporter la feuille de calcul'!$A$2</f>
        <v>001L</v>
      </c>
      <c r="B798" t="str">
        <f>INDEX('[1]Exporter la feuille de calcul'!B$355:B$877,MATCH(INDEX('[1]Exporter la feuille de calcul'!C$355:C$877,MATCH(RIGHT(ChercheChaine(ChercheChaine([2]Table1!Q795,"([0-9]){3}[L]([0-9]){4}"),"([0-9]){3}[L]([0-9]){4}"),4),'[1]Exporter la feuille de calcul'!D$355:D$877,0),1),'[1]Exporter la feuille de calcul'!C$355:C$877,0),1)</f>
        <v>03</v>
      </c>
      <c r="C798" s="43" t="str">
        <f>RIGHT(ChercheChaine(ChercheChaine([2]Table1!Q795,"([0-9]){3}[L]([0-9]){4}"),"([0-9]){3}[L]([0-9]){4}"),4)</f>
        <v>0123</v>
      </c>
      <c r="D798" s="43" t="str">
        <f>ChercheChaine([2]Table1!Q795,"([0-9]){3}[L]([0-9]){4}")</f>
        <v>007L0123</v>
      </c>
      <c r="E798" t="str">
        <f>[2]Table1!P795</f>
        <v>ST HERBLAIN</v>
      </c>
      <c r="F798" t="str">
        <f>[2]Table1!D795</f>
        <v>DAPP</v>
      </c>
      <c r="G798" s="48"/>
      <c r="H798" s="48"/>
      <c r="I798" s="42" t="str">
        <f>[2]Table1!G795</f>
        <v>11/10/2018</v>
      </c>
      <c r="J798" s="51" t="str">
        <f>MID([2]Table1!X795,FIND("-",[2]Table1!X795)+2,60)</f>
        <v>Cuisine</v>
      </c>
      <c r="K798" t="str">
        <f>IF(ISNUMBER(SEARCH("Mur",[2]Table1!Z795)),"Mur",IF(ISNUMBER(SEARCH("Cloison",[2]Table1!Z795)),"Mur",IF(ISNUMBER(SEARCH("Sol",[2]Table1!Z795)),"Sol",IF(ISNUMBER(SEARCH("Plafond",[2]Table1!Z795)),"Plafond",IF(ISNUMBER(SEARCH("Evier",[2]Table1!Z795)),"Evier",IF(ISNUMBER(SEARCH("Colle de faïence",[2]Table1!Z795)),"Faïence",IF(ISNUMBER(SEARCH("Baignoire",[2]Table1!Z795)),"Baignoire",IF(ISNUMBER(SEARCH("porteurs",[2]Table1!Z795)),"Mur",IF(ISNUMBER(SEARCH("évier",[2]Table1!Z795)),"Evier",IF(ISNUMBER(SEARCH("portes",[2]Table1!Z795)),"Porte",IF(ISNUMBER(SEARCH("fenêtre",[2]Table1!Z795)),"Fenêtre","")))))))))))</f>
        <v>Sol</v>
      </c>
      <c r="L798" t="str">
        <f>IF(ISNUMBER(SEARCH("Présence",[2]Table1!AC795)),"Oui",IF(ISNUMBER(SEARCH("Absence",[2]Table1!AC795)),"Non",""))</f>
        <v>Oui</v>
      </c>
      <c r="M798" t="str">
        <f>[2]Table1!AA795</f>
        <v>Colle bitumineuse noire</v>
      </c>
      <c r="N798" t="str">
        <f>IF(ISNUMBER(SEARCH("EP",[2]Table1!AE795)),"EP",IF(ISNUMBER(SEARCH("AC1",[2]Table1!AE795)),"AC1",IF(ISNUMBER(SEARCH("AC2",[2]Table1!AE795)),"AC2",IF(ISNUMBER(SEARCH("Bon état",[2]Table1!AE795)),"EP",""))))</f>
        <v>EP</v>
      </c>
      <c r="P798" s="48"/>
      <c r="Q798" s="1"/>
      <c r="S798" s="1"/>
      <c r="T798" s="1"/>
      <c r="U798" s="1"/>
      <c r="V798" s="1"/>
      <c r="W798" s="52"/>
    </row>
    <row r="799" spans="1:23">
      <c r="A799" s="43" t="str">
        <f>'[1]Exporter la feuille de calcul'!$A$2</f>
        <v>001L</v>
      </c>
      <c r="B799" t="str">
        <f>INDEX('[1]Exporter la feuille de calcul'!B$355:B$877,MATCH(INDEX('[1]Exporter la feuille de calcul'!C$355:C$877,MATCH(RIGHT(ChercheChaine(ChercheChaine([2]Table1!Q796,"([0-9]){3}[L]([0-9]){4}"),"([0-9]){3}[L]([0-9]){4}"),4),'[1]Exporter la feuille de calcul'!D$355:D$877,0),1),'[1]Exporter la feuille de calcul'!C$355:C$877,0),1)</f>
        <v>03</v>
      </c>
      <c r="C799" s="43" t="str">
        <f>RIGHT(ChercheChaine(ChercheChaine([2]Table1!Q796,"([0-9]){3}[L]([0-9]){4}"),"([0-9]){3}[L]([0-9]){4}"),4)</f>
        <v>0123</v>
      </c>
      <c r="D799" s="43" t="str">
        <f>ChercheChaine([2]Table1!Q796,"([0-9]){3}[L]([0-9]){4}")</f>
        <v>007L0123</v>
      </c>
      <c r="E799" t="str">
        <f>[2]Table1!P796</f>
        <v>ST HERBLAIN</v>
      </c>
      <c r="F799" t="str">
        <f>[2]Table1!D796</f>
        <v>DAPP</v>
      </c>
      <c r="G799" s="48"/>
      <c r="H799" s="48"/>
      <c r="I799" s="42" t="str">
        <f>[2]Table1!G796</f>
        <v>11/10/2018</v>
      </c>
      <c r="J799" s="51" t="str">
        <f>MID([2]Table1!X796,FIND("-",[2]Table1!X796)+2,60)</f>
        <v>WC</v>
      </c>
      <c r="K799" t="str">
        <f>IF(ISNUMBER(SEARCH("Mur",[2]Table1!Z796)),"Mur",IF(ISNUMBER(SEARCH("Cloison",[2]Table1!Z796)),"Mur",IF(ISNUMBER(SEARCH("Sol",[2]Table1!Z796)),"Sol",IF(ISNUMBER(SEARCH("Plafond",[2]Table1!Z796)),"Plafond",IF(ISNUMBER(SEARCH("Evier",[2]Table1!Z796)),"Evier",IF(ISNUMBER(SEARCH("Colle de faïence",[2]Table1!Z796)),"Faïence",IF(ISNUMBER(SEARCH("Baignoire",[2]Table1!Z796)),"Baignoire",IF(ISNUMBER(SEARCH("porteurs",[2]Table1!Z796)),"Mur",IF(ISNUMBER(SEARCH("évier",[2]Table1!Z796)),"Evier",IF(ISNUMBER(SEARCH("portes",[2]Table1!Z796)),"Porte",IF(ISNUMBER(SEARCH("fenêtre",[2]Table1!Z796)),"Fenêtre","")))))))))))</f>
        <v>Sol</v>
      </c>
      <c r="L799" t="str">
        <f>IF(ISNUMBER(SEARCH("Présence",[2]Table1!AC796)),"Oui",IF(ISNUMBER(SEARCH("Absence",[2]Table1!AC796)),"Non",""))</f>
        <v>Oui</v>
      </c>
      <c r="M799" t="str">
        <f>[2]Table1!AA796</f>
        <v>Colle bitumineuse noire</v>
      </c>
      <c r="N799" t="str">
        <f>IF(ISNUMBER(SEARCH("EP",[2]Table1!AE796)),"EP",IF(ISNUMBER(SEARCH("AC1",[2]Table1!AE796)),"AC1",IF(ISNUMBER(SEARCH("AC2",[2]Table1!AE796)),"AC2",IF(ISNUMBER(SEARCH("Bon état",[2]Table1!AE796)),"EP",""))))</f>
        <v>EP</v>
      </c>
      <c r="P799" s="48"/>
      <c r="Q799" s="1"/>
      <c r="S799" s="1"/>
      <c r="T799" s="1"/>
      <c r="U799" s="1"/>
      <c r="V799" s="1"/>
      <c r="W799" s="52"/>
    </row>
    <row r="800" spans="1:23">
      <c r="A800" s="43" t="str">
        <f>'[1]Exporter la feuille de calcul'!$A$2</f>
        <v>001L</v>
      </c>
      <c r="B800" t="str">
        <f>INDEX('[1]Exporter la feuille de calcul'!B$355:B$877,MATCH(INDEX('[1]Exporter la feuille de calcul'!C$355:C$877,MATCH(RIGHT(ChercheChaine(ChercheChaine([2]Table1!Q797,"([0-9]){3}[L]([0-9]){4}"),"([0-9]){3}[L]([0-9]){4}"),4),'[1]Exporter la feuille de calcul'!D$355:D$877,0),1),'[1]Exporter la feuille de calcul'!C$355:C$877,0),1)</f>
        <v>03</v>
      </c>
      <c r="C800" s="43" t="str">
        <f>RIGHT(ChercheChaine(ChercheChaine([2]Table1!Q797,"([0-9]){3}[L]([0-9]){4}"),"([0-9]){3}[L]([0-9]){4}"),4)</f>
        <v>0123</v>
      </c>
      <c r="D800" s="43" t="str">
        <f>ChercheChaine([2]Table1!Q797,"([0-9]){3}[L]([0-9]){4}")</f>
        <v>007L0123</v>
      </c>
      <c r="E800" t="str">
        <f>[2]Table1!P797</f>
        <v>ST HERBLAIN</v>
      </c>
      <c r="F800" t="str">
        <f>[2]Table1!D797</f>
        <v>DAPP</v>
      </c>
      <c r="G800" s="48"/>
      <c r="H800" s="48"/>
      <c r="I800" s="42" t="str">
        <f>[2]Table1!G797</f>
        <v>11/10/2018</v>
      </c>
      <c r="J800" s="51" t="str">
        <f>MID([2]Table1!X797,FIND("-",[2]Table1!X797)+2,60)</f>
        <v>Salle de bain</v>
      </c>
      <c r="K800" t="str">
        <f>IF(ISNUMBER(SEARCH("Mur",[2]Table1!Z797)),"Mur",IF(ISNUMBER(SEARCH("Cloison",[2]Table1!Z797)),"Mur",IF(ISNUMBER(SEARCH("Sol",[2]Table1!Z797)),"Sol",IF(ISNUMBER(SEARCH("Plafond",[2]Table1!Z797)),"Plafond",IF(ISNUMBER(SEARCH("Evier",[2]Table1!Z797)),"Evier",IF(ISNUMBER(SEARCH("Colle de faïence",[2]Table1!Z797)),"Faïence",IF(ISNUMBER(SEARCH("Baignoire",[2]Table1!Z797)),"Baignoire",IF(ISNUMBER(SEARCH("porteurs",[2]Table1!Z797)),"Mur",IF(ISNUMBER(SEARCH("évier",[2]Table1!Z797)),"Evier",IF(ISNUMBER(SEARCH("portes",[2]Table1!Z797)),"Porte",IF(ISNUMBER(SEARCH("fenêtre",[2]Table1!Z797)),"Fenêtre","")))))))))))</f>
        <v>Sol</v>
      </c>
      <c r="L800" t="str">
        <f>IF(ISNUMBER(SEARCH("Présence",[2]Table1!AC797)),"Oui",IF(ISNUMBER(SEARCH("Absence",[2]Table1!AC797)),"Non",""))</f>
        <v>Oui</v>
      </c>
      <c r="M800" t="str">
        <f>[2]Table1!AA797</f>
        <v>Colle bitumineuse noire</v>
      </c>
      <c r="N800" t="str">
        <f>IF(ISNUMBER(SEARCH("EP",[2]Table1!AE797)),"EP",IF(ISNUMBER(SEARCH("AC1",[2]Table1!AE797)),"AC1",IF(ISNUMBER(SEARCH("AC2",[2]Table1!AE797)),"AC2",IF(ISNUMBER(SEARCH("Bon état",[2]Table1!AE797)),"EP",""))))</f>
        <v>EP</v>
      </c>
      <c r="P800" s="48"/>
      <c r="Q800" s="1"/>
      <c r="S800" s="1"/>
      <c r="T800" s="1"/>
      <c r="U800" s="1"/>
      <c r="V800" s="1"/>
      <c r="W800" s="52"/>
    </row>
    <row r="801" spans="1:23">
      <c r="A801" s="43" t="str">
        <f>'[1]Exporter la feuille de calcul'!$A$2</f>
        <v>001L</v>
      </c>
      <c r="B801" t="str">
        <f>INDEX('[1]Exporter la feuille de calcul'!B$355:B$877,MATCH(INDEX('[1]Exporter la feuille de calcul'!C$355:C$877,MATCH(RIGHT(ChercheChaine(ChercheChaine([2]Table1!Q798,"([0-9]){3}[L]([0-9]){4}"),"([0-9]){3}[L]([0-9]){4}"),4),'[1]Exporter la feuille de calcul'!D$355:D$877,0),1),'[1]Exporter la feuille de calcul'!C$355:C$877,0),1)</f>
        <v>03</v>
      </c>
      <c r="C801" s="43" t="str">
        <f>RIGHT(ChercheChaine(ChercheChaine([2]Table1!Q798,"([0-9]){3}[L]([0-9]){4}"),"([0-9]){3}[L]([0-9]){4}"),4)</f>
        <v>0123</v>
      </c>
      <c r="D801" s="43" t="str">
        <f>ChercheChaine([2]Table1!Q798,"([0-9]){3}[L]([0-9]){4}")</f>
        <v>007L0123</v>
      </c>
      <c r="E801" t="str">
        <f>[2]Table1!P798</f>
        <v>ST HERBLAIN</v>
      </c>
      <c r="F801" t="str">
        <f>[2]Table1!D798</f>
        <v>DAPP</v>
      </c>
      <c r="G801" s="48"/>
      <c r="H801" s="48"/>
      <c r="I801" s="42" t="str">
        <f>[2]Table1!G798</f>
        <v>11/10/2018</v>
      </c>
      <c r="J801" s="51" t="str">
        <f>MID([2]Table1!X798,FIND("-",[2]Table1!X798)+2,60)</f>
        <v>Cuisine</v>
      </c>
      <c r="K801" t="str">
        <f>IF(ISNUMBER(SEARCH("Mur",[2]Table1!Z798)),"Mur",IF(ISNUMBER(SEARCH("Cloison",[2]Table1!Z798)),"Mur",IF(ISNUMBER(SEARCH("Sol",[2]Table1!Z798)),"Sol",IF(ISNUMBER(SEARCH("Plafond",[2]Table1!Z798)),"Plafond",IF(ISNUMBER(SEARCH("Evier",[2]Table1!Z798)),"Evier",IF(ISNUMBER(SEARCH("Colle de faïence",[2]Table1!Z798)),"Faïence",IF(ISNUMBER(SEARCH("Baignoire",[2]Table1!Z798)),"Baignoire",IF(ISNUMBER(SEARCH("porteurs",[2]Table1!Z798)),"Mur",IF(ISNUMBER(SEARCH("évier",[2]Table1!Z798)),"Evier",IF(ISNUMBER(SEARCH("portes",[2]Table1!Z798)),"Porte",IF(ISNUMBER(SEARCH("fenêtre",[2]Table1!Z798)),"Fenêtre","")))))))))))</f>
        <v>Sol</v>
      </c>
      <c r="L801" t="str">
        <f>IF(ISNUMBER(SEARCH("Présence",[2]Table1!AC798)),"Oui",IF(ISNUMBER(SEARCH("Absence",[2]Table1!AC798)),"Non",""))</f>
        <v>Oui</v>
      </c>
      <c r="M801" t="str">
        <f>[2]Table1!AA798</f>
        <v>Colle bitumineuse noire</v>
      </c>
      <c r="N801" t="str">
        <f>IF(ISNUMBER(SEARCH("EP",[2]Table1!AE798)),"EP",IF(ISNUMBER(SEARCH("AC1",[2]Table1!AE798)),"AC1",IF(ISNUMBER(SEARCH("AC2",[2]Table1!AE798)),"AC2",IF(ISNUMBER(SEARCH("Bon état",[2]Table1!AE798)),"EP",""))))</f>
        <v>EP</v>
      </c>
      <c r="P801" s="48"/>
      <c r="Q801" s="1"/>
      <c r="S801" s="1"/>
      <c r="T801" s="1"/>
      <c r="U801" s="1"/>
      <c r="V801" s="1"/>
      <c r="W801" s="52"/>
    </row>
    <row r="802" spans="1:23">
      <c r="A802" s="43" t="str">
        <f>'[1]Exporter la feuille de calcul'!$A$2</f>
        <v>001L</v>
      </c>
      <c r="B802" t="str">
        <f>INDEX('[1]Exporter la feuille de calcul'!B$355:B$877,MATCH(INDEX('[1]Exporter la feuille de calcul'!C$355:C$877,MATCH(RIGHT(ChercheChaine(ChercheChaine([2]Table1!Q799,"([0-9]){3}[L]([0-9]){4}"),"([0-9]){3}[L]([0-9]){4}"),4),'[1]Exporter la feuille de calcul'!D$355:D$877,0),1),'[1]Exporter la feuille de calcul'!C$355:C$877,0),1)</f>
        <v>03</v>
      </c>
      <c r="C802" s="43" t="str">
        <f>RIGHT(ChercheChaine(ChercheChaine([2]Table1!Q799,"([0-9]){3}[L]([0-9]){4}"),"([0-9]){3}[L]([0-9]){4}"),4)</f>
        <v>0123</v>
      </c>
      <c r="D802" s="43" t="str">
        <f>ChercheChaine([2]Table1!Q799,"([0-9]){3}[L]([0-9]){4}")</f>
        <v>007L0123</v>
      </c>
      <c r="E802" t="str">
        <f>[2]Table1!P799</f>
        <v>ST HERBLAIN</v>
      </c>
      <c r="F802" t="str">
        <f>[2]Table1!D799</f>
        <v>DAPP</v>
      </c>
      <c r="G802" s="48"/>
      <c r="H802" s="48"/>
      <c r="I802" s="42" t="str">
        <f>[2]Table1!G799</f>
        <v>11/10/2018</v>
      </c>
      <c r="J802" s="51" t="str">
        <f>MID([2]Table1!X799,FIND("-",[2]Table1!X799)+2,60)</f>
        <v>WC</v>
      </c>
      <c r="K802" t="str">
        <f>IF(ISNUMBER(SEARCH("Mur",[2]Table1!Z799)),"Mur",IF(ISNUMBER(SEARCH("Cloison",[2]Table1!Z799)),"Mur",IF(ISNUMBER(SEARCH("Sol",[2]Table1!Z799)),"Sol",IF(ISNUMBER(SEARCH("Plafond",[2]Table1!Z799)),"Plafond",IF(ISNUMBER(SEARCH("Evier",[2]Table1!Z799)),"Evier",IF(ISNUMBER(SEARCH("Colle de faïence",[2]Table1!Z799)),"Faïence",IF(ISNUMBER(SEARCH("Baignoire",[2]Table1!Z799)),"Baignoire",IF(ISNUMBER(SEARCH("porteurs",[2]Table1!Z799)),"Mur",IF(ISNUMBER(SEARCH("évier",[2]Table1!Z799)),"Evier",IF(ISNUMBER(SEARCH("portes",[2]Table1!Z799)),"Porte",IF(ISNUMBER(SEARCH("fenêtre",[2]Table1!Z799)),"Fenêtre","")))))))))))</f>
        <v>Sol</v>
      </c>
      <c r="L802" t="str">
        <f>IF(ISNUMBER(SEARCH("Présence",[2]Table1!AC799)),"Oui",IF(ISNUMBER(SEARCH("Absence",[2]Table1!AC799)),"Non",""))</f>
        <v>Oui</v>
      </c>
      <c r="M802" t="str">
        <f>[2]Table1!AA799</f>
        <v>Colle bitumineuse noire</v>
      </c>
      <c r="N802" t="str">
        <f>IF(ISNUMBER(SEARCH("EP",[2]Table1!AE799)),"EP",IF(ISNUMBER(SEARCH("AC1",[2]Table1!AE799)),"AC1",IF(ISNUMBER(SEARCH("AC2",[2]Table1!AE799)),"AC2",IF(ISNUMBER(SEARCH("Bon état",[2]Table1!AE799)),"EP",""))))</f>
        <v>EP</v>
      </c>
      <c r="P802" s="48"/>
      <c r="Q802" s="1"/>
      <c r="S802" s="1"/>
      <c r="T802" s="1"/>
      <c r="U802" s="1"/>
      <c r="V802" s="1"/>
      <c r="W802" s="52"/>
    </row>
    <row r="803" spans="1:23">
      <c r="A803" s="43" t="str">
        <f>'[1]Exporter la feuille de calcul'!$A$2</f>
        <v>001L</v>
      </c>
      <c r="B803" t="str">
        <f>INDEX('[1]Exporter la feuille de calcul'!B$355:B$877,MATCH(INDEX('[1]Exporter la feuille de calcul'!C$355:C$877,MATCH(RIGHT(ChercheChaine(ChercheChaine([2]Table1!Q800,"([0-9]){3}[L]([0-9]){4}"),"([0-9]){3}[L]([0-9]){4}"),4),'[1]Exporter la feuille de calcul'!D$355:D$877,0),1),'[1]Exporter la feuille de calcul'!C$355:C$877,0),1)</f>
        <v>03</v>
      </c>
      <c r="C803" s="43" t="str">
        <f>RIGHT(ChercheChaine(ChercheChaine([2]Table1!Q800,"([0-9]){3}[L]([0-9]){4}"),"([0-9]){3}[L]([0-9]){4}"),4)</f>
        <v>0123</v>
      </c>
      <c r="D803" s="43" t="str">
        <f>ChercheChaine([2]Table1!Q800,"([0-9]){3}[L]([0-9]){4}")</f>
        <v>007L0123</v>
      </c>
      <c r="E803" t="str">
        <f>[2]Table1!P800</f>
        <v>ST HERBLAIN</v>
      </c>
      <c r="F803" t="str">
        <f>[2]Table1!D800</f>
        <v>DAPP</v>
      </c>
      <c r="G803" s="48"/>
      <c r="H803" s="48"/>
      <c r="I803" s="42" t="str">
        <f>[2]Table1!G800</f>
        <v>11/10/2018</v>
      </c>
      <c r="J803" s="51" t="str">
        <f>MID([2]Table1!X800,FIND("-",[2]Table1!X800)+2,60)</f>
        <v>Salle de bain</v>
      </c>
      <c r="K803" t="str">
        <f>IF(ISNUMBER(SEARCH("Mur",[2]Table1!Z800)),"Mur",IF(ISNUMBER(SEARCH("Cloison",[2]Table1!Z800)),"Mur",IF(ISNUMBER(SEARCH("Sol",[2]Table1!Z800)),"Sol",IF(ISNUMBER(SEARCH("Plafond",[2]Table1!Z800)),"Plafond",IF(ISNUMBER(SEARCH("Evier",[2]Table1!Z800)),"Evier",IF(ISNUMBER(SEARCH("Colle de faïence",[2]Table1!Z800)),"Faïence",IF(ISNUMBER(SEARCH("Baignoire",[2]Table1!Z800)),"Baignoire",IF(ISNUMBER(SEARCH("porteurs",[2]Table1!Z800)),"Mur",IF(ISNUMBER(SEARCH("évier",[2]Table1!Z800)),"Evier",IF(ISNUMBER(SEARCH("portes",[2]Table1!Z800)),"Porte",IF(ISNUMBER(SEARCH("fenêtre",[2]Table1!Z800)),"Fenêtre","")))))))))))</f>
        <v>Sol</v>
      </c>
      <c r="L803" t="str">
        <f>IF(ISNUMBER(SEARCH("Présence",[2]Table1!AC800)),"Oui",IF(ISNUMBER(SEARCH("Absence",[2]Table1!AC800)),"Non",""))</f>
        <v>Oui</v>
      </c>
      <c r="M803" t="str">
        <f>[2]Table1!AA800</f>
        <v>Colle bitumineuse noire</v>
      </c>
      <c r="N803" t="str">
        <f>IF(ISNUMBER(SEARCH("EP",[2]Table1!AE800)),"EP",IF(ISNUMBER(SEARCH("AC1",[2]Table1!AE800)),"AC1",IF(ISNUMBER(SEARCH("AC2",[2]Table1!AE800)),"AC2",IF(ISNUMBER(SEARCH("Bon état",[2]Table1!AE800)),"EP",""))))</f>
        <v>EP</v>
      </c>
      <c r="P803" s="48"/>
      <c r="Q803" s="1"/>
      <c r="S803" s="1"/>
      <c r="T803" s="1"/>
      <c r="U803" s="1"/>
      <c r="V803" s="1"/>
      <c r="W803" s="52"/>
    </row>
    <row r="804" spans="1:23">
      <c r="A804" s="43" t="str">
        <f>'[1]Exporter la feuille de calcul'!$A$2</f>
        <v>001L</v>
      </c>
      <c r="B804" t="str">
        <f>INDEX('[1]Exporter la feuille de calcul'!B$355:B$877,MATCH(INDEX('[1]Exporter la feuille de calcul'!C$355:C$877,MATCH(RIGHT(ChercheChaine(ChercheChaine([2]Table1!Q801,"([0-9]){3}[L]([0-9]){4}"),"([0-9]){3}[L]([0-9]){4}"),4),'[1]Exporter la feuille de calcul'!D$355:D$877,0),1),'[1]Exporter la feuille de calcul'!C$355:C$877,0),1)</f>
        <v>03</v>
      </c>
      <c r="C804" s="43" t="str">
        <f>RIGHT(ChercheChaine(ChercheChaine([2]Table1!Q801,"([0-9]){3}[L]([0-9]){4}"),"([0-9]){3}[L]([0-9]){4}"),4)</f>
        <v>0123</v>
      </c>
      <c r="D804" s="43" t="str">
        <f>ChercheChaine([2]Table1!Q801,"([0-9]){3}[L]([0-9]){4}")</f>
        <v>007L0123</v>
      </c>
      <c r="E804" t="str">
        <f>[2]Table1!P801</f>
        <v>ST HERBLAIN</v>
      </c>
      <c r="F804" t="str">
        <f>[2]Table1!D801</f>
        <v>DAPP</v>
      </c>
      <c r="G804" s="48"/>
      <c r="H804" s="48"/>
      <c r="I804" s="42" t="str">
        <f>[2]Table1!G801</f>
        <v>11/10/2018</v>
      </c>
      <c r="J804" s="51" t="str">
        <f>MID([2]Table1!X801,FIND("-",[2]Table1!X801)+2,60)</f>
        <v>Cuisine</v>
      </c>
      <c r="K804" t="str">
        <f>IF(ISNUMBER(SEARCH("Mur",[2]Table1!Z801)),"Mur",IF(ISNUMBER(SEARCH("Cloison",[2]Table1!Z801)),"Mur",IF(ISNUMBER(SEARCH("Sol",[2]Table1!Z801)),"Sol",IF(ISNUMBER(SEARCH("Plafond",[2]Table1!Z801)),"Plafond",IF(ISNUMBER(SEARCH("Evier",[2]Table1!Z801)),"Evier",IF(ISNUMBER(SEARCH("Colle de faïence",[2]Table1!Z801)),"Faïence",IF(ISNUMBER(SEARCH("Baignoire",[2]Table1!Z801)),"Baignoire",IF(ISNUMBER(SEARCH("porteurs",[2]Table1!Z801)),"Mur",IF(ISNUMBER(SEARCH("évier",[2]Table1!Z801)),"Evier",IF(ISNUMBER(SEARCH("portes",[2]Table1!Z801)),"Porte",IF(ISNUMBER(SEARCH("fenêtre",[2]Table1!Z801)),"Fenêtre","")))))))))))</f>
        <v>Sol</v>
      </c>
      <c r="L804" t="str">
        <f>IF(ISNUMBER(SEARCH("Présence",[2]Table1!AC801)),"Oui",IF(ISNUMBER(SEARCH("Absence",[2]Table1!AC801)),"Non",""))</f>
        <v>Non</v>
      </c>
      <c r="M804" t="str">
        <f>[2]Table1!AA801</f>
        <v>Ragréage gris + sous couche de ragréage beige en faible quantité non séparable</v>
      </c>
      <c r="N804" t="str">
        <f>IF(ISNUMBER(SEARCH("EP",[2]Table1!AE801)),"EP",IF(ISNUMBER(SEARCH("AC1",[2]Table1!AE801)),"AC1",IF(ISNUMBER(SEARCH("AC2",[2]Table1!AE801)),"AC2",IF(ISNUMBER(SEARCH("Bon état",[2]Table1!AE801)),"EP",""))))</f>
        <v/>
      </c>
      <c r="P804" s="48"/>
      <c r="Q804" s="1"/>
      <c r="S804" s="1"/>
      <c r="T804" s="1"/>
      <c r="U804" s="1"/>
      <c r="V804" s="1"/>
      <c r="W804" s="52"/>
    </row>
    <row r="805" spans="1:23">
      <c r="A805" s="43" t="str">
        <f>'[1]Exporter la feuille de calcul'!$A$2</f>
        <v>001L</v>
      </c>
      <c r="B805" t="str">
        <f>INDEX('[1]Exporter la feuille de calcul'!B$355:B$877,MATCH(INDEX('[1]Exporter la feuille de calcul'!C$355:C$877,MATCH(RIGHT(ChercheChaine(ChercheChaine([2]Table1!Q802,"([0-9]){3}[L]([0-9]){4}"),"([0-9]){3}[L]([0-9]){4}"),4),'[1]Exporter la feuille de calcul'!D$355:D$877,0),1),'[1]Exporter la feuille de calcul'!C$355:C$877,0),1)</f>
        <v>03</v>
      </c>
      <c r="C805" s="43" t="str">
        <f>RIGHT(ChercheChaine(ChercheChaine([2]Table1!Q802,"([0-9]){3}[L]([0-9]){4}"),"([0-9]){3}[L]([0-9]){4}"),4)</f>
        <v>0123</v>
      </c>
      <c r="D805" s="43" t="str">
        <f>ChercheChaine([2]Table1!Q802,"([0-9]){3}[L]([0-9]){4}")</f>
        <v>007L0123</v>
      </c>
      <c r="E805" t="str">
        <f>[2]Table1!P802</f>
        <v>ST HERBLAIN</v>
      </c>
      <c r="F805" t="str">
        <f>[2]Table1!D802</f>
        <v>DAPP</v>
      </c>
      <c r="G805" s="48"/>
      <c r="H805" s="48"/>
      <c r="I805" s="42" t="str">
        <f>[2]Table1!G802</f>
        <v>11/10/2018</v>
      </c>
      <c r="J805" s="51" t="str">
        <f>MID([2]Table1!X802,FIND("-",[2]Table1!X802)+2,60)</f>
        <v>WC</v>
      </c>
      <c r="K805" t="str">
        <f>IF(ISNUMBER(SEARCH("Mur",[2]Table1!Z802)),"Mur",IF(ISNUMBER(SEARCH("Cloison",[2]Table1!Z802)),"Mur",IF(ISNUMBER(SEARCH("Sol",[2]Table1!Z802)),"Sol",IF(ISNUMBER(SEARCH("Plafond",[2]Table1!Z802)),"Plafond",IF(ISNUMBER(SEARCH("Evier",[2]Table1!Z802)),"Evier",IF(ISNUMBER(SEARCH("Colle de faïence",[2]Table1!Z802)),"Faïence",IF(ISNUMBER(SEARCH("Baignoire",[2]Table1!Z802)),"Baignoire",IF(ISNUMBER(SEARCH("porteurs",[2]Table1!Z802)),"Mur",IF(ISNUMBER(SEARCH("évier",[2]Table1!Z802)),"Evier",IF(ISNUMBER(SEARCH("portes",[2]Table1!Z802)),"Porte",IF(ISNUMBER(SEARCH("fenêtre",[2]Table1!Z802)),"Fenêtre","")))))))))))</f>
        <v>Sol</v>
      </c>
      <c r="L805" t="str">
        <f>IF(ISNUMBER(SEARCH("Présence",[2]Table1!AC802)),"Oui",IF(ISNUMBER(SEARCH("Absence",[2]Table1!AC802)),"Non",""))</f>
        <v>Non</v>
      </c>
      <c r="M805" t="str">
        <f>[2]Table1!AA802</f>
        <v>Ragréage gris + sous couche de ragréage beige en faible quantité non séparable</v>
      </c>
      <c r="N805" t="str">
        <f>IF(ISNUMBER(SEARCH("EP",[2]Table1!AE802)),"EP",IF(ISNUMBER(SEARCH("AC1",[2]Table1!AE802)),"AC1",IF(ISNUMBER(SEARCH("AC2",[2]Table1!AE802)),"AC2",IF(ISNUMBER(SEARCH("Bon état",[2]Table1!AE802)),"EP",""))))</f>
        <v/>
      </c>
      <c r="P805" s="48"/>
      <c r="Q805" s="1"/>
      <c r="S805" s="1"/>
      <c r="T805" s="1"/>
      <c r="U805" s="1"/>
      <c r="V805" s="1"/>
      <c r="W805" s="52"/>
    </row>
    <row r="806" spans="1:23">
      <c r="A806" s="43" t="str">
        <f>'[1]Exporter la feuille de calcul'!$A$2</f>
        <v>001L</v>
      </c>
      <c r="B806" t="str">
        <f>INDEX('[1]Exporter la feuille de calcul'!B$355:B$877,MATCH(INDEX('[1]Exporter la feuille de calcul'!C$355:C$877,MATCH(RIGHT(ChercheChaine(ChercheChaine([2]Table1!Q803,"([0-9]){3}[L]([0-9]){4}"),"([0-9]){3}[L]([0-9]){4}"),4),'[1]Exporter la feuille de calcul'!D$355:D$877,0),1),'[1]Exporter la feuille de calcul'!C$355:C$877,0),1)</f>
        <v>03</v>
      </c>
      <c r="C806" s="43" t="str">
        <f>RIGHT(ChercheChaine(ChercheChaine([2]Table1!Q803,"([0-9]){3}[L]([0-9]){4}"),"([0-9]){3}[L]([0-9]){4}"),4)</f>
        <v>0123</v>
      </c>
      <c r="D806" s="43" t="str">
        <f>ChercheChaine([2]Table1!Q803,"([0-9]){3}[L]([0-9]){4}")</f>
        <v>007L0123</v>
      </c>
      <c r="E806" t="str">
        <f>[2]Table1!P803</f>
        <v>ST HERBLAIN</v>
      </c>
      <c r="F806" t="str">
        <f>[2]Table1!D803</f>
        <v>DAPP</v>
      </c>
      <c r="G806" s="48"/>
      <c r="H806" s="48"/>
      <c r="I806" s="42" t="str">
        <f>[2]Table1!G803</f>
        <v>11/10/2018</v>
      </c>
      <c r="J806" s="51" t="str">
        <f>MID([2]Table1!X803,FIND("-",[2]Table1!X803)+2,60)</f>
        <v>Salle de bain</v>
      </c>
      <c r="K806" t="str">
        <f>IF(ISNUMBER(SEARCH("Mur",[2]Table1!Z803)),"Mur",IF(ISNUMBER(SEARCH("Cloison",[2]Table1!Z803)),"Mur",IF(ISNUMBER(SEARCH("Sol",[2]Table1!Z803)),"Sol",IF(ISNUMBER(SEARCH("Plafond",[2]Table1!Z803)),"Plafond",IF(ISNUMBER(SEARCH("Evier",[2]Table1!Z803)),"Evier",IF(ISNUMBER(SEARCH("Colle de faïence",[2]Table1!Z803)),"Faïence",IF(ISNUMBER(SEARCH("Baignoire",[2]Table1!Z803)),"Baignoire",IF(ISNUMBER(SEARCH("porteurs",[2]Table1!Z803)),"Mur",IF(ISNUMBER(SEARCH("évier",[2]Table1!Z803)),"Evier",IF(ISNUMBER(SEARCH("portes",[2]Table1!Z803)),"Porte",IF(ISNUMBER(SEARCH("fenêtre",[2]Table1!Z803)),"Fenêtre","")))))))))))</f>
        <v>Sol</v>
      </c>
      <c r="L806" t="str">
        <f>IF(ISNUMBER(SEARCH("Présence",[2]Table1!AC803)),"Oui",IF(ISNUMBER(SEARCH("Absence",[2]Table1!AC803)),"Non",""))</f>
        <v>Non</v>
      </c>
      <c r="M806" t="str">
        <f>[2]Table1!AA803</f>
        <v>Ragréage gris + sous couche de ragréage beige en faible quantité non séparable</v>
      </c>
      <c r="N806" t="str">
        <f>IF(ISNUMBER(SEARCH("EP",[2]Table1!AE803)),"EP",IF(ISNUMBER(SEARCH("AC1",[2]Table1!AE803)),"AC1",IF(ISNUMBER(SEARCH("AC2",[2]Table1!AE803)),"AC2",IF(ISNUMBER(SEARCH("Bon état",[2]Table1!AE803)),"EP",""))))</f>
        <v/>
      </c>
      <c r="P806" s="48"/>
      <c r="Q806" s="1"/>
      <c r="S806" s="1"/>
      <c r="T806" s="1"/>
      <c r="U806" s="1"/>
      <c r="V806" s="1"/>
      <c r="W806" s="52"/>
    </row>
    <row r="807" spans="1:23">
      <c r="A807" s="43" t="str">
        <f>'[1]Exporter la feuille de calcul'!$A$2</f>
        <v>001L</v>
      </c>
      <c r="B807" t="str">
        <f>INDEX('[1]Exporter la feuille de calcul'!B$355:B$877,MATCH(INDEX('[1]Exporter la feuille de calcul'!C$355:C$877,MATCH(RIGHT(ChercheChaine(ChercheChaine([2]Table1!Q804,"([0-9]){3}[L]([0-9]){4}"),"([0-9]){3}[L]([0-9]){4}"),4),'[1]Exporter la feuille de calcul'!D$355:D$877,0),1),'[1]Exporter la feuille de calcul'!C$355:C$877,0),1)</f>
        <v>03</v>
      </c>
      <c r="C807" s="43" t="str">
        <f>RIGHT(ChercheChaine(ChercheChaine([2]Table1!Q804,"([0-9]){3}[L]([0-9]){4}"),"([0-9]){3}[L]([0-9]){4}"),4)</f>
        <v>0123</v>
      </c>
      <c r="D807" s="43" t="str">
        <f>ChercheChaine([2]Table1!Q804,"([0-9]){3}[L]([0-9]){4}")</f>
        <v>007L0123</v>
      </c>
      <c r="E807" t="str">
        <f>[2]Table1!P804</f>
        <v>ST HERBLAIN</v>
      </c>
      <c r="F807" t="str">
        <f>[2]Table1!D804</f>
        <v>DAPP</v>
      </c>
      <c r="G807" s="48"/>
      <c r="H807" s="48"/>
      <c r="I807" s="42" t="str">
        <f>[2]Table1!G804</f>
        <v>11/10/2018</v>
      </c>
      <c r="J807" s="51" t="str">
        <f>MID([2]Table1!X804,FIND("-",[2]Table1!X804)+2,60)</f>
        <v>Entrée</v>
      </c>
      <c r="K807" t="str">
        <f>IF(ISNUMBER(SEARCH("Mur",[2]Table1!Z804)),"Mur",IF(ISNUMBER(SEARCH("Cloison",[2]Table1!Z804)),"Mur",IF(ISNUMBER(SEARCH("Sol",[2]Table1!Z804)),"Sol",IF(ISNUMBER(SEARCH("Plafond",[2]Table1!Z804)),"Plafond",IF(ISNUMBER(SEARCH("Evier",[2]Table1!Z804)),"Evier",IF(ISNUMBER(SEARCH("Colle de faïence",[2]Table1!Z804)),"Faïence",IF(ISNUMBER(SEARCH("Baignoire",[2]Table1!Z804)),"Baignoire",IF(ISNUMBER(SEARCH("porteurs",[2]Table1!Z804)),"Mur",IF(ISNUMBER(SEARCH("évier",[2]Table1!Z804)),"Evier",IF(ISNUMBER(SEARCH("portes",[2]Table1!Z804)),"Porte",IF(ISNUMBER(SEARCH("fenêtre",[2]Table1!Z804)),"Fenêtre","")))))))))))</f>
        <v>Mur</v>
      </c>
      <c r="L807" t="str">
        <f>IF(ISNUMBER(SEARCH("Présence",[2]Table1!AC804)),"Oui",IF(ISNUMBER(SEARCH("Absence",[2]Table1!AC804)),"Non",""))</f>
        <v>Oui</v>
      </c>
      <c r="M807" t="str">
        <f>[2]Table1!AA804</f>
        <v>Enduit à base de ciment lissé ou taloché</v>
      </c>
      <c r="N807" t="str">
        <f>IF(ISNUMBER(SEARCH("EP",[2]Table1!AE804)),"EP",IF(ISNUMBER(SEARCH("AC1",[2]Table1!AE804)),"AC1",IF(ISNUMBER(SEARCH("AC2",[2]Table1!AE804)),"AC2",IF(ISNUMBER(SEARCH("Bon état",[2]Table1!AE804)),"EP",""))))</f>
        <v>EP</v>
      </c>
      <c r="P807" s="48"/>
      <c r="Q807" s="1"/>
      <c r="S807" s="1"/>
      <c r="T807" s="1"/>
      <c r="U807" s="1"/>
      <c r="V807" s="1"/>
      <c r="W807" s="52"/>
    </row>
    <row r="808" spans="1:23">
      <c r="A808" s="43" t="str">
        <f>'[1]Exporter la feuille de calcul'!$A$2</f>
        <v>001L</v>
      </c>
      <c r="B808" t="str">
        <f>INDEX('[1]Exporter la feuille de calcul'!B$355:B$877,MATCH(INDEX('[1]Exporter la feuille de calcul'!C$355:C$877,MATCH(RIGHT(ChercheChaine(ChercheChaine([2]Table1!Q805,"([0-9]){3}[L]([0-9]){4}"),"([0-9]){3}[L]([0-9]){4}"),4),'[1]Exporter la feuille de calcul'!D$355:D$877,0),1),'[1]Exporter la feuille de calcul'!C$355:C$877,0),1)</f>
        <v>03</v>
      </c>
      <c r="C808" s="43" t="str">
        <f>RIGHT(ChercheChaine(ChercheChaine([2]Table1!Q805,"([0-9]){3}[L]([0-9]){4}"),"([0-9]){3}[L]([0-9]){4}"),4)</f>
        <v>0123</v>
      </c>
      <c r="D808" s="43" t="str">
        <f>ChercheChaine([2]Table1!Q805,"([0-9]){3}[L]([0-9]){4}")</f>
        <v>007L0123</v>
      </c>
      <c r="E808" t="str">
        <f>[2]Table1!P805</f>
        <v>ST HERBLAIN</v>
      </c>
      <c r="F808" t="str">
        <f>[2]Table1!D805</f>
        <v>DAPP</v>
      </c>
      <c r="G808" s="48"/>
      <c r="H808" s="48"/>
      <c r="I808" s="42" t="str">
        <f>[2]Table1!G805</f>
        <v>11/10/2018</v>
      </c>
      <c r="J808" s="51" t="str">
        <f>MID([2]Table1!X805,FIND("-",[2]Table1!X805)+2,60)</f>
        <v>Séjour</v>
      </c>
      <c r="K808" t="str">
        <f>IF(ISNUMBER(SEARCH("Mur",[2]Table1!Z805)),"Mur",IF(ISNUMBER(SEARCH("Cloison",[2]Table1!Z805)),"Mur",IF(ISNUMBER(SEARCH("Sol",[2]Table1!Z805)),"Sol",IF(ISNUMBER(SEARCH("Plafond",[2]Table1!Z805)),"Plafond",IF(ISNUMBER(SEARCH("Evier",[2]Table1!Z805)),"Evier",IF(ISNUMBER(SEARCH("Colle de faïence",[2]Table1!Z805)),"Faïence",IF(ISNUMBER(SEARCH("Baignoire",[2]Table1!Z805)),"Baignoire",IF(ISNUMBER(SEARCH("porteurs",[2]Table1!Z805)),"Mur",IF(ISNUMBER(SEARCH("évier",[2]Table1!Z805)),"Evier",IF(ISNUMBER(SEARCH("portes",[2]Table1!Z805)),"Porte",IF(ISNUMBER(SEARCH("fenêtre",[2]Table1!Z805)),"Fenêtre","")))))))))))</f>
        <v>Mur</v>
      </c>
      <c r="L808" t="str">
        <f>IF(ISNUMBER(SEARCH("Présence",[2]Table1!AC805)),"Oui",IF(ISNUMBER(SEARCH("Absence",[2]Table1!AC805)),"Non",""))</f>
        <v>Oui</v>
      </c>
      <c r="M808" t="str">
        <f>[2]Table1!AA805</f>
        <v>Enduit à base de ciment lissé ou taloché</v>
      </c>
      <c r="N808" t="str">
        <f>IF(ISNUMBER(SEARCH("EP",[2]Table1!AE805)),"EP",IF(ISNUMBER(SEARCH("AC1",[2]Table1!AE805)),"AC1",IF(ISNUMBER(SEARCH("AC2",[2]Table1!AE805)),"AC2",IF(ISNUMBER(SEARCH("Bon état",[2]Table1!AE805)),"EP",""))))</f>
        <v>EP</v>
      </c>
      <c r="P808" s="48"/>
      <c r="Q808" s="1"/>
      <c r="S808" s="1"/>
      <c r="T808" s="1"/>
      <c r="U808" s="1"/>
      <c r="V808" s="1"/>
      <c r="W808" s="52"/>
    </row>
    <row r="809" spans="1:23">
      <c r="A809" s="43" t="str">
        <f>'[1]Exporter la feuille de calcul'!$A$2</f>
        <v>001L</v>
      </c>
      <c r="B809" t="str">
        <f>INDEX('[1]Exporter la feuille de calcul'!B$355:B$877,MATCH(INDEX('[1]Exporter la feuille de calcul'!C$355:C$877,MATCH(RIGHT(ChercheChaine(ChercheChaine([2]Table1!Q806,"([0-9]){3}[L]([0-9]){4}"),"([0-9]){3}[L]([0-9]){4}"),4),'[1]Exporter la feuille de calcul'!D$355:D$877,0),1),'[1]Exporter la feuille de calcul'!C$355:C$877,0),1)</f>
        <v>03</v>
      </c>
      <c r="C809" s="43" t="str">
        <f>RIGHT(ChercheChaine(ChercheChaine([2]Table1!Q806,"([0-9]){3}[L]([0-9]){4}"),"([0-9]){3}[L]([0-9]){4}"),4)</f>
        <v>0123</v>
      </c>
      <c r="D809" s="43" t="str">
        <f>ChercheChaine([2]Table1!Q806,"([0-9]){3}[L]([0-9]){4}")</f>
        <v>007L0123</v>
      </c>
      <c r="E809" t="str">
        <f>[2]Table1!P806</f>
        <v>ST HERBLAIN</v>
      </c>
      <c r="F809" t="str">
        <f>[2]Table1!D806</f>
        <v>DAPP</v>
      </c>
      <c r="G809" s="48"/>
      <c r="H809" s="48"/>
      <c r="I809" s="42" t="str">
        <f>[2]Table1!G806</f>
        <v>11/10/2018</v>
      </c>
      <c r="J809" s="51" t="str">
        <f>MID([2]Table1!X806,FIND("-",[2]Table1!X806)+2,60)</f>
        <v>Cuisine</v>
      </c>
      <c r="K809" t="str">
        <f>IF(ISNUMBER(SEARCH("Mur",[2]Table1!Z806)),"Mur",IF(ISNUMBER(SEARCH("Cloison",[2]Table1!Z806)),"Mur",IF(ISNUMBER(SEARCH("Sol",[2]Table1!Z806)),"Sol",IF(ISNUMBER(SEARCH("Plafond",[2]Table1!Z806)),"Plafond",IF(ISNUMBER(SEARCH("Evier",[2]Table1!Z806)),"Evier",IF(ISNUMBER(SEARCH("Colle de faïence",[2]Table1!Z806)),"Faïence",IF(ISNUMBER(SEARCH("Baignoire",[2]Table1!Z806)),"Baignoire",IF(ISNUMBER(SEARCH("porteurs",[2]Table1!Z806)),"Mur",IF(ISNUMBER(SEARCH("évier",[2]Table1!Z806)),"Evier",IF(ISNUMBER(SEARCH("portes",[2]Table1!Z806)),"Porte",IF(ISNUMBER(SEARCH("fenêtre",[2]Table1!Z806)),"Fenêtre","")))))))))))</f>
        <v>Mur</v>
      </c>
      <c r="L809" t="str">
        <f>IF(ISNUMBER(SEARCH("Présence",[2]Table1!AC806)),"Oui",IF(ISNUMBER(SEARCH("Absence",[2]Table1!AC806)),"Non",""))</f>
        <v>Oui</v>
      </c>
      <c r="M809" t="str">
        <f>[2]Table1!AA806</f>
        <v>Enduit à base de ciment lissé ou taloché</v>
      </c>
      <c r="N809" t="str">
        <f>IF(ISNUMBER(SEARCH("EP",[2]Table1!AE806)),"EP",IF(ISNUMBER(SEARCH("AC1",[2]Table1!AE806)),"AC1",IF(ISNUMBER(SEARCH("AC2",[2]Table1!AE806)),"AC2",IF(ISNUMBER(SEARCH("Bon état",[2]Table1!AE806)),"EP",""))))</f>
        <v>EP</v>
      </c>
      <c r="P809" s="48"/>
      <c r="Q809" s="1"/>
      <c r="S809" s="1"/>
      <c r="T809" s="1"/>
      <c r="U809" s="1"/>
      <c r="V809" s="1"/>
      <c r="W809" s="52"/>
    </row>
    <row r="810" spans="1:23">
      <c r="A810" s="43" t="str">
        <f>'[1]Exporter la feuille de calcul'!$A$2</f>
        <v>001L</v>
      </c>
      <c r="B810" t="str">
        <f>INDEX('[1]Exporter la feuille de calcul'!B$355:B$877,MATCH(INDEX('[1]Exporter la feuille de calcul'!C$355:C$877,MATCH(RIGHT(ChercheChaine(ChercheChaine([2]Table1!Q807,"([0-9]){3}[L]([0-9]){4}"),"([0-9]){3}[L]([0-9]){4}"),4),'[1]Exporter la feuille de calcul'!D$355:D$877,0),1),'[1]Exporter la feuille de calcul'!C$355:C$877,0),1)</f>
        <v>03</v>
      </c>
      <c r="C810" s="43" t="str">
        <f>RIGHT(ChercheChaine(ChercheChaine([2]Table1!Q807,"([0-9]){3}[L]([0-9]){4}"),"([0-9]){3}[L]([0-9]){4}"),4)</f>
        <v>0123</v>
      </c>
      <c r="D810" s="43" t="str">
        <f>ChercheChaine([2]Table1!Q807,"([0-9]){3}[L]([0-9]){4}")</f>
        <v>007L0123</v>
      </c>
      <c r="E810" t="str">
        <f>[2]Table1!P807</f>
        <v>ST HERBLAIN</v>
      </c>
      <c r="F810" t="str">
        <f>[2]Table1!D807</f>
        <v>DAPP</v>
      </c>
      <c r="G810" s="48"/>
      <c r="H810" s="48"/>
      <c r="I810" s="42" t="str">
        <f>[2]Table1!G807</f>
        <v>11/10/2018</v>
      </c>
      <c r="J810" s="51" t="str">
        <f>MID([2]Table1!X807,FIND("-",[2]Table1!X807)+2,60)</f>
        <v>WC</v>
      </c>
      <c r="K810" t="str">
        <f>IF(ISNUMBER(SEARCH("Mur",[2]Table1!Z807)),"Mur",IF(ISNUMBER(SEARCH("Cloison",[2]Table1!Z807)),"Mur",IF(ISNUMBER(SEARCH("Sol",[2]Table1!Z807)),"Sol",IF(ISNUMBER(SEARCH("Plafond",[2]Table1!Z807)),"Plafond",IF(ISNUMBER(SEARCH("Evier",[2]Table1!Z807)),"Evier",IF(ISNUMBER(SEARCH("Colle de faïence",[2]Table1!Z807)),"Faïence",IF(ISNUMBER(SEARCH("Baignoire",[2]Table1!Z807)),"Baignoire",IF(ISNUMBER(SEARCH("porteurs",[2]Table1!Z807)),"Mur",IF(ISNUMBER(SEARCH("évier",[2]Table1!Z807)),"Evier",IF(ISNUMBER(SEARCH("portes",[2]Table1!Z807)),"Porte",IF(ISNUMBER(SEARCH("fenêtre",[2]Table1!Z807)),"Fenêtre","")))))))))))</f>
        <v>Mur</v>
      </c>
      <c r="L810" t="str">
        <f>IF(ISNUMBER(SEARCH("Présence",[2]Table1!AC807)),"Oui",IF(ISNUMBER(SEARCH("Absence",[2]Table1!AC807)),"Non",""))</f>
        <v>Oui</v>
      </c>
      <c r="M810" t="str">
        <f>[2]Table1!AA807</f>
        <v>Enduit à base de ciment lissé ou taloché</v>
      </c>
      <c r="N810" t="str">
        <f>IF(ISNUMBER(SEARCH("EP",[2]Table1!AE807)),"EP",IF(ISNUMBER(SEARCH("AC1",[2]Table1!AE807)),"AC1",IF(ISNUMBER(SEARCH("AC2",[2]Table1!AE807)),"AC2",IF(ISNUMBER(SEARCH("Bon état",[2]Table1!AE807)),"EP",""))))</f>
        <v>EP</v>
      </c>
      <c r="P810" s="48"/>
      <c r="Q810" s="1"/>
      <c r="S810" s="1"/>
      <c r="T810" s="1"/>
      <c r="U810" s="1"/>
      <c r="V810" s="1"/>
      <c r="W810" s="52"/>
    </row>
    <row r="811" spans="1:23">
      <c r="A811" s="43" t="str">
        <f>'[1]Exporter la feuille de calcul'!$A$2</f>
        <v>001L</v>
      </c>
      <c r="B811" t="str">
        <f>INDEX('[1]Exporter la feuille de calcul'!B$355:B$877,MATCH(INDEX('[1]Exporter la feuille de calcul'!C$355:C$877,MATCH(RIGHT(ChercheChaine(ChercheChaine([2]Table1!Q808,"([0-9]){3}[L]([0-9]){4}"),"([0-9]){3}[L]([0-9]){4}"),4),'[1]Exporter la feuille de calcul'!D$355:D$877,0),1),'[1]Exporter la feuille de calcul'!C$355:C$877,0),1)</f>
        <v>03</v>
      </c>
      <c r="C811" s="43" t="str">
        <f>RIGHT(ChercheChaine(ChercheChaine([2]Table1!Q808,"([0-9]){3}[L]([0-9]){4}"),"([0-9]){3}[L]([0-9]){4}"),4)</f>
        <v>0123</v>
      </c>
      <c r="D811" s="43" t="str">
        <f>ChercheChaine([2]Table1!Q808,"([0-9]){3}[L]([0-9]){4}")</f>
        <v>007L0123</v>
      </c>
      <c r="E811" t="str">
        <f>[2]Table1!P808</f>
        <v>ST HERBLAIN</v>
      </c>
      <c r="F811" t="str">
        <f>[2]Table1!D808</f>
        <v>DAPP</v>
      </c>
      <c r="G811" s="48"/>
      <c r="H811" s="48"/>
      <c r="I811" s="42" t="str">
        <f>[2]Table1!G808</f>
        <v>11/10/2018</v>
      </c>
      <c r="J811" s="51" t="str">
        <f>MID([2]Table1!X808,FIND("-",[2]Table1!X808)+2,60)</f>
        <v>Salle de bain</v>
      </c>
      <c r="K811" t="str">
        <f>IF(ISNUMBER(SEARCH("Mur",[2]Table1!Z808)),"Mur",IF(ISNUMBER(SEARCH("Cloison",[2]Table1!Z808)),"Mur",IF(ISNUMBER(SEARCH("Sol",[2]Table1!Z808)),"Sol",IF(ISNUMBER(SEARCH("Plafond",[2]Table1!Z808)),"Plafond",IF(ISNUMBER(SEARCH("Evier",[2]Table1!Z808)),"Evier",IF(ISNUMBER(SEARCH("Colle de faïence",[2]Table1!Z808)),"Faïence",IF(ISNUMBER(SEARCH("Baignoire",[2]Table1!Z808)),"Baignoire",IF(ISNUMBER(SEARCH("porteurs",[2]Table1!Z808)),"Mur",IF(ISNUMBER(SEARCH("évier",[2]Table1!Z808)),"Evier",IF(ISNUMBER(SEARCH("portes",[2]Table1!Z808)),"Porte",IF(ISNUMBER(SEARCH("fenêtre",[2]Table1!Z808)),"Fenêtre","")))))))))))</f>
        <v>Mur</v>
      </c>
      <c r="L811" t="str">
        <f>IF(ISNUMBER(SEARCH("Présence",[2]Table1!AC808)),"Oui",IF(ISNUMBER(SEARCH("Absence",[2]Table1!AC808)),"Non",""))</f>
        <v>Oui</v>
      </c>
      <c r="M811" t="str">
        <f>[2]Table1!AA808</f>
        <v>Enduit à base de ciment lissé ou taloché</v>
      </c>
      <c r="N811" t="str">
        <f>IF(ISNUMBER(SEARCH("EP",[2]Table1!AE808)),"EP",IF(ISNUMBER(SEARCH("AC1",[2]Table1!AE808)),"AC1",IF(ISNUMBER(SEARCH("AC2",[2]Table1!AE808)),"AC2",IF(ISNUMBER(SEARCH("Bon état",[2]Table1!AE808)),"EP",""))))</f>
        <v>EP</v>
      </c>
      <c r="P811" s="48"/>
      <c r="Q811" s="1"/>
      <c r="S811" s="1"/>
      <c r="T811" s="1"/>
      <c r="U811" s="1"/>
      <c r="V811" s="1"/>
      <c r="W811" s="52"/>
    </row>
    <row r="812" spans="1:23">
      <c r="A812" s="43" t="str">
        <f>'[1]Exporter la feuille de calcul'!$A$2</f>
        <v>001L</v>
      </c>
      <c r="B812" t="str">
        <f>INDEX('[1]Exporter la feuille de calcul'!B$355:B$877,MATCH(INDEX('[1]Exporter la feuille de calcul'!C$355:C$877,MATCH(RIGHT(ChercheChaine(ChercheChaine([2]Table1!Q809,"([0-9]){3}[L]([0-9]){4}"),"([0-9]){3}[L]([0-9]){4}"),4),'[1]Exporter la feuille de calcul'!D$355:D$877,0),1),'[1]Exporter la feuille de calcul'!C$355:C$877,0),1)</f>
        <v>03</v>
      </c>
      <c r="C812" s="43" t="str">
        <f>RIGHT(ChercheChaine(ChercheChaine([2]Table1!Q809,"([0-9]){3}[L]([0-9]){4}"),"([0-9]){3}[L]([0-9]){4}"),4)</f>
        <v>0123</v>
      </c>
      <c r="D812" s="43" t="str">
        <f>ChercheChaine([2]Table1!Q809,"([0-9]){3}[L]([0-9]){4}")</f>
        <v>007L0123</v>
      </c>
      <c r="E812" t="str">
        <f>[2]Table1!P809</f>
        <v>ST HERBLAIN</v>
      </c>
      <c r="F812" t="str">
        <f>[2]Table1!D809</f>
        <v>DAPP</v>
      </c>
      <c r="G812" s="48"/>
      <c r="H812" s="48"/>
      <c r="I812" s="42" t="str">
        <f>[2]Table1!G809</f>
        <v>11/10/2018</v>
      </c>
      <c r="J812" s="51" t="str">
        <f>MID([2]Table1!X809,FIND("-",[2]Table1!X809)+2,60)</f>
        <v>Chambre 1</v>
      </c>
      <c r="K812" t="str">
        <f>IF(ISNUMBER(SEARCH("Mur",[2]Table1!Z809)),"Mur",IF(ISNUMBER(SEARCH("Cloison",[2]Table1!Z809)),"Mur",IF(ISNUMBER(SEARCH("Sol",[2]Table1!Z809)),"Sol",IF(ISNUMBER(SEARCH("Plafond",[2]Table1!Z809)),"Plafond",IF(ISNUMBER(SEARCH("Evier",[2]Table1!Z809)),"Evier",IF(ISNUMBER(SEARCH("Colle de faïence",[2]Table1!Z809)),"Faïence",IF(ISNUMBER(SEARCH("Baignoire",[2]Table1!Z809)),"Baignoire",IF(ISNUMBER(SEARCH("porteurs",[2]Table1!Z809)),"Mur",IF(ISNUMBER(SEARCH("évier",[2]Table1!Z809)),"Evier",IF(ISNUMBER(SEARCH("portes",[2]Table1!Z809)),"Porte",IF(ISNUMBER(SEARCH("fenêtre",[2]Table1!Z809)),"Fenêtre","")))))))))))</f>
        <v>Mur</v>
      </c>
      <c r="L812" t="str">
        <f>IF(ISNUMBER(SEARCH("Présence",[2]Table1!AC809)),"Oui",IF(ISNUMBER(SEARCH("Absence",[2]Table1!AC809)),"Non",""))</f>
        <v>Oui</v>
      </c>
      <c r="M812" t="str">
        <f>[2]Table1!AA809</f>
        <v>Enduit à base de ciment lissé ou taloché</v>
      </c>
      <c r="N812" t="str">
        <f>IF(ISNUMBER(SEARCH("EP",[2]Table1!AE809)),"EP",IF(ISNUMBER(SEARCH("AC1",[2]Table1!AE809)),"AC1",IF(ISNUMBER(SEARCH("AC2",[2]Table1!AE809)),"AC2",IF(ISNUMBER(SEARCH("Bon état",[2]Table1!AE809)),"EP",""))))</f>
        <v>EP</v>
      </c>
      <c r="P812" s="48"/>
      <c r="Q812" s="1"/>
      <c r="S812" s="1"/>
      <c r="T812" s="1"/>
      <c r="U812" s="1"/>
      <c r="V812" s="1"/>
      <c r="W812" s="52"/>
    </row>
    <row r="813" spans="1:23">
      <c r="A813" s="43" t="str">
        <f>'[1]Exporter la feuille de calcul'!$A$2</f>
        <v>001L</v>
      </c>
      <c r="B813" t="str">
        <f>INDEX('[1]Exporter la feuille de calcul'!B$355:B$877,MATCH(INDEX('[1]Exporter la feuille de calcul'!C$355:C$877,MATCH(RIGHT(ChercheChaine(ChercheChaine([2]Table1!Q810,"([0-9]){3}[L]([0-9]){4}"),"([0-9]){3}[L]([0-9]){4}"),4),'[1]Exporter la feuille de calcul'!D$355:D$877,0),1),'[1]Exporter la feuille de calcul'!C$355:C$877,0),1)</f>
        <v>03</v>
      </c>
      <c r="C813" s="43" t="str">
        <f>RIGHT(ChercheChaine(ChercheChaine([2]Table1!Q810,"([0-9]){3}[L]([0-9]){4}"),"([0-9]){3}[L]([0-9]){4}"),4)</f>
        <v>0123</v>
      </c>
      <c r="D813" s="43" t="str">
        <f>ChercheChaine([2]Table1!Q810,"([0-9]){3}[L]([0-9]){4}")</f>
        <v>007L0123</v>
      </c>
      <c r="E813" t="str">
        <f>[2]Table1!P810</f>
        <v>ST HERBLAIN</v>
      </c>
      <c r="F813" t="str">
        <f>[2]Table1!D810</f>
        <v>DAPP</v>
      </c>
      <c r="G813" s="48"/>
      <c r="H813" s="48"/>
      <c r="I813" s="42" t="str">
        <f>[2]Table1!G810</f>
        <v>11/10/2018</v>
      </c>
      <c r="J813" s="51" t="str">
        <f>MID([2]Table1!X810,FIND("-",[2]Table1!X810)+2,60)</f>
        <v>Chambre 2</v>
      </c>
      <c r="K813" t="str">
        <f>IF(ISNUMBER(SEARCH("Mur",[2]Table1!Z810)),"Mur",IF(ISNUMBER(SEARCH("Cloison",[2]Table1!Z810)),"Mur",IF(ISNUMBER(SEARCH("Sol",[2]Table1!Z810)),"Sol",IF(ISNUMBER(SEARCH("Plafond",[2]Table1!Z810)),"Plafond",IF(ISNUMBER(SEARCH("Evier",[2]Table1!Z810)),"Evier",IF(ISNUMBER(SEARCH("Colle de faïence",[2]Table1!Z810)),"Faïence",IF(ISNUMBER(SEARCH("Baignoire",[2]Table1!Z810)),"Baignoire",IF(ISNUMBER(SEARCH("porteurs",[2]Table1!Z810)),"Mur",IF(ISNUMBER(SEARCH("évier",[2]Table1!Z810)),"Evier",IF(ISNUMBER(SEARCH("portes",[2]Table1!Z810)),"Porte",IF(ISNUMBER(SEARCH("fenêtre",[2]Table1!Z810)),"Fenêtre","")))))))))))</f>
        <v>Mur</v>
      </c>
      <c r="L813" t="str">
        <f>IF(ISNUMBER(SEARCH("Présence",[2]Table1!AC810)),"Oui",IF(ISNUMBER(SEARCH("Absence",[2]Table1!AC810)),"Non",""))</f>
        <v>Oui</v>
      </c>
      <c r="M813" t="str">
        <f>[2]Table1!AA810</f>
        <v>Enduit à base de ciment lissé ou taloché</v>
      </c>
      <c r="N813" t="str">
        <f>IF(ISNUMBER(SEARCH("EP",[2]Table1!AE810)),"EP",IF(ISNUMBER(SEARCH("AC1",[2]Table1!AE810)),"AC1",IF(ISNUMBER(SEARCH("AC2",[2]Table1!AE810)),"AC2",IF(ISNUMBER(SEARCH("Bon état",[2]Table1!AE810)),"EP",""))))</f>
        <v>EP</v>
      </c>
      <c r="P813" s="48"/>
      <c r="Q813" s="1"/>
      <c r="S813" s="1"/>
      <c r="T813" s="1"/>
      <c r="U813" s="1"/>
      <c r="V813" s="1"/>
      <c r="W813" s="52"/>
    </row>
    <row r="814" spans="1:23">
      <c r="A814" s="43" t="str">
        <f>'[1]Exporter la feuille de calcul'!$A$2</f>
        <v>001L</v>
      </c>
      <c r="B814" t="str">
        <f>INDEX('[1]Exporter la feuille de calcul'!B$355:B$877,MATCH(INDEX('[1]Exporter la feuille de calcul'!C$355:C$877,MATCH(RIGHT(ChercheChaine(ChercheChaine([2]Table1!Q811,"([0-9]){3}[L]([0-9]){4}"),"([0-9]){3}[L]([0-9]){4}"),4),'[1]Exporter la feuille de calcul'!D$355:D$877,0),1),'[1]Exporter la feuille de calcul'!C$355:C$877,0),1)</f>
        <v>03</v>
      </c>
      <c r="C814" s="43" t="str">
        <f>RIGHT(ChercheChaine(ChercheChaine([2]Table1!Q811,"([0-9]){3}[L]([0-9]){4}"),"([0-9]){3}[L]([0-9]){4}"),4)</f>
        <v>0123</v>
      </c>
      <c r="D814" s="43" t="str">
        <f>ChercheChaine([2]Table1!Q811,"([0-9]){3}[L]([0-9]){4}")</f>
        <v>007L0123</v>
      </c>
      <c r="E814" t="str">
        <f>[2]Table1!P811</f>
        <v>ST HERBLAIN</v>
      </c>
      <c r="F814" t="str">
        <f>[2]Table1!D811</f>
        <v>DAPP</v>
      </c>
      <c r="G814" s="48"/>
      <c r="H814" s="48"/>
      <c r="I814" s="42" t="str">
        <f>[2]Table1!G811</f>
        <v>11/10/2018</v>
      </c>
      <c r="J814" s="51" t="str">
        <f>MID([2]Table1!X811,FIND("-",[2]Table1!X811)+2,60)</f>
        <v>Debarras</v>
      </c>
      <c r="K814" t="str">
        <f>IF(ISNUMBER(SEARCH("Mur",[2]Table1!Z811)),"Mur",IF(ISNUMBER(SEARCH("Cloison",[2]Table1!Z811)),"Mur",IF(ISNUMBER(SEARCH("Sol",[2]Table1!Z811)),"Sol",IF(ISNUMBER(SEARCH("Plafond",[2]Table1!Z811)),"Plafond",IF(ISNUMBER(SEARCH("Evier",[2]Table1!Z811)),"Evier",IF(ISNUMBER(SEARCH("Colle de faïence",[2]Table1!Z811)),"Faïence",IF(ISNUMBER(SEARCH("Baignoire",[2]Table1!Z811)),"Baignoire",IF(ISNUMBER(SEARCH("porteurs",[2]Table1!Z811)),"Mur",IF(ISNUMBER(SEARCH("évier",[2]Table1!Z811)),"Evier",IF(ISNUMBER(SEARCH("portes",[2]Table1!Z811)),"Porte",IF(ISNUMBER(SEARCH("fenêtre",[2]Table1!Z811)),"Fenêtre","")))))))))))</f>
        <v>Mur</v>
      </c>
      <c r="L814" t="str">
        <f>IF(ISNUMBER(SEARCH("Présence",[2]Table1!AC811)),"Oui",IF(ISNUMBER(SEARCH("Absence",[2]Table1!AC811)),"Non",""))</f>
        <v>Oui</v>
      </c>
      <c r="M814" t="str">
        <f>[2]Table1!AA811</f>
        <v>Enduit à base de ciment lissé ou taloché</v>
      </c>
      <c r="N814" t="str">
        <f>IF(ISNUMBER(SEARCH("EP",[2]Table1!AE811)),"EP",IF(ISNUMBER(SEARCH("AC1",[2]Table1!AE811)),"AC1",IF(ISNUMBER(SEARCH("AC2",[2]Table1!AE811)),"AC2",IF(ISNUMBER(SEARCH("Bon état",[2]Table1!AE811)),"EP",""))))</f>
        <v>EP</v>
      </c>
      <c r="P814" s="48"/>
      <c r="Q814" s="1"/>
      <c r="S814" s="1"/>
      <c r="T814" s="1"/>
      <c r="U814" s="1"/>
      <c r="V814" s="1"/>
      <c r="W814" s="52"/>
    </row>
    <row r="815" spans="1:23">
      <c r="A815" s="43" t="str">
        <f>'[1]Exporter la feuille de calcul'!$A$2</f>
        <v>001L</v>
      </c>
      <c r="B815" t="str">
        <f>INDEX('[1]Exporter la feuille de calcul'!B$355:B$877,MATCH(INDEX('[1]Exporter la feuille de calcul'!C$355:C$877,MATCH(RIGHT(ChercheChaine(ChercheChaine([2]Table1!Q812,"([0-9]){3}[L]([0-9]){4}"),"([0-9]){3}[L]([0-9]){4}"),4),'[1]Exporter la feuille de calcul'!D$355:D$877,0),1),'[1]Exporter la feuille de calcul'!C$355:C$877,0),1)</f>
        <v>03</v>
      </c>
      <c r="C815" s="43" t="str">
        <f>RIGHT(ChercheChaine(ChercheChaine([2]Table1!Q812,"([0-9]){3}[L]([0-9]){4}"),"([0-9]){3}[L]([0-9]){4}"),4)</f>
        <v>0123</v>
      </c>
      <c r="D815" s="43" t="str">
        <f>ChercheChaine([2]Table1!Q812,"([0-9]){3}[L]([0-9]){4}")</f>
        <v>007L0123</v>
      </c>
      <c r="E815" t="str">
        <f>[2]Table1!P812</f>
        <v>ST HERBLAIN</v>
      </c>
      <c r="F815" t="str">
        <f>[2]Table1!D812</f>
        <v>DAPP</v>
      </c>
      <c r="G815" s="48"/>
      <c r="H815" s="48"/>
      <c r="I815" s="42" t="str">
        <f>[2]Table1!G812</f>
        <v>11/10/2018</v>
      </c>
      <c r="J815" s="51" t="str">
        <f>MID([2]Table1!X812,FIND("-",[2]Table1!X812)+2,60)</f>
        <v>Entrée</v>
      </c>
      <c r="K815" t="str">
        <f>IF(ISNUMBER(SEARCH("Mur",[2]Table1!Z812)),"Mur",IF(ISNUMBER(SEARCH("Cloison",[2]Table1!Z812)),"Mur",IF(ISNUMBER(SEARCH("Sol",[2]Table1!Z812)),"Sol",IF(ISNUMBER(SEARCH("Plafond",[2]Table1!Z812)),"Plafond",IF(ISNUMBER(SEARCH("Evier",[2]Table1!Z812)),"Evier",IF(ISNUMBER(SEARCH("Colle de faïence",[2]Table1!Z812)),"Faïence",IF(ISNUMBER(SEARCH("Baignoire",[2]Table1!Z812)),"Baignoire",IF(ISNUMBER(SEARCH("porteurs",[2]Table1!Z812)),"Mur",IF(ISNUMBER(SEARCH("évier",[2]Table1!Z812)),"Evier",IF(ISNUMBER(SEARCH("portes",[2]Table1!Z812)),"Porte",IF(ISNUMBER(SEARCH("fenêtre",[2]Table1!Z812)),"Fenêtre","")))))))))))</f>
        <v>Mur</v>
      </c>
      <c r="L815" t="str">
        <f>IF(ISNUMBER(SEARCH("Présence",[2]Table1!AC812)),"Oui",IF(ISNUMBER(SEARCH("Absence",[2]Table1!AC812)),"Non",""))</f>
        <v>Non</v>
      </c>
      <c r="M815" t="str">
        <f>[2]Table1!AA812</f>
        <v>plaques de plâtre</v>
      </c>
      <c r="N815" t="str">
        <f>IF(ISNUMBER(SEARCH("EP",[2]Table1!AE812)),"EP",IF(ISNUMBER(SEARCH("AC1",[2]Table1!AE812)),"AC1",IF(ISNUMBER(SEARCH("AC2",[2]Table1!AE812)),"AC2",IF(ISNUMBER(SEARCH("Bon état",[2]Table1!AE812)),"EP",""))))</f>
        <v/>
      </c>
      <c r="P815" s="48"/>
      <c r="Q815" s="1"/>
      <c r="S815" s="1"/>
      <c r="T815" s="1"/>
      <c r="U815" s="1"/>
      <c r="V815" s="1"/>
      <c r="W815" s="52"/>
    </row>
    <row r="816" spans="1:23">
      <c r="A816" s="43" t="str">
        <f>'[1]Exporter la feuille de calcul'!$A$2</f>
        <v>001L</v>
      </c>
      <c r="B816" t="str">
        <f>INDEX('[1]Exporter la feuille de calcul'!B$355:B$877,MATCH(INDEX('[1]Exporter la feuille de calcul'!C$355:C$877,MATCH(RIGHT(ChercheChaine(ChercheChaine([2]Table1!Q813,"([0-9]){3}[L]([0-9]){4}"),"([0-9]){3}[L]([0-9]){4}"),4),'[1]Exporter la feuille de calcul'!D$355:D$877,0),1),'[1]Exporter la feuille de calcul'!C$355:C$877,0),1)</f>
        <v>03</v>
      </c>
      <c r="C816" s="43" t="str">
        <f>RIGHT(ChercheChaine(ChercheChaine([2]Table1!Q813,"([0-9]){3}[L]([0-9]){4}"),"([0-9]){3}[L]([0-9]){4}"),4)</f>
        <v>0123</v>
      </c>
      <c r="D816" s="43" t="str">
        <f>ChercheChaine([2]Table1!Q813,"([0-9]){3}[L]([0-9]){4}")</f>
        <v>007L0123</v>
      </c>
      <c r="E816" t="str">
        <f>[2]Table1!P813</f>
        <v>ST HERBLAIN</v>
      </c>
      <c r="F816" t="str">
        <f>[2]Table1!D813</f>
        <v>DAPP</v>
      </c>
      <c r="G816" s="48"/>
      <c r="H816" s="48"/>
      <c r="I816" s="42" t="str">
        <f>[2]Table1!G813</f>
        <v>11/10/2018</v>
      </c>
      <c r="J816" s="51" t="str">
        <f>MID([2]Table1!X813,FIND("-",[2]Table1!X813)+2,60)</f>
        <v>Séjour</v>
      </c>
      <c r="K816" t="str">
        <f>IF(ISNUMBER(SEARCH("Mur",[2]Table1!Z813)),"Mur",IF(ISNUMBER(SEARCH("Cloison",[2]Table1!Z813)),"Mur",IF(ISNUMBER(SEARCH("Sol",[2]Table1!Z813)),"Sol",IF(ISNUMBER(SEARCH("Plafond",[2]Table1!Z813)),"Plafond",IF(ISNUMBER(SEARCH("Evier",[2]Table1!Z813)),"Evier",IF(ISNUMBER(SEARCH("Colle de faïence",[2]Table1!Z813)),"Faïence",IF(ISNUMBER(SEARCH("Baignoire",[2]Table1!Z813)),"Baignoire",IF(ISNUMBER(SEARCH("porteurs",[2]Table1!Z813)),"Mur",IF(ISNUMBER(SEARCH("évier",[2]Table1!Z813)),"Evier",IF(ISNUMBER(SEARCH("portes",[2]Table1!Z813)),"Porte",IF(ISNUMBER(SEARCH("fenêtre",[2]Table1!Z813)),"Fenêtre","")))))))))))</f>
        <v>Mur</v>
      </c>
      <c r="L816" t="str">
        <f>IF(ISNUMBER(SEARCH("Présence",[2]Table1!AC813)),"Oui",IF(ISNUMBER(SEARCH("Absence",[2]Table1!AC813)),"Non",""))</f>
        <v>Non</v>
      </c>
      <c r="M816" t="str">
        <f>[2]Table1!AA813</f>
        <v>laques de plâtre</v>
      </c>
      <c r="N816" t="str">
        <f>IF(ISNUMBER(SEARCH("EP",[2]Table1!AE813)),"EP",IF(ISNUMBER(SEARCH("AC1",[2]Table1!AE813)),"AC1",IF(ISNUMBER(SEARCH("AC2",[2]Table1!AE813)),"AC2",IF(ISNUMBER(SEARCH("Bon état",[2]Table1!AE813)),"EP",""))))</f>
        <v/>
      </c>
      <c r="P816" s="48"/>
      <c r="Q816" s="1"/>
      <c r="S816" s="1"/>
      <c r="T816" s="1"/>
      <c r="U816" s="1"/>
      <c r="V816" s="1"/>
      <c r="W816" s="52"/>
    </row>
    <row r="817" spans="1:23">
      <c r="A817" s="43" t="str">
        <f>'[1]Exporter la feuille de calcul'!$A$2</f>
        <v>001L</v>
      </c>
      <c r="B817" t="str">
        <f>INDEX('[1]Exporter la feuille de calcul'!B$355:B$877,MATCH(INDEX('[1]Exporter la feuille de calcul'!C$355:C$877,MATCH(RIGHT(ChercheChaine(ChercheChaine([2]Table1!Q814,"([0-9]){3}[L]([0-9]){4}"),"([0-9]){3}[L]([0-9]){4}"),4),'[1]Exporter la feuille de calcul'!D$355:D$877,0),1),'[1]Exporter la feuille de calcul'!C$355:C$877,0),1)</f>
        <v>03</v>
      </c>
      <c r="C817" s="43" t="str">
        <f>RIGHT(ChercheChaine(ChercheChaine([2]Table1!Q814,"([0-9]){3}[L]([0-9]){4}"),"([0-9]){3}[L]([0-9]){4}"),4)</f>
        <v>0123</v>
      </c>
      <c r="D817" s="43" t="str">
        <f>ChercheChaine([2]Table1!Q814,"([0-9]){3}[L]([0-9]){4}")</f>
        <v>007L0123</v>
      </c>
      <c r="E817" t="str">
        <f>[2]Table1!P814</f>
        <v>ST HERBLAIN</v>
      </c>
      <c r="F817" t="str">
        <f>[2]Table1!D814</f>
        <v>DAPP</v>
      </c>
      <c r="G817" s="48"/>
      <c r="H817" s="48"/>
      <c r="I817" s="42" t="str">
        <f>[2]Table1!G814</f>
        <v>11/10/2018</v>
      </c>
      <c r="J817" s="51" t="str">
        <f>MID([2]Table1!X814,FIND("-",[2]Table1!X814)+2,60)</f>
        <v>Cuisine</v>
      </c>
      <c r="K817" t="str">
        <f>IF(ISNUMBER(SEARCH("Mur",[2]Table1!Z814)),"Mur",IF(ISNUMBER(SEARCH("Cloison",[2]Table1!Z814)),"Mur",IF(ISNUMBER(SEARCH("Sol",[2]Table1!Z814)),"Sol",IF(ISNUMBER(SEARCH("Plafond",[2]Table1!Z814)),"Plafond",IF(ISNUMBER(SEARCH("Evier",[2]Table1!Z814)),"Evier",IF(ISNUMBER(SEARCH("Colle de faïence",[2]Table1!Z814)),"Faïence",IF(ISNUMBER(SEARCH("Baignoire",[2]Table1!Z814)),"Baignoire",IF(ISNUMBER(SEARCH("porteurs",[2]Table1!Z814)),"Mur",IF(ISNUMBER(SEARCH("évier",[2]Table1!Z814)),"Evier",IF(ISNUMBER(SEARCH("portes",[2]Table1!Z814)),"Porte",IF(ISNUMBER(SEARCH("fenêtre",[2]Table1!Z814)),"Fenêtre","")))))))))))</f>
        <v>Mur</v>
      </c>
      <c r="L817" t="str">
        <f>IF(ISNUMBER(SEARCH("Présence",[2]Table1!AC814)),"Oui",IF(ISNUMBER(SEARCH("Absence",[2]Table1!AC814)),"Non",""))</f>
        <v>Non</v>
      </c>
      <c r="M817" t="str">
        <f>[2]Table1!AA814</f>
        <v>plaques de plâtre</v>
      </c>
      <c r="N817" t="str">
        <f>IF(ISNUMBER(SEARCH("EP",[2]Table1!AE814)),"EP",IF(ISNUMBER(SEARCH("AC1",[2]Table1!AE814)),"AC1",IF(ISNUMBER(SEARCH("AC2",[2]Table1!AE814)),"AC2",IF(ISNUMBER(SEARCH("Bon état",[2]Table1!AE814)),"EP",""))))</f>
        <v/>
      </c>
      <c r="P817" s="48"/>
      <c r="Q817" s="1"/>
      <c r="S817" s="1"/>
      <c r="T817" s="1"/>
      <c r="U817" s="1"/>
      <c r="V817" s="1"/>
      <c r="W817" s="52"/>
    </row>
    <row r="818" spans="1:23">
      <c r="A818" s="43" t="str">
        <f>'[1]Exporter la feuille de calcul'!$A$2</f>
        <v>001L</v>
      </c>
      <c r="B818" t="str">
        <f>INDEX('[1]Exporter la feuille de calcul'!B$355:B$877,MATCH(INDEX('[1]Exporter la feuille de calcul'!C$355:C$877,MATCH(RIGHT(ChercheChaine(ChercheChaine([2]Table1!Q815,"([0-9]){3}[L]([0-9]){4}"),"([0-9]){3}[L]([0-9]){4}"),4),'[1]Exporter la feuille de calcul'!D$355:D$877,0),1),'[1]Exporter la feuille de calcul'!C$355:C$877,0),1)</f>
        <v>03</v>
      </c>
      <c r="C818" s="43" t="str">
        <f>RIGHT(ChercheChaine(ChercheChaine([2]Table1!Q815,"([0-9]){3}[L]([0-9]){4}"),"([0-9]){3}[L]([0-9]){4}"),4)</f>
        <v>0123</v>
      </c>
      <c r="D818" s="43" t="str">
        <f>ChercheChaine([2]Table1!Q815,"([0-9]){3}[L]([0-9]){4}")</f>
        <v>007L0123</v>
      </c>
      <c r="E818" t="str">
        <f>[2]Table1!P815</f>
        <v>ST HERBLAIN</v>
      </c>
      <c r="F818" t="str">
        <f>[2]Table1!D815</f>
        <v>DAPP</v>
      </c>
      <c r="G818" s="48"/>
      <c r="H818" s="48"/>
      <c r="I818" s="42" t="str">
        <f>[2]Table1!G815</f>
        <v>11/10/2018</v>
      </c>
      <c r="J818" s="51" t="str">
        <f>MID([2]Table1!X815,FIND("-",[2]Table1!X815)+2,60)</f>
        <v>dgt</v>
      </c>
      <c r="K818" t="str">
        <f>IF(ISNUMBER(SEARCH("Mur",[2]Table1!Z815)),"Mur",IF(ISNUMBER(SEARCH("Cloison",[2]Table1!Z815)),"Mur",IF(ISNUMBER(SEARCH("Sol",[2]Table1!Z815)),"Sol",IF(ISNUMBER(SEARCH("Plafond",[2]Table1!Z815)),"Plafond",IF(ISNUMBER(SEARCH("Evier",[2]Table1!Z815)),"Evier",IF(ISNUMBER(SEARCH("Colle de faïence",[2]Table1!Z815)),"Faïence",IF(ISNUMBER(SEARCH("Baignoire",[2]Table1!Z815)),"Baignoire",IF(ISNUMBER(SEARCH("porteurs",[2]Table1!Z815)),"Mur",IF(ISNUMBER(SEARCH("évier",[2]Table1!Z815)),"Evier",IF(ISNUMBER(SEARCH("portes",[2]Table1!Z815)),"Porte",IF(ISNUMBER(SEARCH("fenêtre",[2]Table1!Z815)),"Fenêtre","")))))))))))</f>
        <v>Mur</v>
      </c>
      <c r="L818" t="str">
        <f>IF(ISNUMBER(SEARCH("Présence",[2]Table1!AC815)),"Oui",IF(ISNUMBER(SEARCH("Absence",[2]Table1!AC815)),"Non",""))</f>
        <v>Non</v>
      </c>
      <c r="M818" t="str">
        <f>[2]Table1!AA815</f>
        <v>plaques de plâtre</v>
      </c>
      <c r="N818" t="str">
        <f>IF(ISNUMBER(SEARCH("EP",[2]Table1!AE815)),"EP",IF(ISNUMBER(SEARCH("AC1",[2]Table1!AE815)),"AC1",IF(ISNUMBER(SEARCH("AC2",[2]Table1!AE815)),"AC2",IF(ISNUMBER(SEARCH("Bon état",[2]Table1!AE815)),"EP",""))))</f>
        <v/>
      </c>
      <c r="P818" s="48"/>
      <c r="Q818" s="1"/>
      <c r="S818" s="1"/>
      <c r="T818" s="1"/>
      <c r="U818" s="1"/>
      <c r="V818" s="1"/>
      <c r="W818" s="52"/>
    </row>
    <row r="819" spans="1:23">
      <c r="A819" s="43" t="str">
        <f>'[1]Exporter la feuille de calcul'!$A$2</f>
        <v>001L</v>
      </c>
      <c r="B819" t="str">
        <f>INDEX('[1]Exporter la feuille de calcul'!B$355:B$877,MATCH(INDEX('[1]Exporter la feuille de calcul'!C$355:C$877,MATCH(RIGHT(ChercheChaine(ChercheChaine([2]Table1!Q816,"([0-9]){3}[L]([0-9]){4}"),"([0-9]){3}[L]([0-9]){4}"),4),'[1]Exporter la feuille de calcul'!D$355:D$877,0),1),'[1]Exporter la feuille de calcul'!C$355:C$877,0),1)</f>
        <v>03</v>
      </c>
      <c r="C819" s="43" t="str">
        <f>RIGHT(ChercheChaine(ChercheChaine([2]Table1!Q816,"([0-9]){3}[L]([0-9]){4}"),"([0-9]){3}[L]([0-9]){4}"),4)</f>
        <v>0123</v>
      </c>
      <c r="D819" s="43" t="str">
        <f>ChercheChaine([2]Table1!Q816,"([0-9]){3}[L]([0-9]){4}")</f>
        <v>007L0123</v>
      </c>
      <c r="E819" t="str">
        <f>[2]Table1!P816</f>
        <v>ST HERBLAIN</v>
      </c>
      <c r="F819" t="str">
        <f>[2]Table1!D816</f>
        <v>DAPP</v>
      </c>
      <c r="G819" s="48"/>
      <c r="H819" s="48"/>
      <c r="I819" s="42" t="str">
        <f>[2]Table1!G816</f>
        <v>11/10/2018</v>
      </c>
      <c r="J819" s="51" t="str">
        <f>MID([2]Table1!X816,FIND("-",[2]Table1!X816)+2,60)</f>
        <v>WC</v>
      </c>
      <c r="K819" t="str">
        <f>IF(ISNUMBER(SEARCH("Mur",[2]Table1!Z816)),"Mur",IF(ISNUMBER(SEARCH("Cloison",[2]Table1!Z816)),"Mur",IF(ISNUMBER(SEARCH("Sol",[2]Table1!Z816)),"Sol",IF(ISNUMBER(SEARCH("Plafond",[2]Table1!Z816)),"Plafond",IF(ISNUMBER(SEARCH("Evier",[2]Table1!Z816)),"Evier",IF(ISNUMBER(SEARCH("Colle de faïence",[2]Table1!Z816)),"Faïence",IF(ISNUMBER(SEARCH("Baignoire",[2]Table1!Z816)),"Baignoire",IF(ISNUMBER(SEARCH("porteurs",[2]Table1!Z816)),"Mur",IF(ISNUMBER(SEARCH("évier",[2]Table1!Z816)),"Evier",IF(ISNUMBER(SEARCH("portes",[2]Table1!Z816)),"Porte",IF(ISNUMBER(SEARCH("fenêtre",[2]Table1!Z816)),"Fenêtre","")))))))))))</f>
        <v>Mur</v>
      </c>
      <c r="L819" t="str">
        <f>IF(ISNUMBER(SEARCH("Présence",[2]Table1!AC816)),"Oui",IF(ISNUMBER(SEARCH("Absence",[2]Table1!AC816)),"Non",""))</f>
        <v>Non</v>
      </c>
      <c r="M819" t="str">
        <f>[2]Table1!AA816</f>
        <v>laques de plâtre</v>
      </c>
      <c r="N819" t="str">
        <f>IF(ISNUMBER(SEARCH("EP",[2]Table1!AE816)),"EP",IF(ISNUMBER(SEARCH("AC1",[2]Table1!AE816)),"AC1",IF(ISNUMBER(SEARCH("AC2",[2]Table1!AE816)),"AC2",IF(ISNUMBER(SEARCH("Bon état",[2]Table1!AE816)),"EP",""))))</f>
        <v/>
      </c>
      <c r="P819" s="48"/>
      <c r="Q819" s="1"/>
      <c r="S819" s="1"/>
      <c r="T819" s="1"/>
      <c r="U819" s="1"/>
      <c r="V819" s="1"/>
      <c r="W819" s="52"/>
    </row>
    <row r="820" spans="1:23">
      <c r="A820" s="43" t="str">
        <f>'[1]Exporter la feuille de calcul'!$A$2</f>
        <v>001L</v>
      </c>
      <c r="B820" t="str">
        <f>INDEX('[1]Exporter la feuille de calcul'!B$355:B$877,MATCH(INDEX('[1]Exporter la feuille de calcul'!C$355:C$877,MATCH(RIGHT(ChercheChaine(ChercheChaine([2]Table1!Q817,"([0-9]){3}[L]([0-9]){4}"),"([0-9]){3}[L]([0-9]){4}"),4),'[1]Exporter la feuille de calcul'!D$355:D$877,0),1),'[1]Exporter la feuille de calcul'!C$355:C$877,0),1)</f>
        <v>03</v>
      </c>
      <c r="C820" s="43" t="str">
        <f>RIGHT(ChercheChaine(ChercheChaine([2]Table1!Q817,"([0-9]){3}[L]([0-9]){4}"),"([0-9]){3}[L]([0-9]){4}"),4)</f>
        <v>0123</v>
      </c>
      <c r="D820" s="43" t="str">
        <f>ChercheChaine([2]Table1!Q817,"([0-9]){3}[L]([0-9]){4}")</f>
        <v>007L0123</v>
      </c>
      <c r="E820" t="str">
        <f>[2]Table1!P817</f>
        <v>ST HERBLAIN</v>
      </c>
      <c r="F820" t="str">
        <f>[2]Table1!D817</f>
        <v>DAPP</v>
      </c>
      <c r="G820" s="48"/>
      <c r="H820" s="48"/>
      <c r="I820" s="42" t="str">
        <f>[2]Table1!G817</f>
        <v>11/10/2018</v>
      </c>
      <c r="J820" s="51" t="str">
        <f>MID([2]Table1!X817,FIND("-",[2]Table1!X817)+2,60)</f>
        <v>Salle de bain</v>
      </c>
      <c r="K820" t="str">
        <f>IF(ISNUMBER(SEARCH("Mur",[2]Table1!Z817)),"Mur",IF(ISNUMBER(SEARCH("Cloison",[2]Table1!Z817)),"Mur",IF(ISNUMBER(SEARCH("Sol",[2]Table1!Z817)),"Sol",IF(ISNUMBER(SEARCH("Plafond",[2]Table1!Z817)),"Plafond",IF(ISNUMBER(SEARCH("Evier",[2]Table1!Z817)),"Evier",IF(ISNUMBER(SEARCH("Colle de faïence",[2]Table1!Z817)),"Faïence",IF(ISNUMBER(SEARCH("Baignoire",[2]Table1!Z817)),"Baignoire",IF(ISNUMBER(SEARCH("porteurs",[2]Table1!Z817)),"Mur",IF(ISNUMBER(SEARCH("évier",[2]Table1!Z817)),"Evier",IF(ISNUMBER(SEARCH("portes",[2]Table1!Z817)),"Porte",IF(ISNUMBER(SEARCH("fenêtre",[2]Table1!Z817)),"Fenêtre","")))))))))))</f>
        <v>Mur</v>
      </c>
      <c r="L820" t="str">
        <f>IF(ISNUMBER(SEARCH("Présence",[2]Table1!AC817)),"Oui",IF(ISNUMBER(SEARCH("Absence",[2]Table1!AC817)),"Non",""))</f>
        <v>Non</v>
      </c>
      <c r="M820" t="str">
        <f>[2]Table1!AA817</f>
        <v>laques de plâtre</v>
      </c>
      <c r="N820" t="str">
        <f>IF(ISNUMBER(SEARCH("EP",[2]Table1!AE817)),"EP",IF(ISNUMBER(SEARCH("AC1",[2]Table1!AE817)),"AC1",IF(ISNUMBER(SEARCH("AC2",[2]Table1!AE817)),"AC2",IF(ISNUMBER(SEARCH("Bon état",[2]Table1!AE817)),"EP",""))))</f>
        <v/>
      </c>
      <c r="P820" s="48"/>
      <c r="Q820" s="1"/>
      <c r="S820" s="1"/>
      <c r="T820" s="1"/>
      <c r="U820" s="1"/>
      <c r="V820" s="1"/>
      <c r="W820" s="52"/>
    </row>
    <row r="821" spans="1:23">
      <c r="A821" s="43" t="str">
        <f>'[1]Exporter la feuille de calcul'!$A$2</f>
        <v>001L</v>
      </c>
      <c r="B821" t="str">
        <f>INDEX('[1]Exporter la feuille de calcul'!B$355:B$877,MATCH(INDEX('[1]Exporter la feuille de calcul'!C$355:C$877,MATCH(RIGHT(ChercheChaine(ChercheChaine([2]Table1!Q818,"([0-9]){3}[L]([0-9]){4}"),"([0-9]){3}[L]([0-9]){4}"),4),'[1]Exporter la feuille de calcul'!D$355:D$877,0),1),'[1]Exporter la feuille de calcul'!C$355:C$877,0),1)</f>
        <v>03</v>
      </c>
      <c r="C821" s="43" t="str">
        <f>RIGHT(ChercheChaine(ChercheChaine([2]Table1!Q818,"([0-9]){3}[L]([0-9]){4}"),"([0-9]){3}[L]([0-9]){4}"),4)</f>
        <v>0123</v>
      </c>
      <c r="D821" s="43" t="str">
        <f>ChercheChaine([2]Table1!Q818,"([0-9]){3}[L]([0-9]){4}")</f>
        <v>007L0123</v>
      </c>
      <c r="E821" t="str">
        <f>[2]Table1!P818</f>
        <v>ST HERBLAIN</v>
      </c>
      <c r="F821" t="str">
        <f>[2]Table1!D818</f>
        <v>DAPP</v>
      </c>
      <c r="G821" s="48"/>
      <c r="H821" s="48"/>
      <c r="I821" s="42" t="str">
        <f>[2]Table1!G818</f>
        <v>11/10/2018</v>
      </c>
      <c r="J821" s="51" t="str">
        <f>MID([2]Table1!X818,FIND("-",[2]Table1!X818)+2,60)</f>
        <v>Chambre 1</v>
      </c>
      <c r="K821" t="str">
        <f>IF(ISNUMBER(SEARCH("Mur",[2]Table1!Z818)),"Mur",IF(ISNUMBER(SEARCH("Cloison",[2]Table1!Z818)),"Mur",IF(ISNUMBER(SEARCH("Sol",[2]Table1!Z818)),"Sol",IF(ISNUMBER(SEARCH("Plafond",[2]Table1!Z818)),"Plafond",IF(ISNUMBER(SEARCH("Evier",[2]Table1!Z818)),"Evier",IF(ISNUMBER(SEARCH("Colle de faïence",[2]Table1!Z818)),"Faïence",IF(ISNUMBER(SEARCH("Baignoire",[2]Table1!Z818)),"Baignoire",IF(ISNUMBER(SEARCH("porteurs",[2]Table1!Z818)),"Mur",IF(ISNUMBER(SEARCH("évier",[2]Table1!Z818)),"Evier",IF(ISNUMBER(SEARCH("portes",[2]Table1!Z818)),"Porte",IF(ISNUMBER(SEARCH("fenêtre",[2]Table1!Z818)),"Fenêtre","")))))))))))</f>
        <v>Mur</v>
      </c>
      <c r="L821" t="str">
        <f>IF(ISNUMBER(SEARCH("Présence",[2]Table1!AC818)),"Oui",IF(ISNUMBER(SEARCH("Absence",[2]Table1!AC818)),"Non",""))</f>
        <v>Non</v>
      </c>
      <c r="M821" t="str">
        <f>[2]Table1!AA818</f>
        <v>laques de plâtre</v>
      </c>
      <c r="N821" t="str">
        <f>IF(ISNUMBER(SEARCH("EP",[2]Table1!AE818)),"EP",IF(ISNUMBER(SEARCH("AC1",[2]Table1!AE818)),"AC1",IF(ISNUMBER(SEARCH("AC2",[2]Table1!AE818)),"AC2",IF(ISNUMBER(SEARCH("Bon état",[2]Table1!AE818)),"EP",""))))</f>
        <v/>
      </c>
      <c r="P821" s="48"/>
      <c r="Q821" s="1"/>
      <c r="S821" s="1"/>
      <c r="T821" s="1"/>
      <c r="U821" s="1"/>
      <c r="V821" s="1"/>
      <c r="W821" s="52"/>
    </row>
    <row r="822" spans="1:23">
      <c r="A822" s="43" t="str">
        <f>'[1]Exporter la feuille de calcul'!$A$2</f>
        <v>001L</v>
      </c>
      <c r="B822" t="str">
        <f>INDEX('[1]Exporter la feuille de calcul'!B$355:B$877,MATCH(INDEX('[1]Exporter la feuille de calcul'!C$355:C$877,MATCH(RIGHT(ChercheChaine(ChercheChaine([2]Table1!Q819,"([0-9]){3}[L]([0-9]){4}"),"([0-9]){3}[L]([0-9]){4}"),4),'[1]Exporter la feuille de calcul'!D$355:D$877,0),1),'[1]Exporter la feuille de calcul'!C$355:C$877,0),1)</f>
        <v>03</v>
      </c>
      <c r="C822" s="43" t="str">
        <f>RIGHT(ChercheChaine(ChercheChaine([2]Table1!Q819,"([0-9]){3}[L]([0-9]){4}"),"([0-9]){3}[L]([0-9]){4}"),4)</f>
        <v>0123</v>
      </c>
      <c r="D822" s="43" t="str">
        <f>ChercheChaine([2]Table1!Q819,"([0-9]){3}[L]([0-9]){4}")</f>
        <v>007L0123</v>
      </c>
      <c r="E822" t="str">
        <f>[2]Table1!P819</f>
        <v>ST HERBLAIN</v>
      </c>
      <c r="F822" t="str">
        <f>[2]Table1!D819</f>
        <v>DAPP</v>
      </c>
      <c r="G822" s="48"/>
      <c r="H822" s="48"/>
      <c r="I822" s="42" t="str">
        <f>[2]Table1!G819</f>
        <v>11/10/2018</v>
      </c>
      <c r="J822" s="51" t="str">
        <f>MID([2]Table1!X819,FIND("-",[2]Table1!X819)+2,60)</f>
        <v>Chambre 2</v>
      </c>
      <c r="K822" t="str">
        <f>IF(ISNUMBER(SEARCH("Mur",[2]Table1!Z819)),"Mur",IF(ISNUMBER(SEARCH("Cloison",[2]Table1!Z819)),"Mur",IF(ISNUMBER(SEARCH("Sol",[2]Table1!Z819)),"Sol",IF(ISNUMBER(SEARCH("Plafond",[2]Table1!Z819)),"Plafond",IF(ISNUMBER(SEARCH("Evier",[2]Table1!Z819)),"Evier",IF(ISNUMBER(SEARCH("Colle de faïence",[2]Table1!Z819)),"Faïence",IF(ISNUMBER(SEARCH("Baignoire",[2]Table1!Z819)),"Baignoire",IF(ISNUMBER(SEARCH("porteurs",[2]Table1!Z819)),"Mur",IF(ISNUMBER(SEARCH("évier",[2]Table1!Z819)),"Evier",IF(ISNUMBER(SEARCH("portes",[2]Table1!Z819)),"Porte",IF(ISNUMBER(SEARCH("fenêtre",[2]Table1!Z819)),"Fenêtre","")))))))))))</f>
        <v>Mur</v>
      </c>
      <c r="L822" t="str">
        <f>IF(ISNUMBER(SEARCH("Présence",[2]Table1!AC819)),"Oui",IF(ISNUMBER(SEARCH("Absence",[2]Table1!AC819)),"Non",""))</f>
        <v>Non</v>
      </c>
      <c r="M822" t="str">
        <f>[2]Table1!AA819</f>
        <v>laques de plâtre</v>
      </c>
      <c r="N822" t="str">
        <f>IF(ISNUMBER(SEARCH("EP",[2]Table1!AE819)),"EP",IF(ISNUMBER(SEARCH("AC1",[2]Table1!AE819)),"AC1",IF(ISNUMBER(SEARCH("AC2",[2]Table1!AE819)),"AC2",IF(ISNUMBER(SEARCH("Bon état",[2]Table1!AE819)),"EP",""))))</f>
        <v/>
      </c>
      <c r="P822" s="48"/>
      <c r="Q822" s="1"/>
      <c r="S822" s="1"/>
      <c r="T822" s="1"/>
      <c r="U822" s="1"/>
      <c r="V822" s="1"/>
      <c r="W822" s="52"/>
    </row>
    <row r="823" spans="1:23">
      <c r="A823" s="43" t="str">
        <f>'[1]Exporter la feuille de calcul'!$A$2</f>
        <v>001L</v>
      </c>
      <c r="B823" t="str">
        <f>INDEX('[1]Exporter la feuille de calcul'!B$355:B$877,MATCH(INDEX('[1]Exporter la feuille de calcul'!C$355:C$877,MATCH(RIGHT(ChercheChaine(ChercheChaine([2]Table1!Q820,"([0-9]){3}[L]([0-9]){4}"),"([0-9]){3}[L]([0-9]){4}"),4),'[1]Exporter la feuille de calcul'!D$355:D$877,0),1),'[1]Exporter la feuille de calcul'!C$355:C$877,0),1)</f>
        <v>03</v>
      </c>
      <c r="C823" s="43" t="str">
        <f>RIGHT(ChercheChaine(ChercheChaine([2]Table1!Q820,"([0-9]){3}[L]([0-9]){4}"),"([0-9]){3}[L]([0-9]){4}"),4)</f>
        <v>0123</v>
      </c>
      <c r="D823" s="43" t="str">
        <f>ChercheChaine([2]Table1!Q820,"([0-9]){3}[L]([0-9]){4}")</f>
        <v>007L0123</v>
      </c>
      <c r="E823" t="str">
        <f>[2]Table1!P820</f>
        <v>ST HERBLAIN</v>
      </c>
      <c r="F823" t="str">
        <f>[2]Table1!D820</f>
        <v>DAPP</v>
      </c>
      <c r="G823" s="48"/>
      <c r="H823" s="48"/>
      <c r="I823" s="42" t="str">
        <f>[2]Table1!G820</f>
        <v>11/10/2018</v>
      </c>
      <c r="J823" s="51" t="str">
        <f>MID([2]Table1!X820,FIND("-",[2]Table1!X820)+2,60)</f>
        <v>Debarras</v>
      </c>
      <c r="K823" t="str">
        <f>IF(ISNUMBER(SEARCH("Mur",[2]Table1!Z820)),"Mur",IF(ISNUMBER(SEARCH("Cloison",[2]Table1!Z820)),"Mur",IF(ISNUMBER(SEARCH("Sol",[2]Table1!Z820)),"Sol",IF(ISNUMBER(SEARCH("Plafond",[2]Table1!Z820)),"Plafond",IF(ISNUMBER(SEARCH("Evier",[2]Table1!Z820)),"Evier",IF(ISNUMBER(SEARCH("Colle de faïence",[2]Table1!Z820)),"Faïence",IF(ISNUMBER(SEARCH("Baignoire",[2]Table1!Z820)),"Baignoire",IF(ISNUMBER(SEARCH("porteurs",[2]Table1!Z820)),"Mur",IF(ISNUMBER(SEARCH("évier",[2]Table1!Z820)),"Evier",IF(ISNUMBER(SEARCH("portes",[2]Table1!Z820)),"Porte",IF(ISNUMBER(SEARCH("fenêtre",[2]Table1!Z820)),"Fenêtre","")))))))))))</f>
        <v>Mur</v>
      </c>
      <c r="L823" t="str">
        <f>IF(ISNUMBER(SEARCH("Présence",[2]Table1!AC820)),"Oui",IF(ISNUMBER(SEARCH("Absence",[2]Table1!AC820)),"Non",""))</f>
        <v>Non</v>
      </c>
      <c r="M823" t="str">
        <f>[2]Table1!AA820</f>
        <v>laques de plâtre</v>
      </c>
      <c r="N823" t="str">
        <f>IF(ISNUMBER(SEARCH("EP",[2]Table1!AE820)),"EP",IF(ISNUMBER(SEARCH("AC1",[2]Table1!AE820)),"AC1",IF(ISNUMBER(SEARCH("AC2",[2]Table1!AE820)),"AC2",IF(ISNUMBER(SEARCH("Bon état",[2]Table1!AE820)),"EP",""))))</f>
        <v/>
      </c>
      <c r="P823" s="48"/>
      <c r="Q823" s="1"/>
      <c r="S823" s="1"/>
      <c r="T823" s="1"/>
      <c r="U823" s="1"/>
      <c r="V823" s="1"/>
      <c r="W823" s="52"/>
    </row>
    <row r="824" spans="1:23">
      <c r="A824" s="43" t="str">
        <f>'[1]Exporter la feuille de calcul'!$A$2</f>
        <v>001L</v>
      </c>
      <c r="B824" t="str">
        <f>INDEX('[1]Exporter la feuille de calcul'!B$355:B$877,MATCH(INDEX('[1]Exporter la feuille de calcul'!C$355:C$877,MATCH(RIGHT(ChercheChaine(ChercheChaine([2]Table1!Q821,"([0-9]){3}[L]([0-9]){4}"),"([0-9]){3}[L]([0-9]){4}"),4),'[1]Exporter la feuille de calcul'!D$355:D$877,0),1),'[1]Exporter la feuille de calcul'!C$355:C$877,0),1)</f>
        <v>03</v>
      </c>
      <c r="C824" s="43" t="str">
        <f>RIGHT(ChercheChaine(ChercheChaine([2]Table1!Q821,"([0-9]){3}[L]([0-9]){4}"),"([0-9]){3}[L]([0-9]){4}"),4)</f>
        <v>0123</v>
      </c>
      <c r="D824" s="43" t="str">
        <f>ChercheChaine([2]Table1!Q821,"([0-9]){3}[L]([0-9]){4}")</f>
        <v>007L0123</v>
      </c>
      <c r="E824" t="str">
        <f>[2]Table1!P821</f>
        <v>ST HERBLAIN</v>
      </c>
      <c r="F824" t="str">
        <f>[2]Table1!D821</f>
        <v>DAPP</v>
      </c>
      <c r="G824" s="48"/>
      <c r="H824" s="48"/>
      <c r="I824" s="42" t="str">
        <f>[2]Table1!G821</f>
        <v>11/10/2018</v>
      </c>
      <c r="J824" s="51" t="str">
        <f>MID([2]Table1!X821,FIND("-",[2]Table1!X821)+2,60)</f>
        <v>Entrée</v>
      </c>
      <c r="K824" t="str">
        <f>IF(ISNUMBER(SEARCH("Mur",[2]Table1!Z821)),"Mur",IF(ISNUMBER(SEARCH("Cloison",[2]Table1!Z821)),"Mur",IF(ISNUMBER(SEARCH("Sol",[2]Table1!Z821)),"Sol",IF(ISNUMBER(SEARCH("Plafond",[2]Table1!Z821)),"Plafond",IF(ISNUMBER(SEARCH("Evier",[2]Table1!Z821)),"Evier",IF(ISNUMBER(SEARCH("Colle de faïence",[2]Table1!Z821)),"Faïence",IF(ISNUMBER(SEARCH("Baignoire",[2]Table1!Z821)),"Baignoire",IF(ISNUMBER(SEARCH("porteurs",[2]Table1!Z821)),"Mur",IF(ISNUMBER(SEARCH("évier",[2]Table1!Z821)),"Evier",IF(ISNUMBER(SEARCH("portes",[2]Table1!Z821)),"Porte",IF(ISNUMBER(SEARCH("fenêtre",[2]Table1!Z821)),"Fenêtre","")))))))))))</f>
        <v>Plafond</v>
      </c>
      <c r="L824" t="str">
        <f>IF(ISNUMBER(SEARCH("Présence",[2]Table1!AC821)),"Oui",IF(ISNUMBER(SEARCH("Absence",[2]Table1!AC821)),"Non",""))</f>
        <v>Oui</v>
      </c>
      <c r="M824" t="str">
        <f>[2]Table1!AA821</f>
        <v>Enduit à base de plâtre lissé ou taloché</v>
      </c>
      <c r="N824" t="str">
        <f>IF(ISNUMBER(SEARCH("EP",[2]Table1!AE821)),"EP",IF(ISNUMBER(SEARCH("AC1",[2]Table1!AE821)),"AC1",IF(ISNUMBER(SEARCH("AC2",[2]Table1!AE821)),"AC2",IF(ISNUMBER(SEARCH("Bon état",[2]Table1!AE821)),"EP",""))))</f>
        <v/>
      </c>
      <c r="P824" s="48"/>
      <c r="Q824" s="1"/>
      <c r="S824" s="1"/>
      <c r="T824" s="1"/>
      <c r="U824" s="1"/>
      <c r="V824" s="1"/>
      <c r="W824" s="52"/>
    </row>
    <row r="825" spans="1:23">
      <c r="A825" s="43" t="str">
        <f>'[1]Exporter la feuille de calcul'!$A$2</f>
        <v>001L</v>
      </c>
      <c r="B825" t="str">
        <f>INDEX('[1]Exporter la feuille de calcul'!B$355:B$877,MATCH(INDEX('[1]Exporter la feuille de calcul'!C$355:C$877,MATCH(RIGHT(ChercheChaine(ChercheChaine([2]Table1!Q822,"([0-9]){3}[L]([0-9]){4}"),"([0-9]){3}[L]([0-9]){4}"),4),'[1]Exporter la feuille de calcul'!D$355:D$877,0),1),'[1]Exporter la feuille de calcul'!C$355:C$877,0),1)</f>
        <v>03</v>
      </c>
      <c r="C825" s="43" t="str">
        <f>RIGHT(ChercheChaine(ChercheChaine([2]Table1!Q822,"([0-9]){3}[L]([0-9]){4}"),"([0-9]){3}[L]([0-9]){4}"),4)</f>
        <v>0123</v>
      </c>
      <c r="D825" s="43" t="str">
        <f>ChercheChaine([2]Table1!Q822,"([0-9]){3}[L]([0-9]){4}")</f>
        <v>007L0123</v>
      </c>
      <c r="E825" t="str">
        <f>[2]Table1!P822</f>
        <v>ST HERBLAIN</v>
      </c>
      <c r="F825" t="str">
        <f>[2]Table1!D822</f>
        <v>DAPP</v>
      </c>
      <c r="G825" s="48"/>
      <c r="H825" s="48"/>
      <c r="I825" s="42" t="str">
        <f>[2]Table1!G822</f>
        <v>11/10/2018</v>
      </c>
      <c r="J825" s="51" t="str">
        <f>MID([2]Table1!X822,FIND("-",[2]Table1!X822)+2,60)</f>
        <v>Séjour</v>
      </c>
      <c r="K825" t="str">
        <f>IF(ISNUMBER(SEARCH("Mur",[2]Table1!Z822)),"Mur",IF(ISNUMBER(SEARCH("Cloison",[2]Table1!Z822)),"Mur",IF(ISNUMBER(SEARCH("Sol",[2]Table1!Z822)),"Sol",IF(ISNUMBER(SEARCH("Plafond",[2]Table1!Z822)),"Plafond",IF(ISNUMBER(SEARCH("Evier",[2]Table1!Z822)),"Evier",IF(ISNUMBER(SEARCH("Colle de faïence",[2]Table1!Z822)),"Faïence",IF(ISNUMBER(SEARCH("Baignoire",[2]Table1!Z822)),"Baignoire",IF(ISNUMBER(SEARCH("porteurs",[2]Table1!Z822)),"Mur",IF(ISNUMBER(SEARCH("évier",[2]Table1!Z822)),"Evier",IF(ISNUMBER(SEARCH("portes",[2]Table1!Z822)),"Porte",IF(ISNUMBER(SEARCH("fenêtre",[2]Table1!Z822)),"Fenêtre","")))))))))))</f>
        <v>Plafond</v>
      </c>
      <c r="L825" t="str">
        <f>IF(ISNUMBER(SEARCH("Présence",[2]Table1!AC822)),"Oui",IF(ISNUMBER(SEARCH("Absence",[2]Table1!AC822)),"Non",""))</f>
        <v>Oui</v>
      </c>
      <c r="M825" t="str">
        <f>[2]Table1!AA822</f>
        <v>Enduit à base de plâtre lissé ou taloché</v>
      </c>
      <c r="N825" t="str">
        <f>IF(ISNUMBER(SEARCH("EP",[2]Table1!AE822)),"EP",IF(ISNUMBER(SEARCH("AC1",[2]Table1!AE822)),"AC1",IF(ISNUMBER(SEARCH("AC2",[2]Table1!AE822)),"AC2",IF(ISNUMBER(SEARCH("Bon état",[2]Table1!AE822)),"EP",""))))</f>
        <v/>
      </c>
      <c r="P825" s="48"/>
      <c r="Q825" s="1"/>
      <c r="S825" s="1"/>
      <c r="T825" s="1"/>
      <c r="U825" s="1"/>
      <c r="V825" s="1"/>
      <c r="W825" s="52"/>
    </row>
    <row r="826" spans="1:23">
      <c r="A826" s="43" t="str">
        <f>'[1]Exporter la feuille de calcul'!$A$2</f>
        <v>001L</v>
      </c>
      <c r="B826" t="str">
        <f>INDEX('[1]Exporter la feuille de calcul'!B$355:B$877,MATCH(INDEX('[1]Exporter la feuille de calcul'!C$355:C$877,MATCH(RIGHT(ChercheChaine(ChercheChaine([2]Table1!Q823,"([0-9]){3}[L]([0-9]){4}"),"([0-9]){3}[L]([0-9]){4}"),4),'[1]Exporter la feuille de calcul'!D$355:D$877,0),1),'[1]Exporter la feuille de calcul'!C$355:C$877,0),1)</f>
        <v>03</v>
      </c>
      <c r="C826" s="43" t="str">
        <f>RIGHT(ChercheChaine(ChercheChaine([2]Table1!Q823,"([0-9]){3}[L]([0-9]){4}"),"([0-9]){3}[L]([0-9]){4}"),4)</f>
        <v>0123</v>
      </c>
      <c r="D826" s="43" t="str">
        <f>ChercheChaine([2]Table1!Q823,"([0-9]){3}[L]([0-9]){4}")</f>
        <v>007L0123</v>
      </c>
      <c r="E826" t="str">
        <f>[2]Table1!P823</f>
        <v>ST HERBLAIN</v>
      </c>
      <c r="F826" t="str">
        <f>[2]Table1!D823</f>
        <v>DAPP</v>
      </c>
      <c r="G826" s="48"/>
      <c r="H826" s="48"/>
      <c r="I826" s="42" t="str">
        <f>[2]Table1!G823</f>
        <v>11/10/2018</v>
      </c>
      <c r="J826" s="51" t="str">
        <f>MID([2]Table1!X823,FIND("-",[2]Table1!X823)+2,60)</f>
        <v>Cuisine</v>
      </c>
      <c r="K826" t="str">
        <f>IF(ISNUMBER(SEARCH("Mur",[2]Table1!Z823)),"Mur",IF(ISNUMBER(SEARCH("Cloison",[2]Table1!Z823)),"Mur",IF(ISNUMBER(SEARCH("Sol",[2]Table1!Z823)),"Sol",IF(ISNUMBER(SEARCH("Plafond",[2]Table1!Z823)),"Plafond",IF(ISNUMBER(SEARCH("Evier",[2]Table1!Z823)),"Evier",IF(ISNUMBER(SEARCH("Colle de faïence",[2]Table1!Z823)),"Faïence",IF(ISNUMBER(SEARCH("Baignoire",[2]Table1!Z823)),"Baignoire",IF(ISNUMBER(SEARCH("porteurs",[2]Table1!Z823)),"Mur",IF(ISNUMBER(SEARCH("évier",[2]Table1!Z823)),"Evier",IF(ISNUMBER(SEARCH("portes",[2]Table1!Z823)),"Porte",IF(ISNUMBER(SEARCH("fenêtre",[2]Table1!Z823)),"Fenêtre","")))))))))))</f>
        <v>Plafond</v>
      </c>
      <c r="L826" t="str">
        <f>IF(ISNUMBER(SEARCH("Présence",[2]Table1!AC823)),"Oui",IF(ISNUMBER(SEARCH("Absence",[2]Table1!AC823)),"Non",""))</f>
        <v>Non</v>
      </c>
      <c r="M826" t="str">
        <f>[2]Table1!AA823</f>
        <v>Enduit à base de plâtre lissé ou taloché</v>
      </c>
      <c r="N826" t="str">
        <f>IF(ISNUMBER(SEARCH("EP",[2]Table1!AE823)),"EP",IF(ISNUMBER(SEARCH("AC1",[2]Table1!AE823)),"AC1",IF(ISNUMBER(SEARCH("AC2",[2]Table1!AE823)),"AC2",IF(ISNUMBER(SEARCH("Bon état",[2]Table1!AE823)),"EP",""))))</f>
        <v/>
      </c>
      <c r="P826" s="48"/>
      <c r="Q826" s="1"/>
      <c r="S826" s="1"/>
      <c r="T826" s="1"/>
      <c r="U826" s="1"/>
      <c r="V826" s="1"/>
      <c r="W826" s="52"/>
    </row>
    <row r="827" spans="1:23">
      <c r="A827" s="43" t="str">
        <f>'[1]Exporter la feuille de calcul'!$A$2</f>
        <v>001L</v>
      </c>
      <c r="B827" t="str">
        <f>INDEX('[1]Exporter la feuille de calcul'!B$355:B$877,MATCH(INDEX('[1]Exporter la feuille de calcul'!C$355:C$877,MATCH(RIGHT(ChercheChaine(ChercheChaine([2]Table1!Q824,"([0-9]){3}[L]([0-9]){4}"),"([0-9]){3}[L]([0-9]){4}"),4),'[1]Exporter la feuille de calcul'!D$355:D$877,0),1),'[1]Exporter la feuille de calcul'!C$355:C$877,0),1)</f>
        <v>03</v>
      </c>
      <c r="C827" s="43" t="str">
        <f>RIGHT(ChercheChaine(ChercheChaine([2]Table1!Q824,"([0-9]){3}[L]([0-9]){4}"),"([0-9]){3}[L]([0-9]){4}"),4)</f>
        <v>0123</v>
      </c>
      <c r="D827" s="43" t="str">
        <f>ChercheChaine([2]Table1!Q824,"([0-9]){3}[L]([0-9]){4}")</f>
        <v>007L0123</v>
      </c>
      <c r="E827" t="str">
        <f>[2]Table1!P824</f>
        <v>ST HERBLAIN</v>
      </c>
      <c r="F827" t="str">
        <f>[2]Table1!D824</f>
        <v>DAPP</v>
      </c>
      <c r="G827" s="48"/>
      <c r="H827" s="48"/>
      <c r="I827" s="42" t="str">
        <f>[2]Table1!G824</f>
        <v>11/10/2018</v>
      </c>
      <c r="J827" s="51" t="str">
        <f>MID([2]Table1!X824,FIND("-",[2]Table1!X824)+2,60)</f>
        <v>dgt</v>
      </c>
      <c r="K827" t="str">
        <f>IF(ISNUMBER(SEARCH("Mur",[2]Table1!Z824)),"Mur",IF(ISNUMBER(SEARCH("Cloison",[2]Table1!Z824)),"Mur",IF(ISNUMBER(SEARCH("Sol",[2]Table1!Z824)),"Sol",IF(ISNUMBER(SEARCH("Plafond",[2]Table1!Z824)),"Plafond",IF(ISNUMBER(SEARCH("Evier",[2]Table1!Z824)),"Evier",IF(ISNUMBER(SEARCH("Colle de faïence",[2]Table1!Z824)),"Faïence",IF(ISNUMBER(SEARCH("Baignoire",[2]Table1!Z824)),"Baignoire",IF(ISNUMBER(SEARCH("porteurs",[2]Table1!Z824)),"Mur",IF(ISNUMBER(SEARCH("évier",[2]Table1!Z824)),"Evier",IF(ISNUMBER(SEARCH("portes",[2]Table1!Z824)),"Porte",IF(ISNUMBER(SEARCH("fenêtre",[2]Table1!Z824)),"Fenêtre","")))))))))))</f>
        <v>Plafond</v>
      </c>
      <c r="L827" t="str">
        <f>IF(ISNUMBER(SEARCH("Présence",[2]Table1!AC824)),"Oui",IF(ISNUMBER(SEARCH("Absence",[2]Table1!AC824)),"Non",""))</f>
        <v>Oui</v>
      </c>
      <c r="M827" t="str">
        <f>[2]Table1!AA824</f>
        <v>Enduit à base de plâtre lissé ou taloché</v>
      </c>
      <c r="N827" t="str">
        <f>IF(ISNUMBER(SEARCH("EP",[2]Table1!AE824)),"EP",IF(ISNUMBER(SEARCH("AC1",[2]Table1!AE824)),"AC1",IF(ISNUMBER(SEARCH("AC2",[2]Table1!AE824)),"AC2",IF(ISNUMBER(SEARCH("Bon état",[2]Table1!AE824)),"EP",""))))</f>
        <v/>
      </c>
      <c r="P827" s="48"/>
      <c r="Q827" s="1"/>
      <c r="S827" s="1"/>
      <c r="T827" s="1"/>
      <c r="U827" s="1"/>
      <c r="V827" s="1"/>
      <c r="W827" s="52"/>
    </row>
    <row r="828" spans="1:23">
      <c r="A828" s="43" t="str">
        <f>'[1]Exporter la feuille de calcul'!$A$2</f>
        <v>001L</v>
      </c>
      <c r="B828" t="str">
        <f>INDEX('[1]Exporter la feuille de calcul'!B$355:B$877,MATCH(INDEX('[1]Exporter la feuille de calcul'!C$355:C$877,MATCH(RIGHT(ChercheChaine(ChercheChaine([2]Table1!Q825,"([0-9]){3}[L]([0-9]){4}"),"([0-9]){3}[L]([0-9]){4}"),4),'[1]Exporter la feuille de calcul'!D$355:D$877,0),1),'[1]Exporter la feuille de calcul'!C$355:C$877,0),1)</f>
        <v>03</v>
      </c>
      <c r="C828" s="43" t="str">
        <f>RIGHT(ChercheChaine(ChercheChaine([2]Table1!Q825,"([0-9]){3}[L]([0-9]){4}"),"([0-9]){3}[L]([0-9]){4}"),4)</f>
        <v>0123</v>
      </c>
      <c r="D828" s="43" t="str">
        <f>ChercheChaine([2]Table1!Q825,"([0-9]){3}[L]([0-9]){4}")</f>
        <v>007L0123</v>
      </c>
      <c r="E828" t="str">
        <f>[2]Table1!P825</f>
        <v>ST HERBLAIN</v>
      </c>
      <c r="F828" t="str">
        <f>[2]Table1!D825</f>
        <v>DAPP</v>
      </c>
      <c r="G828" s="48"/>
      <c r="H828" s="48"/>
      <c r="I828" s="42" t="str">
        <f>[2]Table1!G825</f>
        <v>11/10/2018</v>
      </c>
      <c r="J828" s="51" t="str">
        <f>MID([2]Table1!X825,FIND("-",[2]Table1!X825)+2,60)</f>
        <v>WC</v>
      </c>
      <c r="K828" t="str">
        <f>IF(ISNUMBER(SEARCH("Mur",[2]Table1!Z825)),"Mur",IF(ISNUMBER(SEARCH("Cloison",[2]Table1!Z825)),"Mur",IF(ISNUMBER(SEARCH("Sol",[2]Table1!Z825)),"Sol",IF(ISNUMBER(SEARCH("Plafond",[2]Table1!Z825)),"Plafond",IF(ISNUMBER(SEARCH("Evier",[2]Table1!Z825)),"Evier",IF(ISNUMBER(SEARCH("Colle de faïence",[2]Table1!Z825)),"Faïence",IF(ISNUMBER(SEARCH("Baignoire",[2]Table1!Z825)),"Baignoire",IF(ISNUMBER(SEARCH("porteurs",[2]Table1!Z825)),"Mur",IF(ISNUMBER(SEARCH("évier",[2]Table1!Z825)),"Evier",IF(ISNUMBER(SEARCH("portes",[2]Table1!Z825)),"Porte",IF(ISNUMBER(SEARCH("fenêtre",[2]Table1!Z825)),"Fenêtre","")))))))))))</f>
        <v>Plafond</v>
      </c>
      <c r="L828" t="str">
        <f>IF(ISNUMBER(SEARCH("Présence",[2]Table1!AC825)),"Oui",IF(ISNUMBER(SEARCH("Absence",[2]Table1!AC825)),"Non",""))</f>
        <v>Oui</v>
      </c>
      <c r="M828" t="str">
        <f>[2]Table1!AA825</f>
        <v>Enduit à base de plâtre lissé ou taloché</v>
      </c>
      <c r="N828" t="str">
        <f>IF(ISNUMBER(SEARCH("EP",[2]Table1!AE825)),"EP",IF(ISNUMBER(SEARCH("AC1",[2]Table1!AE825)),"AC1",IF(ISNUMBER(SEARCH("AC2",[2]Table1!AE825)),"AC2",IF(ISNUMBER(SEARCH("Bon état",[2]Table1!AE825)),"EP",""))))</f>
        <v/>
      </c>
      <c r="P828" s="48"/>
      <c r="Q828" s="1"/>
      <c r="S828" s="1"/>
      <c r="T828" s="1"/>
      <c r="U828" s="1"/>
      <c r="V828" s="1"/>
      <c r="W828" s="52"/>
    </row>
    <row r="829" spans="1:23">
      <c r="A829" s="43" t="str">
        <f>'[1]Exporter la feuille de calcul'!$A$2</f>
        <v>001L</v>
      </c>
      <c r="B829" t="str">
        <f>INDEX('[1]Exporter la feuille de calcul'!B$355:B$877,MATCH(INDEX('[1]Exporter la feuille de calcul'!C$355:C$877,MATCH(RIGHT(ChercheChaine(ChercheChaine([2]Table1!Q826,"([0-9]){3}[L]([0-9]){4}"),"([0-9]){3}[L]([0-9]){4}"),4),'[1]Exporter la feuille de calcul'!D$355:D$877,0),1),'[1]Exporter la feuille de calcul'!C$355:C$877,0),1)</f>
        <v>03</v>
      </c>
      <c r="C829" s="43" t="str">
        <f>RIGHT(ChercheChaine(ChercheChaine([2]Table1!Q826,"([0-9]){3}[L]([0-9]){4}"),"([0-9]){3}[L]([0-9]){4}"),4)</f>
        <v>0123</v>
      </c>
      <c r="D829" s="43" t="str">
        <f>ChercheChaine([2]Table1!Q826,"([0-9]){3}[L]([0-9]){4}")</f>
        <v>007L0123</v>
      </c>
      <c r="E829" t="str">
        <f>[2]Table1!P826</f>
        <v>ST HERBLAIN</v>
      </c>
      <c r="F829" t="str">
        <f>[2]Table1!D826</f>
        <v>DAPP</v>
      </c>
      <c r="G829" s="48"/>
      <c r="H829" s="48"/>
      <c r="I829" s="42" t="str">
        <f>[2]Table1!G826</f>
        <v>11/10/2018</v>
      </c>
      <c r="J829" s="51" t="str">
        <f>MID([2]Table1!X826,FIND("-",[2]Table1!X826)+2,60)</f>
        <v>Salle de bain</v>
      </c>
      <c r="K829" t="str">
        <f>IF(ISNUMBER(SEARCH("Mur",[2]Table1!Z826)),"Mur",IF(ISNUMBER(SEARCH("Cloison",[2]Table1!Z826)),"Mur",IF(ISNUMBER(SEARCH("Sol",[2]Table1!Z826)),"Sol",IF(ISNUMBER(SEARCH("Plafond",[2]Table1!Z826)),"Plafond",IF(ISNUMBER(SEARCH("Evier",[2]Table1!Z826)),"Evier",IF(ISNUMBER(SEARCH("Colle de faïence",[2]Table1!Z826)),"Faïence",IF(ISNUMBER(SEARCH("Baignoire",[2]Table1!Z826)),"Baignoire",IF(ISNUMBER(SEARCH("porteurs",[2]Table1!Z826)),"Mur",IF(ISNUMBER(SEARCH("évier",[2]Table1!Z826)),"Evier",IF(ISNUMBER(SEARCH("portes",[2]Table1!Z826)),"Porte",IF(ISNUMBER(SEARCH("fenêtre",[2]Table1!Z826)),"Fenêtre","")))))))))))</f>
        <v>Plafond</v>
      </c>
      <c r="L829" t="str">
        <f>IF(ISNUMBER(SEARCH("Présence",[2]Table1!AC826)),"Oui",IF(ISNUMBER(SEARCH("Absence",[2]Table1!AC826)),"Non",""))</f>
        <v>Oui</v>
      </c>
      <c r="M829" t="str">
        <f>[2]Table1!AA826</f>
        <v>Enduit à base de plâtre lissé ou taloché</v>
      </c>
      <c r="N829" t="str">
        <f>IF(ISNUMBER(SEARCH("EP",[2]Table1!AE826)),"EP",IF(ISNUMBER(SEARCH("AC1",[2]Table1!AE826)),"AC1",IF(ISNUMBER(SEARCH("AC2",[2]Table1!AE826)),"AC2",IF(ISNUMBER(SEARCH("Bon état",[2]Table1!AE826)),"EP",""))))</f>
        <v>EP</v>
      </c>
      <c r="P829" s="48"/>
      <c r="Q829" s="1"/>
      <c r="S829" s="1"/>
      <c r="T829" s="1"/>
      <c r="U829" s="1"/>
      <c r="V829" s="1"/>
      <c r="W829" s="52"/>
    </row>
    <row r="830" spans="1:23">
      <c r="A830" s="43" t="str">
        <f>'[1]Exporter la feuille de calcul'!$A$2</f>
        <v>001L</v>
      </c>
      <c r="B830" t="str">
        <f>INDEX('[1]Exporter la feuille de calcul'!B$355:B$877,MATCH(INDEX('[1]Exporter la feuille de calcul'!C$355:C$877,MATCH(RIGHT(ChercheChaine(ChercheChaine([2]Table1!Q827,"([0-9]){3}[L]([0-9]){4}"),"([0-9]){3}[L]([0-9]){4}"),4),'[1]Exporter la feuille de calcul'!D$355:D$877,0),1),'[1]Exporter la feuille de calcul'!C$355:C$877,0),1)</f>
        <v>03</v>
      </c>
      <c r="C830" s="43" t="str">
        <f>RIGHT(ChercheChaine(ChercheChaine([2]Table1!Q827,"([0-9]){3}[L]([0-9]){4}"),"([0-9]){3}[L]([0-9]){4}"),4)</f>
        <v>0123</v>
      </c>
      <c r="D830" s="43" t="str">
        <f>ChercheChaine([2]Table1!Q827,"([0-9]){3}[L]([0-9]){4}")</f>
        <v>007L0123</v>
      </c>
      <c r="E830" t="str">
        <f>[2]Table1!P827</f>
        <v>ST HERBLAIN</v>
      </c>
      <c r="F830" t="str">
        <f>[2]Table1!D827</f>
        <v>DAPP</v>
      </c>
      <c r="G830" s="48"/>
      <c r="H830" s="48"/>
      <c r="I830" s="42" t="str">
        <f>[2]Table1!G827</f>
        <v>11/10/2018</v>
      </c>
      <c r="J830" s="51" t="str">
        <f>MID([2]Table1!X827,FIND("-",[2]Table1!X827)+2,60)</f>
        <v>Chambre 1</v>
      </c>
      <c r="K830" t="str">
        <f>IF(ISNUMBER(SEARCH("Mur",[2]Table1!Z827)),"Mur",IF(ISNUMBER(SEARCH("Cloison",[2]Table1!Z827)),"Mur",IF(ISNUMBER(SEARCH("Sol",[2]Table1!Z827)),"Sol",IF(ISNUMBER(SEARCH("Plafond",[2]Table1!Z827)),"Plafond",IF(ISNUMBER(SEARCH("Evier",[2]Table1!Z827)),"Evier",IF(ISNUMBER(SEARCH("Colle de faïence",[2]Table1!Z827)),"Faïence",IF(ISNUMBER(SEARCH("Baignoire",[2]Table1!Z827)),"Baignoire",IF(ISNUMBER(SEARCH("porteurs",[2]Table1!Z827)),"Mur",IF(ISNUMBER(SEARCH("évier",[2]Table1!Z827)),"Evier",IF(ISNUMBER(SEARCH("portes",[2]Table1!Z827)),"Porte",IF(ISNUMBER(SEARCH("fenêtre",[2]Table1!Z827)),"Fenêtre","")))))))))))</f>
        <v>Plafond</v>
      </c>
      <c r="L830" t="str">
        <f>IF(ISNUMBER(SEARCH("Présence",[2]Table1!AC827)),"Oui",IF(ISNUMBER(SEARCH("Absence",[2]Table1!AC827)),"Non",""))</f>
        <v>Oui</v>
      </c>
      <c r="M830" t="str">
        <f>[2]Table1!AA827</f>
        <v>Enduit à base de plâtre lissé ou taloché</v>
      </c>
      <c r="N830" t="str">
        <f>IF(ISNUMBER(SEARCH("EP",[2]Table1!AE827)),"EP",IF(ISNUMBER(SEARCH("AC1",[2]Table1!AE827)),"AC1",IF(ISNUMBER(SEARCH("AC2",[2]Table1!AE827)),"AC2",IF(ISNUMBER(SEARCH("Bon état",[2]Table1!AE827)),"EP",""))))</f>
        <v/>
      </c>
      <c r="P830" s="48"/>
      <c r="Q830" s="1"/>
      <c r="S830" s="1"/>
      <c r="T830" s="1"/>
      <c r="U830" s="1"/>
      <c r="V830" s="1"/>
      <c r="W830" s="52"/>
    </row>
    <row r="831" spans="1:23">
      <c r="A831" s="43" t="str">
        <f>'[1]Exporter la feuille de calcul'!$A$2</f>
        <v>001L</v>
      </c>
      <c r="B831" t="str">
        <f>INDEX('[1]Exporter la feuille de calcul'!B$355:B$877,MATCH(INDEX('[1]Exporter la feuille de calcul'!C$355:C$877,MATCH(RIGHT(ChercheChaine(ChercheChaine([2]Table1!Q828,"([0-9]){3}[L]([0-9]){4}"),"([0-9]){3}[L]([0-9]){4}"),4),'[1]Exporter la feuille de calcul'!D$355:D$877,0),1),'[1]Exporter la feuille de calcul'!C$355:C$877,0),1)</f>
        <v>03</v>
      </c>
      <c r="C831" s="43" t="str">
        <f>RIGHT(ChercheChaine(ChercheChaine([2]Table1!Q828,"([0-9]){3}[L]([0-9]){4}"),"([0-9]){3}[L]([0-9]){4}"),4)</f>
        <v>0123</v>
      </c>
      <c r="D831" s="43" t="str">
        <f>ChercheChaine([2]Table1!Q828,"([0-9]){3}[L]([0-9]){4}")</f>
        <v>007L0123</v>
      </c>
      <c r="E831" t="str">
        <f>[2]Table1!P828</f>
        <v>ST HERBLAIN</v>
      </c>
      <c r="F831" t="str">
        <f>[2]Table1!D828</f>
        <v>DAPP</v>
      </c>
      <c r="G831" s="48"/>
      <c r="H831" s="48"/>
      <c r="I831" s="42" t="str">
        <f>[2]Table1!G828</f>
        <v>11/10/2018</v>
      </c>
      <c r="J831" s="51" t="str">
        <f>MID([2]Table1!X828,FIND("-",[2]Table1!X828)+2,60)</f>
        <v>Chambre 2</v>
      </c>
      <c r="K831" t="str">
        <f>IF(ISNUMBER(SEARCH("Mur",[2]Table1!Z828)),"Mur",IF(ISNUMBER(SEARCH("Cloison",[2]Table1!Z828)),"Mur",IF(ISNUMBER(SEARCH("Sol",[2]Table1!Z828)),"Sol",IF(ISNUMBER(SEARCH("Plafond",[2]Table1!Z828)),"Plafond",IF(ISNUMBER(SEARCH("Evier",[2]Table1!Z828)),"Evier",IF(ISNUMBER(SEARCH("Colle de faïence",[2]Table1!Z828)),"Faïence",IF(ISNUMBER(SEARCH("Baignoire",[2]Table1!Z828)),"Baignoire",IF(ISNUMBER(SEARCH("porteurs",[2]Table1!Z828)),"Mur",IF(ISNUMBER(SEARCH("évier",[2]Table1!Z828)),"Evier",IF(ISNUMBER(SEARCH("portes",[2]Table1!Z828)),"Porte",IF(ISNUMBER(SEARCH("fenêtre",[2]Table1!Z828)),"Fenêtre","")))))))))))</f>
        <v>Plafond</v>
      </c>
      <c r="L831" t="str">
        <f>IF(ISNUMBER(SEARCH("Présence",[2]Table1!AC828)),"Oui",IF(ISNUMBER(SEARCH("Absence",[2]Table1!AC828)),"Non",""))</f>
        <v>Oui</v>
      </c>
      <c r="M831" t="str">
        <f>[2]Table1!AA828</f>
        <v>Enduit à base de plâtre lissé ou taloché</v>
      </c>
      <c r="N831" t="str">
        <f>IF(ISNUMBER(SEARCH("EP",[2]Table1!AE828)),"EP",IF(ISNUMBER(SEARCH("AC1",[2]Table1!AE828)),"AC1",IF(ISNUMBER(SEARCH("AC2",[2]Table1!AE828)),"AC2",IF(ISNUMBER(SEARCH("Bon état",[2]Table1!AE828)),"EP",""))))</f>
        <v/>
      </c>
      <c r="P831" s="48"/>
      <c r="Q831" s="1"/>
      <c r="S831" s="1"/>
      <c r="T831" s="1"/>
      <c r="U831" s="1"/>
      <c r="V831" s="1"/>
      <c r="W831" s="52"/>
    </row>
    <row r="832" spans="1:23">
      <c r="A832" s="43" t="str">
        <f>'[1]Exporter la feuille de calcul'!$A$2</f>
        <v>001L</v>
      </c>
      <c r="B832" t="str">
        <f>INDEX('[1]Exporter la feuille de calcul'!B$355:B$877,MATCH(INDEX('[1]Exporter la feuille de calcul'!C$355:C$877,MATCH(RIGHT(ChercheChaine(ChercheChaine([2]Table1!Q829,"([0-9]){3}[L]([0-9]){4}"),"([0-9]){3}[L]([0-9]){4}"),4),'[1]Exporter la feuille de calcul'!D$355:D$877,0),1),'[1]Exporter la feuille de calcul'!C$355:C$877,0),1)</f>
        <v>03</v>
      </c>
      <c r="C832" s="43" t="str">
        <f>RIGHT(ChercheChaine(ChercheChaine([2]Table1!Q829,"([0-9]){3}[L]([0-9]){4}"),"([0-9]){3}[L]([0-9]){4}"),4)</f>
        <v>0123</v>
      </c>
      <c r="D832" s="43" t="str">
        <f>ChercheChaine([2]Table1!Q829,"([0-9]){3}[L]([0-9]){4}")</f>
        <v>007L0123</v>
      </c>
      <c r="E832" t="str">
        <f>[2]Table1!P829</f>
        <v>ST HERBLAIN</v>
      </c>
      <c r="F832" t="str">
        <f>[2]Table1!D829</f>
        <v>DAPP</v>
      </c>
      <c r="G832" s="48"/>
      <c r="H832" s="48"/>
      <c r="I832" s="42" t="str">
        <f>[2]Table1!G829</f>
        <v>11/10/2018</v>
      </c>
      <c r="J832" s="51" t="str">
        <f>MID([2]Table1!X829,FIND("-",[2]Table1!X829)+2,60)</f>
        <v>Debarras</v>
      </c>
      <c r="K832" t="str">
        <f>IF(ISNUMBER(SEARCH("Mur",[2]Table1!Z829)),"Mur",IF(ISNUMBER(SEARCH("Cloison",[2]Table1!Z829)),"Mur",IF(ISNUMBER(SEARCH("Sol",[2]Table1!Z829)),"Sol",IF(ISNUMBER(SEARCH("Plafond",[2]Table1!Z829)),"Plafond",IF(ISNUMBER(SEARCH("Evier",[2]Table1!Z829)),"Evier",IF(ISNUMBER(SEARCH("Colle de faïence",[2]Table1!Z829)),"Faïence",IF(ISNUMBER(SEARCH("Baignoire",[2]Table1!Z829)),"Baignoire",IF(ISNUMBER(SEARCH("porteurs",[2]Table1!Z829)),"Mur",IF(ISNUMBER(SEARCH("évier",[2]Table1!Z829)),"Evier",IF(ISNUMBER(SEARCH("portes",[2]Table1!Z829)),"Porte",IF(ISNUMBER(SEARCH("fenêtre",[2]Table1!Z829)),"Fenêtre","")))))))))))</f>
        <v>Plafond</v>
      </c>
      <c r="L832" t="str">
        <f>IF(ISNUMBER(SEARCH("Présence",[2]Table1!AC829)),"Oui",IF(ISNUMBER(SEARCH("Absence",[2]Table1!AC829)),"Non",""))</f>
        <v>Oui</v>
      </c>
      <c r="M832" t="str">
        <f>[2]Table1!AA829</f>
        <v>Enduit à base de plâtre lissé ou taloché</v>
      </c>
      <c r="N832" t="str">
        <f>IF(ISNUMBER(SEARCH("EP",[2]Table1!AE829)),"EP",IF(ISNUMBER(SEARCH("AC1",[2]Table1!AE829)),"AC1",IF(ISNUMBER(SEARCH("AC2",[2]Table1!AE829)),"AC2",IF(ISNUMBER(SEARCH("Bon état",[2]Table1!AE829)),"EP",""))))</f>
        <v/>
      </c>
      <c r="P832" s="48"/>
      <c r="Q832" s="1"/>
      <c r="S832" s="1"/>
      <c r="T832" s="1"/>
      <c r="U832" s="1"/>
      <c r="V832" s="1"/>
      <c r="W832" s="52"/>
    </row>
    <row r="833" spans="1:23">
      <c r="A833" s="43" t="str">
        <f>'[1]Exporter la feuille de calcul'!$A$2</f>
        <v>001L</v>
      </c>
      <c r="B833" t="str">
        <f>INDEX('[1]Exporter la feuille de calcul'!B$355:B$877,MATCH(INDEX('[1]Exporter la feuille de calcul'!C$355:C$877,MATCH(RIGHT(ChercheChaine(ChercheChaine([2]Table1!Q830,"([0-9]){3}[L]([0-9]){4}"),"([0-9]){3}[L]([0-9]){4}"),4),'[1]Exporter la feuille de calcul'!D$355:D$877,0),1),'[1]Exporter la feuille de calcul'!C$355:C$877,0),1)</f>
        <v>03</v>
      </c>
      <c r="C833" s="43" t="str">
        <f>RIGHT(ChercheChaine(ChercheChaine([2]Table1!Q830,"([0-9]){3}[L]([0-9]){4}"),"([0-9]){3}[L]([0-9]){4}"),4)</f>
        <v>0123</v>
      </c>
      <c r="D833" s="43" t="str">
        <f>ChercheChaine([2]Table1!Q830,"([0-9]){3}[L]([0-9]){4}")</f>
        <v>007L0123</v>
      </c>
      <c r="E833" t="str">
        <f>[2]Table1!P830</f>
        <v>ST HERBLAIN</v>
      </c>
      <c r="F833" t="str">
        <f>[2]Table1!D830</f>
        <v>DAPP</v>
      </c>
      <c r="G833" s="48"/>
      <c r="H833" s="48"/>
      <c r="I833" s="42" t="str">
        <f>[2]Table1!G830</f>
        <v>11/10/2018</v>
      </c>
      <c r="J833" s="51" t="str">
        <f>MID([2]Table1!X830,FIND("-",[2]Table1!X830)+2,60)</f>
        <v>Entrée; 3ème étage - Séjour; 3ème étage - WC; 3ème étage - S</v>
      </c>
      <c r="K833" t="str">
        <f>IF(ISNUMBER(SEARCH("Mur",[2]Table1!Z830)),"Mur",IF(ISNUMBER(SEARCH("Cloison",[2]Table1!Z830)),"Mur",IF(ISNUMBER(SEARCH("Sol",[2]Table1!Z830)),"Sol",IF(ISNUMBER(SEARCH("Plafond",[2]Table1!Z830)),"Plafond",IF(ISNUMBER(SEARCH("Evier",[2]Table1!Z830)),"Evier",IF(ISNUMBER(SEARCH("Colle de faïence",[2]Table1!Z830)),"Faïence",IF(ISNUMBER(SEARCH("Baignoire",[2]Table1!Z830)),"Baignoire",IF(ISNUMBER(SEARCH("porteurs",[2]Table1!Z830)),"Mur",IF(ISNUMBER(SEARCH("évier",[2]Table1!Z830)),"Evier",IF(ISNUMBER(SEARCH("portes",[2]Table1!Z830)),"Porte",IF(ISNUMBER(SEARCH("fenêtre",[2]Table1!Z830)),"Fenêtre","")))))))))))</f>
        <v>Porte</v>
      </c>
      <c r="L833" t="str">
        <f>IF(ISNUMBER(SEARCH("Présence",[2]Table1!AC830)),"Oui",IF(ISNUMBER(SEARCH("Absence",[2]Table1!AC830)),"Non",""))</f>
        <v>Non</v>
      </c>
      <c r="M833" t="str">
        <f>[2]Table1!AA830</f>
        <v>portes et batis de portes</v>
      </c>
      <c r="N833" t="str">
        <f>IF(ISNUMBER(SEARCH("EP",[2]Table1!AE830)),"EP",IF(ISNUMBER(SEARCH("AC1",[2]Table1!AE830)),"AC1",IF(ISNUMBER(SEARCH("AC2",[2]Table1!AE830)),"AC2",IF(ISNUMBER(SEARCH("Bon état",[2]Table1!AE830)),"EP",""))))</f>
        <v/>
      </c>
      <c r="P833" s="48"/>
      <c r="Q833" s="1"/>
      <c r="S833" s="1"/>
      <c r="T833" s="1"/>
      <c r="U833" s="1"/>
      <c r="V833" s="1"/>
      <c r="W833" s="52"/>
    </row>
    <row r="834" spans="1:23">
      <c r="A834" s="43" t="str">
        <f>'[1]Exporter la feuille de calcul'!$A$2</f>
        <v>001L</v>
      </c>
      <c r="B834" t="str">
        <f>INDEX('[1]Exporter la feuille de calcul'!B$355:B$877,MATCH(INDEX('[1]Exporter la feuille de calcul'!C$355:C$877,MATCH(RIGHT(ChercheChaine(ChercheChaine([2]Table1!Q831,"([0-9]){3}[L]([0-9]){4}"),"([0-9]){3}[L]([0-9]){4}"),4),'[1]Exporter la feuille de calcul'!D$355:D$877,0),1),'[1]Exporter la feuille de calcul'!C$355:C$877,0),1)</f>
        <v>03</v>
      </c>
      <c r="C834" s="43" t="str">
        <f>RIGHT(ChercheChaine(ChercheChaine([2]Table1!Q831,"([0-9]){3}[L]([0-9]){4}"),"([0-9]){3}[L]([0-9]){4}"),4)</f>
        <v>0406</v>
      </c>
      <c r="D834" s="43" t="str">
        <f>ChercheChaine([2]Table1!Q831,"([0-9]){3}[L]([0-9]){4}")</f>
        <v>007L0406</v>
      </c>
      <c r="E834" t="str">
        <f>[2]Table1!P831</f>
        <v>ST HERBLAIN</v>
      </c>
      <c r="F834" t="str">
        <f>[2]Table1!D831</f>
        <v>DAAT, DAPP</v>
      </c>
      <c r="G834" s="48"/>
      <c r="H834" s="48"/>
      <c r="I834" s="42" t="str">
        <f>[2]Table1!G831</f>
        <v>18/09/2018</v>
      </c>
      <c r="J834" s="51" t="str">
        <f>MID([2]Table1!X831,FIND("-",[2]Table1!X831)+2,60)</f>
        <v>Entrée</v>
      </c>
      <c r="K834" t="str">
        <f>IF(ISNUMBER(SEARCH("Mur",[2]Table1!Z831)),"Mur",IF(ISNUMBER(SEARCH("Cloison",[2]Table1!Z831)),"Mur",IF(ISNUMBER(SEARCH("Sol",[2]Table1!Z831)),"Sol",IF(ISNUMBER(SEARCH("Plafond",[2]Table1!Z831)),"Plafond",IF(ISNUMBER(SEARCH("Evier",[2]Table1!Z831)),"Evier",IF(ISNUMBER(SEARCH("Colle de faïence",[2]Table1!Z831)),"Faïence",IF(ISNUMBER(SEARCH("Baignoire",[2]Table1!Z831)),"Baignoire",IF(ISNUMBER(SEARCH("porteurs",[2]Table1!Z831)),"Mur",IF(ISNUMBER(SEARCH("évier",[2]Table1!Z831)),"Evier",IF(ISNUMBER(SEARCH("portes",[2]Table1!Z831)),"Porte",IF(ISNUMBER(SEARCH("fenêtre",[2]Table1!Z831)),"Fenêtre","")))))))))))</f>
        <v>Mur</v>
      </c>
      <c r="L834" t="str">
        <f>IF(ISNUMBER(SEARCH("Présence",[2]Table1!AC831)),"Oui",IF(ISNUMBER(SEARCH("Absence",[2]Table1!AC831)),"Non",""))</f>
        <v>Non</v>
      </c>
      <c r="M834" t="str">
        <f>[2]Table1!AA831</f>
        <v>Enduit à base de plâtre projeté (Mur Cloison)</v>
      </c>
      <c r="N834" t="str">
        <f>IF(ISNUMBER(SEARCH("EP",[2]Table1!AE831)),"EP",IF(ISNUMBER(SEARCH("AC1",[2]Table1!AE831)),"AC1",IF(ISNUMBER(SEARCH("AC2",[2]Table1!AE831)),"AC2",IF(ISNUMBER(SEARCH("Bon état",[2]Table1!AE831)),"EP",""))))</f>
        <v/>
      </c>
      <c r="P834" s="48"/>
      <c r="Q834" s="1"/>
      <c r="S834" s="1"/>
      <c r="T834" s="1"/>
      <c r="U834" s="1"/>
      <c r="V834" s="1"/>
      <c r="W834" s="52"/>
    </row>
    <row r="835" spans="1:23">
      <c r="A835" s="43" t="str">
        <f>'[1]Exporter la feuille de calcul'!$A$2</f>
        <v>001L</v>
      </c>
      <c r="B835" t="str">
        <f>INDEX('[1]Exporter la feuille de calcul'!B$355:B$877,MATCH(INDEX('[1]Exporter la feuille de calcul'!C$355:C$877,MATCH(RIGHT(ChercheChaine(ChercheChaine([2]Table1!Q832,"([0-9]){3}[L]([0-9]){4}"),"([0-9]){3}[L]([0-9]){4}"),4),'[1]Exporter la feuille de calcul'!D$355:D$877,0),1),'[1]Exporter la feuille de calcul'!C$355:C$877,0),1)</f>
        <v>03</v>
      </c>
      <c r="C835" s="43" t="str">
        <f>RIGHT(ChercheChaine(ChercheChaine([2]Table1!Q832,"([0-9]){3}[L]([0-9]){4}"),"([0-9]){3}[L]([0-9]){4}"),4)</f>
        <v>0406</v>
      </c>
      <c r="D835" s="43" t="str">
        <f>ChercheChaine([2]Table1!Q832,"([0-9]){3}[L]([0-9]){4}")</f>
        <v>007L0406</v>
      </c>
      <c r="E835" t="str">
        <f>[2]Table1!P832</f>
        <v>ST HERBLAIN</v>
      </c>
      <c r="F835" t="str">
        <f>[2]Table1!D832</f>
        <v>DAAT, DAPP</v>
      </c>
      <c r="G835" s="48"/>
      <c r="H835" s="48"/>
      <c r="I835" s="42" t="str">
        <f>[2]Table1!G832</f>
        <v>18/09/2018</v>
      </c>
      <c r="J835" s="51" t="str">
        <f>MID([2]Table1!X832,FIND("-",[2]Table1!X832)+2,60)</f>
        <v>Séjour</v>
      </c>
      <c r="K835" t="str">
        <f>IF(ISNUMBER(SEARCH("Mur",[2]Table1!Z832)),"Mur",IF(ISNUMBER(SEARCH("Cloison",[2]Table1!Z832)),"Mur",IF(ISNUMBER(SEARCH("Sol",[2]Table1!Z832)),"Sol",IF(ISNUMBER(SEARCH("Plafond",[2]Table1!Z832)),"Plafond",IF(ISNUMBER(SEARCH("Evier",[2]Table1!Z832)),"Evier",IF(ISNUMBER(SEARCH("Colle de faïence",[2]Table1!Z832)),"Faïence",IF(ISNUMBER(SEARCH("Baignoire",[2]Table1!Z832)),"Baignoire",IF(ISNUMBER(SEARCH("porteurs",[2]Table1!Z832)),"Mur",IF(ISNUMBER(SEARCH("évier",[2]Table1!Z832)),"Evier",IF(ISNUMBER(SEARCH("portes",[2]Table1!Z832)),"Porte",IF(ISNUMBER(SEARCH("fenêtre",[2]Table1!Z832)),"Fenêtre","")))))))))))</f>
        <v>Mur</v>
      </c>
      <c r="L835" t="str">
        <f>IF(ISNUMBER(SEARCH("Présence",[2]Table1!AC832)),"Oui",IF(ISNUMBER(SEARCH("Absence",[2]Table1!AC832)),"Non",""))</f>
        <v>Non</v>
      </c>
      <c r="M835" t="str">
        <f>[2]Table1!AA832</f>
        <v>Enduit à base de plâtre projeté (Mur Cloison)</v>
      </c>
      <c r="N835" t="str">
        <f>IF(ISNUMBER(SEARCH("EP",[2]Table1!AE832)),"EP",IF(ISNUMBER(SEARCH("AC1",[2]Table1!AE832)),"AC1",IF(ISNUMBER(SEARCH("AC2",[2]Table1!AE832)),"AC2",IF(ISNUMBER(SEARCH("Bon état",[2]Table1!AE832)),"EP",""))))</f>
        <v/>
      </c>
      <c r="P835" s="48"/>
      <c r="Q835" s="1"/>
      <c r="S835" s="1"/>
      <c r="T835" s="1"/>
      <c r="U835" s="1"/>
      <c r="V835" s="1"/>
      <c r="W835" s="52"/>
    </row>
    <row r="836" spans="1:23">
      <c r="A836" s="43" t="str">
        <f>'[1]Exporter la feuille de calcul'!$A$2</f>
        <v>001L</v>
      </c>
      <c r="B836" t="str">
        <f>INDEX('[1]Exporter la feuille de calcul'!B$355:B$877,MATCH(INDEX('[1]Exporter la feuille de calcul'!C$355:C$877,MATCH(RIGHT(ChercheChaine(ChercheChaine([2]Table1!Q833,"([0-9]){3}[L]([0-9]){4}"),"([0-9]){3}[L]([0-9]){4}"),4),'[1]Exporter la feuille de calcul'!D$355:D$877,0),1),'[1]Exporter la feuille de calcul'!C$355:C$877,0),1)</f>
        <v>03</v>
      </c>
      <c r="C836" s="43" t="str">
        <f>RIGHT(ChercheChaine(ChercheChaine([2]Table1!Q833,"([0-9]){3}[L]([0-9]){4}"),"([0-9]){3}[L]([0-9]){4}"),4)</f>
        <v>0406</v>
      </c>
      <c r="D836" s="43" t="str">
        <f>ChercheChaine([2]Table1!Q833,"([0-9]){3}[L]([0-9]){4}")</f>
        <v>007L0406</v>
      </c>
      <c r="E836" t="str">
        <f>[2]Table1!P833</f>
        <v>ST HERBLAIN</v>
      </c>
      <c r="F836" t="str">
        <f>[2]Table1!D833</f>
        <v>DAAT, DAPP</v>
      </c>
      <c r="G836" s="48"/>
      <c r="H836" s="48"/>
      <c r="I836" s="42" t="str">
        <f>[2]Table1!G833</f>
        <v>18/09/2018</v>
      </c>
      <c r="J836" s="51" t="str">
        <f>MID([2]Table1!X833,FIND("-",[2]Table1!X833)+2,60)</f>
        <v>Chambre</v>
      </c>
      <c r="K836" t="str">
        <f>IF(ISNUMBER(SEARCH("Mur",[2]Table1!Z833)),"Mur",IF(ISNUMBER(SEARCH("Cloison",[2]Table1!Z833)),"Mur",IF(ISNUMBER(SEARCH("Sol",[2]Table1!Z833)),"Sol",IF(ISNUMBER(SEARCH("Plafond",[2]Table1!Z833)),"Plafond",IF(ISNUMBER(SEARCH("Evier",[2]Table1!Z833)),"Evier",IF(ISNUMBER(SEARCH("Colle de faïence",[2]Table1!Z833)),"Faïence",IF(ISNUMBER(SEARCH("Baignoire",[2]Table1!Z833)),"Baignoire",IF(ISNUMBER(SEARCH("porteurs",[2]Table1!Z833)),"Mur",IF(ISNUMBER(SEARCH("évier",[2]Table1!Z833)),"Evier",IF(ISNUMBER(SEARCH("portes",[2]Table1!Z833)),"Porte",IF(ISNUMBER(SEARCH("fenêtre",[2]Table1!Z833)),"Fenêtre","")))))))))))</f>
        <v>Mur</v>
      </c>
      <c r="L836" t="str">
        <f>IF(ISNUMBER(SEARCH("Présence",[2]Table1!AC833)),"Oui",IF(ISNUMBER(SEARCH("Absence",[2]Table1!AC833)),"Non",""))</f>
        <v>Non</v>
      </c>
      <c r="M836" t="str">
        <f>[2]Table1!AA833</f>
        <v>Enduit à base de plâtre projeté (Mur Cloison)</v>
      </c>
      <c r="N836" t="str">
        <f>IF(ISNUMBER(SEARCH("EP",[2]Table1!AE833)),"EP",IF(ISNUMBER(SEARCH("AC1",[2]Table1!AE833)),"AC1",IF(ISNUMBER(SEARCH("AC2",[2]Table1!AE833)),"AC2",IF(ISNUMBER(SEARCH("Bon état",[2]Table1!AE833)),"EP",""))))</f>
        <v/>
      </c>
      <c r="P836" s="48"/>
      <c r="Q836" s="1"/>
      <c r="S836" s="1"/>
      <c r="T836" s="1"/>
      <c r="U836" s="1"/>
      <c r="V836" s="1"/>
      <c r="W836" s="52"/>
    </row>
    <row r="837" spans="1:23">
      <c r="A837" s="43" t="str">
        <f>'[1]Exporter la feuille de calcul'!$A$2</f>
        <v>001L</v>
      </c>
      <c r="B837" t="str">
        <f>INDEX('[1]Exporter la feuille de calcul'!B$355:B$877,MATCH(INDEX('[1]Exporter la feuille de calcul'!C$355:C$877,MATCH(RIGHT(ChercheChaine(ChercheChaine([2]Table1!Q834,"([0-9]){3}[L]([0-9]){4}"),"([0-9]){3}[L]([0-9]){4}"),4),'[1]Exporter la feuille de calcul'!D$355:D$877,0),1),'[1]Exporter la feuille de calcul'!C$355:C$877,0),1)</f>
        <v>03</v>
      </c>
      <c r="C837" s="43" t="str">
        <f>RIGHT(ChercheChaine(ChercheChaine([2]Table1!Q834,"([0-9]){3}[L]([0-9]){4}"),"([0-9]){3}[L]([0-9]){4}"),4)</f>
        <v>0406</v>
      </c>
      <c r="D837" s="43" t="str">
        <f>ChercheChaine([2]Table1!Q834,"([0-9]){3}[L]([0-9]){4}")</f>
        <v>007L0406</v>
      </c>
      <c r="E837" t="str">
        <f>[2]Table1!P834</f>
        <v>ST HERBLAIN</v>
      </c>
      <c r="F837" t="str">
        <f>[2]Table1!D834</f>
        <v>DAAT, DAPP</v>
      </c>
      <c r="G837" s="48"/>
      <c r="H837" s="48"/>
      <c r="I837" s="42" t="str">
        <f>[2]Table1!G834</f>
        <v>18/09/2018</v>
      </c>
      <c r="J837" s="51" t="str">
        <f>MID([2]Table1!X834,FIND("-",[2]Table1!X834)+2,60)</f>
        <v>Dressing</v>
      </c>
      <c r="K837" t="str">
        <f>IF(ISNUMBER(SEARCH("Mur",[2]Table1!Z834)),"Mur",IF(ISNUMBER(SEARCH("Cloison",[2]Table1!Z834)),"Mur",IF(ISNUMBER(SEARCH("Sol",[2]Table1!Z834)),"Sol",IF(ISNUMBER(SEARCH("Plafond",[2]Table1!Z834)),"Plafond",IF(ISNUMBER(SEARCH("Evier",[2]Table1!Z834)),"Evier",IF(ISNUMBER(SEARCH("Colle de faïence",[2]Table1!Z834)),"Faïence",IF(ISNUMBER(SEARCH("Baignoire",[2]Table1!Z834)),"Baignoire",IF(ISNUMBER(SEARCH("porteurs",[2]Table1!Z834)),"Mur",IF(ISNUMBER(SEARCH("évier",[2]Table1!Z834)),"Evier",IF(ISNUMBER(SEARCH("portes",[2]Table1!Z834)),"Porte",IF(ISNUMBER(SEARCH("fenêtre",[2]Table1!Z834)),"Fenêtre","")))))))))))</f>
        <v>Mur</v>
      </c>
      <c r="L837" t="str">
        <f>IF(ISNUMBER(SEARCH("Présence",[2]Table1!AC834)),"Oui",IF(ISNUMBER(SEARCH("Absence",[2]Table1!AC834)),"Non",""))</f>
        <v>Non</v>
      </c>
      <c r="M837" t="str">
        <f>[2]Table1!AA834</f>
        <v>Enduit à base de plâtre projeté (Mur Cloison)</v>
      </c>
      <c r="N837" t="str">
        <f>IF(ISNUMBER(SEARCH("EP",[2]Table1!AE834)),"EP",IF(ISNUMBER(SEARCH("AC1",[2]Table1!AE834)),"AC1",IF(ISNUMBER(SEARCH("AC2",[2]Table1!AE834)),"AC2",IF(ISNUMBER(SEARCH("Bon état",[2]Table1!AE834)),"EP",""))))</f>
        <v/>
      </c>
      <c r="P837" s="48"/>
      <c r="Q837" s="1"/>
      <c r="S837" s="1"/>
      <c r="T837" s="1"/>
      <c r="U837" s="1"/>
      <c r="V837" s="1"/>
      <c r="W837" s="52"/>
    </row>
    <row r="838" spans="1:23">
      <c r="A838" s="43" t="str">
        <f>'[1]Exporter la feuille de calcul'!$A$2</f>
        <v>001L</v>
      </c>
      <c r="B838" t="str">
        <f>INDEX('[1]Exporter la feuille de calcul'!B$355:B$877,MATCH(INDEX('[1]Exporter la feuille de calcul'!C$355:C$877,MATCH(RIGHT(ChercheChaine(ChercheChaine([2]Table1!Q835,"([0-9]){3}[L]([0-9]){4}"),"([0-9]){3}[L]([0-9]){4}"),4),'[1]Exporter la feuille de calcul'!D$355:D$877,0),1),'[1]Exporter la feuille de calcul'!C$355:C$877,0),1)</f>
        <v>03</v>
      </c>
      <c r="C838" s="43" t="str">
        <f>RIGHT(ChercheChaine(ChercheChaine([2]Table1!Q835,"([0-9]){3}[L]([0-9]){4}"),"([0-9]){3}[L]([0-9]){4}"),4)</f>
        <v>0406</v>
      </c>
      <c r="D838" s="43" t="str">
        <f>ChercheChaine([2]Table1!Q835,"([0-9]){3}[L]([0-9]){4}")</f>
        <v>007L0406</v>
      </c>
      <c r="E838" t="str">
        <f>[2]Table1!P835</f>
        <v>ST HERBLAIN</v>
      </c>
      <c r="F838" t="str">
        <f>[2]Table1!D835</f>
        <v>DAAT, DAPP</v>
      </c>
      <c r="G838" s="48"/>
      <c r="H838" s="48"/>
      <c r="I838" s="42" t="str">
        <f>[2]Table1!G835</f>
        <v>18/09/2018</v>
      </c>
      <c r="J838" s="51" t="str">
        <f>MID([2]Table1!X835,FIND("-",[2]Table1!X835)+2,60)</f>
        <v>Cuisine</v>
      </c>
      <c r="K838" t="str">
        <f>IF(ISNUMBER(SEARCH("Mur",[2]Table1!Z835)),"Mur",IF(ISNUMBER(SEARCH("Cloison",[2]Table1!Z835)),"Mur",IF(ISNUMBER(SEARCH("Sol",[2]Table1!Z835)),"Sol",IF(ISNUMBER(SEARCH("Plafond",[2]Table1!Z835)),"Plafond",IF(ISNUMBER(SEARCH("Evier",[2]Table1!Z835)),"Evier",IF(ISNUMBER(SEARCH("Colle de faïence",[2]Table1!Z835)),"Faïence",IF(ISNUMBER(SEARCH("Baignoire",[2]Table1!Z835)),"Baignoire",IF(ISNUMBER(SEARCH("porteurs",[2]Table1!Z835)),"Mur",IF(ISNUMBER(SEARCH("évier",[2]Table1!Z835)),"Evier",IF(ISNUMBER(SEARCH("portes",[2]Table1!Z835)),"Porte",IF(ISNUMBER(SEARCH("fenêtre",[2]Table1!Z835)),"Fenêtre","")))))))))))</f>
        <v>Mur</v>
      </c>
      <c r="L838" t="str">
        <f>IF(ISNUMBER(SEARCH("Présence",[2]Table1!AC835)),"Oui",IF(ISNUMBER(SEARCH("Absence",[2]Table1!AC835)),"Non",""))</f>
        <v>Non</v>
      </c>
      <c r="M838" t="str">
        <f>[2]Table1!AA835</f>
        <v>Enduit à base de plâtre projeté (Mur Cloison)</v>
      </c>
      <c r="N838" t="str">
        <f>IF(ISNUMBER(SEARCH("EP",[2]Table1!AE835)),"EP",IF(ISNUMBER(SEARCH("AC1",[2]Table1!AE835)),"AC1",IF(ISNUMBER(SEARCH("AC2",[2]Table1!AE835)),"AC2",IF(ISNUMBER(SEARCH("Bon état",[2]Table1!AE835)),"EP",""))))</f>
        <v/>
      </c>
      <c r="P838" s="48"/>
      <c r="Q838" s="1"/>
      <c r="S838" s="1"/>
      <c r="T838" s="1"/>
      <c r="U838" s="1"/>
      <c r="V838" s="1"/>
      <c r="W838" s="52"/>
    </row>
    <row r="839" spans="1:23">
      <c r="A839" s="43" t="str">
        <f>'[1]Exporter la feuille de calcul'!$A$2</f>
        <v>001L</v>
      </c>
      <c r="B839" t="str">
        <f>INDEX('[1]Exporter la feuille de calcul'!B$355:B$877,MATCH(INDEX('[1]Exporter la feuille de calcul'!C$355:C$877,MATCH(RIGHT(ChercheChaine(ChercheChaine([2]Table1!Q836,"([0-9]){3}[L]([0-9]){4}"),"([0-9]){3}[L]([0-9]){4}"),4),'[1]Exporter la feuille de calcul'!D$355:D$877,0),1),'[1]Exporter la feuille de calcul'!C$355:C$877,0),1)</f>
        <v>03</v>
      </c>
      <c r="C839" s="43" t="str">
        <f>RIGHT(ChercheChaine(ChercheChaine([2]Table1!Q836,"([0-9]){3}[L]([0-9]){4}"),"([0-9]){3}[L]([0-9]){4}"),4)</f>
        <v>0406</v>
      </c>
      <c r="D839" s="43" t="str">
        <f>ChercheChaine([2]Table1!Q836,"([0-9]){3}[L]([0-9]){4}")</f>
        <v>007L0406</v>
      </c>
      <c r="E839" t="str">
        <f>[2]Table1!P836</f>
        <v>ST HERBLAIN</v>
      </c>
      <c r="F839" t="str">
        <f>[2]Table1!D836</f>
        <v>DAAT, DAPP</v>
      </c>
      <c r="G839" s="48"/>
      <c r="H839" s="48"/>
      <c r="I839" s="42" t="str">
        <f>[2]Table1!G836</f>
        <v>18/09/2018</v>
      </c>
      <c r="J839" s="51" t="str">
        <f>MID([2]Table1!X836,FIND("-",[2]Table1!X836)+2,60)</f>
        <v>Salle d'eau</v>
      </c>
      <c r="K839" t="str">
        <f>IF(ISNUMBER(SEARCH("Mur",[2]Table1!Z836)),"Mur",IF(ISNUMBER(SEARCH("Cloison",[2]Table1!Z836)),"Mur",IF(ISNUMBER(SEARCH("Sol",[2]Table1!Z836)),"Sol",IF(ISNUMBER(SEARCH("Plafond",[2]Table1!Z836)),"Plafond",IF(ISNUMBER(SEARCH("Evier",[2]Table1!Z836)),"Evier",IF(ISNUMBER(SEARCH("Colle de faïence",[2]Table1!Z836)),"Faïence",IF(ISNUMBER(SEARCH("Baignoire",[2]Table1!Z836)),"Baignoire",IF(ISNUMBER(SEARCH("porteurs",[2]Table1!Z836)),"Mur",IF(ISNUMBER(SEARCH("évier",[2]Table1!Z836)),"Evier",IF(ISNUMBER(SEARCH("portes",[2]Table1!Z836)),"Porte",IF(ISNUMBER(SEARCH("fenêtre",[2]Table1!Z836)),"Fenêtre","")))))))))))</f>
        <v>Mur</v>
      </c>
      <c r="L839" t="str">
        <f>IF(ISNUMBER(SEARCH("Présence",[2]Table1!AC836)),"Oui",IF(ISNUMBER(SEARCH("Absence",[2]Table1!AC836)),"Non",""))</f>
        <v>Non</v>
      </c>
      <c r="M839" t="str">
        <f>[2]Table1!AA836</f>
        <v>Enduit à base de plâtre projeté (Mur Cloison)</v>
      </c>
      <c r="N839" t="str">
        <f>IF(ISNUMBER(SEARCH("EP",[2]Table1!AE836)),"EP",IF(ISNUMBER(SEARCH("AC1",[2]Table1!AE836)),"AC1",IF(ISNUMBER(SEARCH("AC2",[2]Table1!AE836)),"AC2",IF(ISNUMBER(SEARCH("Bon état",[2]Table1!AE836)),"EP",""))))</f>
        <v/>
      </c>
      <c r="P839" s="48"/>
      <c r="Q839" s="1"/>
      <c r="S839" s="1"/>
      <c r="T839" s="1"/>
      <c r="U839" s="1"/>
      <c r="V839" s="1"/>
      <c r="W839" s="52"/>
    </row>
    <row r="840" spans="1:23">
      <c r="A840" s="43" t="str">
        <f>'[1]Exporter la feuille de calcul'!$A$2</f>
        <v>001L</v>
      </c>
      <c r="B840" t="str">
        <f>INDEX('[1]Exporter la feuille de calcul'!B$355:B$877,MATCH(INDEX('[1]Exporter la feuille de calcul'!C$355:C$877,MATCH(RIGHT(ChercheChaine(ChercheChaine([2]Table1!Q837,"([0-9]){3}[L]([0-9]){4}"),"([0-9]){3}[L]([0-9]){4}"),4),'[1]Exporter la feuille de calcul'!D$355:D$877,0),1),'[1]Exporter la feuille de calcul'!C$355:C$877,0),1)</f>
        <v>03</v>
      </c>
      <c r="C840" s="43" t="str">
        <f>RIGHT(ChercheChaine(ChercheChaine([2]Table1!Q837,"([0-9]){3}[L]([0-9]){4}"),"([0-9]){3}[L]([0-9]){4}"),4)</f>
        <v>0406</v>
      </c>
      <c r="D840" s="43" t="str">
        <f>ChercheChaine([2]Table1!Q837,"([0-9]){3}[L]([0-9]){4}")</f>
        <v>007L0406</v>
      </c>
      <c r="E840" t="str">
        <f>[2]Table1!P837</f>
        <v>ST HERBLAIN</v>
      </c>
      <c r="F840" t="str">
        <f>[2]Table1!D837</f>
        <v>DAAT, DAPP</v>
      </c>
      <c r="G840" s="48"/>
      <c r="H840" s="48"/>
      <c r="I840" s="42" t="str">
        <f>[2]Table1!G837</f>
        <v>18/09/2018</v>
      </c>
      <c r="J840" s="51" t="str">
        <f>MID([2]Table1!X837,FIND("-",[2]Table1!X837)+2,60)</f>
        <v>Entrée</v>
      </c>
      <c r="K840" t="str">
        <f>IF(ISNUMBER(SEARCH("Mur",[2]Table1!Z837)),"Mur",IF(ISNUMBER(SEARCH("Cloison",[2]Table1!Z837)),"Mur",IF(ISNUMBER(SEARCH("Sol",[2]Table1!Z837)),"Sol",IF(ISNUMBER(SEARCH("Plafond",[2]Table1!Z837)),"Plafond",IF(ISNUMBER(SEARCH("Evier",[2]Table1!Z837)),"Evier",IF(ISNUMBER(SEARCH("Colle de faïence",[2]Table1!Z837)),"Faïence",IF(ISNUMBER(SEARCH("Baignoire",[2]Table1!Z837)),"Baignoire",IF(ISNUMBER(SEARCH("porteurs",[2]Table1!Z837)),"Mur",IF(ISNUMBER(SEARCH("évier",[2]Table1!Z837)),"Evier",IF(ISNUMBER(SEARCH("portes",[2]Table1!Z837)),"Porte",IF(ISNUMBER(SEARCH("fenêtre",[2]Table1!Z837)),"Fenêtre","")))))))))))</f>
        <v>Mur</v>
      </c>
      <c r="L840" t="str">
        <f>IF(ISNUMBER(SEARCH("Présence",[2]Table1!AC837)),"Oui",IF(ISNUMBER(SEARCH("Absence",[2]Table1!AC837)),"Non",""))</f>
        <v>Oui</v>
      </c>
      <c r="M840" t="str">
        <f>[2]Table1!AA837</f>
        <v>Enduit à base de plâtre projeté</v>
      </c>
      <c r="N840" t="str">
        <f>IF(ISNUMBER(SEARCH("EP",[2]Table1!AE837)),"EP",IF(ISNUMBER(SEARCH("AC1",[2]Table1!AE837)),"AC1",IF(ISNUMBER(SEARCH("AC2",[2]Table1!AE837)),"AC2",IF(ISNUMBER(SEARCH("Bon état",[2]Table1!AE837)),"EP",""))))</f>
        <v>EP</v>
      </c>
      <c r="P840" s="48"/>
      <c r="Q840" s="1"/>
      <c r="S840" s="1"/>
      <c r="T840" s="1"/>
      <c r="U840" s="1"/>
      <c r="V840" s="1"/>
      <c r="W840" s="52"/>
    </row>
    <row r="841" spans="1:23">
      <c r="A841" s="43" t="str">
        <f>'[1]Exporter la feuille de calcul'!$A$2</f>
        <v>001L</v>
      </c>
      <c r="B841" t="str">
        <f>INDEX('[1]Exporter la feuille de calcul'!B$355:B$877,MATCH(INDEX('[1]Exporter la feuille de calcul'!C$355:C$877,MATCH(RIGHT(ChercheChaine(ChercheChaine([2]Table1!Q838,"([0-9]){3}[L]([0-9]){4}"),"([0-9]){3}[L]([0-9]){4}"),4),'[1]Exporter la feuille de calcul'!D$355:D$877,0),1),'[1]Exporter la feuille de calcul'!C$355:C$877,0),1)</f>
        <v>03</v>
      </c>
      <c r="C841" s="43" t="str">
        <f>RIGHT(ChercheChaine(ChercheChaine([2]Table1!Q838,"([0-9]){3}[L]([0-9]){4}"),"([0-9]){3}[L]([0-9]){4}"),4)</f>
        <v>0406</v>
      </c>
      <c r="D841" s="43" t="str">
        <f>ChercheChaine([2]Table1!Q838,"([0-9]){3}[L]([0-9]){4}")</f>
        <v>007L0406</v>
      </c>
      <c r="E841" t="str">
        <f>[2]Table1!P838</f>
        <v>ST HERBLAIN</v>
      </c>
      <c r="F841" t="str">
        <f>[2]Table1!D838</f>
        <v>DAAT, DAPP</v>
      </c>
      <c r="G841" s="48"/>
      <c r="H841" s="48"/>
      <c r="I841" s="42" t="str">
        <f>[2]Table1!G838</f>
        <v>18/09/2018</v>
      </c>
      <c r="J841" s="51" t="str">
        <f>MID([2]Table1!X838,FIND("-",[2]Table1!X838)+2,60)</f>
        <v>Séjour</v>
      </c>
      <c r="K841" t="str">
        <f>IF(ISNUMBER(SEARCH("Mur",[2]Table1!Z838)),"Mur",IF(ISNUMBER(SEARCH("Cloison",[2]Table1!Z838)),"Mur",IF(ISNUMBER(SEARCH("Sol",[2]Table1!Z838)),"Sol",IF(ISNUMBER(SEARCH("Plafond",[2]Table1!Z838)),"Plafond",IF(ISNUMBER(SEARCH("Evier",[2]Table1!Z838)),"Evier",IF(ISNUMBER(SEARCH("Colle de faïence",[2]Table1!Z838)),"Faïence",IF(ISNUMBER(SEARCH("Baignoire",[2]Table1!Z838)),"Baignoire",IF(ISNUMBER(SEARCH("porteurs",[2]Table1!Z838)),"Mur",IF(ISNUMBER(SEARCH("évier",[2]Table1!Z838)),"Evier",IF(ISNUMBER(SEARCH("portes",[2]Table1!Z838)),"Porte",IF(ISNUMBER(SEARCH("fenêtre",[2]Table1!Z838)),"Fenêtre","")))))))))))</f>
        <v>Mur</v>
      </c>
      <c r="L841" t="str">
        <f>IF(ISNUMBER(SEARCH("Présence",[2]Table1!AC838)),"Oui",IF(ISNUMBER(SEARCH("Absence",[2]Table1!AC838)),"Non",""))</f>
        <v>Oui</v>
      </c>
      <c r="M841" t="str">
        <f>[2]Table1!AA838</f>
        <v>Enduit à base de plâtre projeté</v>
      </c>
      <c r="N841" t="str">
        <f>IF(ISNUMBER(SEARCH("EP",[2]Table1!AE838)),"EP",IF(ISNUMBER(SEARCH("AC1",[2]Table1!AE838)),"AC1",IF(ISNUMBER(SEARCH("AC2",[2]Table1!AE838)),"AC2",IF(ISNUMBER(SEARCH("Bon état",[2]Table1!AE838)),"EP",""))))</f>
        <v>EP</v>
      </c>
      <c r="P841" s="48"/>
      <c r="Q841" s="1"/>
      <c r="S841" s="1"/>
      <c r="T841" s="1"/>
      <c r="U841" s="1"/>
      <c r="V841" s="1"/>
      <c r="W841" s="52"/>
    </row>
    <row r="842" spans="1:23">
      <c r="A842" s="43" t="str">
        <f>'[1]Exporter la feuille de calcul'!$A$2</f>
        <v>001L</v>
      </c>
      <c r="B842" t="str">
        <f>INDEX('[1]Exporter la feuille de calcul'!B$355:B$877,MATCH(INDEX('[1]Exporter la feuille de calcul'!C$355:C$877,MATCH(RIGHT(ChercheChaine(ChercheChaine([2]Table1!Q839,"([0-9]){3}[L]([0-9]){4}"),"([0-9]){3}[L]([0-9]){4}"),4),'[1]Exporter la feuille de calcul'!D$355:D$877,0),1),'[1]Exporter la feuille de calcul'!C$355:C$877,0),1)</f>
        <v>03</v>
      </c>
      <c r="C842" s="43" t="str">
        <f>RIGHT(ChercheChaine(ChercheChaine([2]Table1!Q839,"([0-9]){3}[L]([0-9]){4}"),"([0-9]){3}[L]([0-9]){4}"),4)</f>
        <v>0406</v>
      </c>
      <c r="D842" s="43" t="str">
        <f>ChercheChaine([2]Table1!Q839,"([0-9]){3}[L]([0-9]){4}")</f>
        <v>007L0406</v>
      </c>
      <c r="E842" t="str">
        <f>[2]Table1!P839</f>
        <v>ST HERBLAIN</v>
      </c>
      <c r="F842" t="str">
        <f>[2]Table1!D839</f>
        <v>DAAT, DAPP</v>
      </c>
      <c r="G842" s="48"/>
      <c r="H842" s="48"/>
      <c r="I842" s="42" t="str">
        <f>[2]Table1!G839</f>
        <v>18/09/2018</v>
      </c>
      <c r="J842" s="51" t="str">
        <f>MID([2]Table1!X839,FIND("-",[2]Table1!X839)+2,60)</f>
        <v>Chambre</v>
      </c>
      <c r="K842" t="str">
        <f>IF(ISNUMBER(SEARCH("Mur",[2]Table1!Z839)),"Mur",IF(ISNUMBER(SEARCH("Cloison",[2]Table1!Z839)),"Mur",IF(ISNUMBER(SEARCH("Sol",[2]Table1!Z839)),"Sol",IF(ISNUMBER(SEARCH("Plafond",[2]Table1!Z839)),"Plafond",IF(ISNUMBER(SEARCH("Evier",[2]Table1!Z839)),"Evier",IF(ISNUMBER(SEARCH("Colle de faïence",[2]Table1!Z839)),"Faïence",IF(ISNUMBER(SEARCH("Baignoire",[2]Table1!Z839)),"Baignoire",IF(ISNUMBER(SEARCH("porteurs",[2]Table1!Z839)),"Mur",IF(ISNUMBER(SEARCH("évier",[2]Table1!Z839)),"Evier",IF(ISNUMBER(SEARCH("portes",[2]Table1!Z839)),"Porte",IF(ISNUMBER(SEARCH("fenêtre",[2]Table1!Z839)),"Fenêtre","")))))))))))</f>
        <v>Mur</v>
      </c>
      <c r="L842" t="str">
        <f>IF(ISNUMBER(SEARCH("Présence",[2]Table1!AC839)),"Oui",IF(ISNUMBER(SEARCH("Absence",[2]Table1!AC839)),"Non",""))</f>
        <v>Oui</v>
      </c>
      <c r="M842" t="str">
        <f>[2]Table1!AA839</f>
        <v>Enduit à base de plâtre projeté</v>
      </c>
      <c r="N842" t="str">
        <f>IF(ISNUMBER(SEARCH("EP",[2]Table1!AE839)),"EP",IF(ISNUMBER(SEARCH("AC1",[2]Table1!AE839)),"AC1",IF(ISNUMBER(SEARCH("AC2",[2]Table1!AE839)),"AC2",IF(ISNUMBER(SEARCH("Bon état",[2]Table1!AE839)),"EP",""))))</f>
        <v>EP</v>
      </c>
      <c r="P842" s="48"/>
      <c r="Q842" s="1"/>
      <c r="S842" s="1"/>
      <c r="T842" s="1"/>
      <c r="U842" s="1"/>
      <c r="V842" s="1"/>
      <c r="W842" s="52"/>
    </row>
    <row r="843" spans="1:23">
      <c r="A843" s="43" t="str">
        <f>'[1]Exporter la feuille de calcul'!$A$2</f>
        <v>001L</v>
      </c>
      <c r="B843" t="str">
        <f>INDEX('[1]Exporter la feuille de calcul'!B$355:B$877,MATCH(INDEX('[1]Exporter la feuille de calcul'!C$355:C$877,MATCH(RIGHT(ChercheChaine(ChercheChaine([2]Table1!Q840,"([0-9]){3}[L]([0-9]){4}"),"([0-9]){3}[L]([0-9]){4}"),4),'[1]Exporter la feuille de calcul'!D$355:D$877,0),1),'[1]Exporter la feuille de calcul'!C$355:C$877,0),1)</f>
        <v>03</v>
      </c>
      <c r="C843" s="43" t="str">
        <f>RIGHT(ChercheChaine(ChercheChaine([2]Table1!Q840,"([0-9]){3}[L]([0-9]){4}"),"([0-9]){3}[L]([0-9]){4}"),4)</f>
        <v>0406</v>
      </c>
      <c r="D843" s="43" t="str">
        <f>ChercheChaine([2]Table1!Q840,"([0-9]){3}[L]([0-9]){4}")</f>
        <v>007L0406</v>
      </c>
      <c r="E843" t="str">
        <f>[2]Table1!P840</f>
        <v>ST HERBLAIN</v>
      </c>
      <c r="F843" t="str">
        <f>[2]Table1!D840</f>
        <v>DAAT, DAPP</v>
      </c>
      <c r="G843" s="48"/>
      <c r="H843" s="48"/>
      <c r="I843" s="42" t="str">
        <f>[2]Table1!G840</f>
        <v>18/09/2018</v>
      </c>
      <c r="J843" s="51" t="str">
        <f>MID([2]Table1!X840,FIND("-",[2]Table1!X840)+2,60)</f>
        <v>Dressing</v>
      </c>
      <c r="K843" t="str">
        <f>IF(ISNUMBER(SEARCH("Mur",[2]Table1!Z840)),"Mur",IF(ISNUMBER(SEARCH("Cloison",[2]Table1!Z840)),"Mur",IF(ISNUMBER(SEARCH("Sol",[2]Table1!Z840)),"Sol",IF(ISNUMBER(SEARCH("Plafond",[2]Table1!Z840)),"Plafond",IF(ISNUMBER(SEARCH("Evier",[2]Table1!Z840)),"Evier",IF(ISNUMBER(SEARCH("Colle de faïence",[2]Table1!Z840)),"Faïence",IF(ISNUMBER(SEARCH("Baignoire",[2]Table1!Z840)),"Baignoire",IF(ISNUMBER(SEARCH("porteurs",[2]Table1!Z840)),"Mur",IF(ISNUMBER(SEARCH("évier",[2]Table1!Z840)),"Evier",IF(ISNUMBER(SEARCH("portes",[2]Table1!Z840)),"Porte",IF(ISNUMBER(SEARCH("fenêtre",[2]Table1!Z840)),"Fenêtre","")))))))))))</f>
        <v>Mur</v>
      </c>
      <c r="L843" t="str">
        <f>IF(ISNUMBER(SEARCH("Présence",[2]Table1!AC840)),"Oui",IF(ISNUMBER(SEARCH("Absence",[2]Table1!AC840)),"Non",""))</f>
        <v>Oui</v>
      </c>
      <c r="M843" t="str">
        <f>[2]Table1!AA840</f>
        <v>Enduit à base de plâtre projeté</v>
      </c>
      <c r="N843" t="str">
        <f>IF(ISNUMBER(SEARCH("EP",[2]Table1!AE840)),"EP",IF(ISNUMBER(SEARCH("AC1",[2]Table1!AE840)),"AC1",IF(ISNUMBER(SEARCH("AC2",[2]Table1!AE840)),"AC2",IF(ISNUMBER(SEARCH("Bon état",[2]Table1!AE840)),"EP",""))))</f>
        <v>EP</v>
      </c>
      <c r="P843" s="48"/>
      <c r="Q843" s="1"/>
      <c r="S843" s="1"/>
      <c r="T843" s="1"/>
      <c r="U843" s="1"/>
      <c r="V843" s="1"/>
      <c r="W843" s="52"/>
    </row>
    <row r="844" spans="1:23">
      <c r="A844" s="43" t="str">
        <f>'[1]Exporter la feuille de calcul'!$A$2</f>
        <v>001L</v>
      </c>
      <c r="B844" t="str">
        <f>INDEX('[1]Exporter la feuille de calcul'!B$355:B$877,MATCH(INDEX('[1]Exporter la feuille de calcul'!C$355:C$877,MATCH(RIGHT(ChercheChaine(ChercheChaine([2]Table1!Q841,"([0-9]){3}[L]([0-9]){4}"),"([0-9]){3}[L]([0-9]){4}"),4),'[1]Exporter la feuille de calcul'!D$355:D$877,0),1),'[1]Exporter la feuille de calcul'!C$355:C$877,0),1)</f>
        <v>03</v>
      </c>
      <c r="C844" s="43" t="str">
        <f>RIGHT(ChercheChaine(ChercheChaine([2]Table1!Q841,"([0-9]){3}[L]([0-9]){4}"),"([0-9]){3}[L]([0-9]){4}"),4)</f>
        <v>0406</v>
      </c>
      <c r="D844" s="43" t="str">
        <f>ChercheChaine([2]Table1!Q841,"([0-9]){3}[L]([0-9]){4}")</f>
        <v>007L0406</v>
      </c>
      <c r="E844" t="str">
        <f>[2]Table1!P841</f>
        <v>ST HERBLAIN</v>
      </c>
      <c r="F844" t="str">
        <f>[2]Table1!D841</f>
        <v>DAAT, DAPP</v>
      </c>
      <c r="G844" s="48"/>
      <c r="H844" s="48"/>
      <c r="I844" s="42" t="str">
        <f>[2]Table1!G841</f>
        <v>18/09/2018</v>
      </c>
      <c r="J844" s="51" t="str">
        <f>MID([2]Table1!X841,FIND("-",[2]Table1!X841)+2,60)</f>
        <v>Cuisine</v>
      </c>
      <c r="K844" t="str">
        <f>IF(ISNUMBER(SEARCH("Mur",[2]Table1!Z841)),"Mur",IF(ISNUMBER(SEARCH("Cloison",[2]Table1!Z841)),"Mur",IF(ISNUMBER(SEARCH("Sol",[2]Table1!Z841)),"Sol",IF(ISNUMBER(SEARCH("Plafond",[2]Table1!Z841)),"Plafond",IF(ISNUMBER(SEARCH("Evier",[2]Table1!Z841)),"Evier",IF(ISNUMBER(SEARCH("Colle de faïence",[2]Table1!Z841)),"Faïence",IF(ISNUMBER(SEARCH("Baignoire",[2]Table1!Z841)),"Baignoire",IF(ISNUMBER(SEARCH("porteurs",[2]Table1!Z841)),"Mur",IF(ISNUMBER(SEARCH("évier",[2]Table1!Z841)),"Evier",IF(ISNUMBER(SEARCH("portes",[2]Table1!Z841)),"Porte",IF(ISNUMBER(SEARCH("fenêtre",[2]Table1!Z841)),"Fenêtre","")))))))))))</f>
        <v>Mur</v>
      </c>
      <c r="L844" t="str">
        <f>IF(ISNUMBER(SEARCH("Présence",[2]Table1!AC841)),"Oui",IF(ISNUMBER(SEARCH("Absence",[2]Table1!AC841)),"Non",""))</f>
        <v>Oui</v>
      </c>
      <c r="M844" t="str">
        <f>[2]Table1!AA841</f>
        <v>Enduit à base de plâtre projeté</v>
      </c>
      <c r="N844" t="str">
        <f>IF(ISNUMBER(SEARCH("EP",[2]Table1!AE841)),"EP",IF(ISNUMBER(SEARCH("AC1",[2]Table1!AE841)),"AC1",IF(ISNUMBER(SEARCH("AC2",[2]Table1!AE841)),"AC2",IF(ISNUMBER(SEARCH("Bon état",[2]Table1!AE841)),"EP",""))))</f>
        <v>EP</v>
      </c>
      <c r="P844" s="48"/>
      <c r="Q844" s="1"/>
      <c r="S844" s="1"/>
      <c r="T844" s="1"/>
      <c r="U844" s="1"/>
      <c r="V844" s="1"/>
      <c r="W844" s="52"/>
    </row>
    <row r="845" spans="1:23">
      <c r="A845" s="43" t="str">
        <f>'[1]Exporter la feuille de calcul'!$A$2</f>
        <v>001L</v>
      </c>
      <c r="B845" t="str">
        <f>INDEX('[1]Exporter la feuille de calcul'!B$355:B$877,MATCH(INDEX('[1]Exporter la feuille de calcul'!C$355:C$877,MATCH(RIGHT(ChercheChaine(ChercheChaine([2]Table1!Q842,"([0-9]){3}[L]([0-9]){4}"),"([0-9]){3}[L]([0-9]){4}"),4),'[1]Exporter la feuille de calcul'!D$355:D$877,0),1),'[1]Exporter la feuille de calcul'!C$355:C$877,0),1)</f>
        <v>03</v>
      </c>
      <c r="C845" s="43" t="str">
        <f>RIGHT(ChercheChaine(ChercheChaine([2]Table1!Q842,"([0-9]){3}[L]([0-9]){4}"),"([0-9]){3}[L]([0-9]){4}"),4)</f>
        <v>0406</v>
      </c>
      <c r="D845" s="43" t="str">
        <f>ChercheChaine([2]Table1!Q842,"([0-9]){3}[L]([0-9]){4}")</f>
        <v>007L0406</v>
      </c>
      <c r="E845" t="str">
        <f>[2]Table1!P842</f>
        <v>ST HERBLAIN</v>
      </c>
      <c r="F845" t="str">
        <f>[2]Table1!D842</f>
        <v>DAAT, DAPP</v>
      </c>
      <c r="G845" s="48"/>
      <c r="H845" s="48"/>
      <c r="I845" s="42" t="str">
        <f>[2]Table1!G842</f>
        <v>18/09/2018</v>
      </c>
      <c r="J845" s="51" t="str">
        <f>MID([2]Table1!X842,FIND("-",[2]Table1!X842)+2,60)</f>
        <v>Salle d'eau</v>
      </c>
      <c r="K845" t="str">
        <f>IF(ISNUMBER(SEARCH("Mur",[2]Table1!Z842)),"Mur",IF(ISNUMBER(SEARCH("Cloison",[2]Table1!Z842)),"Mur",IF(ISNUMBER(SEARCH("Sol",[2]Table1!Z842)),"Sol",IF(ISNUMBER(SEARCH("Plafond",[2]Table1!Z842)),"Plafond",IF(ISNUMBER(SEARCH("Evier",[2]Table1!Z842)),"Evier",IF(ISNUMBER(SEARCH("Colle de faïence",[2]Table1!Z842)),"Faïence",IF(ISNUMBER(SEARCH("Baignoire",[2]Table1!Z842)),"Baignoire",IF(ISNUMBER(SEARCH("porteurs",[2]Table1!Z842)),"Mur",IF(ISNUMBER(SEARCH("évier",[2]Table1!Z842)),"Evier",IF(ISNUMBER(SEARCH("portes",[2]Table1!Z842)),"Porte",IF(ISNUMBER(SEARCH("fenêtre",[2]Table1!Z842)),"Fenêtre","")))))))))))</f>
        <v>Mur</v>
      </c>
      <c r="L845" t="str">
        <f>IF(ISNUMBER(SEARCH("Présence",[2]Table1!AC842)),"Oui",IF(ISNUMBER(SEARCH("Absence",[2]Table1!AC842)),"Non",""))</f>
        <v>Oui</v>
      </c>
      <c r="M845" t="str">
        <f>[2]Table1!AA842</f>
        <v>Enduit à base de plâtre projeté</v>
      </c>
      <c r="N845" t="str">
        <f>IF(ISNUMBER(SEARCH("EP",[2]Table1!AE842)),"EP",IF(ISNUMBER(SEARCH("AC1",[2]Table1!AE842)),"AC1",IF(ISNUMBER(SEARCH("AC2",[2]Table1!AE842)),"AC2",IF(ISNUMBER(SEARCH("Bon état",[2]Table1!AE842)),"EP",""))))</f>
        <v>EP</v>
      </c>
      <c r="P845" s="48"/>
      <c r="Q845" s="1"/>
      <c r="S845" s="1"/>
      <c r="T845" s="1"/>
      <c r="U845" s="1"/>
      <c r="V845" s="1"/>
      <c r="W845" s="52"/>
    </row>
    <row r="846" spans="1:23">
      <c r="A846" s="43" t="str">
        <f>'[1]Exporter la feuille de calcul'!$A$2</f>
        <v>001L</v>
      </c>
      <c r="B846" t="str">
        <f>INDEX('[1]Exporter la feuille de calcul'!B$355:B$877,MATCH(INDEX('[1]Exporter la feuille de calcul'!C$355:C$877,MATCH(RIGHT(ChercheChaine(ChercheChaine([2]Table1!Q843,"([0-9]){3}[L]([0-9]){4}"),"([0-9]){3}[L]([0-9]){4}"),4),'[1]Exporter la feuille de calcul'!D$355:D$877,0),1),'[1]Exporter la feuille de calcul'!C$355:C$877,0),1)</f>
        <v>03</v>
      </c>
      <c r="C846" s="43" t="str">
        <f>RIGHT(ChercheChaine(ChercheChaine([2]Table1!Q843,"([0-9]){3}[L]([0-9]){4}"),"([0-9]){3}[L]([0-9]){4}"),4)</f>
        <v>0406</v>
      </c>
      <c r="D846" s="43" t="str">
        <f>ChercheChaine([2]Table1!Q843,"([0-9]){3}[L]([0-9]){4}")</f>
        <v>007L0406</v>
      </c>
      <c r="E846" t="str">
        <f>[2]Table1!P843</f>
        <v>ST HERBLAIN</v>
      </c>
      <c r="F846" t="str">
        <f>[2]Table1!D843</f>
        <v>DAAT, DAPP</v>
      </c>
      <c r="G846" s="48"/>
      <c r="H846" s="48"/>
      <c r="I846" s="42" t="str">
        <f>[2]Table1!G843</f>
        <v>18/09/2018</v>
      </c>
      <c r="J846" s="51" t="str">
        <f>MID([2]Table1!X843,FIND("-",[2]Table1!X843)+2,60)</f>
        <v>Cuisine</v>
      </c>
      <c r="K846" t="str">
        <f>IF(ISNUMBER(SEARCH("Mur",[2]Table1!Z843)),"Mur",IF(ISNUMBER(SEARCH("Cloison",[2]Table1!Z843)),"Mur",IF(ISNUMBER(SEARCH("Sol",[2]Table1!Z843)),"Sol",IF(ISNUMBER(SEARCH("Plafond",[2]Table1!Z843)),"Plafond",IF(ISNUMBER(SEARCH("Evier",[2]Table1!Z843)),"Evier",IF(ISNUMBER(SEARCH("Colle de faïence",[2]Table1!Z843)),"Faïence",IF(ISNUMBER(SEARCH("Baignoire",[2]Table1!Z843)),"Baignoire",IF(ISNUMBER(SEARCH("porteurs",[2]Table1!Z843)),"Mur",IF(ISNUMBER(SEARCH("évier",[2]Table1!Z843)),"Evier",IF(ISNUMBER(SEARCH("portes",[2]Table1!Z843)),"Porte",IF(ISNUMBER(SEARCH("fenêtre",[2]Table1!Z843)),"Fenêtre","")))))))))))</f>
        <v>Mur</v>
      </c>
      <c r="L846" t="str">
        <f>IF(ISNUMBER(SEARCH("Présence",[2]Table1!AC843)),"Oui",IF(ISNUMBER(SEARCH("Absence",[2]Table1!AC843)),"Non",""))</f>
        <v>Non</v>
      </c>
      <c r="M846" t="str">
        <f>[2]Table1!AA843</f>
        <v>Plaque souple bitumineuse antivibratile</v>
      </c>
      <c r="N846" t="str">
        <f>IF(ISNUMBER(SEARCH("EP",[2]Table1!AE843)),"EP",IF(ISNUMBER(SEARCH("AC1",[2]Table1!AE843)),"AC1",IF(ISNUMBER(SEARCH("AC2",[2]Table1!AE843)),"AC2",IF(ISNUMBER(SEARCH("Bon état",[2]Table1!AE843)),"EP",""))))</f>
        <v/>
      </c>
      <c r="P846" s="48"/>
      <c r="Q846" s="1"/>
      <c r="S846" s="1"/>
      <c r="T846" s="1"/>
      <c r="U846" s="1"/>
      <c r="V846" s="1"/>
      <c r="W846" s="52"/>
    </row>
    <row r="847" spans="1:23">
      <c r="A847" s="43" t="str">
        <f>'[1]Exporter la feuille de calcul'!$A$2</f>
        <v>001L</v>
      </c>
      <c r="B847" t="str">
        <f>INDEX('[1]Exporter la feuille de calcul'!B$355:B$877,MATCH(INDEX('[1]Exporter la feuille de calcul'!C$355:C$877,MATCH(RIGHT(ChercheChaine(ChercheChaine([2]Table1!Q844,"([0-9]){3}[L]([0-9]){4}"),"([0-9]){3}[L]([0-9]){4}"),4),'[1]Exporter la feuille de calcul'!D$355:D$877,0),1),'[1]Exporter la feuille de calcul'!C$355:C$877,0),1)</f>
        <v>03</v>
      </c>
      <c r="C847" s="43" t="str">
        <f>RIGHT(ChercheChaine(ChercheChaine([2]Table1!Q844,"([0-9]){3}[L]([0-9]){4}"),"([0-9]){3}[L]([0-9]){4}"),4)</f>
        <v>0285</v>
      </c>
      <c r="D847" s="43" t="str">
        <f>ChercheChaine([2]Table1!Q844,"([0-9]){3}[L]([0-9]){4}")</f>
        <v>007L0285</v>
      </c>
      <c r="E847" t="str">
        <f>[2]Table1!P844</f>
        <v>ST HERBLAIN</v>
      </c>
      <c r="F847" t="str">
        <f>[2]Table1!D844</f>
        <v>DAAT, DAPP</v>
      </c>
      <c r="G847" s="48"/>
      <c r="H847" s="48"/>
      <c r="I847" s="42" t="str">
        <f>[2]Table1!G844</f>
        <v>13/03/2018</v>
      </c>
      <c r="J847" s="51" t="str">
        <f>MID([2]Table1!X844,FIND("-",[2]Table1!X844)+2,60)</f>
        <v>Entrée; 7ème étage - Cellier; 7ème étage - Chambre 1; 7ème é</v>
      </c>
      <c r="K847" t="str">
        <f>IF(ISNUMBER(SEARCH("Mur",[2]Table1!Z844)),"Mur",IF(ISNUMBER(SEARCH("Cloison",[2]Table1!Z844)),"Mur",IF(ISNUMBER(SEARCH("Sol",[2]Table1!Z844)),"Sol",IF(ISNUMBER(SEARCH("Plafond",[2]Table1!Z844)),"Plafond",IF(ISNUMBER(SEARCH("Evier",[2]Table1!Z844)),"Evier",IF(ISNUMBER(SEARCH("Colle de faïence",[2]Table1!Z844)),"Faïence",IF(ISNUMBER(SEARCH("Baignoire",[2]Table1!Z844)),"Baignoire",IF(ISNUMBER(SEARCH("porteurs",[2]Table1!Z844)),"Mur",IF(ISNUMBER(SEARCH("évier",[2]Table1!Z844)),"Evier",IF(ISNUMBER(SEARCH("portes",[2]Table1!Z844)),"Porte",IF(ISNUMBER(SEARCH("fenêtre",[2]Table1!Z844)),"Fenêtre","")))))))))))</f>
        <v>Sol</v>
      </c>
      <c r="L847" t="str">
        <f>IF(ISNUMBER(SEARCH("Présence",[2]Table1!AC844)),"Oui",IF(ISNUMBER(SEARCH("Absence",[2]Table1!AC844)),"Non",""))</f>
        <v>Non</v>
      </c>
      <c r="M847" t="str">
        <f>[2]Table1!AA844</f>
        <v>Dalle de sol</v>
      </c>
      <c r="N847" t="str">
        <f>IF(ISNUMBER(SEARCH("EP",[2]Table1!AE844)),"EP",IF(ISNUMBER(SEARCH("AC1",[2]Table1!AE844)),"AC1",IF(ISNUMBER(SEARCH("AC2",[2]Table1!AE844)),"AC2",IF(ISNUMBER(SEARCH("Bon état",[2]Table1!AE844)),"EP",""))))</f>
        <v/>
      </c>
      <c r="P847" s="48"/>
      <c r="Q847" s="1"/>
      <c r="S847" s="1"/>
      <c r="T847" s="1"/>
      <c r="U847" s="1"/>
      <c r="V847" s="1"/>
      <c r="W847" s="52"/>
    </row>
    <row r="848" spans="1:23">
      <c r="A848" s="43" t="str">
        <f>'[1]Exporter la feuille de calcul'!$A$2</f>
        <v>001L</v>
      </c>
      <c r="B848" t="str">
        <f>INDEX('[1]Exporter la feuille de calcul'!B$355:B$877,MATCH(INDEX('[1]Exporter la feuille de calcul'!C$355:C$877,MATCH(RIGHT(ChercheChaine(ChercheChaine([2]Table1!Q845,"([0-9]){3}[L]([0-9]){4}"),"([0-9]){3}[L]([0-9]){4}"),4),'[1]Exporter la feuille de calcul'!D$355:D$877,0),1),'[1]Exporter la feuille de calcul'!C$355:C$877,0),1)</f>
        <v>03</v>
      </c>
      <c r="C848" s="43" t="str">
        <f>RIGHT(ChercheChaine(ChercheChaine([2]Table1!Q845,"([0-9]){3}[L]([0-9]){4}"),"([0-9]){3}[L]([0-9]){4}"),4)</f>
        <v>0285</v>
      </c>
      <c r="D848" s="43" t="str">
        <f>ChercheChaine([2]Table1!Q845,"([0-9]){3}[L]([0-9]){4}")</f>
        <v>007L0285</v>
      </c>
      <c r="E848" t="str">
        <f>[2]Table1!P845</f>
        <v>ST HERBLAIN</v>
      </c>
      <c r="F848" t="str">
        <f>[2]Table1!D845</f>
        <v>DAAT, DAPP</v>
      </c>
      <c r="G848" s="48"/>
      <c r="H848" s="48"/>
      <c r="I848" s="42" t="str">
        <f>[2]Table1!G845</f>
        <v>13/03/2018</v>
      </c>
      <c r="J848" s="51" t="str">
        <f>MID([2]Table1!X845,FIND("-",[2]Table1!X845)+2,60)</f>
        <v>Entrée; 7ème étage - Cellier; 7ème étage - Chambre 1; 7ème é</v>
      </c>
      <c r="K848" t="str">
        <f>IF(ISNUMBER(SEARCH("Mur",[2]Table1!Z845)),"Mur",IF(ISNUMBER(SEARCH("Cloison",[2]Table1!Z845)),"Mur",IF(ISNUMBER(SEARCH("Sol",[2]Table1!Z845)),"Sol",IF(ISNUMBER(SEARCH("Plafond",[2]Table1!Z845)),"Plafond",IF(ISNUMBER(SEARCH("Evier",[2]Table1!Z845)),"Evier",IF(ISNUMBER(SEARCH("Colle de faïence",[2]Table1!Z845)),"Faïence",IF(ISNUMBER(SEARCH("Baignoire",[2]Table1!Z845)),"Baignoire",IF(ISNUMBER(SEARCH("porteurs",[2]Table1!Z845)),"Mur",IF(ISNUMBER(SEARCH("évier",[2]Table1!Z845)),"Evier",IF(ISNUMBER(SEARCH("portes",[2]Table1!Z845)),"Porte",IF(ISNUMBER(SEARCH("fenêtre",[2]Table1!Z845)),"Fenêtre","")))))))))))</f>
        <v>Sol</v>
      </c>
      <c r="L848" t="str">
        <f>IF(ISNUMBER(SEARCH("Présence",[2]Table1!AC845)),"Oui",IF(ISNUMBER(SEARCH("Absence",[2]Table1!AC845)),"Non",""))</f>
        <v>Non</v>
      </c>
      <c r="M848" t="str">
        <f>[2]Table1!AA845</f>
        <v>Ragréage</v>
      </c>
      <c r="N848" t="str">
        <f>IF(ISNUMBER(SEARCH("EP",[2]Table1!AE845)),"EP",IF(ISNUMBER(SEARCH("AC1",[2]Table1!AE845)),"AC1",IF(ISNUMBER(SEARCH("AC2",[2]Table1!AE845)),"AC2",IF(ISNUMBER(SEARCH("Bon état",[2]Table1!AE845)),"EP",""))))</f>
        <v/>
      </c>
      <c r="P848" s="48"/>
      <c r="Q848" s="1"/>
      <c r="S848" s="1"/>
      <c r="T848" s="1"/>
      <c r="U848" s="1"/>
      <c r="V848" s="1"/>
      <c r="W848" s="52"/>
    </row>
    <row r="849" spans="1:23">
      <c r="A849" s="43" t="str">
        <f>'[1]Exporter la feuille de calcul'!$A$2</f>
        <v>001L</v>
      </c>
      <c r="B849" t="str">
        <f>INDEX('[1]Exporter la feuille de calcul'!B$355:B$877,MATCH(INDEX('[1]Exporter la feuille de calcul'!C$355:C$877,MATCH(RIGHT(ChercheChaine(ChercheChaine([2]Table1!Q846,"([0-9]){3}[L]([0-9]){4}"),"([0-9]){3}[L]([0-9]){4}"),4),'[1]Exporter la feuille de calcul'!D$355:D$877,0),1),'[1]Exporter la feuille de calcul'!C$355:C$877,0),1)</f>
        <v>03</v>
      </c>
      <c r="C849" s="43" t="str">
        <f>RIGHT(ChercheChaine(ChercheChaine([2]Table1!Q846,"([0-9]){3}[L]([0-9]){4}"),"([0-9]){3}[L]([0-9]){4}"),4)</f>
        <v>0285</v>
      </c>
      <c r="D849" s="43" t="str">
        <f>ChercheChaine([2]Table1!Q846,"([0-9]){3}[L]([0-9]){4}")</f>
        <v>007L0285</v>
      </c>
      <c r="E849" t="str">
        <f>[2]Table1!P846</f>
        <v>ST HERBLAIN</v>
      </c>
      <c r="F849" t="str">
        <f>[2]Table1!D846</f>
        <v>DAAT, DAPP</v>
      </c>
      <c r="G849" s="48"/>
      <c r="H849" s="48"/>
      <c r="I849" s="42" t="str">
        <f>[2]Table1!G846</f>
        <v>13/03/2018</v>
      </c>
      <c r="J849" s="51" t="str">
        <f>MID([2]Table1!X846,FIND("-",[2]Table1!X846)+2,60)</f>
        <v>Entrée; 7ème étage - Cellier; 7ème étage - Chambre 1; 7ème é</v>
      </c>
      <c r="K849" t="str">
        <f>IF(ISNUMBER(SEARCH("Mur",[2]Table1!Z846)),"Mur",IF(ISNUMBER(SEARCH("Cloison",[2]Table1!Z846)),"Mur",IF(ISNUMBER(SEARCH("Sol",[2]Table1!Z846)),"Sol",IF(ISNUMBER(SEARCH("Plafond",[2]Table1!Z846)),"Plafond",IF(ISNUMBER(SEARCH("Evier",[2]Table1!Z846)),"Evier",IF(ISNUMBER(SEARCH("Colle de faïence",[2]Table1!Z846)),"Faïence",IF(ISNUMBER(SEARCH("Baignoire",[2]Table1!Z846)),"Baignoire",IF(ISNUMBER(SEARCH("porteurs",[2]Table1!Z846)),"Mur",IF(ISNUMBER(SEARCH("évier",[2]Table1!Z846)),"Evier",IF(ISNUMBER(SEARCH("portes",[2]Table1!Z846)),"Porte",IF(ISNUMBER(SEARCH("fenêtre",[2]Table1!Z846)),"Fenêtre","")))))))))))</f>
        <v>Sol</v>
      </c>
      <c r="L849" t="str">
        <f>IF(ISNUMBER(SEARCH("Présence",[2]Table1!AC846)),"Oui",IF(ISNUMBER(SEARCH("Absence",[2]Table1!AC846)),"Non",""))</f>
        <v>Non</v>
      </c>
      <c r="M849" t="str">
        <f>[2]Table1!AA846</f>
        <v>Colle non bitumineuse</v>
      </c>
      <c r="N849" t="str">
        <f>IF(ISNUMBER(SEARCH("EP",[2]Table1!AE846)),"EP",IF(ISNUMBER(SEARCH("AC1",[2]Table1!AE846)),"AC1",IF(ISNUMBER(SEARCH("AC2",[2]Table1!AE846)),"AC2",IF(ISNUMBER(SEARCH("Bon état",[2]Table1!AE846)),"EP",""))))</f>
        <v/>
      </c>
      <c r="P849" s="48"/>
      <c r="Q849" s="1"/>
      <c r="S849" s="1"/>
      <c r="T849" s="1"/>
      <c r="U849" s="1"/>
      <c r="V849" s="1"/>
      <c r="W849" s="52"/>
    </row>
    <row r="850" spans="1:23">
      <c r="A850" s="43" t="str">
        <f>'[1]Exporter la feuille de calcul'!$A$2</f>
        <v>001L</v>
      </c>
      <c r="B850" t="str">
        <f>INDEX('[1]Exporter la feuille de calcul'!B$355:B$877,MATCH(INDEX('[1]Exporter la feuille de calcul'!C$355:C$877,MATCH(RIGHT(ChercheChaine(ChercheChaine([2]Table1!Q847,"([0-9]){3}[L]([0-9]){4}"),"([0-9]){3}[L]([0-9]){4}"),4),'[1]Exporter la feuille de calcul'!D$355:D$877,0),1),'[1]Exporter la feuille de calcul'!C$355:C$877,0),1)</f>
        <v>03</v>
      </c>
      <c r="C850" s="43" t="str">
        <f>RIGHT(ChercheChaine(ChercheChaine([2]Table1!Q847,"([0-9]){3}[L]([0-9]){4}"),"([0-9]){3}[L]([0-9]){4}"),4)</f>
        <v>0285</v>
      </c>
      <c r="D850" s="43" t="str">
        <f>ChercheChaine([2]Table1!Q847,"([0-9]){3}[L]([0-9]){4}")</f>
        <v>007L0285</v>
      </c>
      <c r="E850" t="str">
        <f>[2]Table1!P847</f>
        <v>ST HERBLAIN</v>
      </c>
      <c r="F850" t="str">
        <f>[2]Table1!D847</f>
        <v>DAAT, DAPP</v>
      </c>
      <c r="G850" s="48"/>
      <c r="H850" s="48"/>
      <c r="I850" s="42" t="str">
        <f>[2]Table1!G847</f>
        <v>13/03/2018</v>
      </c>
      <c r="J850" s="51" t="str">
        <f>MID([2]Table1!X847,FIND("-",[2]Table1!X847)+2,60)</f>
        <v>Entrée</v>
      </c>
      <c r="K850" t="str">
        <f>IF(ISNUMBER(SEARCH("Mur",[2]Table1!Z847)),"Mur",IF(ISNUMBER(SEARCH("Cloison",[2]Table1!Z847)),"Mur",IF(ISNUMBER(SEARCH("Sol",[2]Table1!Z847)),"Sol",IF(ISNUMBER(SEARCH("Plafond",[2]Table1!Z847)),"Plafond",IF(ISNUMBER(SEARCH("Evier",[2]Table1!Z847)),"Evier",IF(ISNUMBER(SEARCH("Colle de faïence",[2]Table1!Z847)),"Faïence",IF(ISNUMBER(SEARCH("Baignoire",[2]Table1!Z847)),"Baignoire",IF(ISNUMBER(SEARCH("porteurs",[2]Table1!Z847)),"Mur",IF(ISNUMBER(SEARCH("évier",[2]Table1!Z847)),"Evier",IF(ISNUMBER(SEARCH("portes",[2]Table1!Z847)),"Porte",IF(ISNUMBER(SEARCH("fenêtre",[2]Table1!Z847)),"Fenêtre","")))))))))))</f>
        <v>Mur</v>
      </c>
      <c r="L850" t="str">
        <f>IF(ISNUMBER(SEARCH("Présence",[2]Table1!AC847)),"Oui",IF(ISNUMBER(SEARCH("Absence",[2]Table1!AC847)),"Non",""))</f>
        <v>Non</v>
      </c>
      <c r="M850" t="str">
        <f>[2]Table1!AA847</f>
        <v>Enduit à base de plâtre lissé ou taloché</v>
      </c>
      <c r="N850" t="str">
        <f>IF(ISNUMBER(SEARCH("EP",[2]Table1!AE847)),"EP",IF(ISNUMBER(SEARCH("AC1",[2]Table1!AE847)),"AC1",IF(ISNUMBER(SEARCH("AC2",[2]Table1!AE847)),"AC2",IF(ISNUMBER(SEARCH("Bon état",[2]Table1!AE847)),"EP",""))))</f>
        <v/>
      </c>
      <c r="P850" s="48"/>
      <c r="Q850" s="1"/>
      <c r="S850" s="1"/>
      <c r="T850" s="1"/>
      <c r="U850" s="1"/>
      <c r="V850" s="1"/>
      <c r="W850" s="52"/>
    </row>
    <row r="851" spans="1:23">
      <c r="A851" s="43" t="str">
        <f>'[1]Exporter la feuille de calcul'!$A$2</f>
        <v>001L</v>
      </c>
      <c r="B851" t="str">
        <f>INDEX('[1]Exporter la feuille de calcul'!B$355:B$877,MATCH(INDEX('[1]Exporter la feuille de calcul'!C$355:C$877,MATCH(RIGHT(ChercheChaine(ChercheChaine([2]Table1!Q848,"([0-9]){3}[L]([0-9]){4}"),"([0-9]){3}[L]([0-9]){4}"),4),'[1]Exporter la feuille de calcul'!D$355:D$877,0),1),'[1]Exporter la feuille de calcul'!C$355:C$877,0),1)</f>
        <v>03</v>
      </c>
      <c r="C851" s="43" t="str">
        <f>RIGHT(ChercheChaine(ChercheChaine([2]Table1!Q848,"([0-9]){3}[L]([0-9]){4}"),"([0-9]){3}[L]([0-9]){4}"),4)</f>
        <v>0285</v>
      </c>
      <c r="D851" s="43" t="str">
        <f>ChercheChaine([2]Table1!Q848,"([0-9]){3}[L]([0-9]){4}")</f>
        <v>007L0285</v>
      </c>
      <c r="E851" t="str">
        <f>[2]Table1!P848</f>
        <v>ST HERBLAIN</v>
      </c>
      <c r="F851" t="str">
        <f>[2]Table1!D848</f>
        <v>DAAT, DAPP</v>
      </c>
      <c r="G851" s="48"/>
      <c r="H851" s="48"/>
      <c r="I851" s="42" t="str">
        <f>[2]Table1!G848</f>
        <v>13/03/2018</v>
      </c>
      <c r="J851" s="51" t="str">
        <f>MID([2]Table1!X848,FIND("-",[2]Table1!X848)+2,60)</f>
        <v>Cellier</v>
      </c>
      <c r="K851" t="str">
        <f>IF(ISNUMBER(SEARCH("Mur",[2]Table1!Z848)),"Mur",IF(ISNUMBER(SEARCH("Cloison",[2]Table1!Z848)),"Mur",IF(ISNUMBER(SEARCH("Sol",[2]Table1!Z848)),"Sol",IF(ISNUMBER(SEARCH("Plafond",[2]Table1!Z848)),"Plafond",IF(ISNUMBER(SEARCH("Evier",[2]Table1!Z848)),"Evier",IF(ISNUMBER(SEARCH("Colle de faïence",[2]Table1!Z848)),"Faïence",IF(ISNUMBER(SEARCH("Baignoire",[2]Table1!Z848)),"Baignoire",IF(ISNUMBER(SEARCH("porteurs",[2]Table1!Z848)),"Mur",IF(ISNUMBER(SEARCH("évier",[2]Table1!Z848)),"Evier",IF(ISNUMBER(SEARCH("portes",[2]Table1!Z848)),"Porte",IF(ISNUMBER(SEARCH("fenêtre",[2]Table1!Z848)),"Fenêtre","")))))))))))</f>
        <v>Mur</v>
      </c>
      <c r="L851" t="str">
        <f>IF(ISNUMBER(SEARCH("Présence",[2]Table1!AC848)),"Oui",IF(ISNUMBER(SEARCH("Absence",[2]Table1!AC848)),"Non",""))</f>
        <v>Non</v>
      </c>
      <c r="M851" t="str">
        <f>[2]Table1!AA848</f>
        <v>Enduit à base de plâtre lissé ou taloché</v>
      </c>
      <c r="N851" t="str">
        <f>IF(ISNUMBER(SEARCH("EP",[2]Table1!AE848)),"EP",IF(ISNUMBER(SEARCH("AC1",[2]Table1!AE848)),"AC1",IF(ISNUMBER(SEARCH("AC2",[2]Table1!AE848)),"AC2",IF(ISNUMBER(SEARCH("Bon état",[2]Table1!AE848)),"EP",""))))</f>
        <v/>
      </c>
      <c r="P851" s="48"/>
      <c r="Q851" s="1"/>
      <c r="S851" s="1"/>
      <c r="T851" s="1"/>
      <c r="U851" s="1"/>
      <c r="V851" s="1"/>
      <c r="W851" s="52"/>
    </row>
    <row r="852" spans="1:23">
      <c r="A852" s="43" t="str">
        <f>'[1]Exporter la feuille de calcul'!$A$2</f>
        <v>001L</v>
      </c>
      <c r="B852" t="str">
        <f>INDEX('[1]Exporter la feuille de calcul'!B$355:B$877,MATCH(INDEX('[1]Exporter la feuille de calcul'!C$355:C$877,MATCH(RIGHT(ChercheChaine(ChercheChaine([2]Table1!Q849,"([0-9]){3}[L]([0-9]){4}"),"([0-9]){3}[L]([0-9]){4}"),4),'[1]Exporter la feuille de calcul'!D$355:D$877,0),1),'[1]Exporter la feuille de calcul'!C$355:C$877,0),1)</f>
        <v>03</v>
      </c>
      <c r="C852" s="43" t="str">
        <f>RIGHT(ChercheChaine(ChercheChaine([2]Table1!Q849,"([0-9]){3}[L]([0-9]){4}"),"([0-9]){3}[L]([0-9]){4}"),4)</f>
        <v>0285</v>
      </c>
      <c r="D852" s="43" t="str">
        <f>ChercheChaine([2]Table1!Q849,"([0-9]){3}[L]([0-9]){4}")</f>
        <v>007L0285</v>
      </c>
      <c r="E852" t="str">
        <f>[2]Table1!P849</f>
        <v>ST HERBLAIN</v>
      </c>
      <c r="F852" t="str">
        <f>[2]Table1!D849</f>
        <v>DAAT, DAPP</v>
      </c>
      <c r="G852" s="48"/>
      <c r="H852" s="48"/>
      <c r="I852" s="42" t="str">
        <f>[2]Table1!G849</f>
        <v>13/03/2018</v>
      </c>
      <c r="J852" s="51" t="str">
        <f>MID([2]Table1!X849,FIND("-",[2]Table1!X849)+2,60)</f>
        <v>Chambre 1</v>
      </c>
      <c r="K852" t="str">
        <f>IF(ISNUMBER(SEARCH("Mur",[2]Table1!Z849)),"Mur",IF(ISNUMBER(SEARCH("Cloison",[2]Table1!Z849)),"Mur",IF(ISNUMBER(SEARCH("Sol",[2]Table1!Z849)),"Sol",IF(ISNUMBER(SEARCH("Plafond",[2]Table1!Z849)),"Plafond",IF(ISNUMBER(SEARCH("Evier",[2]Table1!Z849)),"Evier",IF(ISNUMBER(SEARCH("Colle de faïence",[2]Table1!Z849)),"Faïence",IF(ISNUMBER(SEARCH("Baignoire",[2]Table1!Z849)),"Baignoire",IF(ISNUMBER(SEARCH("porteurs",[2]Table1!Z849)),"Mur",IF(ISNUMBER(SEARCH("évier",[2]Table1!Z849)),"Evier",IF(ISNUMBER(SEARCH("portes",[2]Table1!Z849)),"Porte",IF(ISNUMBER(SEARCH("fenêtre",[2]Table1!Z849)),"Fenêtre","")))))))))))</f>
        <v>Mur</v>
      </c>
      <c r="L852" t="str">
        <f>IF(ISNUMBER(SEARCH("Présence",[2]Table1!AC849)),"Oui",IF(ISNUMBER(SEARCH("Absence",[2]Table1!AC849)),"Non",""))</f>
        <v>Non</v>
      </c>
      <c r="M852" t="str">
        <f>[2]Table1!AA849</f>
        <v>Enduit à base de plâtre lissé ou taloché</v>
      </c>
      <c r="N852" t="str">
        <f>IF(ISNUMBER(SEARCH("EP",[2]Table1!AE849)),"EP",IF(ISNUMBER(SEARCH("AC1",[2]Table1!AE849)),"AC1",IF(ISNUMBER(SEARCH("AC2",[2]Table1!AE849)),"AC2",IF(ISNUMBER(SEARCH("Bon état",[2]Table1!AE849)),"EP",""))))</f>
        <v/>
      </c>
      <c r="P852" s="48"/>
      <c r="Q852" s="1"/>
      <c r="S852" s="1"/>
      <c r="T852" s="1"/>
      <c r="U852" s="1"/>
      <c r="V852" s="1"/>
      <c r="W852" s="52"/>
    </row>
    <row r="853" spans="1:23">
      <c r="A853" s="43" t="str">
        <f>'[1]Exporter la feuille de calcul'!$A$2</f>
        <v>001L</v>
      </c>
      <c r="B853" t="str">
        <f>INDEX('[1]Exporter la feuille de calcul'!B$355:B$877,MATCH(INDEX('[1]Exporter la feuille de calcul'!C$355:C$877,MATCH(RIGHT(ChercheChaine(ChercheChaine([2]Table1!Q850,"([0-9]){3}[L]([0-9]){4}"),"([0-9]){3}[L]([0-9]){4}"),4),'[1]Exporter la feuille de calcul'!D$355:D$877,0),1),'[1]Exporter la feuille de calcul'!C$355:C$877,0),1)</f>
        <v>03</v>
      </c>
      <c r="C853" s="43" t="str">
        <f>RIGHT(ChercheChaine(ChercheChaine([2]Table1!Q850,"([0-9]){3}[L]([0-9]){4}"),"([0-9]){3}[L]([0-9]){4}"),4)</f>
        <v>0285</v>
      </c>
      <c r="D853" s="43" t="str">
        <f>ChercheChaine([2]Table1!Q850,"([0-9]){3}[L]([0-9]){4}")</f>
        <v>007L0285</v>
      </c>
      <c r="E853" t="str">
        <f>[2]Table1!P850</f>
        <v>ST HERBLAIN</v>
      </c>
      <c r="F853" t="str">
        <f>[2]Table1!D850</f>
        <v>DAAT, DAPP</v>
      </c>
      <c r="G853" s="48"/>
      <c r="H853" s="48"/>
      <c r="I853" s="42" t="str">
        <f>[2]Table1!G850</f>
        <v>13/03/2018</v>
      </c>
      <c r="J853" s="51" t="str">
        <f>MID([2]Table1!X850,FIND("-",[2]Table1!X850)+2,60)</f>
        <v>Chambre 2</v>
      </c>
      <c r="K853" t="str">
        <f>IF(ISNUMBER(SEARCH("Mur",[2]Table1!Z850)),"Mur",IF(ISNUMBER(SEARCH("Cloison",[2]Table1!Z850)),"Mur",IF(ISNUMBER(SEARCH("Sol",[2]Table1!Z850)),"Sol",IF(ISNUMBER(SEARCH("Plafond",[2]Table1!Z850)),"Plafond",IF(ISNUMBER(SEARCH("Evier",[2]Table1!Z850)),"Evier",IF(ISNUMBER(SEARCH("Colle de faïence",[2]Table1!Z850)),"Faïence",IF(ISNUMBER(SEARCH("Baignoire",[2]Table1!Z850)),"Baignoire",IF(ISNUMBER(SEARCH("porteurs",[2]Table1!Z850)),"Mur",IF(ISNUMBER(SEARCH("évier",[2]Table1!Z850)),"Evier",IF(ISNUMBER(SEARCH("portes",[2]Table1!Z850)),"Porte",IF(ISNUMBER(SEARCH("fenêtre",[2]Table1!Z850)),"Fenêtre","")))))))))))</f>
        <v>Mur</v>
      </c>
      <c r="L853" t="str">
        <f>IF(ISNUMBER(SEARCH("Présence",[2]Table1!AC850)),"Oui",IF(ISNUMBER(SEARCH("Absence",[2]Table1!AC850)),"Non",""))</f>
        <v>Non</v>
      </c>
      <c r="M853" t="str">
        <f>[2]Table1!AA850</f>
        <v>Enduit à base de plâtre lissé ou taloché</v>
      </c>
      <c r="N853" t="str">
        <f>IF(ISNUMBER(SEARCH("EP",[2]Table1!AE850)),"EP",IF(ISNUMBER(SEARCH("AC1",[2]Table1!AE850)),"AC1",IF(ISNUMBER(SEARCH("AC2",[2]Table1!AE850)),"AC2",IF(ISNUMBER(SEARCH("Bon état",[2]Table1!AE850)),"EP",""))))</f>
        <v/>
      </c>
      <c r="P853" s="48"/>
      <c r="Q853" s="1"/>
      <c r="S853" s="1"/>
      <c r="T853" s="1"/>
      <c r="U853" s="1"/>
      <c r="V853" s="1"/>
      <c r="W853" s="52"/>
    </row>
    <row r="854" spans="1:23">
      <c r="A854" s="43" t="str">
        <f>'[1]Exporter la feuille de calcul'!$A$2</f>
        <v>001L</v>
      </c>
      <c r="B854" t="str">
        <f>INDEX('[1]Exporter la feuille de calcul'!B$355:B$877,MATCH(INDEX('[1]Exporter la feuille de calcul'!C$355:C$877,MATCH(RIGHT(ChercheChaine(ChercheChaine([2]Table1!Q851,"([0-9]){3}[L]([0-9]){4}"),"([0-9]){3}[L]([0-9]){4}"),4),'[1]Exporter la feuille de calcul'!D$355:D$877,0),1),'[1]Exporter la feuille de calcul'!C$355:C$877,0),1)</f>
        <v>03</v>
      </c>
      <c r="C854" s="43" t="str">
        <f>RIGHT(ChercheChaine(ChercheChaine([2]Table1!Q851,"([0-9]){3}[L]([0-9]){4}"),"([0-9]){3}[L]([0-9]){4}"),4)</f>
        <v>0285</v>
      </c>
      <c r="D854" s="43" t="str">
        <f>ChercheChaine([2]Table1!Q851,"([0-9]){3}[L]([0-9]){4}")</f>
        <v>007L0285</v>
      </c>
      <c r="E854" t="str">
        <f>[2]Table1!P851</f>
        <v>ST HERBLAIN</v>
      </c>
      <c r="F854" t="str">
        <f>[2]Table1!D851</f>
        <v>DAAT, DAPP</v>
      </c>
      <c r="G854" s="48"/>
      <c r="H854" s="48"/>
      <c r="I854" s="42" t="str">
        <f>[2]Table1!G851</f>
        <v>13/03/2018</v>
      </c>
      <c r="J854" s="51" t="str">
        <f>MID([2]Table1!X851,FIND("-",[2]Table1!X851)+2,60)</f>
        <v>Salle de bain</v>
      </c>
      <c r="K854" t="str">
        <f>IF(ISNUMBER(SEARCH("Mur",[2]Table1!Z851)),"Mur",IF(ISNUMBER(SEARCH("Cloison",[2]Table1!Z851)),"Mur",IF(ISNUMBER(SEARCH("Sol",[2]Table1!Z851)),"Sol",IF(ISNUMBER(SEARCH("Plafond",[2]Table1!Z851)),"Plafond",IF(ISNUMBER(SEARCH("Evier",[2]Table1!Z851)),"Evier",IF(ISNUMBER(SEARCH("Colle de faïence",[2]Table1!Z851)),"Faïence",IF(ISNUMBER(SEARCH("Baignoire",[2]Table1!Z851)),"Baignoire",IF(ISNUMBER(SEARCH("porteurs",[2]Table1!Z851)),"Mur",IF(ISNUMBER(SEARCH("évier",[2]Table1!Z851)),"Evier",IF(ISNUMBER(SEARCH("portes",[2]Table1!Z851)),"Porte",IF(ISNUMBER(SEARCH("fenêtre",[2]Table1!Z851)),"Fenêtre","")))))))))))</f>
        <v>Mur</v>
      </c>
      <c r="L854" t="str">
        <f>IF(ISNUMBER(SEARCH("Présence",[2]Table1!AC851)),"Oui",IF(ISNUMBER(SEARCH("Absence",[2]Table1!AC851)),"Non",""))</f>
        <v>Non</v>
      </c>
      <c r="M854" t="str">
        <f>[2]Table1!AA851</f>
        <v>Enduit à base de plâtre lissé ou taloché</v>
      </c>
      <c r="N854" t="str">
        <f>IF(ISNUMBER(SEARCH("EP",[2]Table1!AE851)),"EP",IF(ISNUMBER(SEARCH("AC1",[2]Table1!AE851)),"AC1",IF(ISNUMBER(SEARCH("AC2",[2]Table1!AE851)),"AC2",IF(ISNUMBER(SEARCH("Bon état",[2]Table1!AE851)),"EP",""))))</f>
        <v/>
      </c>
      <c r="P854" s="48"/>
      <c r="Q854" s="1"/>
      <c r="S854" s="1"/>
      <c r="T854" s="1"/>
      <c r="U854" s="1"/>
      <c r="V854" s="1"/>
      <c r="W854" s="52"/>
    </row>
    <row r="855" spans="1:23">
      <c r="A855" s="43" t="str">
        <f>'[1]Exporter la feuille de calcul'!$A$2</f>
        <v>001L</v>
      </c>
      <c r="B855" t="str">
        <f>INDEX('[1]Exporter la feuille de calcul'!B$355:B$877,MATCH(INDEX('[1]Exporter la feuille de calcul'!C$355:C$877,MATCH(RIGHT(ChercheChaine(ChercheChaine([2]Table1!Q852,"([0-9]){3}[L]([0-9]){4}"),"([0-9]){3}[L]([0-9]){4}"),4),'[1]Exporter la feuille de calcul'!D$355:D$877,0),1),'[1]Exporter la feuille de calcul'!C$355:C$877,0),1)</f>
        <v>03</v>
      </c>
      <c r="C855" s="43" t="str">
        <f>RIGHT(ChercheChaine(ChercheChaine([2]Table1!Q852,"([0-9]){3}[L]([0-9]){4}"),"([0-9]){3}[L]([0-9]){4}"),4)</f>
        <v>0285</v>
      </c>
      <c r="D855" s="43" t="str">
        <f>ChercheChaine([2]Table1!Q852,"([0-9]){3}[L]([0-9]){4}")</f>
        <v>007L0285</v>
      </c>
      <c r="E855" t="str">
        <f>[2]Table1!P852</f>
        <v>ST HERBLAIN</v>
      </c>
      <c r="F855" t="str">
        <f>[2]Table1!D852</f>
        <v>DAAT, DAPP</v>
      </c>
      <c r="G855" s="48"/>
      <c r="H855" s="48"/>
      <c r="I855" s="42" t="str">
        <f>[2]Table1!G852</f>
        <v>13/03/2018</v>
      </c>
      <c r="J855" s="51" t="str">
        <f>MID([2]Table1!X852,FIND("-",[2]Table1!X852)+2,60)</f>
        <v>Dégagement</v>
      </c>
      <c r="K855" t="str">
        <f>IF(ISNUMBER(SEARCH("Mur",[2]Table1!Z852)),"Mur",IF(ISNUMBER(SEARCH("Cloison",[2]Table1!Z852)),"Mur",IF(ISNUMBER(SEARCH("Sol",[2]Table1!Z852)),"Sol",IF(ISNUMBER(SEARCH("Plafond",[2]Table1!Z852)),"Plafond",IF(ISNUMBER(SEARCH("Evier",[2]Table1!Z852)),"Evier",IF(ISNUMBER(SEARCH("Colle de faïence",[2]Table1!Z852)),"Faïence",IF(ISNUMBER(SEARCH("Baignoire",[2]Table1!Z852)),"Baignoire",IF(ISNUMBER(SEARCH("porteurs",[2]Table1!Z852)),"Mur",IF(ISNUMBER(SEARCH("évier",[2]Table1!Z852)),"Evier",IF(ISNUMBER(SEARCH("portes",[2]Table1!Z852)),"Porte",IF(ISNUMBER(SEARCH("fenêtre",[2]Table1!Z852)),"Fenêtre","")))))))))))</f>
        <v>Mur</v>
      </c>
      <c r="L855" t="str">
        <f>IF(ISNUMBER(SEARCH("Présence",[2]Table1!AC852)),"Oui",IF(ISNUMBER(SEARCH("Absence",[2]Table1!AC852)),"Non",""))</f>
        <v>Non</v>
      </c>
      <c r="M855" t="str">
        <f>[2]Table1!AA852</f>
        <v>Enduit à base de plâtre lissé ou taloché</v>
      </c>
      <c r="N855" t="str">
        <f>IF(ISNUMBER(SEARCH("EP",[2]Table1!AE852)),"EP",IF(ISNUMBER(SEARCH("AC1",[2]Table1!AE852)),"AC1",IF(ISNUMBER(SEARCH("AC2",[2]Table1!AE852)),"AC2",IF(ISNUMBER(SEARCH("Bon état",[2]Table1!AE852)),"EP",""))))</f>
        <v/>
      </c>
      <c r="P855" s="48"/>
      <c r="Q855" s="1"/>
      <c r="S855" s="1"/>
      <c r="T855" s="1"/>
      <c r="U855" s="1"/>
      <c r="V855" s="1"/>
      <c r="W855" s="52"/>
    </row>
    <row r="856" spans="1:23">
      <c r="A856" s="43" t="str">
        <f>'[1]Exporter la feuille de calcul'!$A$2</f>
        <v>001L</v>
      </c>
      <c r="B856" t="str">
        <f>INDEX('[1]Exporter la feuille de calcul'!B$355:B$877,MATCH(INDEX('[1]Exporter la feuille de calcul'!C$355:C$877,MATCH(RIGHT(ChercheChaine(ChercheChaine([2]Table1!Q853,"([0-9]){3}[L]([0-9]){4}"),"([0-9]){3}[L]([0-9]){4}"),4),'[1]Exporter la feuille de calcul'!D$355:D$877,0),1),'[1]Exporter la feuille de calcul'!C$355:C$877,0),1)</f>
        <v>03</v>
      </c>
      <c r="C856" s="43" t="str">
        <f>RIGHT(ChercheChaine(ChercheChaine([2]Table1!Q853,"([0-9]){3}[L]([0-9]){4}"),"([0-9]){3}[L]([0-9]){4}"),4)</f>
        <v>0285</v>
      </c>
      <c r="D856" s="43" t="str">
        <f>ChercheChaine([2]Table1!Q853,"([0-9]){3}[L]([0-9]){4}")</f>
        <v>007L0285</v>
      </c>
      <c r="E856" t="str">
        <f>[2]Table1!P853</f>
        <v>ST HERBLAIN</v>
      </c>
      <c r="F856" t="str">
        <f>[2]Table1!D853</f>
        <v>DAAT, DAPP</v>
      </c>
      <c r="G856" s="48"/>
      <c r="H856" s="48"/>
      <c r="I856" s="42" t="str">
        <f>[2]Table1!G853</f>
        <v>13/03/2018</v>
      </c>
      <c r="J856" s="51" t="str">
        <f>MID([2]Table1!X853,FIND("-",[2]Table1!X853)+2,60)</f>
        <v>WC</v>
      </c>
      <c r="K856" t="str">
        <f>IF(ISNUMBER(SEARCH("Mur",[2]Table1!Z853)),"Mur",IF(ISNUMBER(SEARCH("Cloison",[2]Table1!Z853)),"Mur",IF(ISNUMBER(SEARCH("Sol",[2]Table1!Z853)),"Sol",IF(ISNUMBER(SEARCH("Plafond",[2]Table1!Z853)),"Plafond",IF(ISNUMBER(SEARCH("Evier",[2]Table1!Z853)),"Evier",IF(ISNUMBER(SEARCH("Colle de faïence",[2]Table1!Z853)),"Faïence",IF(ISNUMBER(SEARCH("Baignoire",[2]Table1!Z853)),"Baignoire",IF(ISNUMBER(SEARCH("porteurs",[2]Table1!Z853)),"Mur",IF(ISNUMBER(SEARCH("évier",[2]Table1!Z853)),"Evier",IF(ISNUMBER(SEARCH("portes",[2]Table1!Z853)),"Porte",IF(ISNUMBER(SEARCH("fenêtre",[2]Table1!Z853)),"Fenêtre","")))))))))))</f>
        <v>Mur</v>
      </c>
      <c r="L856" t="str">
        <f>IF(ISNUMBER(SEARCH("Présence",[2]Table1!AC853)),"Oui",IF(ISNUMBER(SEARCH("Absence",[2]Table1!AC853)),"Non",""))</f>
        <v>Non</v>
      </c>
      <c r="M856" t="str">
        <f>[2]Table1!AA853</f>
        <v>Enduit à base de plâtre lissé ou taloché</v>
      </c>
      <c r="N856" t="str">
        <f>IF(ISNUMBER(SEARCH("EP",[2]Table1!AE853)),"EP",IF(ISNUMBER(SEARCH("AC1",[2]Table1!AE853)),"AC1",IF(ISNUMBER(SEARCH("AC2",[2]Table1!AE853)),"AC2",IF(ISNUMBER(SEARCH("Bon état",[2]Table1!AE853)),"EP",""))))</f>
        <v/>
      </c>
      <c r="P856" s="48"/>
      <c r="Q856" s="1"/>
      <c r="S856" s="1"/>
      <c r="T856" s="1"/>
      <c r="U856" s="1"/>
      <c r="V856" s="1"/>
      <c r="W856" s="52"/>
    </row>
    <row r="857" spans="1:23">
      <c r="A857" s="43" t="str">
        <f>'[1]Exporter la feuille de calcul'!$A$2</f>
        <v>001L</v>
      </c>
      <c r="B857" t="str">
        <f>INDEX('[1]Exporter la feuille de calcul'!B$355:B$877,MATCH(INDEX('[1]Exporter la feuille de calcul'!C$355:C$877,MATCH(RIGHT(ChercheChaine(ChercheChaine([2]Table1!Q854,"([0-9]){3}[L]([0-9]){4}"),"([0-9]){3}[L]([0-9]){4}"),4),'[1]Exporter la feuille de calcul'!D$355:D$877,0),1),'[1]Exporter la feuille de calcul'!C$355:C$877,0),1)</f>
        <v>03</v>
      </c>
      <c r="C857" s="43" t="str">
        <f>RIGHT(ChercheChaine(ChercheChaine([2]Table1!Q854,"([0-9]){3}[L]([0-9]){4}"),"([0-9]){3}[L]([0-9]){4}"),4)</f>
        <v>0285</v>
      </c>
      <c r="D857" s="43" t="str">
        <f>ChercheChaine([2]Table1!Q854,"([0-9]){3}[L]([0-9]){4}")</f>
        <v>007L0285</v>
      </c>
      <c r="E857" t="str">
        <f>[2]Table1!P854</f>
        <v>ST HERBLAIN</v>
      </c>
      <c r="F857" t="str">
        <f>[2]Table1!D854</f>
        <v>DAAT, DAPP</v>
      </c>
      <c r="G857" s="48"/>
      <c r="H857" s="48"/>
      <c r="I857" s="42" t="str">
        <f>[2]Table1!G854</f>
        <v>13/03/2018</v>
      </c>
      <c r="J857" s="51" t="str">
        <f>MID([2]Table1!X854,FIND("-",[2]Table1!X854)+2,60)</f>
        <v>Cuisine</v>
      </c>
      <c r="K857" t="str">
        <f>IF(ISNUMBER(SEARCH("Mur",[2]Table1!Z854)),"Mur",IF(ISNUMBER(SEARCH("Cloison",[2]Table1!Z854)),"Mur",IF(ISNUMBER(SEARCH("Sol",[2]Table1!Z854)),"Sol",IF(ISNUMBER(SEARCH("Plafond",[2]Table1!Z854)),"Plafond",IF(ISNUMBER(SEARCH("Evier",[2]Table1!Z854)),"Evier",IF(ISNUMBER(SEARCH("Colle de faïence",[2]Table1!Z854)),"Faïence",IF(ISNUMBER(SEARCH("Baignoire",[2]Table1!Z854)),"Baignoire",IF(ISNUMBER(SEARCH("porteurs",[2]Table1!Z854)),"Mur",IF(ISNUMBER(SEARCH("évier",[2]Table1!Z854)),"Evier",IF(ISNUMBER(SEARCH("portes",[2]Table1!Z854)),"Porte",IF(ISNUMBER(SEARCH("fenêtre",[2]Table1!Z854)),"Fenêtre","")))))))))))</f>
        <v>Mur</v>
      </c>
      <c r="L857" t="str">
        <f>IF(ISNUMBER(SEARCH("Présence",[2]Table1!AC854)),"Oui",IF(ISNUMBER(SEARCH("Absence",[2]Table1!AC854)),"Non",""))</f>
        <v>Non</v>
      </c>
      <c r="M857" t="str">
        <f>[2]Table1!AA854</f>
        <v>Enduit à base de plâtre lissé ou taloché</v>
      </c>
      <c r="N857" t="str">
        <f>IF(ISNUMBER(SEARCH("EP",[2]Table1!AE854)),"EP",IF(ISNUMBER(SEARCH("AC1",[2]Table1!AE854)),"AC1",IF(ISNUMBER(SEARCH("AC2",[2]Table1!AE854)),"AC2",IF(ISNUMBER(SEARCH("Bon état",[2]Table1!AE854)),"EP",""))))</f>
        <v/>
      </c>
      <c r="P857" s="48"/>
      <c r="Q857" s="1"/>
      <c r="S857" s="1"/>
      <c r="T857" s="1"/>
      <c r="U857" s="1"/>
      <c r="V857" s="1"/>
      <c r="W857" s="52"/>
    </row>
    <row r="858" spans="1:23">
      <c r="A858" s="43" t="str">
        <f>'[1]Exporter la feuille de calcul'!$A$2</f>
        <v>001L</v>
      </c>
      <c r="B858" t="str">
        <f>INDEX('[1]Exporter la feuille de calcul'!B$355:B$877,MATCH(INDEX('[1]Exporter la feuille de calcul'!C$355:C$877,MATCH(RIGHT(ChercheChaine(ChercheChaine([2]Table1!Q855,"([0-9]){3}[L]([0-9]){4}"),"([0-9]){3}[L]([0-9]){4}"),4),'[1]Exporter la feuille de calcul'!D$355:D$877,0),1),'[1]Exporter la feuille de calcul'!C$355:C$877,0),1)</f>
        <v>03</v>
      </c>
      <c r="C858" s="43" t="str">
        <f>RIGHT(ChercheChaine(ChercheChaine([2]Table1!Q855,"([0-9]){3}[L]([0-9]){4}"),"([0-9]){3}[L]([0-9]){4}"),4)</f>
        <v>0285</v>
      </c>
      <c r="D858" s="43" t="str">
        <f>ChercheChaine([2]Table1!Q855,"([0-9]){3}[L]([0-9]){4}")</f>
        <v>007L0285</v>
      </c>
      <c r="E858" t="str">
        <f>[2]Table1!P855</f>
        <v>ST HERBLAIN</v>
      </c>
      <c r="F858" t="str">
        <f>[2]Table1!D855</f>
        <v>DAAT, DAPP</v>
      </c>
      <c r="G858" s="48"/>
      <c r="H858" s="48"/>
      <c r="I858" s="42" t="str">
        <f>[2]Table1!G855</f>
        <v>13/03/2018</v>
      </c>
      <c r="J858" s="51" t="str">
        <f>MID([2]Table1!X855,FIND("-",[2]Table1!X855)+2,60)</f>
        <v>Séjour</v>
      </c>
      <c r="K858" t="str">
        <f>IF(ISNUMBER(SEARCH("Mur",[2]Table1!Z855)),"Mur",IF(ISNUMBER(SEARCH("Cloison",[2]Table1!Z855)),"Mur",IF(ISNUMBER(SEARCH("Sol",[2]Table1!Z855)),"Sol",IF(ISNUMBER(SEARCH("Plafond",[2]Table1!Z855)),"Plafond",IF(ISNUMBER(SEARCH("Evier",[2]Table1!Z855)),"Evier",IF(ISNUMBER(SEARCH("Colle de faïence",[2]Table1!Z855)),"Faïence",IF(ISNUMBER(SEARCH("Baignoire",[2]Table1!Z855)),"Baignoire",IF(ISNUMBER(SEARCH("porteurs",[2]Table1!Z855)),"Mur",IF(ISNUMBER(SEARCH("évier",[2]Table1!Z855)),"Evier",IF(ISNUMBER(SEARCH("portes",[2]Table1!Z855)),"Porte",IF(ISNUMBER(SEARCH("fenêtre",[2]Table1!Z855)),"Fenêtre","")))))))))))</f>
        <v>Mur</v>
      </c>
      <c r="L858" t="str">
        <f>IF(ISNUMBER(SEARCH("Présence",[2]Table1!AC855)),"Oui",IF(ISNUMBER(SEARCH("Absence",[2]Table1!AC855)),"Non",""))</f>
        <v>Non</v>
      </c>
      <c r="M858" t="str">
        <f>[2]Table1!AA855</f>
        <v>Enduit à base de plâtre lissé ou taloché</v>
      </c>
      <c r="N858" t="str">
        <f>IF(ISNUMBER(SEARCH("EP",[2]Table1!AE855)),"EP",IF(ISNUMBER(SEARCH("AC1",[2]Table1!AE855)),"AC1",IF(ISNUMBER(SEARCH("AC2",[2]Table1!AE855)),"AC2",IF(ISNUMBER(SEARCH("Bon état",[2]Table1!AE855)),"EP",""))))</f>
        <v/>
      </c>
      <c r="P858" s="48"/>
      <c r="Q858" s="1"/>
      <c r="S858" s="1"/>
      <c r="T858" s="1"/>
      <c r="U858" s="1"/>
      <c r="V858" s="1"/>
      <c r="W858" s="52"/>
    </row>
    <row r="859" spans="1:23">
      <c r="A859" s="43" t="str">
        <f>'[1]Exporter la feuille de calcul'!$A$2</f>
        <v>001L</v>
      </c>
      <c r="B859" t="str">
        <f>INDEX('[1]Exporter la feuille de calcul'!B$355:B$877,MATCH(INDEX('[1]Exporter la feuille de calcul'!C$355:C$877,MATCH(RIGHT(ChercheChaine(ChercheChaine([2]Table1!Q856,"([0-9]){3}[L]([0-9]){4}"),"([0-9]){3}[L]([0-9]){4}"),4),'[1]Exporter la feuille de calcul'!D$355:D$877,0),1),'[1]Exporter la feuille de calcul'!C$355:C$877,0),1)</f>
        <v>03</v>
      </c>
      <c r="C859" s="43" t="str">
        <f>RIGHT(ChercheChaine(ChercheChaine([2]Table1!Q856,"([0-9]){3}[L]([0-9]){4}"),"([0-9]){3}[L]([0-9]){4}"),4)</f>
        <v>0285</v>
      </c>
      <c r="D859" s="43" t="str">
        <f>ChercheChaine([2]Table1!Q856,"([0-9]){3}[L]([0-9]){4}")</f>
        <v>007L0285</v>
      </c>
      <c r="E859" t="str">
        <f>[2]Table1!P856</f>
        <v>ST HERBLAIN</v>
      </c>
      <c r="F859" t="str">
        <f>[2]Table1!D856</f>
        <v>DAAT, DAPP</v>
      </c>
      <c r="G859" s="48"/>
      <c r="H859" s="48"/>
      <c r="I859" s="42" t="str">
        <f>[2]Table1!G856</f>
        <v>13/03/2018</v>
      </c>
      <c r="J859" s="51" t="str">
        <f>MID([2]Table1!X856,FIND("-",[2]Table1!X856)+2,60)</f>
        <v>Entrée; 7ème étage - Cellier; 7ème étage - Chambre 1; 7ème é</v>
      </c>
      <c r="K859" t="str">
        <f>IF(ISNUMBER(SEARCH("Mur",[2]Table1!Z856)),"Mur",IF(ISNUMBER(SEARCH("Cloison",[2]Table1!Z856)),"Mur",IF(ISNUMBER(SEARCH("Sol",[2]Table1!Z856)),"Sol",IF(ISNUMBER(SEARCH("Plafond",[2]Table1!Z856)),"Plafond",IF(ISNUMBER(SEARCH("Evier",[2]Table1!Z856)),"Evier",IF(ISNUMBER(SEARCH("Colle de faïence",[2]Table1!Z856)),"Faïence",IF(ISNUMBER(SEARCH("Baignoire",[2]Table1!Z856)),"Baignoire",IF(ISNUMBER(SEARCH("porteurs",[2]Table1!Z856)),"Mur",IF(ISNUMBER(SEARCH("évier",[2]Table1!Z856)),"Evier",IF(ISNUMBER(SEARCH("portes",[2]Table1!Z856)),"Porte",IF(ISNUMBER(SEARCH("fenêtre",[2]Table1!Z856)),"Fenêtre","")))))))))))</f>
        <v>Mur</v>
      </c>
      <c r="L859" t="str">
        <f>IF(ISNUMBER(SEARCH("Présence",[2]Table1!AC856)),"Oui",IF(ISNUMBER(SEARCH("Absence",[2]Table1!AC856)),"Non",""))</f>
        <v>Non</v>
      </c>
      <c r="M859" t="str">
        <f>[2]Table1!AA856</f>
        <v>Enduit à base de plâtre ou ciment projetés, lissés ou talochés</v>
      </c>
      <c r="N859" t="str">
        <f>IF(ISNUMBER(SEARCH("EP",[2]Table1!AE856)),"EP",IF(ISNUMBER(SEARCH("AC1",[2]Table1!AE856)),"AC1",IF(ISNUMBER(SEARCH("AC2",[2]Table1!AE856)),"AC2",IF(ISNUMBER(SEARCH("Bon état",[2]Table1!AE856)),"EP",""))))</f>
        <v/>
      </c>
      <c r="P859" s="48"/>
      <c r="Q859" s="1"/>
      <c r="S859" s="1"/>
      <c r="T859" s="1"/>
      <c r="U859" s="1"/>
      <c r="V859" s="1"/>
      <c r="W859" s="52"/>
    </row>
    <row r="860" spans="1:23">
      <c r="A860" s="43" t="str">
        <f>'[1]Exporter la feuille de calcul'!$A$2</f>
        <v>001L</v>
      </c>
      <c r="B860" t="str">
        <f>INDEX('[1]Exporter la feuille de calcul'!B$355:B$877,MATCH(INDEX('[1]Exporter la feuille de calcul'!C$355:C$877,MATCH(RIGHT(ChercheChaine(ChercheChaine([2]Table1!Q857,"([0-9]){3}[L]([0-9]){4}"),"([0-9]){3}[L]([0-9]){4}"),4),'[1]Exporter la feuille de calcul'!D$355:D$877,0),1),'[1]Exporter la feuille de calcul'!C$355:C$877,0),1)</f>
        <v>03</v>
      </c>
      <c r="C860" s="43" t="str">
        <f>RIGHT(ChercheChaine(ChercheChaine([2]Table1!Q857,"([0-9]){3}[L]([0-9]){4}"),"([0-9]){3}[L]([0-9]){4}"),4)</f>
        <v>0285</v>
      </c>
      <c r="D860" s="43" t="str">
        <f>ChercheChaine([2]Table1!Q857,"([0-9]){3}[L]([0-9]){4}")</f>
        <v>007L0285</v>
      </c>
      <c r="E860" t="str">
        <f>[2]Table1!P857</f>
        <v>ST HERBLAIN</v>
      </c>
      <c r="F860" t="str">
        <f>[2]Table1!D857</f>
        <v>DAAT, DAPP</v>
      </c>
      <c r="G860" s="48"/>
      <c r="H860" s="48"/>
      <c r="I860" s="42" t="str">
        <f>[2]Table1!G857</f>
        <v>13/03/2018</v>
      </c>
      <c r="J860" s="51" t="str">
        <f>MID([2]Table1!X857,FIND("-",[2]Table1!X857)+2,60)</f>
        <v>Entrée; 7ème étage - Cellier; 7ème étage - Chambre 1; 7ème é</v>
      </c>
      <c r="K860" t="str">
        <f>IF(ISNUMBER(SEARCH("Mur",[2]Table1!Z857)),"Mur",IF(ISNUMBER(SEARCH("Cloison",[2]Table1!Z857)),"Mur",IF(ISNUMBER(SEARCH("Sol",[2]Table1!Z857)),"Sol",IF(ISNUMBER(SEARCH("Plafond",[2]Table1!Z857)),"Plafond",IF(ISNUMBER(SEARCH("Evier",[2]Table1!Z857)),"Evier",IF(ISNUMBER(SEARCH("Colle de faïence",[2]Table1!Z857)),"Faïence",IF(ISNUMBER(SEARCH("Baignoire",[2]Table1!Z857)),"Baignoire",IF(ISNUMBER(SEARCH("porteurs",[2]Table1!Z857)),"Mur",IF(ISNUMBER(SEARCH("évier",[2]Table1!Z857)),"Evier",IF(ISNUMBER(SEARCH("portes",[2]Table1!Z857)),"Porte",IF(ISNUMBER(SEARCH("fenêtre",[2]Table1!Z857)),"Fenêtre","")))))))))))</f>
        <v>Plafond</v>
      </c>
      <c r="L860" t="str">
        <f>IF(ISNUMBER(SEARCH("Présence",[2]Table1!AC857)),"Oui",IF(ISNUMBER(SEARCH("Absence",[2]Table1!AC857)),"Non",""))</f>
        <v>Non</v>
      </c>
      <c r="M860" t="str">
        <f>[2]Table1!AA857</f>
        <v>Enduit à base de plâtre lissé ou taloché</v>
      </c>
      <c r="N860" t="str">
        <f>IF(ISNUMBER(SEARCH("EP",[2]Table1!AE857)),"EP",IF(ISNUMBER(SEARCH("AC1",[2]Table1!AE857)),"AC1",IF(ISNUMBER(SEARCH("AC2",[2]Table1!AE857)),"AC2",IF(ISNUMBER(SEARCH("Bon état",[2]Table1!AE857)),"EP",""))))</f>
        <v/>
      </c>
      <c r="P860" s="48"/>
      <c r="Q860" s="1"/>
      <c r="S860" s="1"/>
      <c r="T860" s="1"/>
      <c r="U860" s="1"/>
      <c r="V860" s="1"/>
      <c r="W860" s="52"/>
    </row>
    <row r="861" spans="1:23">
      <c r="A861" s="43" t="str">
        <f>'[1]Exporter la feuille de calcul'!$A$2</f>
        <v>001L</v>
      </c>
      <c r="B861" t="str">
        <f>INDEX('[1]Exporter la feuille de calcul'!B$355:B$877,MATCH(INDEX('[1]Exporter la feuille de calcul'!C$355:C$877,MATCH(RIGHT(ChercheChaine(ChercheChaine([2]Table1!Q858,"([0-9]){3}[L]([0-9]){4}"),"([0-9]){3}[L]([0-9]){4}"),4),'[1]Exporter la feuille de calcul'!D$355:D$877,0),1),'[1]Exporter la feuille de calcul'!C$355:C$877,0),1)</f>
        <v>03</v>
      </c>
      <c r="C861" s="43" t="str">
        <f>RIGHT(ChercheChaine(ChercheChaine([2]Table1!Q858,"([0-9]){3}[L]([0-9]){4}"),"([0-9]){3}[L]([0-9]){4}"),4)</f>
        <v>0285</v>
      </c>
      <c r="D861" s="43" t="str">
        <f>ChercheChaine([2]Table1!Q858,"([0-9]){3}[L]([0-9]){4}")</f>
        <v>007L0285</v>
      </c>
      <c r="E861" t="str">
        <f>[2]Table1!P858</f>
        <v>ST HERBLAIN</v>
      </c>
      <c r="F861" t="str">
        <f>[2]Table1!D858</f>
        <v>DAAT, DAPP</v>
      </c>
      <c r="G861" s="48"/>
      <c r="H861" s="48"/>
      <c r="I861" s="42" t="str">
        <f>[2]Table1!G858</f>
        <v>13/03/2018</v>
      </c>
      <c r="J861" s="51" t="str">
        <f>MID([2]Table1!X858,FIND("-",[2]Table1!X858)+2,60)</f>
        <v>Cuisine</v>
      </c>
      <c r="K861" t="str">
        <f>IF(ISNUMBER(SEARCH("Mur",[2]Table1!Z858)),"Mur",IF(ISNUMBER(SEARCH("Cloison",[2]Table1!Z858)),"Mur",IF(ISNUMBER(SEARCH("Sol",[2]Table1!Z858)),"Sol",IF(ISNUMBER(SEARCH("Plafond",[2]Table1!Z858)),"Plafond",IF(ISNUMBER(SEARCH("Evier",[2]Table1!Z858)),"Evier",IF(ISNUMBER(SEARCH("Colle de faïence",[2]Table1!Z858)),"Faïence",IF(ISNUMBER(SEARCH("Baignoire",[2]Table1!Z858)),"Baignoire",IF(ISNUMBER(SEARCH("porteurs",[2]Table1!Z858)),"Mur",IF(ISNUMBER(SEARCH("évier",[2]Table1!Z858)),"Evier",IF(ISNUMBER(SEARCH("portes",[2]Table1!Z858)),"Porte",IF(ISNUMBER(SEARCH("fenêtre",[2]Table1!Z858)),"Fenêtre","")))))))))))</f>
        <v>Evier</v>
      </c>
      <c r="L861" t="str">
        <f>IF(ISNUMBER(SEARCH("Présence",[2]Table1!AC858)),"Oui",IF(ISNUMBER(SEARCH("Absence",[2]Table1!AC858)),"Non",""))</f>
        <v>Non</v>
      </c>
      <c r="M861" t="str">
        <f>[2]Table1!AA858</f>
        <v>Plaque souple bitumineuse antivibratile</v>
      </c>
      <c r="N861" t="str">
        <f>IF(ISNUMBER(SEARCH("EP",[2]Table1!AE858)),"EP",IF(ISNUMBER(SEARCH("AC1",[2]Table1!AE858)),"AC1",IF(ISNUMBER(SEARCH("AC2",[2]Table1!AE858)),"AC2",IF(ISNUMBER(SEARCH("Bon état",[2]Table1!AE858)),"EP",""))))</f>
        <v/>
      </c>
      <c r="P861" s="48"/>
      <c r="Q861" s="1"/>
      <c r="S861" s="1"/>
      <c r="T861" s="1"/>
      <c r="U861" s="1"/>
      <c r="V861" s="1"/>
      <c r="W861" s="52"/>
    </row>
    <row r="862" spans="1:23">
      <c r="A862" s="43" t="str">
        <f>'[1]Exporter la feuille de calcul'!$A$2</f>
        <v>001L</v>
      </c>
      <c r="B862" t="str">
        <f>INDEX('[1]Exporter la feuille de calcul'!B$355:B$877,MATCH(INDEX('[1]Exporter la feuille de calcul'!C$355:C$877,MATCH(RIGHT(ChercheChaine(ChercheChaine([2]Table1!Q859,"([0-9]){3}[L]([0-9]){4}"),"([0-9]){3}[L]([0-9]){4}"),4),'[1]Exporter la feuille de calcul'!D$355:D$877,0),1),'[1]Exporter la feuille de calcul'!C$355:C$877,0),1)</f>
        <v>04</v>
      </c>
      <c r="C862" s="43" t="str">
        <f>RIGHT(ChercheChaine(ChercheChaine([2]Table1!Q859,"([0-9]){3}[L]([0-9]){4}"),"([0-9]){3}[L]([0-9]){4}"),4)</f>
        <v>0944</v>
      </c>
      <c r="D862" s="43" t="str">
        <f>ChercheChaine([2]Table1!Q859,"([0-9]){3}[L]([0-9]){4}")</f>
        <v>007L0944</v>
      </c>
      <c r="E862" t="str">
        <f>[2]Table1!P859</f>
        <v>ST HERBLAIN</v>
      </c>
      <c r="F862" t="str">
        <f>[2]Table1!D859</f>
        <v>DAAT, DAPP</v>
      </c>
      <c r="G862" s="48"/>
      <c r="H862" s="48"/>
      <c r="I862" s="42" t="str">
        <f>[2]Table1!G859</f>
        <v>13/08/2018</v>
      </c>
      <c r="J862" s="51" t="str">
        <f>MID([2]Table1!X859,FIND("-",[2]Table1!X859)+2,60)</f>
        <v>Entrée</v>
      </c>
      <c r="K862" t="str">
        <f>IF(ISNUMBER(SEARCH("Mur",[2]Table1!Z859)),"Mur",IF(ISNUMBER(SEARCH("Cloison",[2]Table1!Z859)),"Mur",IF(ISNUMBER(SEARCH("Sol",[2]Table1!Z859)),"Sol",IF(ISNUMBER(SEARCH("Plafond",[2]Table1!Z859)),"Plafond",IF(ISNUMBER(SEARCH("Evier",[2]Table1!Z859)),"Evier",IF(ISNUMBER(SEARCH("Colle de faïence",[2]Table1!Z859)),"Faïence",IF(ISNUMBER(SEARCH("Baignoire",[2]Table1!Z859)),"Baignoire",IF(ISNUMBER(SEARCH("porteurs",[2]Table1!Z859)),"Mur",IF(ISNUMBER(SEARCH("évier",[2]Table1!Z859)),"Evier",IF(ISNUMBER(SEARCH("portes",[2]Table1!Z859)),"Porte",IF(ISNUMBER(SEARCH("fenêtre",[2]Table1!Z859)),"Fenêtre","")))))))))))</f>
        <v>Sol</v>
      </c>
      <c r="L862" t="str">
        <f>IF(ISNUMBER(SEARCH("Présence",[2]Table1!AC859)),"Oui",IF(ISNUMBER(SEARCH("Absence",[2]Table1!AC859)),"Non",""))</f>
        <v>Non</v>
      </c>
      <c r="M862" t="str">
        <f>[2]Table1!AA859</f>
        <v>Dalle de sol</v>
      </c>
      <c r="N862" t="str">
        <f>IF(ISNUMBER(SEARCH("EP",[2]Table1!AE859)),"EP",IF(ISNUMBER(SEARCH("AC1",[2]Table1!AE859)),"AC1",IF(ISNUMBER(SEARCH("AC2",[2]Table1!AE859)),"AC2",IF(ISNUMBER(SEARCH("Bon état",[2]Table1!AE859)),"EP",""))))</f>
        <v/>
      </c>
      <c r="P862" s="48"/>
      <c r="Q862" s="1"/>
      <c r="S862" s="1"/>
      <c r="T862" s="1"/>
      <c r="U862" s="1"/>
      <c r="V862" s="1"/>
      <c r="W862" s="52"/>
    </row>
    <row r="863" spans="1:23">
      <c r="A863" s="43" t="str">
        <f>'[1]Exporter la feuille de calcul'!$A$2</f>
        <v>001L</v>
      </c>
      <c r="B863" t="str">
        <f>INDEX('[1]Exporter la feuille de calcul'!B$355:B$877,MATCH(INDEX('[1]Exporter la feuille de calcul'!C$355:C$877,MATCH(RIGHT(ChercheChaine(ChercheChaine([2]Table1!Q860,"([0-9]){3}[L]([0-9]){4}"),"([0-9]){3}[L]([0-9]){4}"),4),'[1]Exporter la feuille de calcul'!D$355:D$877,0),1),'[1]Exporter la feuille de calcul'!C$355:C$877,0),1)</f>
        <v>04</v>
      </c>
      <c r="C863" s="43" t="str">
        <f>RIGHT(ChercheChaine(ChercheChaine([2]Table1!Q860,"([0-9]){3}[L]([0-9]){4}"),"([0-9]){3}[L]([0-9]){4}"),4)</f>
        <v>0944</v>
      </c>
      <c r="D863" s="43" t="str">
        <f>ChercheChaine([2]Table1!Q860,"([0-9]){3}[L]([0-9]){4}")</f>
        <v>007L0944</v>
      </c>
      <c r="E863" t="str">
        <f>[2]Table1!P860</f>
        <v>ST HERBLAIN</v>
      </c>
      <c r="F863" t="str">
        <f>[2]Table1!D860</f>
        <v>DAAT, DAPP</v>
      </c>
      <c r="G863" s="48"/>
      <c r="H863" s="48"/>
      <c r="I863" s="42" t="str">
        <f>[2]Table1!G860</f>
        <v>13/08/2018</v>
      </c>
      <c r="J863" s="51" t="str">
        <f>MID([2]Table1!X860,FIND("-",[2]Table1!X860)+2,60)</f>
        <v>Dégagement</v>
      </c>
      <c r="K863" t="str">
        <f>IF(ISNUMBER(SEARCH("Mur",[2]Table1!Z860)),"Mur",IF(ISNUMBER(SEARCH("Cloison",[2]Table1!Z860)),"Mur",IF(ISNUMBER(SEARCH("Sol",[2]Table1!Z860)),"Sol",IF(ISNUMBER(SEARCH("Plafond",[2]Table1!Z860)),"Plafond",IF(ISNUMBER(SEARCH("Evier",[2]Table1!Z860)),"Evier",IF(ISNUMBER(SEARCH("Colle de faïence",[2]Table1!Z860)),"Faïence",IF(ISNUMBER(SEARCH("Baignoire",[2]Table1!Z860)),"Baignoire",IF(ISNUMBER(SEARCH("porteurs",[2]Table1!Z860)),"Mur",IF(ISNUMBER(SEARCH("évier",[2]Table1!Z860)),"Evier",IF(ISNUMBER(SEARCH("portes",[2]Table1!Z860)),"Porte",IF(ISNUMBER(SEARCH("fenêtre",[2]Table1!Z860)),"Fenêtre","")))))))))))</f>
        <v>Sol</v>
      </c>
      <c r="L863" t="str">
        <f>IF(ISNUMBER(SEARCH("Présence",[2]Table1!AC860)),"Oui",IF(ISNUMBER(SEARCH("Absence",[2]Table1!AC860)),"Non",""))</f>
        <v>Non</v>
      </c>
      <c r="M863" t="str">
        <f>[2]Table1!AA860</f>
        <v>Dalle de sol</v>
      </c>
      <c r="N863" t="str">
        <f>IF(ISNUMBER(SEARCH("EP",[2]Table1!AE860)),"EP",IF(ISNUMBER(SEARCH("AC1",[2]Table1!AE860)),"AC1",IF(ISNUMBER(SEARCH("AC2",[2]Table1!AE860)),"AC2",IF(ISNUMBER(SEARCH("Bon état",[2]Table1!AE860)),"EP",""))))</f>
        <v/>
      </c>
      <c r="P863" s="48"/>
      <c r="Q863" s="1"/>
      <c r="S863" s="1"/>
      <c r="T863" s="1"/>
      <c r="U863" s="1"/>
      <c r="V863" s="1"/>
      <c r="W863" s="52"/>
    </row>
    <row r="864" spans="1:23">
      <c r="A864" s="43" t="str">
        <f>'[1]Exporter la feuille de calcul'!$A$2</f>
        <v>001L</v>
      </c>
      <c r="B864" t="str">
        <f>INDEX('[1]Exporter la feuille de calcul'!B$355:B$877,MATCH(INDEX('[1]Exporter la feuille de calcul'!C$355:C$877,MATCH(RIGHT(ChercheChaine(ChercheChaine([2]Table1!Q861,"([0-9]){3}[L]([0-9]){4}"),"([0-9]){3}[L]([0-9]){4}"),4),'[1]Exporter la feuille de calcul'!D$355:D$877,0),1),'[1]Exporter la feuille de calcul'!C$355:C$877,0),1)</f>
        <v>04</v>
      </c>
      <c r="C864" s="43" t="str">
        <f>RIGHT(ChercheChaine(ChercheChaine([2]Table1!Q861,"([0-9]){3}[L]([0-9]){4}"),"([0-9]){3}[L]([0-9]){4}"),4)</f>
        <v>0944</v>
      </c>
      <c r="D864" s="43" t="str">
        <f>ChercheChaine([2]Table1!Q861,"([0-9]){3}[L]([0-9]){4}")</f>
        <v>007L0944</v>
      </c>
      <c r="E864" t="str">
        <f>[2]Table1!P861</f>
        <v>ST HERBLAIN</v>
      </c>
      <c r="F864" t="str">
        <f>[2]Table1!D861</f>
        <v>DAAT, DAPP</v>
      </c>
      <c r="G864" s="48"/>
      <c r="H864" s="48"/>
      <c r="I864" s="42" t="str">
        <f>[2]Table1!G861</f>
        <v>13/08/2018</v>
      </c>
      <c r="J864" s="51" t="str">
        <f>MID([2]Table1!X861,FIND("-",[2]Table1!X861)+2,60)</f>
        <v>Couloir</v>
      </c>
      <c r="K864" t="str">
        <f>IF(ISNUMBER(SEARCH("Mur",[2]Table1!Z861)),"Mur",IF(ISNUMBER(SEARCH("Cloison",[2]Table1!Z861)),"Mur",IF(ISNUMBER(SEARCH("Sol",[2]Table1!Z861)),"Sol",IF(ISNUMBER(SEARCH("Plafond",[2]Table1!Z861)),"Plafond",IF(ISNUMBER(SEARCH("Evier",[2]Table1!Z861)),"Evier",IF(ISNUMBER(SEARCH("Colle de faïence",[2]Table1!Z861)),"Faïence",IF(ISNUMBER(SEARCH("Baignoire",[2]Table1!Z861)),"Baignoire",IF(ISNUMBER(SEARCH("porteurs",[2]Table1!Z861)),"Mur",IF(ISNUMBER(SEARCH("évier",[2]Table1!Z861)),"Evier",IF(ISNUMBER(SEARCH("portes",[2]Table1!Z861)),"Porte",IF(ISNUMBER(SEARCH("fenêtre",[2]Table1!Z861)),"Fenêtre","")))))))))))</f>
        <v>Sol</v>
      </c>
      <c r="L864" t="str">
        <f>IF(ISNUMBER(SEARCH("Présence",[2]Table1!AC861)),"Oui",IF(ISNUMBER(SEARCH("Absence",[2]Table1!AC861)),"Non",""))</f>
        <v>Non</v>
      </c>
      <c r="M864" t="str">
        <f>[2]Table1!AA861</f>
        <v>Dalle de sol</v>
      </c>
      <c r="N864" t="str">
        <f>IF(ISNUMBER(SEARCH("EP",[2]Table1!AE861)),"EP",IF(ISNUMBER(SEARCH("AC1",[2]Table1!AE861)),"AC1",IF(ISNUMBER(SEARCH("AC2",[2]Table1!AE861)),"AC2",IF(ISNUMBER(SEARCH("Bon état",[2]Table1!AE861)),"EP",""))))</f>
        <v/>
      </c>
      <c r="P864" s="48"/>
      <c r="Q864" s="1"/>
      <c r="S864" s="1"/>
      <c r="T864" s="1"/>
      <c r="U864" s="1"/>
      <c r="V864" s="1"/>
      <c r="W864" s="52"/>
    </row>
    <row r="865" spans="1:23">
      <c r="A865" s="43" t="str">
        <f>'[1]Exporter la feuille de calcul'!$A$2</f>
        <v>001L</v>
      </c>
      <c r="B865" t="str">
        <f>INDEX('[1]Exporter la feuille de calcul'!B$355:B$877,MATCH(INDEX('[1]Exporter la feuille de calcul'!C$355:C$877,MATCH(RIGHT(ChercheChaine(ChercheChaine([2]Table1!Q862,"([0-9]){3}[L]([0-9]){4}"),"([0-9]){3}[L]([0-9]){4}"),4),'[1]Exporter la feuille de calcul'!D$355:D$877,0),1),'[1]Exporter la feuille de calcul'!C$355:C$877,0),1)</f>
        <v>04</v>
      </c>
      <c r="C865" s="43" t="str">
        <f>RIGHT(ChercheChaine(ChercheChaine([2]Table1!Q862,"([0-9]){3}[L]([0-9]){4}"),"([0-9]){3}[L]([0-9]){4}"),4)</f>
        <v>0944</v>
      </c>
      <c r="D865" s="43" t="str">
        <f>ChercheChaine([2]Table1!Q862,"([0-9]){3}[L]([0-9]){4}")</f>
        <v>007L0944</v>
      </c>
      <c r="E865" t="str">
        <f>[2]Table1!P862</f>
        <v>ST HERBLAIN</v>
      </c>
      <c r="F865" t="str">
        <f>[2]Table1!D862</f>
        <v>DAAT, DAPP</v>
      </c>
      <c r="G865" s="48"/>
      <c r="H865" s="48"/>
      <c r="I865" s="42" t="str">
        <f>[2]Table1!G862</f>
        <v>13/08/2018</v>
      </c>
      <c r="J865" s="51" t="str">
        <f>MID([2]Table1!X862,FIND("-",[2]Table1!X862)+2,60)</f>
        <v>Chambre 1</v>
      </c>
      <c r="K865" t="str">
        <f>IF(ISNUMBER(SEARCH("Mur",[2]Table1!Z862)),"Mur",IF(ISNUMBER(SEARCH("Cloison",[2]Table1!Z862)),"Mur",IF(ISNUMBER(SEARCH("Sol",[2]Table1!Z862)),"Sol",IF(ISNUMBER(SEARCH("Plafond",[2]Table1!Z862)),"Plafond",IF(ISNUMBER(SEARCH("Evier",[2]Table1!Z862)),"Evier",IF(ISNUMBER(SEARCH("Colle de faïence",[2]Table1!Z862)),"Faïence",IF(ISNUMBER(SEARCH("Baignoire",[2]Table1!Z862)),"Baignoire",IF(ISNUMBER(SEARCH("porteurs",[2]Table1!Z862)),"Mur",IF(ISNUMBER(SEARCH("évier",[2]Table1!Z862)),"Evier",IF(ISNUMBER(SEARCH("portes",[2]Table1!Z862)),"Porte",IF(ISNUMBER(SEARCH("fenêtre",[2]Table1!Z862)),"Fenêtre","")))))))))))</f>
        <v>Sol</v>
      </c>
      <c r="L865" t="str">
        <f>IF(ISNUMBER(SEARCH("Présence",[2]Table1!AC862)),"Oui",IF(ISNUMBER(SEARCH("Absence",[2]Table1!AC862)),"Non",""))</f>
        <v>Non</v>
      </c>
      <c r="M865" t="str">
        <f>[2]Table1!AA862</f>
        <v>Dalle de sol</v>
      </c>
      <c r="N865" t="str">
        <f>IF(ISNUMBER(SEARCH("EP",[2]Table1!AE862)),"EP",IF(ISNUMBER(SEARCH("AC1",[2]Table1!AE862)),"AC1",IF(ISNUMBER(SEARCH("AC2",[2]Table1!AE862)),"AC2",IF(ISNUMBER(SEARCH("Bon état",[2]Table1!AE862)),"EP",""))))</f>
        <v/>
      </c>
      <c r="P865" s="48"/>
      <c r="Q865" s="1"/>
      <c r="S865" s="1"/>
      <c r="T865" s="1"/>
      <c r="U865" s="1"/>
      <c r="V865" s="1"/>
      <c r="W865" s="52"/>
    </row>
    <row r="866" spans="1:23">
      <c r="A866" s="43" t="str">
        <f>'[1]Exporter la feuille de calcul'!$A$2</f>
        <v>001L</v>
      </c>
      <c r="B866" t="str">
        <f>INDEX('[1]Exporter la feuille de calcul'!B$355:B$877,MATCH(INDEX('[1]Exporter la feuille de calcul'!C$355:C$877,MATCH(RIGHT(ChercheChaine(ChercheChaine([2]Table1!Q863,"([0-9]){3}[L]([0-9]){4}"),"([0-9]){3}[L]([0-9]){4}"),4),'[1]Exporter la feuille de calcul'!D$355:D$877,0),1),'[1]Exporter la feuille de calcul'!C$355:C$877,0),1)</f>
        <v>04</v>
      </c>
      <c r="C866" s="43" t="str">
        <f>RIGHT(ChercheChaine(ChercheChaine([2]Table1!Q863,"([0-9]){3}[L]([0-9]){4}"),"([0-9]){3}[L]([0-9]){4}"),4)</f>
        <v>0944</v>
      </c>
      <c r="D866" s="43" t="str">
        <f>ChercheChaine([2]Table1!Q863,"([0-9]){3}[L]([0-9]){4}")</f>
        <v>007L0944</v>
      </c>
      <c r="E866" t="str">
        <f>[2]Table1!P863</f>
        <v>ST HERBLAIN</v>
      </c>
      <c r="F866" t="str">
        <f>[2]Table1!D863</f>
        <v>DAAT, DAPP</v>
      </c>
      <c r="G866" s="48"/>
      <c r="H866" s="48"/>
      <c r="I866" s="42" t="str">
        <f>[2]Table1!G863</f>
        <v>13/08/2018</v>
      </c>
      <c r="J866" s="51" t="str">
        <f>MID([2]Table1!X863,FIND("-",[2]Table1!X863)+2,60)</f>
        <v>Chambre 2</v>
      </c>
      <c r="K866" t="str">
        <f>IF(ISNUMBER(SEARCH("Mur",[2]Table1!Z863)),"Mur",IF(ISNUMBER(SEARCH("Cloison",[2]Table1!Z863)),"Mur",IF(ISNUMBER(SEARCH("Sol",[2]Table1!Z863)),"Sol",IF(ISNUMBER(SEARCH("Plafond",[2]Table1!Z863)),"Plafond",IF(ISNUMBER(SEARCH("Evier",[2]Table1!Z863)),"Evier",IF(ISNUMBER(SEARCH("Colle de faïence",[2]Table1!Z863)),"Faïence",IF(ISNUMBER(SEARCH("Baignoire",[2]Table1!Z863)),"Baignoire",IF(ISNUMBER(SEARCH("porteurs",[2]Table1!Z863)),"Mur",IF(ISNUMBER(SEARCH("évier",[2]Table1!Z863)),"Evier",IF(ISNUMBER(SEARCH("portes",[2]Table1!Z863)),"Porte",IF(ISNUMBER(SEARCH("fenêtre",[2]Table1!Z863)),"Fenêtre","")))))))))))</f>
        <v>Sol</v>
      </c>
      <c r="L866" t="str">
        <f>IF(ISNUMBER(SEARCH("Présence",[2]Table1!AC863)),"Oui",IF(ISNUMBER(SEARCH("Absence",[2]Table1!AC863)),"Non",""))</f>
        <v>Non</v>
      </c>
      <c r="M866" t="str">
        <f>[2]Table1!AA863</f>
        <v>Dalle de sol</v>
      </c>
      <c r="N866" t="str">
        <f>IF(ISNUMBER(SEARCH("EP",[2]Table1!AE863)),"EP",IF(ISNUMBER(SEARCH("AC1",[2]Table1!AE863)),"AC1",IF(ISNUMBER(SEARCH("AC2",[2]Table1!AE863)),"AC2",IF(ISNUMBER(SEARCH("Bon état",[2]Table1!AE863)),"EP",""))))</f>
        <v/>
      </c>
      <c r="P866" s="48"/>
      <c r="Q866" s="1"/>
      <c r="S866" s="1"/>
      <c r="T866" s="1"/>
      <c r="U866" s="1"/>
      <c r="V866" s="1"/>
      <c r="W866" s="52"/>
    </row>
    <row r="867" spans="1:23">
      <c r="A867" s="43" t="str">
        <f>'[1]Exporter la feuille de calcul'!$A$2</f>
        <v>001L</v>
      </c>
      <c r="B867" t="str">
        <f>INDEX('[1]Exporter la feuille de calcul'!B$355:B$877,MATCH(INDEX('[1]Exporter la feuille de calcul'!C$355:C$877,MATCH(RIGHT(ChercheChaine(ChercheChaine([2]Table1!Q864,"([0-9]){3}[L]([0-9]){4}"),"([0-9]){3}[L]([0-9]){4}"),4),'[1]Exporter la feuille de calcul'!D$355:D$877,0),1),'[1]Exporter la feuille de calcul'!C$355:C$877,0),1)</f>
        <v>04</v>
      </c>
      <c r="C867" s="43" t="str">
        <f>RIGHT(ChercheChaine(ChercheChaine([2]Table1!Q864,"([0-9]){3}[L]([0-9]){4}"),"([0-9]){3}[L]([0-9]){4}"),4)</f>
        <v>0944</v>
      </c>
      <c r="D867" s="43" t="str">
        <f>ChercheChaine([2]Table1!Q864,"([0-9]){3}[L]([0-9]){4}")</f>
        <v>007L0944</v>
      </c>
      <c r="E867" t="str">
        <f>[2]Table1!P864</f>
        <v>ST HERBLAIN</v>
      </c>
      <c r="F867" t="str">
        <f>[2]Table1!D864</f>
        <v>DAAT, DAPP</v>
      </c>
      <c r="G867" s="48"/>
      <c r="H867" s="48"/>
      <c r="I867" s="42" t="str">
        <f>[2]Table1!G864</f>
        <v>13/08/2018</v>
      </c>
      <c r="J867" s="51" t="str">
        <f>MID([2]Table1!X864,FIND("-",[2]Table1!X864)+2,60)</f>
        <v>Séjour</v>
      </c>
      <c r="K867" t="str">
        <f>IF(ISNUMBER(SEARCH("Mur",[2]Table1!Z864)),"Mur",IF(ISNUMBER(SEARCH("Cloison",[2]Table1!Z864)),"Mur",IF(ISNUMBER(SEARCH("Sol",[2]Table1!Z864)),"Sol",IF(ISNUMBER(SEARCH("Plafond",[2]Table1!Z864)),"Plafond",IF(ISNUMBER(SEARCH("Evier",[2]Table1!Z864)),"Evier",IF(ISNUMBER(SEARCH("Colle de faïence",[2]Table1!Z864)),"Faïence",IF(ISNUMBER(SEARCH("Baignoire",[2]Table1!Z864)),"Baignoire",IF(ISNUMBER(SEARCH("porteurs",[2]Table1!Z864)),"Mur",IF(ISNUMBER(SEARCH("évier",[2]Table1!Z864)),"Evier",IF(ISNUMBER(SEARCH("portes",[2]Table1!Z864)),"Porte",IF(ISNUMBER(SEARCH("fenêtre",[2]Table1!Z864)),"Fenêtre","")))))))))))</f>
        <v>Sol</v>
      </c>
      <c r="L867" t="str">
        <f>IF(ISNUMBER(SEARCH("Présence",[2]Table1!AC864)),"Oui",IF(ISNUMBER(SEARCH("Absence",[2]Table1!AC864)),"Non",""))</f>
        <v>Non</v>
      </c>
      <c r="M867" t="str">
        <f>[2]Table1!AA864</f>
        <v>Dalle de sol</v>
      </c>
      <c r="N867" t="str">
        <f>IF(ISNUMBER(SEARCH("EP",[2]Table1!AE864)),"EP",IF(ISNUMBER(SEARCH("AC1",[2]Table1!AE864)),"AC1",IF(ISNUMBER(SEARCH("AC2",[2]Table1!AE864)),"AC2",IF(ISNUMBER(SEARCH("Bon état",[2]Table1!AE864)),"EP",""))))</f>
        <v/>
      </c>
      <c r="P867" s="48"/>
      <c r="Q867" s="1"/>
      <c r="S867" s="1"/>
      <c r="T867" s="1"/>
      <c r="U867" s="1"/>
      <c r="V867" s="1"/>
      <c r="W867" s="52"/>
    </row>
    <row r="868" spans="1:23">
      <c r="A868" s="43" t="str">
        <f>'[1]Exporter la feuille de calcul'!$A$2</f>
        <v>001L</v>
      </c>
      <c r="B868" t="str">
        <f>INDEX('[1]Exporter la feuille de calcul'!B$355:B$877,MATCH(INDEX('[1]Exporter la feuille de calcul'!C$355:C$877,MATCH(RIGHT(ChercheChaine(ChercheChaine([2]Table1!Q865,"([0-9]){3}[L]([0-9]){4}"),"([0-9]){3}[L]([0-9]){4}"),4),'[1]Exporter la feuille de calcul'!D$355:D$877,0),1),'[1]Exporter la feuille de calcul'!C$355:C$877,0),1)</f>
        <v>04</v>
      </c>
      <c r="C868" s="43" t="str">
        <f>RIGHT(ChercheChaine(ChercheChaine([2]Table1!Q865,"([0-9]){3}[L]([0-9]){4}"),"([0-9]){3}[L]([0-9]){4}"),4)</f>
        <v>0944</v>
      </c>
      <c r="D868" s="43" t="str">
        <f>ChercheChaine([2]Table1!Q865,"([0-9]){3}[L]([0-9]){4}")</f>
        <v>007L0944</v>
      </c>
      <c r="E868" t="str">
        <f>[2]Table1!P865</f>
        <v>ST HERBLAIN</v>
      </c>
      <c r="F868" t="str">
        <f>[2]Table1!D865</f>
        <v>DAAT, DAPP</v>
      </c>
      <c r="G868" s="48"/>
      <c r="H868" s="48"/>
      <c r="I868" s="42" t="str">
        <f>[2]Table1!G865</f>
        <v>13/08/2018</v>
      </c>
      <c r="J868" s="51" t="str">
        <f>MID([2]Table1!X865,FIND("-",[2]Table1!X865)+2,60)</f>
        <v>Entrée</v>
      </c>
      <c r="K868" t="str">
        <f>IF(ISNUMBER(SEARCH("Mur",[2]Table1!Z865)),"Mur",IF(ISNUMBER(SEARCH("Cloison",[2]Table1!Z865)),"Mur",IF(ISNUMBER(SEARCH("Sol",[2]Table1!Z865)),"Sol",IF(ISNUMBER(SEARCH("Plafond",[2]Table1!Z865)),"Plafond",IF(ISNUMBER(SEARCH("Evier",[2]Table1!Z865)),"Evier",IF(ISNUMBER(SEARCH("Colle de faïence",[2]Table1!Z865)),"Faïence",IF(ISNUMBER(SEARCH("Baignoire",[2]Table1!Z865)),"Baignoire",IF(ISNUMBER(SEARCH("porteurs",[2]Table1!Z865)),"Mur",IF(ISNUMBER(SEARCH("évier",[2]Table1!Z865)),"Evier",IF(ISNUMBER(SEARCH("portes",[2]Table1!Z865)),"Porte",IF(ISNUMBER(SEARCH("fenêtre",[2]Table1!Z865)),"Fenêtre","")))))))))))</f>
        <v>Sol</v>
      </c>
      <c r="L868" t="str">
        <f>IF(ISNUMBER(SEARCH("Présence",[2]Table1!AC865)),"Oui",IF(ISNUMBER(SEARCH("Absence",[2]Table1!AC865)),"Non",""))</f>
        <v>Oui</v>
      </c>
      <c r="M868" t="str">
        <f>[2]Table1!AA865</f>
        <v>Colle non bitumineuse</v>
      </c>
      <c r="N868" t="str">
        <f>IF(ISNUMBER(SEARCH("EP",[2]Table1!AE865)),"EP",IF(ISNUMBER(SEARCH("AC1",[2]Table1!AE865)),"AC1",IF(ISNUMBER(SEARCH("AC2",[2]Table1!AE865)),"AC2",IF(ISNUMBER(SEARCH("Bon état",[2]Table1!AE865)),"EP",""))))</f>
        <v/>
      </c>
      <c r="P868" s="48"/>
      <c r="Q868" s="1"/>
      <c r="S868" s="1"/>
      <c r="T868" s="1"/>
      <c r="U868" s="1"/>
      <c r="V868" s="1"/>
      <c r="W868" s="52"/>
    </row>
    <row r="869" spans="1:23">
      <c r="A869" s="43" t="str">
        <f>'[1]Exporter la feuille de calcul'!$A$2</f>
        <v>001L</v>
      </c>
      <c r="B869" t="str">
        <f>INDEX('[1]Exporter la feuille de calcul'!B$355:B$877,MATCH(INDEX('[1]Exporter la feuille de calcul'!C$355:C$877,MATCH(RIGHT(ChercheChaine(ChercheChaine([2]Table1!Q866,"([0-9]){3}[L]([0-9]){4}"),"([0-9]){3}[L]([0-9]){4}"),4),'[1]Exporter la feuille de calcul'!D$355:D$877,0),1),'[1]Exporter la feuille de calcul'!C$355:C$877,0),1)</f>
        <v>04</v>
      </c>
      <c r="C869" s="43" t="str">
        <f>RIGHT(ChercheChaine(ChercheChaine([2]Table1!Q866,"([0-9]){3}[L]([0-9]){4}"),"([0-9]){3}[L]([0-9]){4}"),4)</f>
        <v>0944</v>
      </c>
      <c r="D869" s="43" t="str">
        <f>ChercheChaine([2]Table1!Q866,"([0-9]){3}[L]([0-9]){4}")</f>
        <v>007L0944</v>
      </c>
      <c r="E869" t="str">
        <f>[2]Table1!P866</f>
        <v>ST HERBLAIN</v>
      </c>
      <c r="F869" t="str">
        <f>[2]Table1!D866</f>
        <v>DAAT, DAPP</v>
      </c>
      <c r="G869" s="48"/>
      <c r="H869" s="48"/>
      <c r="I869" s="42" t="str">
        <f>[2]Table1!G866</f>
        <v>13/08/2018</v>
      </c>
      <c r="J869" s="51" t="str">
        <f>MID([2]Table1!X866,FIND("-",[2]Table1!X866)+2,60)</f>
        <v>Dégagement</v>
      </c>
      <c r="K869" t="str">
        <f>IF(ISNUMBER(SEARCH("Mur",[2]Table1!Z866)),"Mur",IF(ISNUMBER(SEARCH("Cloison",[2]Table1!Z866)),"Mur",IF(ISNUMBER(SEARCH("Sol",[2]Table1!Z866)),"Sol",IF(ISNUMBER(SEARCH("Plafond",[2]Table1!Z866)),"Plafond",IF(ISNUMBER(SEARCH("Evier",[2]Table1!Z866)),"Evier",IF(ISNUMBER(SEARCH("Colle de faïence",[2]Table1!Z866)),"Faïence",IF(ISNUMBER(SEARCH("Baignoire",[2]Table1!Z866)),"Baignoire",IF(ISNUMBER(SEARCH("porteurs",[2]Table1!Z866)),"Mur",IF(ISNUMBER(SEARCH("évier",[2]Table1!Z866)),"Evier",IF(ISNUMBER(SEARCH("portes",[2]Table1!Z866)),"Porte",IF(ISNUMBER(SEARCH("fenêtre",[2]Table1!Z866)),"Fenêtre","")))))))))))</f>
        <v>Sol</v>
      </c>
      <c r="L869" t="str">
        <f>IF(ISNUMBER(SEARCH("Présence",[2]Table1!AC866)),"Oui",IF(ISNUMBER(SEARCH("Absence",[2]Table1!AC866)),"Non",""))</f>
        <v>Oui</v>
      </c>
      <c r="M869" t="str">
        <f>[2]Table1!AA866</f>
        <v>Colle non bitumineuse</v>
      </c>
      <c r="N869" t="str">
        <f>IF(ISNUMBER(SEARCH("EP",[2]Table1!AE866)),"EP",IF(ISNUMBER(SEARCH("AC1",[2]Table1!AE866)),"AC1",IF(ISNUMBER(SEARCH("AC2",[2]Table1!AE866)),"AC2",IF(ISNUMBER(SEARCH("Bon état",[2]Table1!AE866)),"EP",""))))</f>
        <v/>
      </c>
      <c r="P869" s="48"/>
      <c r="Q869" s="1"/>
      <c r="S869" s="1"/>
      <c r="T869" s="1"/>
      <c r="U869" s="1"/>
      <c r="V869" s="1"/>
      <c r="W869" s="52"/>
    </row>
    <row r="870" spans="1:23">
      <c r="A870" s="43" t="str">
        <f>'[1]Exporter la feuille de calcul'!$A$2</f>
        <v>001L</v>
      </c>
      <c r="B870" t="str">
        <f>INDEX('[1]Exporter la feuille de calcul'!B$355:B$877,MATCH(INDEX('[1]Exporter la feuille de calcul'!C$355:C$877,MATCH(RIGHT(ChercheChaine(ChercheChaine([2]Table1!Q867,"([0-9]){3}[L]([0-9]){4}"),"([0-9]){3}[L]([0-9]){4}"),4),'[1]Exporter la feuille de calcul'!D$355:D$877,0),1),'[1]Exporter la feuille de calcul'!C$355:C$877,0),1)</f>
        <v>04</v>
      </c>
      <c r="C870" s="43" t="str">
        <f>RIGHT(ChercheChaine(ChercheChaine([2]Table1!Q867,"([0-9]){3}[L]([0-9]){4}"),"([0-9]){3}[L]([0-9]){4}"),4)</f>
        <v>0944</v>
      </c>
      <c r="D870" s="43" t="str">
        <f>ChercheChaine([2]Table1!Q867,"([0-9]){3}[L]([0-9]){4}")</f>
        <v>007L0944</v>
      </c>
      <c r="E870" t="str">
        <f>[2]Table1!P867</f>
        <v>ST HERBLAIN</v>
      </c>
      <c r="F870" t="str">
        <f>[2]Table1!D867</f>
        <v>DAAT, DAPP</v>
      </c>
      <c r="G870" s="48"/>
      <c r="H870" s="48"/>
      <c r="I870" s="42" t="str">
        <f>[2]Table1!G867</f>
        <v>13/08/2018</v>
      </c>
      <c r="J870" s="51" t="str">
        <f>MID([2]Table1!X867,FIND("-",[2]Table1!X867)+2,60)</f>
        <v>Couloir</v>
      </c>
      <c r="K870" t="str">
        <f>IF(ISNUMBER(SEARCH("Mur",[2]Table1!Z867)),"Mur",IF(ISNUMBER(SEARCH("Cloison",[2]Table1!Z867)),"Mur",IF(ISNUMBER(SEARCH("Sol",[2]Table1!Z867)),"Sol",IF(ISNUMBER(SEARCH("Plafond",[2]Table1!Z867)),"Plafond",IF(ISNUMBER(SEARCH("Evier",[2]Table1!Z867)),"Evier",IF(ISNUMBER(SEARCH("Colle de faïence",[2]Table1!Z867)),"Faïence",IF(ISNUMBER(SEARCH("Baignoire",[2]Table1!Z867)),"Baignoire",IF(ISNUMBER(SEARCH("porteurs",[2]Table1!Z867)),"Mur",IF(ISNUMBER(SEARCH("évier",[2]Table1!Z867)),"Evier",IF(ISNUMBER(SEARCH("portes",[2]Table1!Z867)),"Porte",IF(ISNUMBER(SEARCH("fenêtre",[2]Table1!Z867)),"Fenêtre","")))))))))))</f>
        <v>Sol</v>
      </c>
      <c r="L870" t="str">
        <f>IF(ISNUMBER(SEARCH("Présence",[2]Table1!AC867)),"Oui",IF(ISNUMBER(SEARCH("Absence",[2]Table1!AC867)),"Non",""))</f>
        <v>Oui</v>
      </c>
      <c r="M870" t="str">
        <f>[2]Table1!AA867</f>
        <v>Colle non bitumineuse</v>
      </c>
      <c r="N870" t="str">
        <f>IF(ISNUMBER(SEARCH("EP",[2]Table1!AE867)),"EP",IF(ISNUMBER(SEARCH("AC1",[2]Table1!AE867)),"AC1",IF(ISNUMBER(SEARCH("AC2",[2]Table1!AE867)),"AC2",IF(ISNUMBER(SEARCH("Bon état",[2]Table1!AE867)),"EP",""))))</f>
        <v/>
      </c>
      <c r="P870" s="48"/>
      <c r="Q870" s="1"/>
      <c r="S870" s="1"/>
      <c r="T870" s="1"/>
      <c r="U870" s="1"/>
      <c r="V870" s="1"/>
      <c r="W870" s="52"/>
    </row>
    <row r="871" spans="1:23">
      <c r="A871" s="43" t="str">
        <f>'[1]Exporter la feuille de calcul'!$A$2</f>
        <v>001L</v>
      </c>
      <c r="B871" t="str">
        <f>INDEX('[1]Exporter la feuille de calcul'!B$355:B$877,MATCH(INDEX('[1]Exporter la feuille de calcul'!C$355:C$877,MATCH(RIGHT(ChercheChaine(ChercheChaine([2]Table1!Q868,"([0-9]){3}[L]([0-9]){4}"),"([0-9]){3}[L]([0-9]){4}"),4),'[1]Exporter la feuille de calcul'!D$355:D$877,0),1),'[1]Exporter la feuille de calcul'!C$355:C$877,0),1)</f>
        <v>04</v>
      </c>
      <c r="C871" s="43" t="str">
        <f>RIGHT(ChercheChaine(ChercheChaine([2]Table1!Q868,"([0-9]){3}[L]([0-9]){4}"),"([0-9]){3}[L]([0-9]){4}"),4)</f>
        <v>0944</v>
      </c>
      <c r="D871" s="43" t="str">
        <f>ChercheChaine([2]Table1!Q868,"([0-9]){3}[L]([0-9]){4}")</f>
        <v>007L0944</v>
      </c>
      <c r="E871" t="str">
        <f>[2]Table1!P868</f>
        <v>ST HERBLAIN</v>
      </c>
      <c r="F871" t="str">
        <f>[2]Table1!D868</f>
        <v>DAAT, DAPP</v>
      </c>
      <c r="G871" s="48"/>
      <c r="H871" s="48"/>
      <c r="I871" s="42" t="str">
        <f>[2]Table1!G868</f>
        <v>13/08/2018</v>
      </c>
      <c r="J871" s="51" t="str">
        <f>MID([2]Table1!X868,FIND("-",[2]Table1!X868)+2,60)</f>
        <v>Chambre 1</v>
      </c>
      <c r="K871" t="str">
        <f>IF(ISNUMBER(SEARCH("Mur",[2]Table1!Z868)),"Mur",IF(ISNUMBER(SEARCH("Cloison",[2]Table1!Z868)),"Mur",IF(ISNUMBER(SEARCH("Sol",[2]Table1!Z868)),"Sol",IF(ISNUMBER(SEARCH("Plafond",[2]Table1!Z868)),"Plafond",IF(ISNUMBER(SEARCH("Evier",[2]Table1!Z868)),"Evier",IF(ISNUMBER(SEARCH("Colle de faïence",[2]Table1!Z868)),"Faïence",IF(ISNUMBER(SEARCH("Baignoire",[2]Table1!Z868)),"Baignoire",IF(ISNUMBER(SEARCH("porteurs",[2]Table1!Z868)),"Mur",IF(ISNUMBER(SEARCH("évier",[2]Table1!Z868)),"Evier",IF(ISNUMBER(SEARCH("portes",[2]Table1!Z868)),"Porte",IF(ISNUMBER(SEARCH("fenêtre",[2]Table1!Z868)),"Fenêtre","")))))))))))</f>
        <v>Sol</v>
      </c>
      <c r="L871" t="str">
        <f>IF(ISNUMBER(SEARCH("Présence",[2]Table1!AC868)),"Oui",IF(ISNUMBER(SEARCH("Absence",[2]Table1!AC868)),"Non",""))</f>
        <v>Oui</v>
      </c>
      <c r="M871" t="str">
        <f>[2]Table1!AA868</f>
        <v>Colle non bitumineuse</v>
      </c>
      <c r="N871" t="str">
        <f>IF(ISNUMBER(SEARCH("EP",[2]Table1!AE868)),"EP",IF(ISNUMBER(SEARCH("AC1",[2]Table1!AE868)),"AC1",IF(ISNUMBER(SEARCH("AC2",[2]Table1!AE868)),"AC2",IF(ISNUMBER(SEARCH("Bon état",[2]Table1!AE868)),"EP",""))))</f>
        <v/>
      </c>
      <c r="P871" s="48"/>
      <c r="Q871" s="1"/>
      <c r="S871" s="1"/>
      <c r="T871" s="1"/>
      <c r="U871" s="1"/>
      <c r="V871" s="1"/>
      <c r="W871" s="52"/>
    </row>
    <row r="872" spans="1:23">
      <c r="A872" s="43" t="str">
        <f>'[1]Exporter la feuille de calcul'!$A$2</f>
        <v>001L</v>
      </c>
      <c r="B872" t="str">
        <f>INDEX('[1]Exporter la feuille de calcul'!B$355:B$877,MATCH(INDEX('[1]Exporter la feuille de calcul'!C$355:C$877,MATCH(RIGHT(ChercheChaine(ChercheChaine([2]Table1!Q869,"([0-9]){3}[L]([0-9]){4}"),"([0-9]){3}[L]([0-9]){4}"),4),'[1]Exporter la feuille de calcul'!D$355:D$877,0),1),'[1]Exporter la feuille de calcul'!C$355:C$877,0),1)</f>
        <v>04</v>
      </c>
      <c r="C872" s="43" t="str">
        <f>RIGHT(ChercheChaine(ChercheChaine([2]Table1!Q869,"([0-9]){3}[L]([0-9]){4}"),"([0-9]){3}[L]([0-9]){4}"),4)</f>
        <v>0944</v>
      </c>
      <c r="D872" s="43" t="str">
        <f>ChercheChaine([2]Table1!Q869,"([0-9]){3}[L]([0-9]){4}")</f>
        <v>007L0944</v>
      </c>
      <c r="E872" t="str">
        <f>[2]Table1!P869</f>
        <v>ST HERBLAIN</v>
      </c>
      <c r="F872" t="str">
        <f>[2]Table1!D869</f>
        <v>DAAT, DAPP</v>
      </c>
      <c r="G872" s="48"/>
      <c r="H872" s="48"/>
      <c r="I872" s="42" t="str">
        <f>[2]Table1!G869</f>
        <v>13/08/2018</v>
      </c>
      <c r="J872" s="51" t="str">
        <f>MID([2]Table1!X869,FIND("-",[2]Table1!X869)+2,60)</f>
        <v>Chambre 2</v>
      </c>
      <c r="K872" t="str">
        <f>IF(ISNUMBER(SEARCH("Mur",[2]Table1!Z869)),"Mur",IF(ISNUMBER(SEARCH("Cloison",[2]Table1!Z869)),"Mur",IF(ISNUMBER(SEARCH("Sol",[2]Table1!Z869)),"Sol",IF(ISNUMBER(SEARCH("Plafond",[2]Table1!Z869)),"Plafond",IF(ISNUMBER(SEARCH("Evier",[2]Table1!Z869)),"Evier",IF(ISNUMBER(SEARCH("Colle de faïence",[2]Table1!Z869)),"Faïence",IF(ISNUMBER(SEARCH("Baignoire",[2]Table1!Z869)),"Baignoire",IF(ISNUMBER(SEARCH("porteurs",[2]Table1!Z869)),"Mur",IF(ISNUMBER(SEARCH("évier",[2]Table1!Z869)),"Evier",IF(ISNUMBER(SEARCH("portes",[2]Table1!Z869)),"Porte",IF(ISNUMBER(SEARCH("fenêtre",[2]Table1!Z869)),"Fenêtre","")))))))))))</f>
        <v>Sol</v>
      </c>
      <c r="L872" t="str">
        <f>IF(ISNUMBER(SEARCH("Présence",[2]Table1!AC869)),"Oui",IF(ISNUMBER(SEARCH("Absence",[2]Table1!AC869)),"Non",""))</f>
        <v>Oui</v>
      </c>
      <c r="M872" t="str">
        <f>[2]Table1!AA869</f>
        <v>Colle non bitumineuse</v>
      </c>
      <c r="N872" t="str">
        <f>IF(ISNUMBER(SEARCH("EP",[2]Table1!AE869)),"EP",IF(ISNUMBER(SEARCH("AC1",[2]Table1!AE869)),"AC1",IF(ISNUMBER(SEARCH("AC2",[2]Table1!AE869)),"AC2",IF(ISNUMBER(SEARCH("Bon état",[2]Table1!AE869)),"EP",""))))</f>
        <v/>
      </c>
      <c r="P872" s="48"/>
      <c r="Q872" s="1"/>
      <c r="S872" s="1"/>
      <c r="T872" s="1"/>
      <c r="U872" s="1"/>
      <c r="V872" s="1"/>
      <c r="W872" s="52"/>
    </row>
    <row r="873" spans="1:23">
      <c r="A873" s="43" t="str">
        <f>'[1]Exporter la feuille de calcul'!$A$2</f>
        <v>001L</v>
      </c>
      <c r="B873" t="str">
        <f>INDEX('[1]Exporter la feuille de calcul'!B$355:B$877,MATCH(INDEX('[1]Exporter la feuille de calcul'!C$355:C$877,MATCH(RIGHT(ChercheChaine(ChercheChaine([2]Table1!Q870,"([0-9]){3}[L]([0-9]){4}"),"([0-9]){3}[L]([0-9]){4}"),4),'[1]Exporter la feuille de calcul'!D$355:D$877,0),1),'[1]Exporter la feuille de calcul'!C$355:C$877,0),1)</f>
        <v>04</v>
      </c>
      <c r="C873" s="43" t="str">
        <f>RIGHT(ChercheChaine(ChercheChaine([2]Table1!Q870,"([0-9]){3}[L]([0-9]){4}"),"([0-9]){3}[L]([0-9]){4}"),4)</f>
        <v>0944</v>
      </c>
      <c r="D873" s="43" t="str">
        <f>ChercheChaine([2]Table1!Q870,"([0-9]){3}[L]([0-9]){4}")</f>
        <v>007L0944</v>
      </c>
      <c r="E873" t="str">
        <f>[2]Table1!P870</f>
        <v>ST HERBLAIN</v>
      </c>
      <c r="F873" t="str">
        <f>[2]Table1!D870</f>
        <v>DAAT, DAPP</v>
      </c>
      <c r="G873" s="48"/>
      <c r="H873" s="48"/>
      <c r="I873" s="42" t="str">
        <f>[2]Table1!G870</f>
        <v>13/08/2018</v>
      </c>
      <c r="J873" s="51" t="str">
        <f>MID([2]Table1!X870,FIND("-",[2]Table1!X870)+2,60)</f>
        <v>Chambre 3</v>
      </c>
      <c r="K873" t="str">
        <f>IF(ISNUMBER(SEARCH("Mur",[2]Table1!Z870)),"Mur",IF(ISNUMBER(SEARCH("Cloison",[2]Table1!Z870)),"Mur",IF(ISNUMBER(SEARCH("Sol",[2]Table1!Z870)),"Sol",IF(ISNUMBER(SEARCH("Plafond",[2]Table1!Z870)),"Plafond",IF(ISNUMBER(SEARCH("Evier",[2]Table1!Z870)),"Evier",IF(ISNUMBER(SEARCH("Colle de faïence",[2]Table1!Z870)),"Faïence",IF(ISNUMBER(SEARCH("Baignoire",[2]Table1!Z870)),"Baignoire",IF(ISNUMBER(SEARCH("porteurs",[2]Table1!Z870)),"Mur",IF(ISNUMBER(SEARCH("évier",[2]Table1!Z870)),"Evier",IF(ISNUMBER(SEARCH("portes",[2]Table1!Z870)),"Porte",IF(ISNUMBER(SEARCH("fenêtre",[2]Table1!Z870)),"Fenêtre","")))))))))))</f>
        <v>Sol</v>
      </c>
      <c r="L873" t="str">
        <f>IF(ISNUMBER(SEARCH("Présence",[2]Table1!AC870)),"Oui",IF(ISNUMBER(SEARCH("Absence",[2]Table1!AC870)),"Non",""))</f>
        <v>Oui</v>
      </c>
      <c r="M873" t="str">
        <f>[2]Table1!AA870</f>
        <v>Colle non bitumineuse</v>
      </c>
      <c r="N873" t="str">
        <f>IF(ISNUMBER(SEARCH("EP",[2]Table1!AE870)),"EP",IF(ISNUMBER(SEARCH("AC1",[2]Table1!AE870)),"AC1",IF(ISNUMBER(SEARCH("AC2",[2]Table1!AE870)),"AC2",IF(ISNUMBER(SEARCH("Bon état",[2]Table1!AE870)),"EP",""))))</f>
        <v/>
      </c>
      <c r="P873" s="48"/>
      <c r="Q873" s="1"/>
      <c r="S873" s="1"/>
      <c r="T873" s="1"/>
      <c r="U873" s="1"/>
      <c r="V873" s="1"/>
      <c r="W873" s="52"/>
    </row>
    <row r="874" spans="1:23">
      <c r="A874" s="43" t="str">
        <f>'[1]Exporter la feuille de calcul'!$A$2</f>
        <v>001L</v>
      </c>
      <c r="B874" t="str">
        <f>INDEX('[1]Exporter la feuille de calcul'!B$355:B$877,MATCH(INDEX('[1]Exporter la feuille de calcul'!C$355:C$877,MATCH(RIGHT(ChercheChaine(ChercheChaine([2]Table1!Q871,"([0-9]){3}[L]([0-9]){4}"),"([0-9]){3}[L]([0-9]){4}"),4),'[1]Exporter la feuille de calcul'!D$355:D$877,0),1),'[1]Exporter la feuille de calcul'!C$355:C$877,0),1)</f>
        <v>04</v>
      </c>
      <c r="C874" s="43" t="str">
        <f>RIGHT(ChercheChaine(ChercheChaine([2]Table1!Q871,"([0-9]){3}[L]([0-9]){4}"),"([0-9]){3}[L]([0-9]){4}"),4)</f>
        <v>0944</v>
      </c>
      <c r="D874" s="43" t="str">
        <f>ChercheChaine([2]Table1!Q871,"([0-9]){3}[L]([0-9]){4}")</f>
        <v>007L0944</v>
      </c>
      <c r="E874" t="str">
        <f>[2]Table1!P871</f>
        <v>ST HERBLAIN</v>
      </c>
      <c r="F874" t="str">
        <f>[2]Table1!D871</f>
        <v>DAAT, DAPP</v>
      </c>
      <c r="G874" s="48"/>
      <c r="H874" s="48"/>
      <c r="I874" s="42" t="str">
        <f>[2]Table1!G871</f>
        <v>13/08/2018</v>
      </c>
      <c r="J874" s="51" t="str">
        <f>MID([2]Table1!X871,FIND("-",[2]Table1!X871)+2,60)</f>
        <v>Salle de bain</v>
      </c>
      <c r="K874" t="str">
        <f>IF(ISNUMBER(SEARCH("Mur",[2]Table1!Z871)),"Mur",IF(ISNUMBER(SEARCH("Cloison",[2]Table1!Z871)),"Mur",IF(ISNUMBER(SEARCH("Sol",[2]Table1!Z871)),"Sol",IF(ISNUMBER(SEARCH("Plafond",[2]Table1!Z871)),"Plafond",IF(ISNUMBER(SEARCH("Evier",[2]Table1!Z871)),"Evier",IF(ISNUMBER(SEARCH("Colle de faïence",[2]Table1!Z871)),"Faïence",IF(ISNUMBER(SEARCH("Baignoire",[2]Table1!Z871)),"Baignoire",IF(ISNUMBER(SEARCH("porteurs",[2]Table1!Z871)),"Mur",IF(ISNUMBER(SEARCH("évier",[2]Table1!Z871)),"Evier",IF(ISNUMBER(SEARCH("portes",[2]Table1!Z871)),"Porte",IF(ISNUMBER(SEARCH("fenêtre",[2]Table1!Z871)),"Fenêtre","")))))))))))</f>
        <v>Sol</v>
      </c>
      <c r="L874" t="str">
        <f>IF(ISNUMBER(SEARCH("Présence",[2]Table1!AC871)),"Oui",IF(ISNUMBER(SEARCH("Absence",[2]Table1!AC871)),"Non",""))</f>
        <v>Non</v>
      </c>
      <c r="M874" t="str">
        <f>[2]Table1!AA871</f>
        <v>Colle non bitumineuse</v>
      </c>
      <c r="N874" t="str">
        <f>IF(ISNUMBER(SEARCH("EP",[2]Table1!AE871)),"EP",IF(ISNUMBER(SEARCH("AC1",[2]Table1!AE871)),"AC1",IF(ISNUMBER(SEARCH("AC2",[2]Table1!AE871)),"AC2",IF(ISNUMBER(SEARCH("Bon état",[2]Table1!AE871)),"EP",""))))</f>
        <v/>
      </c>
      <c r="P874" s="48"/>
      <c r="Q874" s="1"/>
      <c r="S874" s="1"/>
      <c r="T874" s="1"/>
      <c r="U874" s="1"/>
      <c r="V874" s="1"/>
      <c r="W874" s="52"/>
    </row>
    <row r="875" spans="1:23">
      <c r="A875" s="43" t="str">
        <f>'[1]Exporter la feuille de calcul'!$A$2</f>
        <v>001L</v>
      </c>
      <c r="B875" t="str">
        <f>INDEX('[1]Exporter la feuille de calcul'!B$355:B$877,MATCH(INDEX('[1]Exporter la feuille de calcul'!C$355:C$877,MATCH(RIGHT(ChercheChaine(ChercheChaine([2]Table1!Q872,"([0-9]){3}[L]([0-9]){4}"),"([0-9]){3}[L]([0-9]){4}"),4),'[1]Exporter la feuille de calcul'!D$355:D$877,0),1),'[1]Exporter la feuille de calcul'!C$355:C$877,0),1)</f>
        <v>04</v>
      </c>
      <c r="C875" s="43" t="str">
        <f>RIGHT(ChercheChaine(ChercheChaine([2]Table1!Q872,"([0-9]){3}[L]([0-9]){4}"),"([0-9]){3}[L]([0-9]){4}"),4)</f>
        <v>0944</v>
      </c>
      <c r="D875" s="43" t="str">
        <f>ChercheChaine([2]Table1!Q872,"([0-9]){3}[L]([0-9]){4}")</f>
        <v>007L0944</v>
      </c>
      <c r="E875" t="str">
        <f>[2]Table1!P872</f>
        <v>ST HERBLAIN</v>
      </c>
      <c r="F875" t="str">
        <f>[2]Table1!D872</f>
        <v>DAAT, DAPP</v>
      </c>
      <c r="G875" s="48"/>
      <c r="H875" s="48"/>
      <c r="I875" s="42" t="str">
        <f>[2]Table1!G872</f>
        <v>13/08/2018</v>
      </c>
      <c r="J875" s="51" t="str">
        <f>MID([2]Table1!X872,FIND("-",[2]Table1!X872)+2,60)</f>
        <v>Séjour</v>
      </c>
      <c r="K875" t="str">
        <f>IF(ISNUMBER(SEARCH("Mur",[2]Table1!Z872)),"Mur",IF(ISNUMBER(SEARCH("Cloison",[2]Table1!Z872)),"Mur",IF(ISNUMBER(SEARCH("Sol",[2]Table1!Z872)),"Sol",IF(ISNUMBER(SEARCH("Plafond",[2]Table1!Z872)),"Plafond",IF(ISNUMBER(SEARCH("Evier",[2]Table1!Z872)),"Evier",IF(ISNUMBER(SEARCH("Colle de faïence",[2]Table1!Z872)),"Faïence",IF(ISNUMBER(SEARCH("Baignoire",[2]Table1!Z872)),"Baignoire",IF(ISNUMBER(SEARCH("porteurs",[2]Table1!Z872)),"Mur",IF(ISNUMBER(SEARCH("évier",[2]Table1!Z872)),"Evier",IF(ISNUMBER(SEARCH("portes",[2]Table1!Z872)),"Porte",IF(ISNUMBER(SEARCH("fenêtre",[2]Table1!Z872)),"Fenêtre","")))))))))))</f>
        <v>Sol</v>
      </c>
      <c r="L875" t="str">
        <f>IF(ISNUMBER(SEARCH("Présence",[2]Table1!AC872)),"Oui",IF(ISNUMBER(SEARCH("Absence",[2]Table1!AC872)),"Non",""))</f>
        <v>Oui</v>
      </c>
      <c r="M875" t="str">
        <f>[2]Table1!AA872</f>
        <v>Colle non bitumineuse</v>
      </c>
      <c r="N875" t="str">
        <f>IF(ISNUMBER(SEARCH("EP",[2]Table1!AE872)),"EP",IF(ISNUMBER(SEARCH("AC1",[2]Table1!AE872)),"AC1",IF(ISNUMBER(SEARCH("AC2",[2]Table1!AE872)),"AC2",IF(ISNUMBER(SEARCH("Bon état",[2]Table1!AE872)),"EP",""))))</f>
        <v/>
      </c>
      <c r="P875" s="48"/>
      <c r="Q875" s="1"/>
      <c r="S875" s="1"/>
      <c r="T875" s="1"/>
      <c r="U875" s="1"/>
      <c r="V875" s="1"/>
      <c r="W875" s="52"/>
    </row>
    <row r="876" spans="1:23">
      <c r="A876" s="43" t="str">
        <f>'[1]Exporter la feuille de calcul'!$A$2</f>
        <v>001L</v>
      </c>
      <c r="B876" t="str">
        <f>INDEX('[1]Exporter la feuille de calcul'!B$355:B$877,MATCH(INDEX('[1]Exporter la feuille de calcul'!C$355:C$877,MATCH(RIGHT(ChercheChaine(ChercheChaine([2]Table1!Q873,"([0-9]){3}[L]([0-9]){4}"),"([0-9]){3}[L]([0-9]){4}"),4),'[1]Exporter la feuille de calcul'!D$355:D$877,0),1),'[1]Exporter la feuille de calcul'!C$355:C$877,0),1)</f>
        <v>04</v>
      </c>
      <c r="C876" s="43" t="str">
        <f>RIGHT(ChercheChaine(ChercheChaine([2]Table1!Q873,"([0-9]){3}[L]([0-9]){4}"),"([0-9]){3}[L]([0-9]){4}"),4)</f>
        <v>0944</v>
      </c>
      <c r="D876" s="43" t="str">
        <f>ChercheChaine([2]Table1!Q873,"([0-9]){3}[L]([0-9]){4}")</f>
        <v>007L0944</v>
      </c>
      <c r="E876" t="str">
        <f>[2]Table1!P873</f>
        <v>ST HERBLAIN</v>
      </c>
      <c r="F876" t="str">
        <f>[2]Table1!D873</f>
        <v>DAAT, DAPP</v>
      </c>
      <c r="G876" s="48"/>
      <c r="H876" s="48"/>
      <c r="I876" s="42" t="str">
        <f>[2]Table1!G873</f>
        <v>13/08/2018</v>
      </c>
      <c r="J876" s="51" t="str">
        <f>MID([2]Table1!X873,FIND("-",[2]Table1!X873)+2,60)</f>
        <v>Cuisine</v>
      </c>
      <c r="K876" t="str">
        <f>IF(ISNUMBER(SEARCH("Mur",[2]Table1!Z873)),"Mur",IF(ISNUMBER(SEARCH("Cloison",[2]Table1!Z873)),"Mur",IF(ISNUMBER(SEARCH("Sol",[2]Table1!Z873)),"Sol",IF(ISNUMBER(SEARCH("Plafond",[2]Table1!Z873)),"Plafond",IF(ISNUMBER(SEARCH("Evier",[2]Table1!Z873)),"Evier",IF(ISNUMBER(SEARCH("Colle de faïence",[2]Table1!Z873)),"Faïence",IF(ISNUMBER(SEARCH("Baignoire",[2]Table1!Z873)),"Baignoire",IF(ISNUMBER(SEARCH("porteurs",[2]Table1!Z873)),"Mur",IF(ISNUMBER(SEARCH("évier",[2]Table1!Z873)),"Evier",IF(ISNUMBER(SEARCH("portes",[2]Table1!Z873)),"Porte",IF(ISNUMBER(SEARCH("fenêtre",[2]Table1!Z873)),"Fenêtre","")))))))))))</f>
        <v>Sol</v>
      </c>
      <c r="L876" t="str">
        <f>IF(ISNUMBER(SEARCH("Présence",[2]Table1!AC873)),"Oui",IF(ISNUMBER(SEARCH("Absence",[2]Table1!AC873)),"Non",""))</f>
        <v>Oui</v>
      </c>
      <c r="M876" t="str">
        <f>[2]Table1!AA873</f>
        <v>Colle non bitumineuse</v>
      </c>
      <c r="N876" t="str">
        <f>IF(ISNUMBER(SEARCH("EP",[2]Table1!AE873)),"EP",IF(ISNUMBER(SEARCH("AC1",[2]Table1!AE873)),"AC1",IF(ISNUMBER(SEARCH("AC2",[2]Table1!AE873)),"AC2",IF(ISNUMBER(SEARCH("Bon état",[2]Table1!AE873)),"EP",""))))</f>
        <v/>
      </c>
      <c r="P876" s="48"/>
      <c r="Q876" s="1"/>
      <c r="S876" s="1"/>
      <c r="T876" s="1"/>
      <c r="U876" s="1"/>
      <c r="V876" s="1"/>
      <c r="W876" s="52"/>
    </row>
    <row r="877" spans="1:23">
      <c r="A877" s="43" t="str">
        <f>'[1]Exporter la feuille de calcul'!$A$2</f>
        <v>001L</v>
      </c>
      <c r="B877" t="str">
        <f>INDEX('[1]Exporter la feuille de calcul'!B$355:B$877,MATCH(INDEX('[1]Exporter la feuille de calcul'!C$355:C$877,MATCH(RIGHT(ChercheChaine(ChercheChaine([2]Table1!Q874,"([0-9]){3}[L]([0-9]){4}"),"([0-9]){3}[L]([0-9]){4}"),4),'[1]Exporter la feuille de calcul'!D$355:D$877,0),1),'[1]Exporter la feuille de calcul'!C$355:C$877,0),1)</f>
        <v>04</v>
      </c>
      <c r="C877" s="43" t="str">
        <f>RIGHT(ChercheChaine(ChercheChaine([2]Table1!Q874,"([0-9]){3}[L]([0-9]){4}"),"([0-9]){3}[L]([0-9]){4}"),4)</f>
        <v>0944</v>
      </c>
      <c r="D877" s="43" t="str">
        <f>ChercheChaine([2]Table1!Q874,"([0-9]){3}[L]([0-9]){4}")</f>
        <v>007L0944</v>
      </c>
      <c r="E877" t="str">
        <f>[2]Table1!P874</f>
        <v>ST HERBLAIN</v>
      </c>
      <c r="F877" t="str">
        <f>[2]Table1!D874</f>
        <v>DAAT, DAPP</v>
      </c>
      <c r="G877" s="48"/>
      <c r="H877" s="48"/>
      <c r="I877" s="42" t="str">
        <f>[2]Table1!G874</f>
        <v>13/08/2018</v>
      </c>
      <c r="J877" s="51" t="str">
        <f>MID([2]Table1!X874,FIND("-",[2]Table1!X874)+2,60)</f>
        <v>WC</v>
      </c>
      <c r="K877" t="str">
        <f>IF(ISNUMBER(SEARCH("Mur",[2]Table1!Z874)),"Mur",IF(ISNUMBER(SEARCH("Cloison",[2]Table1!Z874)),"Mur",IF(ISNUMBER(SEARCH("Sol",[2]Table1!Z874)),"Sol",IF(ISNUMBER(SEARCH("Plafond",[2]Table1!Z874)),"Plafond",IF(ISNUMBER(SEARCH("Evier",[2]Table1!Z874)),"Evier",IF(ISNUMBER(SEARCH("Colle de faïence",[2]Table1!Z874)),"Faïence",IF(ISNUMBER(SEARCH("Baignoire",[2]Table1!Z874)),"Baignoire",IF(ISNUMBER(SEARCH("porteurs",[2]Table1!Z874)),"Mur",IF(ISNUMBER(SEARCH("évier",[2]Table1!Z874)),"Evier",IF(ISNUMBER(SEARCH("portes",[2]Table1!Z874)),"Porte",IF(ISNUMBER(SEARCH("fenêtre",[2]Table1!Z874)),"Fenêtre","")))))))))))</f>
        <v>Sol</v>
      </c>
      <c r="L877" t="str">
        <f>IF(ISNUMBER(SEARCH("Présence",[2]Table1!AC874)),"Oui",IF(ISNUMBER(SEARCH("Absence",[2]Table1!AC874)),"Non",""))</f>
        <v>Oui</v>
      </c>
      <c r="M877" t="str">
        <f>[2]Table1!AA874</f>
        <v>Colle non bitumineuse</v>
      </c>
      <c r="N877" t="str">
        <f>IF(ISNUMBER(SEARCH("EP",[2]Table1!AE874)),"EP",IF(ISNUMBER(SEARCH("AC1",[2]Table1!AE874)),"AC1",IF(ISNUMBER(SEARCH("AC2",[2]Table1!AE874)),"AC2",IF(ISNUMBER(SEARCH("Bon état",[2]Table1!AE874)),"EP",""))))</f>
        <v/>
      </c>
      <c r="P877" s="48"/>
      <c r="Q877" s="1"/>
      <c r="S877" s="1"/>
      <c r="T877" s="1"/>
      <c r="U877" s="1"/>
      <c r="V877" s="1"/>
      <c r="W877" s="52"/>
    </row>
    <row r="878" spans="1:23">
      <c r="A878" s="43" t="str">
        <f>'[1]Exporter la feuille de calcul'!$A$2</f>
        <v>001L</v>
      </c>
      <c r="B878" t="str">
        <f>INDEX('[1]Exporter la feuille de calcul'!B$355:B$877,MATCH(INDEX('[1]Exporter la feuille de calcul'!C$355:C$877,MATCH(RIGHT(ChercheChaine(ChercheChaine([2]Table1!Q875,"([0-9]){3}[L]([0-9]){4}"),"([0-9]){3}[L]([0-9]){4}"),4),'[1]Exporter la feuille de calcul'!D$355:D$877,0),1),'[1]Exporter la feuille de calcul'!C$355:C$877,0),1)</f>
        <v>04</v>
      </c>
      <c r="C878" s="43" t="str">
        <f>RIGHT(ChercheChaine(ChercheChaine([2]Table1!Q875,"([0-9]){3}[L]([0-9]){4}"),"([0-9]){3}[L]([0-9]){4}"),4)</f>
        <v>0944</v>
      </c>
      <c r="D878" s="43" t="str">
        <f>ChercheChaine([2]Table1!Q875,"([0-9]){3}[L]([0-9]){4}")</f>
        <v>007L0944</v>
      </c>
      <c r="E878" t="str">
        <f>[2]Table1!P875</f>
        <v>ST HERBLAIN</v>
      </c>
      <c r="F878" t="str">
        <f>[2]Table1!D875</f>
        <v>DAAT, DAPP</v>
      </c>
      <c r="G878" s="48"/>
      <c r="H878" s="48"/>
      <c r="I878" s="42" t="str">
        <f>[2]Table1!G875</f>
        <v>13/08/2018</v>
      </c>
      <c r="J878" s="51" t="str">
        <f>MID([2]Table1!X875,FIND("-",[2]Table1!X875)+2,60)</f>
        <v>Entrée</v>
      </c>
      <c r="K878" t="str">
        <f>IF(ISNUMBER(SEARCH("Mur",[2]Table1!Z875)),"Mur",IF(ISNUMBER(SEARCH("Cloison",[2]Table1!Z875)),"Mur",IF(ISNUMBER(SEARCH("Sol",[2]Table1!Z875)),"Sol",IF(ISNUMBER(SEARCH("Plafond",[2]Table1!Z875)),"Plafond",IF(ISNUMBER(SEARCH("Evier",[2]Table1!Z875)),"Evier",IF(ISNUMBER(SEARCH("Colle de faïence",[2]Table1!Z875)),"Faïence",IF(ISNUMBER(SEARCH("Baignoire",[2]Table1!Z875)),"Baignoire",IF(ISNUMBER(SEARCH("porteurs",[2]Table1!Z875)),"Mur",IF(ISNUMBER(SEARCH("évier",[2]Table1!Z875)),"Evier",IF(ISNUMBER(SEARCH("portes",[2]Table1!Z875)),"Porte",IF(ISNUMBER(SEARCH("fenêtre",[2]Table1!Z875)),"Fenêtre","")))))))))))</f>
        <v>Mur</v>
      </c>
      <c r="L878" t="str">
        <f>IF(ISNUMBER(SEARCH("Présence",[2]Table1!AC875)),"Oui",IF(ISNUMBER(SEARCH("Absence",[2]Table1!AC875)),"Non",""))</f>
        <v>Oui</v>
      </c>
      <c r="M878" t="str">
        <f>[2]Table1!AA875</f>
        <v>Enduit à base de plâtre projeté (Mur Porteur)</v>
      </c>
      <c r="N878" t="str">
        <f>IF(ISNUMBER(SEARCH("EP",[2]Table1!AE875)),"EP",IF(ISNUMBER(SEARCH("AC1",[2]Table1!AE875)),"AC1",IF(ISNUMBER(SEARCH("AC2",[2]Table1!AE875)),"AC2",IF(ISNUMBER(SEARCH("Bon état",[2]Table1!AE875)),"EP",""))))</f>
        <v/>
      </c>
      <c r="P878" s="48"/>
      <c r="Q878" s="1"/>
      <c r="S878" s="1"/>
      <c r="T878" s="1"/>
      <c r="U878" s="1"/>
      <c r="V878" s="1"/>
      <c r="W878" s="52"/>
    </row>
    <row r="879" spans="1:23">
      <c r="A879" s="43" t="str">
        <f>'[1]Exporter la feuille de calcul'!$A$2</f>
        <v>001L</v>
      </c>
      <c r="B879" t="str">
        <f>INDEX('[1]Exporter la feuille de calcul'!B$355:B$877,MATCH(INDEX('[1]Exporter la feuille de calcul'!C$355:C$877,MATCH(RIGHT(ChercheChaine(ChercheChaine([2]Table1!Q876,"([0-9]){3}[L]([0-9]){4}"),"([0-9]){3}[L]([0-9]){4}"),4),'[1]Exporter la feuille de calcul'!D$355:D$877,0),1),'[1]Exporter la feuille de calcul'!C$355:C$877,0),1)</f>
        <v>04</v>
      </c>
      <c r="C879" s="43" t="str">
        <f>RIGHT(ChercheChaine(ChercheChaine([2]Table1!Q876,"([0-9]){3}[L]([0-9]){4}"),"([0-9]){3}[L]([0-9]){4}"),4)</f>
        <v>0944</v>
      </c>
      <c r="D879" s="43" t="str">
        <f>ChercheChaine([2]Table1!Q876,"([0-9]){3}[L]([0-9]){4}")</f>
        <v>007L0944</v>
      </c>
      <c r="E879" t="str">
        <f>[2]Table1!P876</f>
        <v>ST HERBLAIN</v>
      </c>
      <c r="F879" t="str">
        <f>[2]Table1!D876</f>
        <v>DAAT, DAPP</v>
      </c>
      <c r="G879" s="48"/>
      <c r="H879" s="48"/>
      <c r="I879" s="42" t="str">
        <f>[2]Table1!G876</f>
        <v>13/08/2018</v>
      </c>
      <c r="J879" s="51" t="str">
        <f>MID([2]Table1!X876,FIND("-",[2]Table1!X876)+2,60)</f>
        <v>Dégagement</v>
      </c>
      <c r="K879" t="str">
        <f>IF(ISNUMBER(SEARCH("Mur",[2]Table1!Z876)),"Mur",IF(ISNUMBER(SEARCH("Cloison",[2]Table1!Z876)),"Mur",IF(ISNUMBER(SEARCH("Sol",[2]Table1!Z876)),"Sol",IF(ISNUMBER(SEARCH("Plafond",[2]Table1!Z876)),"Plafond",IF(ISNUMBER(SEARCH("Evier",[2]Table1!Z876)),"Evier",IF(ISNUMBER(SEARCH("Colle de faïence",[2]Table1!Z876)),"Faïence",IF(ISNUMBER(SEARCH("Baignoire",[2]Table1!Z876)),"Baignoire",IF(ISNUMBER(SEARCH("porteurs",[2]Table1!Z876)),"Mur",IF(ISNUMBER(SEARCH("évier",[2]Table1!Z876)),"Evier",IF(ISNUMBER(SEARCH("portes",[2]Table1!Z876)),"Porte",IF(ISNUMBER(SEARCH("fenêtre",[2]Table1!Z876)),"Fenêtre","")))))))))))</f>
        <v>Mur</v>
      </c>
      <c r="L879" t="str">
        <f>IF(ISNUMBER(SEARCH("Présence",[2]Table1!AC876)),"Oui",IF(ISNUMBER(SEARCH("Absence",[2]Table1!AC876)),"Non",""))</f>
        <v>Oui</v>
      </c>
      <c r="M879" t="str">
        <f>[2]Table1!AA876</f>
        <v>Enduit à base de plâtre projeté (Mur Porteur)</v>
      </c>
      <c r="N879" t="str">
        <f>IF(ISNUMBER(SEARCH("EP",[2]Table1!AE876)),"EP",IF(ISNUMBER(SEARCH("AC1",[2]Table1!AE876)),"AC1",IF(ISNUMBER(SEARCH("AC2",[2]Table1!AE876)),"AC2",IF(ISNUMBER(SEARCH("Bon état",[2]Table1!AE876)),"EP",""))))</f>
        <v/>
      </c>
      <c r="P879" s="48"/>
      <c r="Q879" s="1"/>
      <c r="S879" s="1"/>
      <c r="T879" s="1"/>
      <c r="U879" s="1"/>
      <c r="V879" s="1"/>
      <c r="W879" s="52"/>
    </row>
    <row r="880" spans="1:23">
      <c r="A880" s="43" t="str">
        <f>'[1]Exporter la feuille de calcul'!$A$2</f>
        <v>001L</v>
      </c>
      <c r="B880" t="str">
        <f>INDEX('[1]Exporter la feuille de calcul'!B$355:B$877,MATCH(INDEX('[1]Exporter la feuille de calcul'!C$355:C$877,MATCH(RIGHT(ChercheChaine(ChercheChaine([2]Table1!Q877,"([0-9]){3}[L]([0-9]){4}"),"([0-9]){3}[L]([0-9]){4}"),4),'[1]Exporter la feuille de calcul'!D$355:D$877,0),1),'[1]Exporter la feuille de calcul'!C$355:C$877,0),1)</f>
        <v>04</v>
      </c>
      <c r="C880" s="43" t="str">
        <f>RIGHT(ChercheChaine(ChercheChaine([2]Table1!Q877,"([0-9]){3}[L]([0-9]){4}"),"([0-9]){3}[L]([0-9]){4}"),4)</f>
        <v>0944</v>
      </c>
      <c r="D880" s="43" t="str">
        <f>ChercheChaine([2]Table1!Q877,"([0-9]){3}[L]([0-9]){4}")</f>
        <v>007L0944</v>
      </c>
      <c r="E880" t="str">
        <f>[2]Table1!P877</f>
        <v>ST HERBLAIN</v>
      </c>
      <c r="F880" t="str">
        <f>[2]Table1!D877</f>
        <v>DAAT, DAPP</v>
      </c>
      <c r="G880" s="48"/>
      <c r="H880" s="48"/>
      <c r="I880" s="42" t="str">
        <f>[2]Table1!G877</f>
        <v>13/08/2018</v>
      </c>
      <c r="J880" s="51" t="str">
        <f>MID([2]Table1!X877,FIND("-",[2]Table1!X877)+2,60)</f>
        <v>Couloir</v>
      </c>
      <c r="K880" t="str">
        <f>IF(ISNUMBER(SEARCH("Mur",[2]Table1!Z877)),"Mur",IF(ISNUMBER(SEARCH("Cloison",[2]Table1!Z877)),"Mur",IF(ISNUMBER(SEARCH("Sol",[2]Table1!Z877)),"Sol",IF(ISNUMBER(SEARCH("Plafond",[2]Table1!Z877)),"Plafond",IF(ISNUMBER(SEARCH("Evier",[2]Table1!Z877)),"Evier",IF(ISNUMBER(SEARCH("Colle de faïence",[2]Table1!Z877)),"Faïence",IF(ISNUMBER(SEARCH("Baignoire",[2]Table1!Z877)),"Baignoire",IF(ISNUMBER(SEARCH("porteurs",[2]Table1!Z877)),"Mur",IF(ISNUMBER(SEARCH("évier",[2]Table1!Z877)),"Evier",IF(ISNUMBER(SEARCH("portes",[2]Table1!Z877)),"Porte",IF(ISNUMBER(SEARCH("fenêtre",[2]Table1!Z877)),"Fenêtre","")))))))))))</f>
        <v>Mur</v>
      </c>
      <c r="L880" t="str">
        <f>IF(ISNUMBER(SEARCH("Présence",[2]Table1!AC877)),"Oui",IF(ISNUMBER(SEARCH("Absence",[2]Table1!AC877)),"Non",""))</f>
        <v>Oui</v>
      </c>
      <c r="M880" t="str">
        <f>[2]Table1!AA877</f>
        <v>Enduit à base de plâtre projeté (Mur Porteur)</v>
      </c>
      <c r="N880" t="str">
        <f>IF(ISNUMBER(SEARCH("EP",[2]Table1!AE877)),"EP",IF(ISNUMBER(SEARCH("AC1",[2]Table1!AE877)),"AC1",IF(ISNUMBER(SEARCH("AC2",[2]Table1!AE877)),"AC2",IF(ISNUMBER(SEARCH("Bon état",[2]Table1!AE877)),"EP",""))))</f>
        <v/>
      </c>
      <c r="P880" s="48"/>
      <c r="Q880" s="1"/>
      <c r="S880" s="1"/>
      <c r="T880" s="1"/>
      <c r="U880" s="1"/>
      <c r="V880" s="1"/>
      <c r="W880" s="52"/>
    </row>
    <row r="881" spans="1:23">
      <c r="A881" s="43" t="str">
        <f>'[1]Exporter la feuille de calcul'!$A$2</f>
        <v>001L</v>
      </c>
      <c r="B881" t="str">
        <f>INDEX('[1]Exporter la feuille de calcul'!B$355:B$877,MATCH(INDEX('[1]Exporter la feuille de calcul'!C$355:C$877,MATCH(RIGHT(ChercheChaine(ChercheChaine([2]Table1!Q878,"([0-9]){3}[L]([0-9]){4}"),"([0-9]){3}[L]([0-9]){4}"),4),'[1]Exporter la feuille de calcul'!D$355:D$877,0),1),'[1]Exporter la feuille de calcul'!C$355:C$877,0),1)</f>
        <v>04</v>
      </c>
      <c r="C881" s="43" t="str">
        <f>RIGHT(ChercheChaine(ChercheChaine([2]Table1!Q878,"([0-9]){3}[L]([0-9]){4}"),"([0-9]){3}[L]([0-9]){4}"),4)</f>
        <v>0944</v>
      </c>
      <c r="D881" s="43" t="str">
        <f>ChercheChaine([2]Table1!Q878,"([0-9]){3}[L]([0-9]){4}")</f>
        <v>007L0944</v>
      </c>
      <c r="E881" t="str">
        <f>[2]Table1!P878</f>
        <v>ST HERBLAIN</v>
      </c>
      <c r="F881" t="str">
        <f>[2]Table1!D878</f>
        <v>DAAT, DAPP</v>
      </c>
      <c r="G881" s="48"/>
      <c r="H881" s="48"/>
      <c r="I881" s="42" t="str">
        <f>[2]Table1!G878</f>
        <v>13/08/2018</v>
      </c>
      <c r="J881" s="51" t="str">
        <f>MID([2]Table1!X878,FIND("-",[2]Table1!X878)+2,60)</f>
        <v>Chambre 1</v>
      </c>
      <c r="K881" t="str">
        <f>IF(ISNUMBER(SEARCH("Mur",[2]Table1!Z878)),"Mur",IF(ISNUMBER(SEARCH("Cloison",[2]Table1!Z878)),"Mur",IF(ISNUMBER(SEARCH("Sol",[2]Table1!Z878)),"Sol",IF(ISNUMBER(SEARCH("Plafond",[2]Table1!Z878)),"Plafond",IF(ISNUMBER(SEARCH("Evier",[2]Table1!Z878)),"Evier",IF(ISNUMBER(SEARCH("Colle de faïence",[2]Table1!Z878)),"Faïence",IF(ISNUMBER(SEARCH("Baignoire",[2]Table1!Z878)),"Baignoire",IF(ISNUMBER(SEARCH("porteurs",[2]Table1!Z878)),"Mur",IF(ISNUMBER(SEARCH("évier",[2]Table1!Z878)),"Evier",IF(ISNUMBER(SEARCH("portes",[2]Table1!Z878)),"Porte",IF(ISNUMBER(SEARCH("fenêtre",[2]Table1!Z878)),"Fenêtre","")))))))))))</f>
        <v>Mur</v>
      </c>
      <c r="L881" t="str">
        <f>IF(ISNUMBER(SEARCH("Présence",[2]Table1!AC878)),"Oui",IF(ISNUMBER(SEARCH("Absence",[2]Table1!AC878)),"Non",""))</f>
        <v>Oui</v>
      </c>
      <c r="M881" t="str">
        <f>[2]Table1!AA878</f>
        <v>Enduit à base de plâtre projeté (Mur Porteur)</v>
      </c>
      <c r="N881" t="str">
        <f>IF(ISNUMBER(SEARCH("EP",[2]Table1!AE878)),"EP",IF(ISNUMBER(SEARCH("AC1",[2]Table1!AE878)),"AC1",IF(ISNUMBER(SEARCH("AC2",[2]Table1!AE878)),"AC2",IF(ISNUMBER(SEARCH("Bon état",[2]Table1!AE878)),"EP",""))))</f>
        <v/>
      </c>
      <c r="P881" s="48"/>
      <c r="Q881" s="1"/>
      <c r="S881" s="1"/>
      <c r="T881" s="1"/>
      <c r="U881" s="1"/>
      <c r="V881" s="1"/>
      <c r="W881" s="52"/>
    </row>
    <row r="882" spans="1:23">
      <c r="A882" s="43" t="str">
        <f>'[1]Exporter la feuille de calcul'!$A$2</f>
        <v>001L</v>
      </c>
      <c r="B882" t="str">
        <f>INDEX('[1]Exporter la feuille de calcul'!B$355:B$877,MATCH(INDEX('[1]Exporter la feuille de calcul'!C$355:C$877,MATCH(RIGHT(ChercheChaine(ChercheChaine([2]Table1!Q879,"([0-9]){3}[L]([0-9]){4}"),"([0-9]){3}[L]([0-9]){4}"),4),'[1]Exporter la feuille de calcul'!D$355:D$877,0),1),'[1]Exporter la feuille de calcul'!C$355:C$877,0),1)</f>
        <v>04</v>
      </c>
      <c r="C882" s="43" t="str">
        <f>RIGHT(ChercheChaine(ChercheChaine([2]Table1!Q879,"([0-9]){3}[L]([0-9]){4}"),"([0-9]){3}[L]([0-9]){4}"),4)</f>
        <v>0944</v>
      </c>
      <c r="D882" s="43" t="str">
        <f>ChercheChaine([2]Table1!Q879,"([0-9]){3}[L]([0-9]){4}")</f>
        <v>007L0944</v>
      </c>
      <c r="E882" t="str">
        <f>[2]Table1!P879</f>
        <v>ST HERBLAIN</v>
      </c>
      <c r="F882" t="str">
        <f>[2]Table1!D879</f>
        <v>DAAT, DAPP</v>
      </c>
      <c r="G882" s="48"/>
      <c r="H882" s="48"/>
      <c r="I882" s="42" t="str">
        <f>[2]Table1!G879</f>
        <v>13/08/2018</v>
      </c>
      <c r="J882" s="51" t="str">
        <f>MID([2]Table1!X879,FIND("-",[2]Table1!X879)+2,60)</f>
        <v>Chambre 2</v>
      </c>
      <c r="K882" t="str">
        <f>IF(ISNUMBER(SEARCH("Mur",[2]Table1!Z879)),"Mur",IF(ISNUMBER(SEARCH("Cloison",[2]Table1!Z879)),"Mur",IF(ISNUMBER(SEARCH("Sol",[2]Table1!Z879)),"Sol",IF(ISNUMBER(SEARCH("Plafond",[2]Table1!Z879)),"Plafond",IF(ISNUMBER(SEARCH("Evier",[2]Table1!Z879)),"Evier",IF(ISNUMBER(SEARCH("Colle de faïence",[2]Table1!Z879)),"Faïence",IF(ISNUMBER(SEARCH("Baignoire",[2]Table1!Z879)),"Baignoire",IF(ISNUMBER(SEARCH("porteurs",[2]Table1!Z879)),"Mur",IF(ISNUMBER(SEARCH("évier",[2]Table1!Z879)),"Evier",IF(ISNUMBER(SEARCH("portes",[2]Table1!Z879)),"Porte",IF(ISNUMBER(SEARCH("fenêtre",[2]Table1!Z879)),"Fenêtre","")))))))))))</f>
        <v>Mur</v>
      </c>
      <c r="L882" t="str">
        <f>IF(ISNUMBER(SEARCH("Présence",[2]Table1!AC879)),"Oui",IF(ISNUMBER(SEARCH("Absence",[2]Table1!AC879)),"Non",""))</f>
        <v>Oui</v>
      </c>
      <c r="M882" t="str">
        <f>[2]Table1!AA879</f>
        <v>Enduit à base de plâtre projeté (Mur Porteur)</v>
      </c>
      <c r="N882" t="str">
        <f>IF(ISNUMBER(SEARCH("EP",[2]Table1!AE879)),"EP",IF(ISNUMBER(SEARCH("AC1",[2]Table1!AE879)),"AC1",IF(ISNUMBER(SEARCH("AC2",[2]Table1!AE879)),"AC2",IF(ISNUMBER(SEARCH("Bon état",[2]Table1!AE879)),"EP",""))))</f>
        <v/>
      </c>
      <c r="P882" s="48"/>
      <c r="Q882" s="1"/>
      <c r="S882" s="1"/>
      <c r="T882" s="1"/>
      <c r="U882" s="1"/>
      <c r="V882" s="1"/>
      <c r="W882" s="52"/>
    </row>
    <row r="883" spans="1:23">
      <c r="A883" s="43" t="str">
        <f>'[1]Exporter la feuille de calcul'!$A$2</f>
        <v>001L</v>
      </c>
      <c r="B883" t="str">
        <f>INDEX('[1]Exporter la feuille de calcul'!B$355:B$877,MATCH(INDEX('[1]Exporter la feuille de calcul'!C$355:C$877,MATCH(RIGHT(ChercheChaine(ChercheChaine([2]Table1!Q880,"([0-9]){3}[L]([0-9]){4}"),"([0-9]){3}[L]([0-9]){4}"),4),'[1]Exporter la feuille de calcul'!D$355:D$877,0),1),'[1]Exporter la feuille de calcul'!C$355:C$877,0),1)</f>
        <v>04</v>
      </c>
      <c r="C883" s="43" t="str">
        <f>RIGHT(ChercheChaine(ChercheChaine([2]Table1!Q880,"([0-9]){3}[L]([0-9]){4}"),"([0-9]){3}[L]([0-9]){4}"),4)</f>
        <v>0944</v>
      </c>
      <c r="D883" s="43" t="str">
        <f>ChercheChaine([2]Table1!Q880,"([0-9]){3}[L]([0-9]){4}")</f>
        <v>007L0944</v>
      </c>
      <c r="E883" t="str">
        <f>[2]Table1!P880</f>
        <v>ST HERBLAIN</v>
      </c>
      <c r="F883" t="str">
        <f>[2]Table1!D880</f>
        <v>DAAT, DAPP</v>
      </c>
      <c r="G883" s="48"/>
      <c r="H883" s="48"/>
      <c r="I883" s="42" t="str">
        <f>[2]Table1!G880</f>
        <v>13/08/2018</v>
      </c>
      <c r="J883" s="51" t="str">
        <f>MID([2]Table1!X880,FIND("-",[2]Table1!X880)+2,60)</f>
        <v>Chambre 3</v>
      </c>
      <c r="K883" t="str">
        <f>IF(ISNUMBER(SEARCH("Mur",[2]Table1!Z880)),"Mur",IF(ISNUMBER(SEARCH("Cloison",[2]Table1!Z880)),"Mur",IF(ISNUMBER(SEARCH("Sol",[2]Table1!Z880)),"Sol",IF(ISNUMBER(SEARCH("Plafond",[2]Table1!Z880)),"Plafond",IF(ISNUMBER(SEARCH("Evier",[2]Table1!Z880)),"Evier",IF(ISNUMBER(SEARCH("Colle de faïence",[2]Table1!Z880)),"Faïence",IF(ISNUMBER(SEARCH("Baignoire",[2]Table1!Z880)),"Baignoire",IF(ISNUMBER(SEARCH("porteurs",[2]Table1!Z880)),"Mur",IF(ISNUMBER(SEARCH("évier",[2]Table1!Z880)),"Evier",IF(ISNUMBER(SEARCH("portes",[2]Table1!Z880)),"Porte",IF(ISNUMBER(SEARCH("fenêtre",[2]Table1!Z880)),"Fenêtre","")))))))))))</f>
        <v>Mur</v>
      </c>
      <c r="L883" t="str">
        <f>IF(ISNUMBER(SEARCH("Présence",[2]Table1!AC880)),"Oui",IF(ISNUMBER(SEARCH("Absence",[2]Table1!AC880)),"Non",""))</f>
        <v>Oui</v>
      </c>
      <c r="M883" t="str">
        <f>[2]Table1!AA880</f>
        <v>Enduit à base de plâtre projeté (Mur Porteur)</v>
      </c>
      <c r="N883" t="str">
        <f>IF(ISNUMBER(SEARCH("EP",[2]Table1!AE880)),"EP",IF(ISNUMBER(SEARCH("AC1",[2]Table1!AE880)),"AC1",IF(ISNUMBER(SEARCH("AC2",[2]Table1!AE880)),"AC2",IF(ISNUMBER(SEARCH("Bon état",[2]Table1!AE880)),"EP",""))))</f>
        <v/>
      </c>
      <c r="P883" s="48"/>
      <c r="Q883" s="1"/>
      <c r="S883" s="1"/>
      <c r="T883" s="1"/>
      <c r="U883" s="1"/>
      <c r="V883" s="1"/>
      <c r="W883" s="52"/>
    </row>
    <row r="884" spans="1:23">
      <c r="A884" s="43" t="str">
        <f>'[1]Exporter la feuille de calcul'!$A$2</f>
        <v>001L</v>
      </c>
      <c r="B884" t="str">
        <f>INDEX('[1]Exporter la feuille de calcul'!B$355:B$877,MATCH(INDEX('[1]Exporter la feuille de calcul'!C$355:C$877,MATCH(RIGHT(ChercheChaine(ChercheChaine([2]Table1!Q881,"([0-9]){3}[L]([0-9]){4}"),"([0-9]){3}[L]([0-9]){4}"),4),'[1]Exporter la feuille de calcul'!D$355:D$877,0),1),'[1]Exporter la feuille de calcul'!C$355:C$877,0),1)</f>
        <v>04</v>
      </c>
      <c r="C884" s="43" t="str">
        <f>RIGHT(ChercheChaine(ChercheChaine([2]Table1!Q881,"([0-9]){3}[L]([0-9]){4}"),"([0-9]){3}[L]([0-9]){4}"),4)</f>
        <v>0944</v>
      </c>
      <c r="D884" s="43" t="str">
        <f>ChercheChaine([2]Table1!Q881,"([0-9]){3}[L]([0-9]){4}")</f>
        <v>007L0944</v>
      </c>
      <c r="E884" t="str">
        <f>[2]Table1!P881</f>
        <v>ST HERBLAIN</v>
      </c>
      <c r="F884" t="str">
        <f>[2]Table1!D881</f>
        <v>DAAT, DAPP</v>
      </c>
      <c r="G884" s="48"/>
      <c r="H884" s="48"/>
      <c r="I884" s="42" t="str">
        <f>[2]Table1!G881</f>
        <v>13/08/2018</v>
      </c>
      <c r="J884" s="51" t="str">
        <f>MID([2]Table1!X881,FIND("-",[2]Table1!X881)+2,60)</f>
        <v>Salle de bain</v>
      </c>
      <c r="K884" t="str">
        <f>IF(ISNUMBER(SEARCH("Mur",[2]Table1!Z881)),"Mur",IF(ISNUMBER(SEARCH("Cloison",[2]Table1!Z881)),"Mur",IF(ISNUMBER(SEARCH("Sol",[2]Table1!Z881)),"Sol",IF(ISNUMBER(SEARCH("Plafond",[2]Table1!Z881)),"Plafond",IF(ISNUMBER(SEARCH("Evier",[2]Table1!Z881)),"Evier",IF(ISNUMBER(SEARCH("Colle de faïence",[2]Table1!Z881)),"Faïence",IF(ISNUMBER(SEARCH("Baignoire",[2]Table1!Z881)),"Baignoire",IF(ISNUMBER(SEARCH("porteurs",[2]Table1!Z881)),"Mur",IF(ISNUMBER(SEARCH("évier",[2]Table1!Z881)),"Evier",IF(ISNUMBER(SEARCH("portes",[2]Table1!Z881)),"Porte",IF(ISNUMBER(SEARCH("fenêtre",[2]Table1!Z881)),"Fenêtre","")))))))))))</f>
        <v>Mur</v>
      </c>
      <c r="L884" t="str">
        <f>IF(ISNUMBER(SEARCH("Présence",[2]Table1!AC881)),"Oui",IF(ISNUMBER(SEARCH("Absence",[2]Table1!AC881)),"Non",""))</f>
        <v>Oui</v>
      </c>
      <c r="M884" t="str">
        <f>[2]Table1!AA881</f>
        <v>Enduit à base de plâtre projeté (Mur Porteur)</v>
      </c>
      <c r="N884" t="str">
        <f>IF(ISNUMBER(SEARCH("EP",[2]Table1!AE881)),"EP",IF(ISNUMBER(SEARCH("AC1",[2]Table1!AE881)),"AC1",IF(ISNUMBER(SEARCH("AC2",[2]Table1!AE881)),"AC2",IF(ISNUMBER(SEARCH("Bon état",[2]Table1!AE881)),"EP",""))))</f>
        <v/>
      </c>
      <c r="P884" s="48"/>
      <c r="Q884" s="1"/>
      <c r="S884" s="1"/>
      <c r="T884" s="1"/>
      <c r="U884" s="1"/>
      <c r="V884" s="1"/>
      <c r="W884" s="52"/>
    </row>
    <row r="885" spans="1:23">
      <c r="A885" s="43" t="str">
        <f>'[1]Exporter la feuille de calcul'!$A$2</f>
        <v>001L</v>
      </c>
      <c r="B885" t="str">
        <f>INDEX('[1]Exporter la feuille de calcul'!B$355:B$877,MATCH(INDEX('[1]Exporter la feuille de calcul'!C$355:C$877,MATCH(RIGHT(ChercheChaine(ChercheChaine([2]Table1!Q882,"([0-9]){3}[L]([0-9]){4}"),"([0-9]){3}[L]([0-9]){4}"),4),'[1]Exporter la feuille de calcul'!D$355:D$877,0),1),'[1]Exporter la feuille de calcul'!C$355:C$877,0),1)</f>
        <v>04</v>
      </c>
      <c r="C885" s="43" t="str">
        <f>RIGHT(ChercheChaine(ChercheChaine([2]Table1!Q882,"([0-9]){3}[L]([0-9]){4}"),"([0-9]){3}[L]([0-9]){4}"),4)</f>
        <v>0944</v>
      </c>
      <c r="D885" s="43" t="str">
        <f>ChercheChaine([2]Table1!Q882,"([0-9]){3}[L]([0-9]){4}")</f>
        <v>007L0944</v>
      </c>
      <c r="E885" t="str">
        <f>[2]Table1!P882</f>
        <v>ST HERBLAIN</v>
      </c>
      <c r="F885" t="str">
        <f>[2]Table1!D882</f>
        <v>DAAT, DAPP</v>
      </c>
      <c r="G885" s="48"/>
      <c r="H885" s="48"/>
      <c r="I885" s="42" t="str">
        <f>[2]Table1!G882</f>
        <v>13/08/2018</v>
      </c>
      <c r="J885" s="51" t="str">
        <f>MID([2]Table1!X882,FIND("-",[2]Table1!X882)+2,60)</f>
        <v>Séjour</v>
      </c>
      <c r="K885" t="str">
        <f>IF(ISNUMBER(SEARCH("Mur",[2]Table1!Z882)),"Mur",IF(ISNUMBER(SEARCH("Cloison",[2]Table1!Z882)),"Mur",IF(ISNUMBER(SEARCH("Sol",[2]Table1!Z882)),"Sol",IF(ISNUMBER(SEARCH("Plafond",[2]Table1!Z882)),"Plafond",IF(ISNUMBER(SEARCH("Evier",[2]Table1!Z882)),"Evier",IF(ISNUMBER(SEARCH("Colle de faïence",[2]Table1!Z882)),"Faïence",IF(ISNUMBER(SEARCH("Baignoire",[2]Table1!Z882)),"Baignoire",IF(ISNUMBER(SEARCH("porteurs",[2]Table1!Z882)),"Mur",IF(ISNUMBER(SEARCH("évier",[2]Table1!Z882)),"Evier",IF(ISNUMBER(SEARCH("portes",[2]Table1!Z882)),"Porte",IF(ISNUMBER(SEARCH("fenêtre",[2]Table1!Z882)),"Fenêtre","")))))))))))</f>
        <v>Mur</v>
      </c>
      <c r="L885" t="str">
        <f>IF(ISNUMBER(SEARCH("Présence",[2]Table1!AC882)),"Oui",IF(ISNUMBER(SEARCH("Absence",[2]Table1!AC882)),"Non",""))</f>
        <v>Oui</v>
      </c>
      <c r="M885" t="str">
        <f>[2]Table1!AA882</f>
        <v>Enduit à base de plâtre projeté (Mur Porteur)</v>
      </c>
      <c r="N885" t="str">
        <f>IF(ISNUMBER(SEARCH("EP",[2]Table1!AE882)),"EP",IF(ISNUMBER(SEARCH("AC1",[2]Table1!AE882)),"AC1",IF(ISNUMBER(SEARCH("AC2",[2]Table1!AE882)),"AC2",IF(ISNUMBER(SEARCH("Bon état",[2]Table1!AE882)),"EP",""))))</f>
        <v/>
      </c>
      <c r="P885" s="48"/>
      <c r="Q885" s="1"/>
      <c r="S885" s="1"/>
      <c r="T885" s="1"/>
      <c r="U885" s="1"/>
      <c r="V885" s="1"/>
      <c r="W885" s="52"/>
    </row>
    <row r="886" spans="1:23">
      <c r="A886" s="43" t="str">
        <f>'[1]Exporter la feuille de calcul'!$A$2</f>
        <v>001L</v>
      </c>
      <c r="B886" t="str">
        <f>INDEX('[1]Exporter la feuille de calcul'!B$355:B$877,MATCH(INDEX('[1]Exporter la feuille de calcul'!C$355:C$877,MATCH(RIGHT(ChercheChaine(ChercheChaine([2]Table1!Q883,"([0-9]){3}[L]([0-9]){4}"),"([0-9]){3}[L]([0-9]){4}"),4),'[1]Exporter la feuille de calcul'!D$355:D$877,0),1),'[1]Exporter la feuille de calcul'!C$355:C$877,0),1)</f>
        <v>04</v>
      </c>
      <c r="C886" s="43" t="str">
        <f>RIGHT(ChercheChaine(ChercheChaine([2]Table1!Q883,"([0-9]){3}[L]([0-9]){4}"),"([0-9]){3}[L]([0-9]){4}"),4)</f>
        <v>0944</v>
      </c>
      <c r="D886" s="43" t="str">
        <f>ChercheChaine([2]Table1!Q883,"([0-9]){3}[L]([0-9]){4}")</f>
        <v>007L0944</v>
      </c>
      <c r="E886" t="str">
        <f>[2]Table1!P883</f>
        <v>ST HERBLAIN</v>
      </c>
      <c r="F886" t="str">
        <f>[2]Table1!D883</f>
        <v>DAAT, DAPP</v>
      </c>
      <c r="G886" s="48"/>
      <c r="H886" s="48"/>
      <c r="I886" s="42" t="str">
        <f>[2]Table1!G883</f>
        <v>13/08/2018</v>
      </c>
      <c r="J886" s="51" t="str">
        <f>MID([2]Table1!X883,FIND("-",[2]Table1!X883)+2,60)</f>
        <v>Cuisine</v>
      </c>
      <c r="K886" t="str">
        <f>IF(ISNUMBER(SEARCH("Mur",[2]Table1!Z883)),"Mur",IF(ISNUMBER(SEARCH("Cloison",[2]Table1!Z883)),"Mur",IF(ISNUMBER(SEARCH("Sol",[2]Table1!Z883)),"Sol",IF(ISNUMBER(SEARCH("Plafond",[2]Table1!Z883)),"Plafond",IF(ISNUMBER(SEARCH("Evier",[2]Table1!Z883)),"Evier",IF(ISNUMBER(SEARCH("Colle de faïence",[2]Table1!Z883)),"Faïence",IF(ISNUMBER(SEARCH("Baignoire",[2]Table1!Z883)),"Baignoire",IF(ISNUMBER(SEARCH("porteurs",[2]Table1!Z883)),"Mur",IF(ISNUMBER(SEARCH("évier",[2]Table1!Z883)),"Evier",IF(ISNUMBER(SEARCH("portes",[2]Table1!Z883)),"Porte",IF(ISNUMBER(SEARCH("fenêtre",[2]Table1!Z883)),"Fenêtre","")))))))))))</f>
        <v>Mur</v>
      </c>
      <c r="L886" t="str">
        <f>IF(ISNUMBER(SEARCH("Présence",[2]Table1!AC883)),"Oui",IF(ISNUMBER(SEARCH("Absence",[2]Table1!AC883)),"Non",""))</f>
        <v>Oui</v>
      </c>
      <c r="M886" t="str">
        <f>[2]Table1!AA883</f>
        <v>Enduit à base de plâtre projeté (Mur Porteur)</v>
      </c>
      <c r="N886" t="str">
        <f>IF(ISNUMBER(SEARCH("EP",[2]Table1!AE883)),"EP",IF(ISNUMBER(SEARCH("AC1",[2]Table1!AE883)),"AC1",IF(ISNUMBER(SEARCH("AC2",[2]Table1!AE883)),"AC2",IF(ISNUMBER(SEARCH("Bon état",[2]Table1!AE883)),"EP",""))))</f>
        <v/>
      </c>
      <c r="P886" s="48"/>
      <c r="Q886" s="1"/>
      <c r="S886" s="1"/>
      <c r="T886" s="1"/>
      <c r="U886" s="1"/>
      <c r="V886" s="1"/>
      <c r="W886" s="52"/>
    </row>
    <row r="887" spans="1:23">
      <c r="A887" s="43" t="str">
        <f>'[1]Exporter la feuille de calcul'!$A$2</f>
        <v>001L</v>
      </c>
      <c r="B887" t="str">
        <f>INDEX('[1]Exporter la feuille de calcul'!B$355:B$877,MATCH(INDEX('[1]Exporter la feuille de calcul'!C$355:C$877,MATCH(RIGHT(ChercheChaine(ChercheChaine([2]Table1!Q884,"([0-9]){3}[L]([0-9]){4}"),"([0-9]){3}[L]([0-9]){4}"),4),'[1]Exporter la feuille de calcul'!D$355:D$877,0),1),'[1]Exporter la feuille de calcul'!C$355:C$877,0),1)</f>
        <v>04</v>
      </c>
      <c r="C887" s="43" t="str">
        <f>RIGHT(ChercheChaine(ChercheChaine([2]Table1!Q884,"([0-9]){3}[L]([0-9]){4}"),"([0-9]){3}[L]([0-9]){4}"),4)</f>
        <v>0944</v>
      </c>
      <c r="D887" s="43" t="str">
        <f>ChercheChaine([2]Table1!Q884,"([0-9]){3}[L]([0-9]){4}")</f>
        <v>007L0944</v>
      </c>
      <c r="E887" t="str">
        <f>[2]Table1!P884</f>
        <v>ST HERBLAIN</v>
      </c>
      <c r="F887" t="str">
        <f>[2]Table1!D884</f>
        <v>DAAT, DAPP</v>
      </c>
      <c r="G887" s="48"/>
      <c r="H887" s="48"/>
      <c r="I887" s="42" t="str">
        <f>[2]Table1!G884</f>
        <v>13/08/2018</v>
      </c>
      <c r="J887" s="51" t="str">
        <f>MID([2]Table1!X884,FIND("-",[2]Table1!X884)+2,60)</f>
        <v>WC</v>
      </c>
      <c r="K887" t="str">
        <f>IF(ISNUMBER(SEARCH("Mur",[2]Table1!Z884)),"Mur",IF(ISNUMBER(SEARCH("Cloison",[2]Table1!Z884)),"Mur",IF(ISNUMBER(SEARCH("Sol",[2]Table1!Z884)),"Sol",IF(ISNUMBER(SEARCH("Plafond",[2]Table1!Z884)),"Plafond",IF(ISNUMBER(SEARCH("Evier",[2]Table1!Z884)),"Evier",IF(ISNUMBER(SEARCH("Colle de faïence",[2]Table1!Z884)),"Faïence",IF(ISNUMBER(SEARCH("Baignoire",[2]Table1!Z884)),"Baignoire",IF(ISNUMBER(SEARCH("porteurs",[2]Table1!Z884)),"Mur",IF(ISNUMBER(SEARCH("évier",[2]Table1!Z884)),"Evier",IF(ISNUMBER(SEARCH("portes",[2]Table1!Z884)),"Porte",IF(ISNUMBER(SEARCH("fenêtre",[2]Table1!Z884)),"Fenêtre","")))))))))))</f>
        <v>Mur</v>
      </c>
      <c r="L887" t="str">
        <f>IF(ISNUMBER(SEARCH("Présence",[2]Table1!AC884)),"Oui",IF(ISNUMBER(SEARCH("Absence",[2]Table1!AC884)),"Non",""))</f>
        <v>Oui</v>
      </c>
      <c r="M887" t="str">
        <f>[2]Table1!AA884</f>
        <v>Enduit à base de plâtre projeté (Mur Porteur)</v>
      </c>
      <c r="N887" t="str">
        <f>IF(ISNUMBER(SEARCH("EP",[2]Table1!AE884)),"EP",IF(ISNUMBER(SEARCH("AC1",[2]Table1!AE884)),"AC1",IF(ISNUMBER(SEARCH("AC2",[2]Table1!AE884)),"AC2",IF(ISNUMBER(SEARCH("Bon état",[2]Table1!AE884)),"EP",""))))</f>
        <v/>
      </c>
      <c r="P887" s="48"/>
      <c r="Q887" s="1"/>
      <c r="S887" s="1"/>
      <c r="T887" s="1"/>
      <c r="U887" s="1"/>
      <c r="V887" s="1"/>
      <c r="W887" s="52"/>
    </row>
    <row r="888" spans="1:23">
      <c r="A888" s="43" t="str">
        <f>'[1]Exporter la feuille de calcul'!$A$2</f>
        <v>001L</v>
      </c>
      <c r="B888" t="str">
        <f>INDEX('[1]Exporter la feuille de calcul'!B$355:B$877,MATCH(INDEX('[1]Exporter la feuille de calcul'!C$355:C$877,MATCH(RIGHT(ChercheChaine(ChercheChaine([2]Table1!Q885,"([0-9]){3}[L]([0-9]){4}"),"([0-9]){3}[L]([0-9]){4}"),4),'[1]Exporter la feuille de calcul'!D$355:D$877,0),1),'[1]Exporter la feuille de calcul'!C$355:C$877,0),1)</f>
        <v>04</v>
      </c>
      <c r="C888" s="43" t="str">
        <f>RIGHT(ChercheChaine(ChercheChaine([2]Table1!Q885,"([0-9]){3}[L]([0-9]){4}"),"([0-9]){3}[L]([0-9]){4}"),4)</f>
        <v>0944</v>
      </c>
      <c r="D888" s="43" t="str">
        <f>ChercheChaine([2]Table1!Q885,"([0-9]){3}[L]([0-9]){4}")</f>
        <v>007L0944</v>
      </c>
      <c r="E888" t="str">
        <f>[2]Table1!P885</f>
        <v>ST HERBLAIN</v>
      </c>
      <c r="F888" t="str">
        <f>[2]Table1!D885</f>
        <v>DAAT, DAPP</v>
      </c>
      <c r="G888" s="48"/>
      <c r="H888" s="48"/>
      <c r="I888" s="42" t="str">
        <f>[2]Table1!G885</f>
        <v>13/08/2018</v>
      </c>
      <c r="J888" s="51" t="str">
        <f>MID([2]Table1!X885,FIND("-",[2]Table1!X885)+2,60)</f>
        <v>Entrée</v>
      </c>
      <c r="K888" t="str">
        <f>IF(ISNUMBER(SEARCH("Mur",[2]Table1!Z885)),"Mur",IF(ISNUMBER(SEARCH("Cloison",[2]Table1!Z885)),"Mur",IF(ISNUMBER(SEARCH("Sol",[2]Table1!Z885)),"Sol",IF(ISNUMBER(SEARCH("Plafond",[2]Table1!Z885)),"Plafond",IF(ISNUMBER(SEARCH("Evier",[2]Table1!Z885)),"Evier",IF(ISNUMBER(SEARCH("Colle de faïence",[2]Table1!Z885)),"Faïence",IF(ISNUMBER(SEARCH("Baignoire",[2]Table1!Z885)),"Baignoire",IF(ISNUMBER(SEARCH("porteurs",[2]Table1!Z885)),"Mur",IF(ISNUMBER(SEARCH("évier",[2]Table1!Z885)),"Evier",IF(ISNUMBER(SEARCH("portes",[2]Table1!Z885)),"Porte",IF(ISNUMBER(SEARCH("fenêtre",[2]Table1!Z885)),"Fenêtre","")))))))))))</f>
        <v>Mur</v>
      </c>
      <c r="L888" t="str">
        <f>IF(ISNUMBER(SEARCH("Présence",[2]Table1!AC885)),"Oui",IF(ISNUMBER(SEARCH("Absence",[2]Table1!AC885)),"Non",""))</f>
        <v>Non</v>
      </c>
      <c r="M888" t="str">
        <f>[2]Table1!AA885</f>
        <v>Enduit à base de plâtre projeté</v>
      </c>
      <c r="N888" t="str">
        <f>IF(ISNUMBER(SEARCH("EP",[2]Table1!AE885)),"EP",IF(ISNUMBER(SEARCH("AC1",[2]Table1!AE885)),"AC1",IF(ISNUMBER(SEARCH("AC2",[2]Table1!AE885)),"AC2",IF(ISNUMBER(SEARCH("Bon état",[2]Table1!AE885)),"EP",""))))</f>
        <v/>
      </c>
      <c r="P888" s="48"/>
      <c r="Q888" s="1"/>
      <c r="S888" s="1"/>
      <c r="T888" s="1"/>
      <c r="U888" s="1"/>
      <c r="V888" s="1"/>
      <c r="W888" s="52"/>
    </row>
    <row r="889" spans="1:23">
      <c r="A889" s="43" t="str">
        <f>'[1]Exporter la feuille de calcul'!$A$2</f>
        <v>001L</v>
      </c>
      <c r="B889" t="str">
        <f>INDEX('[1]Exporter la feuille de calcul'!B$355:B$877,MATCH(INDEX('[1]Exporter la feuille de calcul'!C$355:C$877,MATCH(RIGHT(ChercheChaine(ChercheChaine([2]Table1!Q886,"([0-9]){3}[L]([0-9]){4}"),"([0-9]){3}[L]([0-9]){4}"),4),'[1]Exporter la feuille de calcul'!D$355:D$877,0),1),'[1]Exporter la feuille de calcul'!C$355:C$877,0),1)</f>
        <v>04</v>
      </c>
      <c r="C889" s="43" t="str">
        <f>RIGHT(ChercheChaine(ChercheChaine([2]Table1!Q886,"([0-9]){3}[L]([0-9]){4}"),"([0-9]){3}[L]([0-9]){4}"),4)</f>
        <v>0944</v>
      </c>
      <c r="D889" s="43" t="str">
        <f>ChercheChaine([2]Table1!Q886,"([0-9]){3}[L]([0-9]){4}")</f>
        <v>007L0944</v>
      </c>
      <c r="E889" t="str">
        <f>[2]Table1!P886</f>
        <v>ST HERBLAIN</v>
      </c>
      <c r="F889" t="str">
        <f>[2]Table1!D886</f>
        <v>DAAT, DAPP</v>
      </c>
      <c r="G889" s="48"/>
      <c r="H889" s="48"/>
      <c r="I889" s="42" t="str">
        <f>[2]Table1!G886</f>
        <v>13/08/2018</v>
      </c>
      <c r="J889" s="51" t="str">
        <f>MID([2]Table1!X886,FIND("-",[2]Table1!X886)+2,60)</f>
        <v>Dégagement</v>
      </c>
      <c r="K889" t="str">
        <f>IF(ISNUMBER(SEARCH("Mur",[2]Table1!Z886)),"Mur",IF(ISNUMBER(SEARCH("Cloison",[2]Table1!Z886)),"Mur",IF(ISNUMBER(SEARCH("Sol",[2]Table1!Z886)),"Sol",IF(ISNUMBER(SEARCH("Plafond",[2]Table1!Z886)),"Plafond",IF(ISNUMBER(SEARCH("Evier",[2]Table1!Z886)),"Evier",IF(ISNUMBER(SEARCH("Colle de faïence",[2]Table1!Z886)),"Faïence",IF(ISNUMBER(SEARCH("Baignoire",[2]Table1!Z886)),"Baignoire",IF(ISNUMBER(SEARCH("porteurs",[2]Table1!Z886)),"Mur",IF(ISNUMBER(SEARCH("évier",[2]Table1!Z886)),"Evier",IF(ISNUMBER(SEARCH("portes",[2]Table1!Z886)),"Porte",IF(ISNUMBER(SEARCH("fenêtre",[2]Table1!Z886)),"Fenêtre","")))))))))))</f>
        <v>Mur</v>
      </c>
      <c r="L889" t="str">
        <f>IF(ISNUMBER(SEARCH("Présence",[2]Table1!AC886)),"Oui",IF(ISNUMBER(SEARCH("Absence",[2]Table1!AC886)),"Non",""))</f>
        <v>Non</v>
      </c>
      <c r="M889" t="str">
        <f>[2]Table1!AA886</f>
        <v>Enduit à base de plâtre projeté</v>
      </c>
      <c r="N889" t="str">
        <f>IF(ISNUMBER(SEARCH("EP",[2]Table1!AE886)),"EP",IF(ISNUMBER(SEARCH("AC1",[2]Table1!AE886)),"AC1",IF(ISNUMBER(SEARCH("AC2",[2]Table1!AE886)),"AC2",IF(ISNUMBER(SEARCH("Bon état",[2]Table1!AE886)),"EP",""))))</f>
        <v/>
      </c>
      <c r="P889" s="48"/>
      <c r="Q889" s="1"/>
      <c r="S889" s="1"/>
      <c r="T889" s="1"/>
      <c r="U889" s="1"/>
      <c r="V889" s="1"/>
      <c r="W889" s="52"/>
    </row>
    <row r="890" spans="1:23">
      <c r="A890" s="43" t="str">
        <f>'[1]Exporter la feuille de calcul'!$A$2</f>
        <v>001L</v>
      </c>
      <c r="B890" t="str">
        <f>INDEX('[1]Exporter la feuille de calcul'!B$355:B$877,MATCH(INDEX('[1]Exporter la feuille de calcul'!C$355:C$877,MATCH(RIGHT(ChercheChaine(ChercheChaine([2]Table1!Q887,"([0-9]){3}[L]([0-9]){4}"),"([0-9]){3}[L]([0-9]){4}"),4),'[1]Exporter la feuille de calcul'!D$355:D$877,0),1),'[1]Exporter la feuille de calcul'!C$355:C$877,0),1)</f>
        <v>04</v>
      </c>
      <c r="C890" s="43" t="str">
        <f>RIGHT(ChercheChaine(ChercheChaine([2]Table1!Q887,"([0-9]){3}[L]([0-9]){4}"),"([0-9]){3}[L]([0-9]){4}"),4)</f>
        <v>0944</v>
      </c>
      <c r="D890" s="43" t="str">
        <f>ChercheChaine([2]Table1!Q887,"([0-9]){3}[L]([0-9]){4}")</f>
        <v>007L0944</v>
      </c>
      <c r="E890" t="str">
        <f>[2]Table1!P887</f>
        <v>ST HERBLAIN</v>
      </c>
      <c r="F890" t="str">
        <f>[2]Table1!D887</f>
        <v>DAAT, DAPP</v>
      </c>
      <c r="G890" s="48"/>
      <c r="H890" s="48"/>
      <c r="I890" s="42" t="str">
        <f>[2]Table1!G887</f>
        <v>13/08/2018</v>
      </c>
      <c r="J890" s="51" t="str">
        <f>MID([2]Table1!X887,FIND("-",[2]Table1!X887)+2,60)</f>
        <v>Couloir</v>
      </c>
      <c r="K890" t="str">
        <f>IF(ISNUMBER(SEARCH("Mur",[2]Table1!Z887)),"Mur",IF(ISNUMBER(SEARCH("Cloison",[2]Table1!Z887)),"Mur",IF(ISNUMBER(SEARCH("Sol",[2]Table1!Z887)),"Sol",IF(ISNUMBER(SEARCH("Plafond",[2]Table1!Z887)),"Plafond",IF(ISNUMBER(SEARCH("Evier",[2]Table1!Z887)),"Evier",IF(ISNUMBER(SEARCH("Colle de faïence",[2]Table1!Z887)),"Faïence",IF(ISNUMBER(SEARCH("Baignoire",[2]Table1!Z887)),"Baignoire",IF(ISNUMBER(SEARCH("porteurs",[2]Table1!Z887)),"Mur",IF(ISNUMBER(SEARCH("évier",[2]Table1!Z887)),"Evier",IF(ISNUMBER(SEARCH("portes",[2]Table1!Z887)),"Porte",IF(ISNUMBER(SEARCH("fenêtre",[2]Table1!Z887)),"Fenêtre","")))))))))))</f>
        <v>Mur</v>
      </c>
      <c r="L890" t="str">
        <f>IF(ISNUMBER(SEARCH("Présence",[2]Table1!AC887)),"Oui",IF(ISNUMBER(SEARCH("Absence",[2]Table1!AC887)),"Non",""))</f>
        <v>Non</v>
      </c>
      <c r="M890" t="str">
        <f>[2]Table1!AA887</f>
        <v>Enduit à base de plâtre projeté</v>
      </c>
      <c r="N890" t="str">
        <f>IF(ISNUMBER(SEARCH("EP",[2]Table1!AE887)),"EP",IF(ISNUMBER(SEARCH("AC1",[2]Table1!AE887)),"AC1",IF(ISNUMBER(SEARCH("AC2",[2]Table1!AE887)),"AC2",IF(ISNUMBER(SEARCH("Bon état",[2]Table1!AE887)),"EP",""))))</f>
        <v/>
      </c>
      <c r="P890" s="48"/>
      <c r="Q890" s="1"/>
      <c r="S890" s="1"/>
      <c r="T890" s="1"/>
      <c r="U890" s="1"/>
      <c r="V890" s="1"/>
      <c r="W890" s="52"/>
    </row>
    <row r="891" spans="1:23">
      <c r="A891" s="43" t="str">
        <f>'[1]Exporter la feuille de calcul'!$A$2</f>
        <v>001L</v>
      </c>
      <c r="B891" t="str">
        <f>INDEX('[1]Exporter la feuille de calcul'!B$355:B$877,MATCH(INDEX('[1]Exporter la feuille de calcul'!C$355:C$877,MATCH(RIGHT(ChercheChaine(ChercheChaine([2]Table1!Q888,"([0-9]){3}[L]([0-9]){4}"),"([0-9]){3}[L]([0-9]){4}"),4),'[1]Exporter la feuille de calcul'!D$355:D$877,0),1),'[1]Exporter la feuille de calcul'!C$355:C$877,0),1)</f>
        <v>04</v>
      </c>
      <c r="C891" s="43" t="str">
        <f>RIGHT(ChercheChaine(ChercheChaine([2]Table1!Q888,"([0-9]){3}[L]([0-9]){4}"),"([0-9]){3}[L]([0-9]){4}"),4)</f>
        <v>0944</v>
      </c>
      <c r="D891" s="43" t="str">
        <f>ChercheChaine([2]Table1!Q888,"([0-9]){3}[L]([0-9]){4}")</f>
        <v>007L0944</v>
      </c>
      <c r="E891" t="str">
        <f>[2]Table1!P888</f>
        <v>ST HERBLAIN</v>
      </c>
      <c r="F891" t="str">
        <f>[2]Table1!D888</f>
        <v>DAAT, DAPP</v>
      </c>
      <c r="G891" s="48"/>
      <c r="H891" s="48"/>
      <c r="I891" s="42" t="str">
        <f>[2]Table1!G888</f>
        <v>13/08/2018</v>
      </c>
      <c r="J891" s="51" t="str">
        <f>MID([2]Table1!X888,FIND("-",[2]Table1!X888)+2,60)</f>
        <v>Chambre 1</v>
      </c>
      <c r="K891" t="str">
        <f>IF(ISNUMBER(SEARCH("Mur",[2]Table1!Z888)),"Mur",IF(ISNUMBER(SEARCH("Cloison",[2]Table1!Z888)),"Mur",IF(ISNUMBER(SEARCH("Sol",[2]Table1!Z888)),"Sol",IF(ISNUMBER(SEARCH("Plafond",[2]Table1!Z888)),"Plafond",IF(ISNUMBER(SEARCH("Evier",[2]Table1!Z888)),"Evier",IF(ISNUMBER(SEARCH("Colle de faïence",[2]Table1!Z888)),"Faïence",IF(ISNUMBER(SEARCH("Baignoire",[2]Table1!Z888)),"Baignoire",IF(ISNUMBER(SEARCH("porteurs",[2]Table1!Z888)),"Mur",IF(ISNUMBER(SEARCH("évier",[2]Table1!Z888)),"Evier",IF(ISNUMBER(SEARCH("portes",[2]Table1!Z888)),"Porte",IF(ISNUMBER(SEARCH("fenêtre",[2]Table1!Z888)),"Fenêtre","")))))))))))</f>
        <v>Mur</v>
      </c>
      <c r="L891" t="str">
        <f>IF(ISNUMBER(SEARCH("Présence",[2]Table1!AC888)),"Oui",IF(ISNUMBER(SEARCH("Absence",[2]Table1!AC888)),"Non",""))</f>
        <v>Non</v>
      </c>
      <c r="M891" t="str">
        <f>[2]Table1!AA888</f>
        <v>Enduit à base de plâtre projeté</v>
      </c>
      <c r="N891" t="str">
        <f>IF(ISNUMBER(SEARCH("EP",[2]Table1!AE888)),"EP",IF(ISNUMBER(SEARCH("AC1",[2]Table1!AE888)),"AC1",IF(ISNUMBER(SEARCH("AC2",[2]Table1!AE888)),"AC2",IF(ISNUMBER(SEARCH("Bon état",[2]Table1!AE888)),"EP",""))))</f>
        <v/>
      </c>
      <c r="P891" s="48"/>
      <c r="Q891" s="1"/>
      <c r="S891" s="1"/>
      <c r="T891" s="1"/>
      <c r="U891" s="1"/>
      <c r="V891" s="1"/>
      <c r="W891" s="52"/>
    </row>
    <row r="892" spans="1:23">
      <c r="A892" s="43" t="str">
        <f>'[1]Exporter la feuille de calcul'!$A$2</f>
        <v>001L</v>
      </c>
      <c r="B892" t="str">
        <f>INDEX('[1]Exporter la feuille de calcul'!B$355:B$877,MATCH(INDEX('[1]Exporter la feuille de calcul'!C$355:C$877,MATCH(RIGHT(ChercheChaine(ChercheChaine([2]Table1!Q889,"([0-9]){3}[L]([0-9]){4}"),"([0-9]){3}[L]([0-9]){4}"),4),'[1]Exporter la feuille de calcul'!D$355:D$877,0),1),'[1]Exporter la feuille de calcul'!C$355:C$877,0),1)</f>
        <v>04</v>
      </c>
      <c r="C892" s="43" t="str">
        <f>RIGHT(ChercheChaine(ChercheChaine([2]Table1!Q889,"([0-9]){3}[L]([0-9]){4}"),"([0-9]){3}[L]([0-9]){4}"),4)</f>
        <v>0944</v>
      </c>
      <c r="D892" s="43" t="str">
        <f>ChercheChaine([2]Table1!Q889,"([0-9]){3}[L]([0-9]){4}")</f>
        <v>007L0944</v>
      </c>
      <c r="E892" t="str">
        <f>[2]Table1!P889</f>
        <v>ST HERBLAIN</v>
      </c>
      <c r="F892" t="str">
        <f>[2]Table1!D889</f>
        <v>DAAT, DAPP</v>
      </c>
      <c r="G892" s="48"/>
      <c r="H892" s="48"/>
      <c r="I892" s="42" t="str">
        <f>[2]Table1!G889</f>
        <v>13/08/2018</v>
      </c>
      <c r="J892" s="51" t="str">
        <f>MID([2]Table1!X889,FIND("-",[2]Table1!X889)+2,60)</f>
        <v>Chambre 2</v>
      </c>
      <c r="K892" t="str">
        <f>IF(ISNUMBER(SEARCH("Mur",[2]Table1!Z889)),"Mur",IF(ISNUMBER(SEARCH("Cloison",[2]Table1!Z889)),"Mur",IF(ISNUMBER(SEARCH("Sol",[2]Table1!Z889)),"Sol",IF(ISNUMBER(SEARCH("Plafond",[2]Table1!Z889)),"Plafond",IF(ISNUMBER(SEARCH("Evier",[2]Table1!Z889)),"Evier",IF(ISNUMBER(SEARCH("Colle de faïence",[2]Table1!Z889)),"Faïence",IF(ISNUMBER(SEARCH("Baignoire",[2]Table1!Z889)),"Baignoire",IF(ISNUMBER(SEARCH("porteurs",[2]Table1!Z889)),"Mur",IF(ISNUMBER(SEARCH("évier",[2]Table1!Z889)),"Evier",IF(ISNUMBER(SEARCH("portes",[2]Table1!Z889)),"Porte",IF(ISNUMBER(SEARCH("fenêtre",[2]Table1!Z889)),"Fenêtre","")))))))))))</f>
        <v>Mur</v>
      </c>
      <c r="L892" t="str">
        <f>IF(ISNUMBER(SEARCH("Présence",[2]Table1!AC889)),"Oui",IF(ISNUMBER(SEARCH("Absence",[2]Table1!AC889)),"Non",""))</f>
        <v>Non</v>
      </c>
      <c r="M892" t="str">
        <f>[2]Table1!AA889</f>
        <v>Enduit à base de plâtre projeté</v>
      </c>
      <c r="N892" t="str">
        <f>IF(ISNUMBER(SEARCH("EP",[2]Table1!AE889)),"EP",IF(ISNUMBER(SEARCH("AC1",[2]Table1!AE889)),"AC1",IF(ISNUMBER(SEARCH("AC2",[2]Table1!AE889)),"AC2",IF(ISNUMBER(SEARCH("Bon état",[2]Table1!AE889)),"EP",""))))</f>
        <v/>
      </c>
      <c r="P892" s="48"/>
      <c r="Q892" s="1"/>
      <c r="S892" s="1"/>
      <c r="T892" s="1"/>
      <c r="U892" s="1"/>
      <c r="V892" s="1"/>
      <c r="W892" s="52"/>
    </row>
    <row r="893" spans="1:23">
      <c r="A893" s="43" t="str">
        <f>'[1]Exporter la feuille de calcul'!$A$2</f>
        <v>001L</v>
      </c>
      <c r="B893" t="str">
        <f>INDEX('[1]Exporter la feuille de calcul'!B$355:B$877,MATCH(INDEX('[1]Exporter la feuille de calcul'!C$355:C$877,MATCH(RIGHT(ChercheChaine(ChercheChaine([2]Table1!Q890,"([0-9]){3}[L]([0-9]){4}"),"([0-9]){3}[L]([0-9]){4}"),4),'[1]Exporter la feuille de calcul'!D$355:D$877,0),1),'[1]Exporter la feuille de calcul'!C$355:C$877,0),1)</f>
        <v>04</v>
      </c>
      <c r="C893" s="43" t="str">
        <f>RIGHT(ChercheChaine(ChercheChaine([2]Table1!Q890,"([0-9]){3}[L]([0-9]){4}"),"([0-9]){3}[L]([0-9]){4}"),4)</f>
        <v>0944</v>
      </c>
      <c r="D893" s="43" t="str">
        <f>ChercheChaine([2]Table1!Q890,"([0-9]){3}[L]([0-9]){4}")</f>
        <v>007L0944</v>
      </c>
      <c r="E893" t="str">
        <f>[2]Table1!P890</f>
        <v>ST HERBLAIN</v>
      </c>
      <c r="F893" t="str">
        <f>[2]Table1!D890</f>
        <v>DAAT, DAPP</v>
      </c>
      <c r="G893" s="48"/>
      <c r="H893" s="48"/>
      <c r="I893" s="42" t="str">
        <f>[2]Table1!G890</f>
        <v>13/08/2018</v>
      </c>
      <c r="J893" s="51" t="str">
        <f>MID([2]Table1!X890,FIND("-",[2]Table1!X890)+2,60)</f>
        <v>Chambre 3</v>
      </c>
      <c r="K893" t="str">
        <f>IF(ISNUMBER(SEARCH("Mur",[2]Table1!Z890)),"Mur",IF(ISNUMBER(SEARCH("Cloison",[2]Table1!Z890)),"Mur",IF(ISNUMBER(SEARCH("Sol",[2]Table1!Z890)),"Sol",IF(ISNUMBER(SEARCH("Plafond",[2]Table1!Z890)),"Plafond",IF(ISNUMBER(SEARCH("Evier",[2]Table1!Z890)),"Evier",IF(ISNUMBER(SEARCH("Colle de faïence",[2]Table1!Z890)),"Faïence",IF(ISNUMBER(SEARCH("Baignoire",[2]Table1!Z890)),"Baignoire",IF(ISNUMBER(SEARCH("porteurs",[2]Table1!Z890)),"Mur",IF(ISNUMBER(SEARCH("évier",[2]Table1!Z890)),"Evier",IF(ISNUMBER(SEARCH("portes",[2]Table1!Z890)),"Porte",IF(ISNUMBER(SEARCH("fenêtre",[2]Table1!Z890)),"Fenêtre","")))))))))))</f>
        <v>Mur</v>
      </c>
      <c r="L893" t="str">
        <f>IF(ISNUMBER(SEARCH("Présence",[2]Table1!AC890)),"Oui",IF(ISNUMBER(SEARCH("Absence",[2]Table1!AC890)),"Non",""))</f>
        <v>Non</v>
      </c>
      <c r="M893" t="str">
        <f>[2]Table1!AA890</f>
        <v>Enduit à base de plâtre projeté</v>
      </c>
      <c r="N893" t="str">
        <f>IF(ISNUMBER(SEARCH("EP",[2]Table1!AE890)),"EP",IF(ISNUMBER(SEARCH("AC1",[2]Table1!AE890)),"AC1",IF(ISNUMBER(SEARCH("AC2",[2]Table1!AE890)),"AC2",IF(ISNUMBER(SEARCH("Bon état",[2]Table1!AE890)),"EP",""))))</f>
        <v/>
      </c>
      <c r="P893" s="48"/>
      <c r="Q893" s="1"/>
      <c r="S893" s="1"/>
      <c r="T893" s="1"/>
      <c r="U893" s="1"/>
      <c r="V893" s="1"/>
      <c r="W893" s="52"/>
    </row>
    <row r="894" spans="1:23">
      <c r="A894" s="43" t="str">
        <f>'[1]Exporter la feuille de calcul'!$A$2</f>
        <v>001L</v>
      </c>
      <c r="B894" t="str">
        <f>INDEX('[1]Exporter la feuille de calcul'!B$355:B$877,MATCH(INDEX('[1]Exporter la feuille de calcul'!C$355:C$877,MATCH(RIGHT(ChercheChaine(ChercheChaine([2]Table1!Q891,"([0-9]){3}[L]([0-9]){4}"),"([0-9]){3}[L]([0-9]){4}"),4),'[1]Exporter la feuille de calcul'!D$355:D$877,0),1),'[1]Exporter la feuille de calcul'!C$355:C$877,0),1)</f>
        <v>04</v>
      </c>
      <c r="C894" s="43" t="str">
        <f>RIGHT(ChercheChaine(ChercheChaine([2]Table1!Q891,"([0-9]){3}[L]([0-9]){4}"),"([0-9]){3}[L]([0-9]){4}"),4)</f>
        <v>0944</v>
      </c>
      <c r="D894" s="43" t="str">
        <f>ChercheChaine([2]Table1!Q891,"([0-9]){3}[L]([0-9]){4}")</f>
        <v>007L0944</v>
      </c>
      <c r="E894" t="str">
        <f>[2]Table1!P891</f>
        <v>ST HERBLAIN</v>
      </c>
      <c r="F894" t="str">
        <f>[2]Table1!D891</f>
        <v>DAAT, DAPP</v>
      </c>
      <c r="G894" s="48"/>
      <c r="H894" s="48"/>
      <c r="I894" s="42" t="str">
        <f>[2]Table1!G891</f>
        <v>13/08/2018</v>
      </c>
      <c r="J894" s="51" t="str">
        <f>MID([2]Table1!X891,FIND("-",[2]Table1!X891)+2,60)</f>
        <v>Salle de bain</v>
      </c>
      <c r="K894" t="str">
        <f>IF(ISNUMBER(SEARCH("Mur",[2]Table1!Z891)),"Mur",IF(ISNUMBER(SEARCH("Cloison",[2]Table1!Z891)),"Mur",IF(ISNUMBER(SEARCH("Sol",[2]Table1!Z891)),"Sol",IF(ISNUMBER(SEARCH("Plafond",[2]Table1!Z891)),"Plafond",IF(ISNUMBER(SEARCH("Evier",[2]Table1!Z891)),"Evier",IF(ISNUMBER(SEARCH("Colle de faïence",[2]Table1!Z891)),"Faïence",IF(ISNUMBER(SEARCH("Baignoire",[2]Table1!Z891)),"Baignoire",IF(ISNUMBER(SEARCH("porteurs",[2]Table1!Z891)),"Mur",IF(ISNUMBER(SEARCH("évier",[2]Table1!Z891)),"Evier",IF(ISNUMBER(SEARCH("portes",[2]Table1!Z891)),"Porte",IF(ISNUMBER(SEARCH("fenêtre",[2]Table1!Z891)),"Fenêtre","")))))))))))</f>
        <v>Mur</v>
      </c>
      <c r="L894" t="str">
        <f>IF(ISNUMBER(SEARCH("Présence",[2]Table1!AC891)),"Oui",IF(ISNUMBER(SEARCH("Absence",[2]Table1!AC891)),"Non",""))</f>
        <v>Non</v>
      </c>
      <c r="M894" t="str">
        <f>[2]Table1!AA891</f>
        <v>Enduit à base de plâtre projeté</v>
      </c>
      <c r="N894" t="str">
        <f>IF(ISNUMBER(SEARCH("EP",[2]Table1!AE891)),"EP",IF(ISNUMBER(SEARCH("AC1",[2]Table1!AE891)),"AC1",IF(ISNUMBER(SEARCH("AC2",[2]Table1!AE891)),"AC2",IF(ISNUMBER(SEARCH("Bon état",[2]Table1!AE891)),"EP",""))))</f>
        <v/>
      </c>
      <c r="P894" s="48"/>
      <c r="Q894" s="1"/>
      <c r="S894" s="1"/>
      <c r="T894" s="1"/>
      <c r="U894" s="1"/>
      <c r="V894" s="1"/>
      <c r="W894" s="52"/>
    </row>
    <row r="895" spans="1:23">
      <c r="A895" s="43" t="str">
        <f>'[1]Exporter la feuille de calcul'!$A$2</f>
        <v>001L</v>
      </c>
      <c r="B895" t="str">
        <f>INDEX('[1]Exporter la feuille de calcul'!B$355:B$877,MATCH(INDEX('[1]Exporter la feuille de calcul'!C$355:C$877,MATCH(RIGHT(ChercheChaine(ChercheChaine([2]Table1!Q892,"([0-9]){3}[L]([0-9]){4}"),"([0-9]){3}[L]([0-9]){4}"),4),'[1]Exporter la feuille de calcul'!D$355:D$877,0),1),'[1]Exporter la feuille de calcul'!C$355:C$877,0),1)</f>
        <v>04</v>
      </c>
      <c r="C895" s="43" t="str">
        <f>RIGHT(ChercheChaine(ChercheChaine([2]Table1!Q892,"([0-9]){3}[L]([0-9]){4}"),"([0-9]){3}[L]([0-9]){4}"),4)</f>
        <v>0944</v>
      </c>
      <c r="D895" s="43" t="str">
        <f>ChercheChaine([2]Table1!Q892,"([0-9]){3}[L]([0-9]){4}")</f>
        <v>007L0944</v>
      </c>
      <c r="E895" t="str">
        <f>[2]Table1!P892</f>
        <v>ST HERBLAIN</v>
      </c>
      <c r="F895" t="str">
        <f>[2]Table1!D892</f>
        <v>DAAT, DAPP</v>
      </c>
      <c r="G895" s="48"/>
      <c r="H895" s="48"/>
      <c r="I895" s="42" t="str">
        <f>[2]Table1!G892</f>
        <v>13/08/2018</v>
      </c>
      <c r="J895" s="51" t="str">
        <f>MID([2]Table1!X892,FIND("-",[2]Table1!X892)+2,60)</f>
        <v>Séjour</v>
      </c>
      <c r="K895" t="str">
        <f>IF(ISNUMBER(SEARCH("Mur",[2]Table1!Z892)),"Mur",IF(ISNUMBER(SEARCH("Cloison",[2]Table1!Z892)),"Mur",IF(ISNUMBER(SEARCH("Sol",[2]Table1!Z892)),"Sol",IF(ISNUMBER(SEARCH("Plafond",[2]Table1!Z892)),"Plafond",IF(ISNUMBER(SEARCH("Evier",[2]Table1!Z892)),"Evier",IF(ISNUMBER(SEARCH("Colle de faïence",[2]Table1!Z892)),"Faïence",IF(ISNUMBER(SEARCH("Baignoire",[2]Table1!Z892)),"Baignoire",IF(ISNUMBER(SEARCH("porteurs",[2]Table1!Z892)),"Mur",IF(ISNUMBER(SEARCH("évier",[2]Table1!Z892)),"Evier",IF(ISNUMBER(SEARCH("portes",[2]Table1!Z892)),"Porte",IF(ISNUMBER(SEARCH("fenêtre",[2]Table1!Z892)),"Fenêtre","")))))))))))</f>
        <v>Mur</v>
      </c>
      <c r="L895" t="str">
        <f>IF(ISNUMBER(SEARCH("Présence",[2]Table1!AC892)),"Oui",IF(ISNUMBER(SEARCH("Absence",[2]Table1!AC892)),"Non",""))</f>
        <v>Non</v>
      </c>
      <c r="M895" t="str">
        <f>[2]Table1!AA892</f>
        <v>Enduit à base de plâtre projeté</v>
      </c>
      <c r="N895" t="str">
        <f>IF(ISNUMBER(SEARCH("EP",[2]Table1!AE892)),"EP",IF(ISNUMBER(SEARCH("AC1",[2]Table1!AE892)),"AC1",IF(ISNUMBER(SEARCH("AC2",[2]Table1!AE892)),"AC2",IF(ISNUMBER(SEARCH("Bon état",[2]Table1!AE892)),"EP",""))))</f>
        <v/>
      </c>
      <c r="P895" s="48"/>
      <c r="Q895" s="1"/>
      <c r="S895" s="1"/>
      <c r="T895" s="1"/>
      <c r="U895" s="1"/>
      <c r="V895" s="1"/>
      <c r="W895" s="52"/>
    </row>
    <row r="896" spans="1:23">
      <c r="A896" s="43" t="str">
        <f>'[1]Exporter la feuille de calcul'!$A$2</f>
        <v>001L</v>
      </c>
      <c r="B896" t="str">
        <f>INDEX('[1]Exporter la feuille de calcul'!B$355:B$877,MATCH(INDEX('[1]Exporter la feuille de calcul'!C$355:C$877,MATCH(RIGHT(ChercheChaine(ChercheChaine([2]Table1!Q893,"([0-9]){3}[L]([0-9]){4}"),"([0-9]){3}[L]([0-9]){4}"),4),'[1]Exporter la feuille de calcul'!D$355:D$877,0),1),'[1]Exporter la feuille de calcul'!C$355:C$877,0),1)</f>
        <v>04</v>
      </c>
      <c r="C896" s="43" t="str">
        <f>RIGHT(ChercheChaine(ChercheChaine([2]Table1!Q893,"([0-9]){3}[L]([0-9]){4}"),"([0-9]){3}[L]([0-9]){4}"),4)</f>
        <v>0944</v>
      </c>
      <c r="D896" s="43" t="str">
        <f>ChercheChaine([2]Table1!Q893,"([0-9]){3}[L]([0-9]){4}")</f>
        <v>007L0944</v>
      </c>
      <c r="E896" t="str">
        <f>[2]Table1!P893</f>
        <v>ST HERBLAIN</v>
      </c>
      <c r="F896" t="str">
        <f>[2]Table1!D893</f>
        <v>DAAT, DAPP</v>
      </c>
      <c r="G896" s="48"/>
      <c r="H896" s="48"/>
      <c r="I896" s="42" t="str">
        <f>[2]Table1!G893</f>
        <v>13/08/2018</v>
      </c>
      <c r="J896" s="51" t="str">
        <f>MID([2]Table1!X893,FIND("-",[2]Table1!X893)+2,60)</f>
        <v>Cuisine</v>
      </c>
      <c r="K896" t="str">
        <f>IF(ISNUMBER(SEARCH("Mur",[2]Table1!Z893)),"Mur",IF(ISNUMBER(SEARCH("Cloison",[2]Table1!Z893)),"Mur",IF(ISNUMBER(SEARCH("Sol",[2]Table1!Z893)),"Sol",IF(ISNUMBER(SEARCH("Plafond",[2]Table1!Z893)),"Plafond",IF(ISNUMBER(SEARCH("Evier",[2]Table1!Z893)),"Evier",IF(ISNUMBER(SEARCH("Colle de faïence",[2]Table1!Z893)),"Faïence",IF(ISNUMBER(SEARCH("Baignoire",[2]Table1!Z893)),"Baignoire",IF(ISNUMBER(SEARCH("porteurs",[2]Table1!Z893)),"Mur",IF(ISNUMBER(SEARCH("évier",[2]Table1!Z893)),"Evier",IF(ISNUMBER(SEARCH("portes",[2]Table1!Z893)),"Porte",IF(ISNUMBER(SEARCH("fenêtre",[2]Table1!Z893)),"Fenêtre","")))))))))))</f>
        <v>Mur</v>
      </c>
      <c r="L896" t="str">
        <f>IF(ISNUMBER(SEARCH("Présence",[2]Table1!AC893)),"Oui",IF(ISNUMBER(SEARCH("Absence",[2]Table1!AC893)),"Non",""))</f>
        <v>Non</v>
      </c>
      <c r="M896" t="str">
        <f>[2]Table1!AA893</f>
        <v>Enduit à base de plâtre projeté</v>
      </c>
      <c r="N896" t="str">
        <f>IF(ISNUMBER(SEARCH("EP",[2]Table1!AE893)),"EP",IF(ISNUMBER(SEARCH("AC1",[2]Table1!AE893)),"AC1",IF(ISNUMBER(SEARCH("AC2",[2]Table1!AE893)),"AC2",IF(ISNUMBER(SEARCH("Bon état",[2]Table1!AE893)),"EP",""))))</f>
        <v/>
      </c>
      <c r="P896" s="48"/>
      <c r="Q896" s="1"/>
      <c r="S896" s="1"/>
      <c r="T896" s="1"/>
      <c r="U896" s="1"/>
      <c r="V896" s="1"/>
      <c r="W896" s="52"/>
    </row>
    <row r="897" spans="1:23">
      <c r="A897" s="43" t="str">
        <f>'[1]Exporter la feuille de calcul'!$A$2</f>
        <v>001L</v>
      </c>
      <c r="B897" t="str">
        <f>INDEX('[1]Exporter la feuille de calcul'!B$355:B$877,MATCH(INDEX('[1]Exporter la feuille de calcul'!C$355:C$877,MATCH(RIGHT(ChercheChaine(ChercheChaine([2]Table1!Q894,"([0-9]){3}[L]([0-9]){4}"),"([0-9]){3}[L]([0-9]){4}"),4),'[1]Exporter la feuille de calcul'!D$355:D$877,0),1),'[1]Exporter la feuille de calcul'!C$355:C$877,0),1)</f>
        <v>04</v>
      </c>
      <c r="C897" s="43" t="str">
        <f>RIGHT(ChercheChaine(ChercheChaine([2]Table1!Q894,"([0-9]){3}[L]([0-9]){4}"),"([0-9]){3}[L]([0-9]){4}"),4)</f>
        <v>0944</v>
      </c>
      <c r="D897" s="43" t="str">
        <f>ChercheChaine([2]Table1!Q894,"([0-9]){3}[L]([0-9]){4}")</f>
        <v>007L0944</v>
      </c>
      <c r="E897" t="str">
        <f>[2]Table1!P894</f>
        <v>ST HERBLAIN</v>
      </c>
      <c r="F897" t="str">
        <f>[2]Table1!D894</f>
        <v>DAAT, DAPP</v>
      </c>
      <c r="G897" s="48"/>
      <c r="H897" s="48"/>
      <c r="I897" s="42" t="str">
        <f>[2]Table1!G894</f>
        <v>13/08/2018</v>
      </c>
      <c r="J897" s="51" t="str">
        <f>MID([2]Table1!X894,FIND("-",[2]Table1!X894)+2,60)</f>
        <v>WC</v>
      </c>
      <c r="K897" t="str">
        <f>IF(ISNUMBER(SEARCH("Mur",[2]Table1!Z894)),"Mur",IF(ISNUMBER(SEARCH("Cloison",[2]Table1!Z894)),"Mur",IF(ISNUMBER(SEARCH("Sol",[2]Table1!Z894)),"Sol",IF(ISNUMBER(SEARCH("Plafond",[2]Table1!Z894)),"Plafond",IF(ISNUMBER(SEARCH("Evier",[2]Table1!Z894)),"Evier",IF(ISNUMBER(SEARCH("Colle de faïence",[2]Table1!Z894)),"Faïence",IF(ISNUMBER(SEARCH("Baignoire",[2]Table1!Z894)),"Baignoire",IF(ISNUMBER(SEARCH("porteurs",[2]Table1!Z894)),"Mur",IF(ISNUMBER(SEARCH("évier",[2]Table1!Z894)),"Evier",IF(ISNUMBER(SEARCH("portes",[2]Table1!Z894)),"Porte",IF(ISNUMBER(SEARCH("fenêtre",[2]Table1!Z894)),"Fenêtre","")))))))))))</f>
        <v>Mur</v>
      </c>
      <c r="L897" t="str">
        <f>IF(ISNUMBER(SEARCH("Présence",[2]Table1!AC894)),"Oui",IF(ISNUMBER(SEARCH("Absence",[2]Table1!AC894)),"Non",""))</f>
        <v>Non</v>
      </c>
      <c r="M897" t="str">
        <f>[2]Table1!AA894</f>
        <v>Enduit à base de plâtre projeté</v>
      </c>
      <c r="N897" t="str">
        <f>IF(ISNUMBER(SEARCH("EP",[2]Table1!AE894)),"EP",IF(ISNUMBER(SEARCH("AC1",[2]Table1!AE894)),"AC1",IF(ISNUMBER(SEARCH("AC2",[2]Table1!AE894)),"AC2",IF(ISNUMBER(SEARCH("Bon état",[2]Table1!AE894)),"EP",""))))</f>
        <v/>
      </c>
      <c r="P897" s="48"/>
      <c r="Q897" s="1"/>
      <c r="S897" s="1"/>
      <c r="T897" s="1"/>
      <c r="U897" s="1"/>
      <c r="V897" s="1"/>
      <c r="W897" s="52"/>
    </row>
    <row r="898" spans="1:23">
      <c r="A898" s="43" t="str">
        <f>'[1]Exporter la feuille de calcul'!$A$2</f>
        <v>001L</v>
      </c>
      <c r="B898" t="str">
        <f>INDEX('[1]Exporter la feuille de calcul'!B$355:B$877,MATCH(INDEX('[1]Exporter la feuille de calcul'!C$355:C$877,MATCH(RIGHT(ChercheChaine(ChercheChaine([2]Table1!Q895,"([0-9]){3}[L]([0-9]){4}"),"([0-9]){3}[L]([0-9]){4}"),4),'[1]Exporter la feuille de calcul'!D$355:D$877,0),1),'[1]Exporter la feuille de calcul'!C$355:C$877,0),1)</f>
        <v>04</v>
      </c>
      <c r="C898" s="43" t="str">
        <f>RIGHT(ChercheChaine(ChercheChaine([2]Table1!Q895,"([0-9]){3}[L]([0-9]){4}"),"([0-9]){3}[L]([0-9]){4}"),4)</f>
        <v>0944</v>
      </c>
      <c r="D898" s="43" t="str">
        <f>ChercheChaine([2]Table1!Q895,"([0-9]){3}[L]([0-9]){4}")</f>
        <v>007L0944</v>
      </c>
      <c r="E898" t="str">
        <f>[2]Table1!P895</f>
        <v>ST HERBLAIN</v>
      </c>
      <c r="F898" t="str">
        <f>[2]Table1!D895</f>
        <v>DAAT, DAPP</v>
      </c>
      <c r="G898" s="48"/>
      <c r="H898" s="48"/>
      <c r="I898" s="42" t="str">
        <f>[2]Table1!G895</f>
        <v>13/08/2018</v>
      </c>
      <c r="J898" s="51" t="str">
        <f>MID([2]Table1!X895,FIND("-",[2]Table1!X895)+2,60)</f>
        <v>Entrée</v>
      </c>
      <c r="K898" t="str">
        <f>IF(ISNUMBER(SEARCH("Mur",[2]Table1!Z895)),"Mur",IF(ISNUMBER(SEARCH("Cloison",[2]Table1!Z895)),"Mur",IF(ISNUMBER(SEARCH("Sol",[2]Table1!Z895)),"Sol",IF(ISNUMBER(SEARCH("Plafond",[2]Table1!Z895)),"Plafond",IF(ISNUMBER(SEARCH("Evier",[2]Table1!Z895)),"Evier",IF(ISNUMBER(SEARCH("Colle de faïence",[2]Table1!Z895)),"Faïence",IF(ISNUMBER(SEARCH("Baignoire",[2]Table1!Z895)),"Baignoire",IF(ISNUMBER(SEARCH("porteurs",[2]Table1!Z895)),"Mur",IF(ISNUMBER(SEARCH("évier",[2]Table1!Z895)),"Evier",IF(ISNUMBER(SEARCH("portes",[2]Table1!Z895)),"Porte",IF(ISNUMBER(SEARCH("fenêtre",[2]Table1!Z895)),"Fenêtre","")))))))))))</f>
        <v>Plafond</v>
      </c>
      <c r="L898" t="str">
        <f>IF(ISNUMBER(SEARCH("Présence",[2]Table1!AC895)),"Oui",IF(ISNUMBER(SEARCH("Absence",[2]Table1!AC895)),"Non",""))</f>
        <v>Non</v>
      </c>
      <c r="M898" t="str">
        <f>[2]Table1!AA895</f>
        <v>Enduit à base de plâtre projeté</v>
      </c>
      <c r="N898" t="str">
        <f>IF(ISNUMBER(SEARCH("EP",[2]Table1!AE895)),"EP",IF(ISNUMBER(SEARCH("AC1",[2]Table1!AE895)),"AC1",IF(ISNUMBER(SEARCH("AC2",[2]Table1!AE895)),"AC2",IF(ISNUMBER(SEARCH("Bon état",[2]Table1!AE895)),"EP",""))))</f>
        <v/>
      </c>
      <c r="P898" s="48"/>
      <c r="Q898" s="1"/>
      <c r="S898" s="1"/>
      <c r="T898" s="1"/>
      <c r="U898" s="1"/>
      <c r="V898" s="1"/>
      <c r="W898" s="52"/>
    </row>
    <row r="899" spans="1:23">
      <c r="A899" s="43" t="str">
        <f>'[1]Exporter la feuille de calcul'!$A$2</f>
        <v>001L</v>
      </c>
      <c r="B899" t="str">
        <f>INDEX('[1]Exporter la feuille de calcul'!B$355:B$877,MATCH(INDEX('[1]Exporter la feuille de calcul'!C$355:C$877,MATCH(RIGHT(ChercheChaine(ChercheChaine([2]Table1!Q896,"([0-9]){3}[L]([0-9]){4}"),"([0-9]){3}[L]([0-9]){4}"),4),'[1]Exporter la feuille de calcul'!D$355:D$877,0),1),'[1]Exporter la feuille de calcul'!C$355:C$877,0),1)</f>
        <v>04</v>
      </c>
      <c r="C899" s="43" t="str">
        <f>RIGHT(ChercheChaine(ChercheChaine([2]Table1!Q896,"([0-9]){3}[L]([0-9]){4}"),"([0-9]){3}[L]([0-9]){4}"),4)</f>
        <v>0944</v>
      </c>
      <c r="D899" s="43" t="str">
        <f>ChercheChaine([2]Table1!Q896,"([0-9]){3}[L]([0-9]){4}")</f>
        <v>007L0944</v>
      </c>
      <c r="E899" t="str">
        <f>[2]Table1!P896</f>
        <v>ST HERBLAIN</v>
      </c>
      <c r="F899" t="str">
        <f>[2]Table1!D896</f>
        <v>DAAT, DAPP</v>
      </c>
      <c r="G899" s="48"/>
      <c r="H899" s="48"/>
      <c r="I899" s="42" t="str">
        <f>[2]Table1!G896</f>
        <v>13/08/2018</v>
      </c>
      <c r="J899" s="51" t="str">
        <f>MID([2]Table1!X896,FIND("-",[2]Table1!X896)+2,60)</f>
        <v>Dégagement</v>
      </c>
      <c r="K899" t="str">
        <f>IF(ISNUMBER(SEARCH("Mur",[2]Table1!Z896)),"Mur",IF(ISNUMBER(SEARCH("Cloison",[2]Table1!Z896)),"Mur",IF(ISNUMBER(SEARCH("Sol",[2]Table1!Z896)),"Sol",IF(ISNUMBER(SEARCH("Plafond",[2]Table1!Z896)),"Plafond",IF(ISNUMBER(SEARCH("Evier",[2]Table1!Z896)),"Evier",IF(ISNUMBER(SEARCH("Colle de faïence",[2]Table1!Z896)),"Faïence",IF(ISNUMBER(SEARCH("Baignoire",[2]Table1!Z896)),"Baignoire",IF(ISNUMBER(SEARCH("porteurs",[2]Table1!Z896)),"Mur",IF(ISNUMBER(SEARCH("évier",[2]Table1!Z896)),"Evier",IF(ISNUMBER(SEARCH("portes",[2]Table1!Z896)),"Porte",IF(ISNUMBER(SEARCH("fenêtre",[2]Table1!Z896)),"Fenêtre","")))))))))))</f>
        <v>Plafond</v>
      </c>
      <c r="L899" t="str">
        <f>IF(ISNUMBER(SEARCH("Présence",[2]Table1!AC896)),"Oui",IF(ISNUMBER(SEARCH("Absence",[2]Table1!AC896)),"Non",""))</f>
        <v>Non</v>
      </c>
      <c r="M899" t="str">
        <f>[2]Table1!AA896</f>
        <v>Enduit à base de plâtre projeté</v>
      </c>
      <c r="N899" t="str">
        <f>IF(ISNUMBER(SEARCH("EP",[2]Table1!AE896)),"EP",IF(ISNUMBER(SEARCH("AC1",[2]Table1!AE896)),"AC1",IF(ISNUMBER(SEARCH("AC2",[2]Table1!AE896)),"AC2",IF(ISNUMBER(SEARCH("Bon état",[2]Table1!AE896)),"EP",""))))</f>
        <v/>
      </c>
      <c r="P899" s="48"/>
      <c r="Q899" s="1"/>
      <c r="S899" s="1"/>
      <c r="T899" s="1"/>
      <c r="U899" s="1"/>
      <c r="V899" s="1"/>
      <c r="W899" s="52"/>
    </row>
    <row r="900" spans="1:23">
      <c r="A900" s="43" t="str">
        <f>'[1]Exporter la feuille de calcul'!$A$2</f>
        <v>001L</v>
      </c>
      <c r="B900" t="str">
        <f>INDEX('[1]Exporter la feuille de calcul'!B$355:B$877,MATCH(INDEX('[1]Exporter la feuille de calcul'!C$355:C$877,MATCH(RIGHT(ChercheChaine(ChercheChaine([2]Table1!Q897,"([0-9]){3}[L]([0-9]){4}"),"([0-9]){3}[L]([0-9]){4}"),4),'[1]Exporter la feuille de calcul'!D$355:D$877,0),1),'[1]Exporter la feuille de calcul'!C$355:C$877,0),1)</f>
        <v>04</v>
      </c>
      <c r="C900" s="43" t="str">
        <f>RIGHT(ChercheChaine(ChercheChaine([2]Table1!Q897,"([0-9]){3}[L]([0-9]){4}"),"([0-9]){3}[L]([0-9]){4}"),4)</f>
        <v>0944</v>
      </c>
      <c r="D900" s="43" t="str">
        <f>ChercheChaine([2]Table1!Q897,"([0-9]){3}[L]([0-9]){4}")</f>
        <v>007L0944</v>
      </c>
      <c r="E900" t="str">
        <f>[2]Table1!P897</f>
        <v>ST HERBLAIN</v>
      </c>
      <c r="F900" t="str">
        <f>[2]Table1!D897</f>
        <v>DAAT, DAPP</v>
      </c>
      <c r="G900" s="48"/>
      <c r="H900" s="48"/>
      <c r="I900" s="42" t="str">
        <f>[2]Table1!G897</f>
        <v>13/08/2018</v>
      </c>
      <c r="J900" s="51" t="str">
        <f>MID([2]Table1!X897,FIND("-",[2]Table1!X897)+2,60)</f>
        <v>Couloir</v>
      </c>
      <c r="K900" t="str">
        <f>IF(ISNUMBER(SEARCH("Mur",[2]Table1!Z897)),"Mur",IF(ISNUMBER(SEARCH("Cloison",[2]Table1!Z897)),"Mur",IF(ISNUMBER(SEARCH("Sol",[2]Table1!Z897)),"Sol",IF(ISNUMBER(SEARCH("Plafond",[2]Table1!Z897)),"Plafond",IF(ISNUMBER(SEARCH("Evier",[2]Table1!Z897)),"Evier",IF(ISNUMBER(SEARCH("Colle de faïence",[2]Table1!Z897)),"Faïence",IF(ISNUMBER(SEARCH("Baignoire",[2]Table1!Z897)),"Baignoire",IF(ISNUMBER(SEARCH("porteurs",[2]Table1!Z897)),"Mur",IF(ISNUMBER(SEARCH("évier",[2]Table1!Z897)),"Evier",IF(ISNUMBER(SEARCH("portes",[2]Table1!Z897)),"Porte",IF(ISNUMBER(SEARCH("fenêtre",[2]Table1!Z897)),"Fenêtre","")))))))))))</f>
        <v>Plafond</v>
      </c>
      <c r="L900" t="str">
        <f>IF(ISNUMBER(SEARCH("Présence",[2]Table1!AC897)),"Oui",IF(ISNUMBER(SEARCH("Absence",[2]Table1!AC897)),"Non",""))</f>
        <v>Non</v>
      </c>
      <c r="M900" t="str">
        <f>[2]Table1!AA897</f>
        <v>Enduit à base de plâtre projeté</v>
      </c>
      <c r="N900" t="str">
        <f>IF(ISNUMBER(SEARCH("EP",[2]Table1!AE897)),"EP",IF(ISNUMBER(SEARCH("AC1",[2]Table1!AE897)),"AC1",IF(ISNUMBER(SEARCH("AC2",[2]Table1!AE897)),"AC2",IF(ISNUMBER(SEARCH("Bon état",[2]Table1!AE897)),"EP",""))))</f>
        <v/>
      </c>
      <c r="P900" s="48"/>
      <c r="Q900" s="1"/>
      <c r="S900" s="1"/>
      <c r="T900" s="1"/>
      <c r="U900" s="1"/>
      <c r="V900" s="1"/>
      <c r="W900" s="52"/>
    </row>
    <row r="901" spans="1:23">
      <c r="A901" s="43" t="str">
        <f>'[1]Exporter la feuille de calcul'!$A$2</f>
        <v>001L</v>
      </c>
      <c r="B901" t="str">
        <f>INDEX('[1]Exporter la feuille de calcul'!B$355:B$877,MATCH(INDEX('[1]Exporter la feuille de calcul'!C$355:C$877,MATCH(RIGHT(ChercheChaine(ChercheChaine([2]Table1!Q898,"([0-9]){3}[L]([0-9]){4}"),"([0-9]){3}[L]([0-9]){4}"),4),'[1]Exporter la feuille de calcul'!D$355:D$877,0),1),'[1]Exporter la feuille de calcul'!C$355:C$877,0),1)</f>
        <v>04</v>
      </c>
      <c r="C901" s="43" t="str">
        <f>RIGHT(ChercheChaine(ChercheChaine([2]Table1!Q898,"([0-9]){3}[L]([0-9]){4}"),"([0-9]){3}[L]([0-9]){4}"),4)</f>
        <v>0944</v>
      </c>
      <c r="D901" s="43" t="str">
        <f>ChercheChaine([2]Table1!Q898,"([0-9]){3}[L]([0-9]){4}")</f>
        <v>007L0944</v>
      </c>
      <c r="E901" t="str">
        <f>[2]Table1!P898</f>
        <v>ST HERBLAIN</v>
      </c>
      <c r="F901" t="str">
        <f>[2]Table1!D898</f>
        <v>DAAT, DAPP</v>
      </c>
      <c r="G901" s="48"/>
      <c r="H901" s="48"/>
      <c r="I901" s="42" t="str">
        <f>[2]Table1!G898</f>
        <v>13/08/2018</v>
      </c>
      <c r="J901" s="51" t="str">
        <f>MID([2]Table1!X898,FIND("-",[2]Table1!X898)+2,60)</f>
        <v>Chambre 1</v>
      </c>
      <c r="K901" t="str">
        <f>IF(ISNUMBER(SEARCH("Mur",[2]Table1!Z898)),"Mur",IF(ISNUMBER(SEARCH("Cloison",[2]Table1!Z898)),"Mur",IF(ISNUMBER(SEARCH("Sol",[2]Table1!Z898)),"Sol",IF(ISNUMBER(SEARCH("Plafond",[2]Table1!Z898)),"Plafond",IF(ISNUMBER(SEARCH("Evier",[2]Table1!Z898)),"Evier",IF(ISNUMBER(SEARCH("Colle de faïence",[2]Table1!Z898)),"Faïence",IF(ISNUMBER(SEARCH("Baignoire",[2]Table1!Z898)),"Baignoire",IF(ISNUMBER(SEARCH("porteurs",[2]Table1!Z898)),"Mur",IF(ISNUMBER(SEARCH("évier",[2]Table1!Z898)),"Evier",IF(ISNUMBER(SEARCH("portes",[2]Table1!Z898)),"Porte",IF(ISNUMBER(SEARCH("fenêtre",[2]Table1!Z898)),"Fenêtre","")))))))))))</f>
        <v>Plafond</v>
      </c>
      <c r="L901" t="str">
        <f>IF(ISNUMBER(SEARCH("Présence",[2]Table1!AC898)),"Oui",IF(ISNUMBER(SEARCH("Absence",[2]Table1!AC898)),"Non",""))</f>
        <v>Non</v>
      </c>
      <c r="M901" t="str">
        <f>[2]Table1!AA898</f>
        <v>Enduit à base de plâtre projeté</v>
      </c>
      <c r="N901" t="str">
        <f>IF(ISNUMBER(SEARCH("EP",[2]Table1!AE898)),"EP",IF(ISNUMBER(SEARCH("AC1",[2]Table1!AE898)),"AC1",IF(ISNUMBER(SEARCH("AC2",[2]Table1!AE898)),"AC2",IF(ISNUMBER(SEARCH("Bon état",[2]Table1!AE898)),"EP",""))))</f>
        <v/>
      </c>
      <c r="P901" s="48"/>
      <c r="Q901" s="1"/>
      <c r="S901" s="1"/>
      <c r="T901" s="1"/>
      <c r="U901" s="1"/>
      <c r="V901" s="1"/>
      <c r="W901" s="52"/>
    </row>
    <row r="902" spans="1:23">
      <c r="A902" s="43" t="str">
        <f>'[1]Exporter la feuille de calcul'!$A$2</f>
        <v>001L</v>
      </c>
      <c r="B902" t="str">
        <f>INDEX('[1]Exporter la feuille de calcul'!B$355:B$877,MATCH(INDEX('[1]Exporter la feuille de calcul'!C$355:C$877,MATCH(RIGHT(ChercheChaine(ChercheChaine([2]Table1!Q899,"([0-9]){3}[L]([0-9]){4}"),"([0-9]){3}[L]([0-9]){4}"),4),'[1]Exporter la feuille de calcul'!D$355:D$877,0),1),'[1]Exporter la feuille de calcul'!C$355:C$877,0),1)</f>
        <v>04</v>
      </c>
      <c r="C902" s="43" t="str">
        <f>RIGHT(ChercheChaine(ChercheChaine([2]Table1!Q899,"([0-9]){3}[L]([0-9]){4}"),"([0-9]){3}[L]([0-9]){4}"),4)</f>
        <v>0944</v>
      </c>
      <c r="D902" s="43" t="str">
        <f>ChercheChaine([2]Table1!Q899,"([0-9]){3}[L]([0-9]){4}")</f>
        <v>007L0944</v>
      </c>
      <c r="E902" t="str">
        <f>[2]Table1!P899</f>
        <v>ST HERBLAIN</v>
      </c>
      <c r="F902" t="str">
        <f>[2]Table1!D899</f>
        <v>DAAT, DAPP</v>
      </c>
      <c r="G902" s="48"/>
      <c r="H902" s="48"/>
      <c r="I902" s="42" t="str">
        <f>[2]Table1!G899</f>
        <v>13/08/2018</v>
      </c>
      <c r="J902" s="51" t="str">
        <f>MID([2]Table1!X899,FIND("-",[2]Table1!X899)+2,60)</f>
        <v>Chambre 2</v>
      </c>
      <c r="K902" t="str">
        <f>IF(ISNUMBER(SEARCH("Mur",[2]Table1!Z899)),"Mur",IF(ISNUMBER(SEARCH("Cloison",[2]Table1!Z899)),"Mur",IF(ISNUMBER(SEARCH("Sol",[2]Table1!Z899)),"Sol",IF(ISNUMBER(SEARCH("Plafond",[2]Table1!Z899)),"Plafond",IF(ISNUMBER(SEARCH("Evier",[2]Table1!Z899)),"Evier",IF(ISNUMBER(SEARCH("Colle de faïence",[2]Table1!Z899)),"Faïence",IF(ISNUMBER(SEARCH("Baignoire",[2]Table1!Z899)),"Baignoire",IF(ISNUMBER(SEARCH("porteurs",[2]Table1!Z899)),"Mur",IF(ISNUMBER(SEARCH("évier",[2]Table1!Z899)),"Evier",IF(ISNUMBER(SEARCH("portes",[2]Table1!Z899)),"Porte",IF(ISNUMBER(SEARCH("fenêtre",[2]Table1!Z899)),"Fenêtre","")))))))))))</f>
        <v>Plafond</v>
      </c>
      <c r="L902" t="str">
        <f>IF(ISNUMBER(SEARCH("Présence",[2]Table1!AC899)),"Oui",IF(ISNUMBER(SEARCH("Absence",[2]Table1!AC899)),"Non",""))</f>
        <v>Non</v>
      </c>
      <c r="M902" t="str">
        <f>[2]Table1!AA899</f>
        <v>Enduit à base de plâtre projeté</v>
      </c>
      <c r="N902" t="str">
        <f>IF(ISNUMBER(SEARCH("EP",[2]Table1!AE899)),"EP",IF(ISNUMBER(SEARCH("AC1",[2]Table1!AE899)),"AC1",IF(ISNUMBER(SEARCH("AC2",[2]Table1!AE899)),"AC2",IF(ISNUMBER(SEARCH("Bon état",[2]Table1!AE899)),"EP",""))))</f>
        <v/>
      </c>
      <c r="P902" s="48"/>
      <c r="Q902" s="1"/>
      <c r="S902" s="1"/>
      <c r="T902" s="1"/>
      <c r="U902" s="1"/>
      <c r="V902" s="1"/>
      <c r="W902" s="52"/>
    </row>
    <row r="903" spans="1:23">
      <c r="A903" s="43" t="str">
        <f>'[1]Exporter la feuille de calcul'!$A$2</f>
        <v>001L</v>
      </c>
      <c r="B903" t="str">
        <f>INDEX('[1]Exporter la feuille de calcul'!B$355:B$877,MATCH(INDEX('[1]Exporter la feuille de calcul'!C$355:C$877,MATCH(RIGHT(ChercheChaine(ChercheChaine([2]Table1!Q900,"([0-9]){3}[L]([0-9]){4}"),"([0-9]){3}[L]([0-9]){4}"),4),'[1]Exporter la feuille de calcul'!D$355:D$877,0),1),'[1]Exporter la feuille de calcul'!C$355:C$877,0),1)</f>
        <v>04</v>
      </c>
      <c r="C903" s="43" t="str">
        <f>RIGHT(ChercheChaine(ChercheChaine([2]Table1!Q900,"([0-9]){3}[L]([0-9]){4}"),"([0-9]){3}[L]([0-9]){4}"),4)</f>
        <v>0944</v>
      </c>
      <c r="D903" s="43" t="str">
        <f>ChercheChaine([2]Table1!Q900,"([0-9]){3}[L]([0-9]){4}")</f>
        <v>007L0944</v>
      </c>
      <c r="E903" t="str">
        <f>[2]Table1!P900</f>
        <v>ST HERBLAIN</v>
      </c>
      <c r="F903" t="str">
        <f>[2]Table1!D900</f>
        <v>DAAT, DAPP</v>
      </c>
      <c r="G903" s="48"/>
      <c r="H903" s="48"/>
      <c r="I903" s="42" t="str">
        <f>[2]Table1!G900</f>
        <v>13/08/2018</v>
      </c>
      <c r="J903" s="51" t="str">
        <f>MID([2]Table1!X900,FIND("-",[2]Table1!X900)+2,60)</f>
        <v>Chambre 3</v>
      </c>
      <c r="K903" t="str">
        <f>IF(ISNUMBER(SEARCH("Mur",[2]Table1!Z900)),"Mur",IF(ISNUMBER(SEARCH("Cloison",[2]Table1!Z900)),"Mur",IF(ISNUMBER(SEARCH("Sol",[2]Table1!Z900)),"Sol",IF(ISNUMBER(SEARCH("Plafond",[2]Table1!Z900)),"Plafond",IF(ISNUMBER(SEARCH("Evier",[2]Table1!Z900)),"Evier",IF(ISNUMBER(SEARCH("Colle de faïence",[2]Table1!Z900)),"Faïence",IF(ISNUMBER(SEARCH("Baignoire",[2]Table1!Z900)),"Baignoire",IF(ISNUMBER(SEARCH("porteurs",[2]Table1!Z900)),"Mur",IF(ISNUMBER(SEARCH("évier",[2]Table1!Z900)),"Evier",IF(ISNUMBER(SEARCH("portes",[2]Table1!Z900)),"Porte",IF(ISNUMBER(SEARCH("fenêtre",[2]Table1!Z900)),"Fenêtre","")))))))))))</f>
        <v>Plafond</v>
      </c>
      <c r="L903" t="str">
        <f>IF(ISNUMBER(SEARCH("Présence",[2]Table1!AC900)),"Oui",IF(ISNUMBER(SEARCH("Absence",[2]Table1!AC900)),"Non",""))</f>
        <v>Non</v>
      </c>
      <c r="M903" t="str">
        <f>[2]Table1!AA900</f>
        <v>Enduit à base de plâtre projeté</v>
      </c>
      <c r="N903" t="str">
        <f>IF(ISNUMBER(SEARCH("EP",[2]Table1!AE900)),"EP",IF(ISNUMBER(SEARCH("AC1",[2]Table1!AE900)),"AC1",IF(ISNUMBER(SEARCH("AC2",[2]Table1!AE900)),"AC2",IF(ISNUMBER(SEARCH("Bon état",[2]Table1!AE900)),"EP",""))))</f>
        <v/>
      </c>
      <c r="P903" s="48"/>
      <c r="Q903" s="1"/>
      <c r="S903" s="1"/>
      <c r="T903" s="1"/>
      <c r="U903" s="1"/>
      <c r="V903" s="1"/>
      <c r="W903" s="52"/>
    </row>
    <row r="904" spans="1:23">
      <c r="A904" s="43" t="str">
        <f>'[1]Exporter la feuille de calcul'!$A$2</f>
        <v>001L</v>
      </c>
      <c r="B904" t="str">
        <f>INDEX('[1]Exporter la feuille de calcul'!B$355:B$877,MATCH(INDEX('[1]Exporter la feuille de calcul'!C$355:C$877,MATCH(RIGHT(ChercheChaine(ChercheChaine([2]Table1!Q901,"([0-9]){3}[L]([0-9]){4}"),"([0-9]){3}[L]([0-9]){4}"),4),'[1]Exporter la feuille de calcul'!D$355:D$877,0),1),'[1]Exporter la feuille de calcul'!C$355:C$877,0),1)</f>
        <v>04</v>
      </c>
      <c r="C904" s="43" t="str">
        <f>RIGHT(ChercheChaine(ChercheChaine([2]Table1!Q901,"([0-9]){3}[L]([0-9]){4}"),"([0-9]){3}[L]([0-9]){4}"),4)</f>
        <v>0944</v>
      </c>
      <c r="D904" s="43" t="str">
        <f>ChercheChaine([2]Table1!Q901,"([0-9]){3}[L]([0-9]){4}")</f>
        <v>007L0944</v>
      </c>
      <c r="E904" t="str">
        <f>[2]Table1!P901</f>
        <v>ST HERBLAIN</v>
      </c>
      <c r="F904" t="str">
        <f>[2]Table1!D901</f>
        <v>DAAT, DAPP</v>
      </c>
      <c r="G904" s="48"/>
      <c r="H904" s="48"/>
      <c r="I904" s="42" t="str">
        <f>[2]Table1!G901</f>
        <v>13/08/2018</v>
      </c>
      <c r="J904" s="51" t="str">
        <f>MID([2]Table1!X901,FIND("-",[2]Table1!X901)+2,60)</f>
        <v>Salle de bain</v>
      </c>
      <c r="K904" t="str">
        <f>IF(ISNUMBER(SEARCH("Mur",[2]Table1!Z901)),"Mur",IF(ISNUMBER(SEARCH("Cloison",[2]Table1!Z901)),"Mur",IF(ISNUMBER(SEARCH("Sol",[2]Table1!Z901)),"Sol",IF(ISNUMBER(SEARCH("Plafond",[2]Table1!Z901)),"Plafond",IF(ISNUMBER(SEARCH("Evier",[2]Table1!Z901)),"Evier",IF(ISNUMBER(SEARCH("Colle de faïence",[2]Table1!Z901)),"Faïence",IF(ISNUMBER(SEARCH("Baignoire",[2]Table1!Z901)),"Baignoire",IF(ISNUMBER(SEARCH("porteurs",[2]Table1!Z901)),"Mur",IF(ISNUMBER(SEARCH("évier",[2]Table1!Z901)),"Evier",IF(ISNUMBER(SEARCH("portes",[2]Table1!Z901)),"Porte",IF(ISNUMBER(SEARCH("fenêtre",[2]Table1!Z901)),"Fenêtre","")))))))))))</f>
        <v>Plafond</v>
      </c>
      <c r="L904" t="str">
        <f>IF(ISNUMBER(SEARCH("Présence",[2]Table1!AC901)),"Oui",IF(ISNUMBER(SEARCH("Absence",[2]Table1!AC901)),"Non",""))</f>
        <v>Non</v>
      </c>
      <c r="M904" t="str">
        <f>[2]Table1!AA901</f>
        <v>Enduit à base de plâtre projeté</v>
      </c>
      <c r="N904" t="str">
        <f>IF(ISNUMBER(SEARCH("EP",[2]Table1!AE901)),"EP",IF(ISNUMBER(SEARCH("AC1",[2]Table1!AE901)),"AC1",IF(ISNUMBER(SEARCH("AC2",[2]Table1!AE901)),"AC2",IF(ISNUMBER(SEARCH("Bon état",[2]Table1!AE901)),"EP",""))))</f>
        <v/>
      </c>
      <c r="P904" s="48"/>
      <c r="Q904" s="1"/>
      <c r="S904" s="1"/>
      <c r="T904" s="1"/>
      <c r="U904" s="1"/>
      <c r="V904" s="1"/>
      <c r="W904" s="52"/>
    </row>
    <row r="905" spans="1:23">
      <c r="A905" s="43" t="str">
        <f>'[1]Exporter la feuille de calcul'!$A$2</f>
        <v>001L</v>
      </c>
      <c r="B905" t="str">
        <f>INDEX('[1]Exporter la feuille de calcul'!B$355:B$877,MATCH(INDEX('[1]Exporter la feuille de calcul'!C$355:C$877,MATCH(RIGHT(ChercheChaine(ChercheChaine([2]Table1!Q902,"([0-9]){3}[L]([0-9]){4}"),"([0-9]){3}[L]([0-9]){4}"),4),'[1]Exporter la feuille de calcul'!D$355:D$877,0),1),'[1]Exporter la feuille de calcul'!C$355:C$877,0),1)</f>
        <v>04</v>
      </c>
      <c r="C905" s="43" t="str">
        <f>RIGHT(ChercheChaine(ChercheChaine([2]Table1!Q902,"([0-9]){3}[L]([0-9]){4}"),"([0-9]){3}[L]([0-9]){4}"),4)</f>
        <v>0944</v>
      </c>
      <c r="D905" s="43" t="str">
        <f>ChercheChaine([2]Table1!Q902,"([0-9]){3}[L]([0-9]){4}")</f>
        <v>007L0944</v>
      </c>
      <c r="E905" t="str">
        <f>[2]Table1!P902</f>
        <v>ST HERBLAIN</v>
      </c>
      <c r="F905" t="str">
        <f>[2]Table1!D902</f>
        <v>DAAT, DAPP</v>
      </c>
      <c r="G905" s="48"/>
      <c r="H905" s="48"/>
      <c r="I905" s="42" t="str">
        <f>[2]Table1!G902</f>
        <v>13/08/2018</v>
      </c>
      <c r="J905" s="51" t="str">
        <f>MID([2]Table1!X902,FIND("-",[2]Table1!X902)+2,60)</f>
        <v>Séjour</v>
      </c>
      <c r="K905" t="str">
        <f>IF(ISNUMBER(SEARCH("Mur",[2]Table1!Z902)),"Mur",IF(ISNUMBER(SEARCH("Cloison",[2]Table1!Z902)),"Mur",IF(ISNUMBER(SEARCH("Sol",[2]Table1!Z902)),"Sol",IF(ISNUMBER(SEARCH("Plafond",[2]Table1!Z902)),"Plafond",IF(ISNUMBER(SEARCH("Evier",[2]Table1!Z902)),"Evier",IF(ISNUMBER(SEARCH("Colle de faïence",[2]Table1!Z902)),"Faïence",IF(ISNUMBER(SEARCH("Baignoire",[2]Table1!Z902)),"Baignoire",IF(ISNUMBER(SEARCH("porteurs",[2]Table1!Z902)),"Mur",IF(ISNUMBER(SEARCH("évier",[2]Table1!Z902)),"Evier",IF(ISNUMBER(SEARCH("portes",[2]Table1!Z902)),"Porte",IF(ISNUMBER(SEARCH("fenêtre",[2]Table1!Z902)),"Fenêtre","")))))))))))</f>
        <v>Plafond</v>
      </c>
      <c r="L905" t="str">
        <f>IF(ISNUMBER(SEARCH("Présence",[2]Table1!AC902)),"Oui",IF(ISNUMBER(SEARCH("Absence",[2]Table1!AC902)),"Non",""))</f>
        <v>Non</v>
      </c>
      <c r="M905" t="str">
        <f>[2]Table1!AA902</f>
        <v>Enduit à base de plâtre projeté</v>
      </c>
      <c r="N905" t="str">
        <f>IF(ISNUMBER(SEARCH("EP",[2]Table1!AE902)),"EP",IF(ISNUMBER(SEARCH("AC1",[2]Table1!AE902)),"AC1",IF(ISNUMBER(SEARCH("AC2",[2]Table1!AE902)),"AC2",IF(ISNUMBER(SEARCH("Bon état",[2]Table1!AE902)),"EP",""))))</f>
        <v/>
      </c>
      <c r="P905" s="48"/>
      <c r="Q905" s="1"/>
      <c r="S905" s="1"/>
      <c r="T905" s="1"/>
      <c r="U905" s="1"/>
      <c r="V905" s="1"/>
      <c r="W905" s="52"/>
    </row>
    <row r="906" spans="1:23">
      <c r="A906" s="43" t="str">
        <f>'[1]Exporter la feuille de calcul'!$A$2</f>
        <v>001L</v>
      </c>
      <c r="B906" t="str">
        <f>INDEX('[1]Exporter la feuille de calcul'!B$355:B$877,MATCH(INDEX('[1]Exporter la feuille de calcul'!C$355:C$877,MATCH(RIGHT(ChercheChaine(ChercheChaine([2]Table1!Q903,"([0-9]){3}[L]([0-9]){4}"),"([0-9]){3}[L]([0-9]){4}"),4),'[1]Exporter la feuille de calcul'!D$355:D$877,0),1),'[1]Exporter la feuille de calcul'!C$355:C$877,0),1)</f>
        <v>04</v>
      </c>
      <c r="C906" s="43" t="str">
        <f>RIGHT(ChercheChaine(ChercheChaine([2]Table1!Q903,"([0-9]){3}[L]([0-9]){4}"),"([0-9]){3}[L]([0-9]){4}"),4)</f>
        <v>0944</v>
      </c>
      <c r="D906" s="43" t="str">
        <f>ChercheChaine([2]Table1!Q903,"([0-9]){3}[L]([0-9]){4}")</f>
        <v>007L0944</v>
      </c>
      <c r="E906" t="str">
        <f>[2]Table1!P903</f>
        <v>ST HERBLAIN</v>
      </c>
      <c r="F906" t="str">
        <f>[2]Table1!D903</f>
        <v>DAAT, DAPP</v>
      </c>
      <c r="G906" s="48"/>
      <c r="H906" s="48"/>
      <c r="I906" s="42" t="str">
        <f>[2]Table1!G903</f>
        <v>13/08/2018</v>
      </c>
      <c r="J906" s="51" t="str">
        <f>MID([2]Table1!X903,FIND("-",[2]Table1!X903)+2,60)</f>
        <v>Cuisine</v>
      </c>
      <c r="K906" t="str">
        <f>IF(ISNUMBER(SEARCH("Mur",[2]Table1!Z903)),"Mur",IF(ISNUMBER(SEARCH("Cloison",[2]Table1!Z903)),"Mur",IF(ISNUMBER(SEARCH("Sol",[2]Table1!Z903)),"Sol",IF(ISNUMBER(SEARCH("Plafond",[2]Table1!Z903)),"Plafond",IF(ISNUMBER(SEARCH("Evier",[2]Table1!Z903)),"Evier",IF(ISNUMBER(SEARCH("Colle de faïence",[2]Table1!Z903)),"Faïence",IF(ISNUMBER(SEARCH("Baignoire",[2]Table1!Z903)),"Baignoire",IF(ISNUMBER(SEARCH("porteurs",[2]Table1!Z903)),"Mur",IF(ISNUMBER(SEARCH("évier",[2]Table1!Z903)),"Evier",IF(ISNUMBER(SEARCH("portes",[2]Table1!Z903)),"Porte",IF(ISNUMBER(SEARCH("fenêtre",[2]Table1!Z903)),"Fenêtre","")))))))))))</f>
        <v>Plafond</v>
      </c>
      <c r="L906" t="str">
        <f>IF(ISNUMBER(SEARCH("Présence",[2]Table1!AC903)),"Oui",IF(ISNUMBER(SEARCH("Absence",[2]Table1!AC903)),"Non",""))</f>
        <v>Non</v>
      </c>
      <c r="M906" t="str">
        <f>[2]Table1!AA903</f>
        <v>Enduit à base de plâtre projeté</v>
      </c>
      <c r="N906" t="str">
        <f>IF(ISNUMBER(SEARCH("EP",[2]Table1!AE903)),"EP",IF(ISNUMBER(SEARCH("AC1",[2]Table1!AE903)),"AC1",IF(ISNUMBER(SEARCH("AC2",[2]Table1!AE903)),"AC2",IF(ISNUMBER(SEARCH("Bon état",[2]Table1!AE903)),"EP",""))))</f>
        <v/>
      </c>
      <c r="P906" s="48"/>
      <c r="Q906" s="1"/>
      <c r="S906" s="1"/>
      <c r="T906" s="1"/>
      <c r="U906" s="1"/>
      <c r="V906" s="1"/>
      <c r="W906" s="52"/>
    </row>
    <row r="907" spans="1:23">
      <c r="A907" s="43" t="str">
        <f>'[1]Exporter la feuille de calcul'!$A$2</f>
        <v>001L</v>
      </c>
      <c r="B907" t="str">
        <f>INDEX('[1]Exporter la feuille de calcul'!B$355:B$877,MATCH(INDEX('[1]Exporter la feuille de calcul'!C$355:C$877,MATCH(RIGHT(ChercheChaine(ChercheChaine([2]Table1!Q904,"([0-9]){3}[L]([0-9]){4}"),"([0-9]){3}[L]([0-9]){4}"),4),'[1]Exporter la feuille de calcul'!D$355:D$877,0),1),'[1]Exporter la feuille de calcul'!C$355:C$877,0),1)</f>
        <v>04</v>
      </c>
      <c r="C907" s="43" t="str">
        <f>RIGHT(ChercheChaine(ChercheChaine([2]Table1!Q904,"([0-9]){3}[L]([0-9]){4}"),"([0-9]){3}[L]([0-9]){4}"),4)</f>
        <v>0944</v>
      </c>
      <c r="D907" s="43" t="str">
        <f>ChercheChaine([2]Table1!Q904,"([0-9]){3}[L]([0-9]){4}")</f>
        <v>007L0944</v>
      </c>
      <c r="E907" t="str">
        <f>[2]Table1!P904</f>
        <v>ST HERBLAIN</v>
      </c>
      <c r="F907" t="str">
        <f>[2]Table1!D904</f>
        <v>DAAT, DAPP</v>
      </c>
      <c r="G907" s="48"/>
      <c r="H907" s="48"/>
      <c r="I907" s="42" t="str">
        <f>[2]Table1!G904</f>
        <v>13/08/2018</v>
      </c>
      <c r="J907" s="51" t="str">
        <f>MID([2]Table1!X904,FIND("-",[2]Table1!X904)+2,60)</f>
        <v>WC</v>
      </c>
      <c r="K907" t="str">
        <f>IF(ISNUMBER(SEARCH("Mur",[2]Table1!Z904)),"Mur",IF(ISNUMBER(SEARCH("Cloison",[2]Table1!Z904)),"Mur",IF(ISNUMBER(SEARCH("Sol",[2]Table1!Z904)),"Sol",IF(ISNUMBER(SEARCH("Plafond",[2]Table1!Z904)),"Plafond",IF(ISNUMBER(SEARCH("Evier",[2]Table1!Z904)),"Evier",IF(ISNUMBER(SEARCH("Colle de faïence",[2]Table1!Z904)),"Faïence",IF(ISNUMBER(SEARCH("Baignoire",[2]Table1!Z904)),"Baignoire",IF(ISNUMBER(SEARCH("porteurs",[2]Table1!Z904)),"Mur",IF(ISNUMBER(SEARCH("évier",[2]Table1!Z904)),"Evier",IF(ISNUMBER(SEARCH("portes",[2]Table1!Z904)),"Porte",IF(ISNUMBER(SEARCH("fenêtre",[2]Table1!Z904)),"Fenêtre","")))))))))))</f>
        <v>Plafond</v>
      </c>
      <c r="L907" t="str">
        <f>IF(ISNUMBER(SEARCH("Présence",[2]Table1!AC904)),"Oui",IF(ISNUMBER(SEARCH("Absence",[2]Table1!AC904)),"Non",""))</f>
        <v>Non</v>
      </c>
      <c r="M907" t="str">
        <f>[2]Table1!AA904</f>
        <v>Enduit à base de plâtre projeté</v>
      </c>
      <c r="N907" t="str">
        <f>IF(ISNUMBER(SEARCH("EP",[2]Table1!AE904)),"EP",IF(ISNUMBER(SEARCH("AC1",[2]Table1!AE904)),"AC1",IF(ISNUMBER(SEARCH("AC2",[2]Table1!AE904)),"AC2",IF(ISNUMBER(SEARCH("Bon état",[2]Table1!AE904)),"EP",""))))</f>
        <v/>
      </c>
      <c r="P907" s="48"/>
      <c r="Q907" s="1"/>
      <c r="S907" s="1"/>
      <c r="T907" s="1"/>
      <c r="U907" s="1"/>
      <c r="V907" s="1"/>
      <c r="W907" s="52"/>
    </row>
    <row r="908" spans="1:23">
      <c r="A908" s="43" t="str">
        <f>'[1]Exporter la feuille de calcul'!$A$2</f>
        <v>001L</v>
      </c>
      <c r="B908" t="str">
        <f>INDEX('[1]Exporter la feuille de calcul'!B$355:B$877,MATCH(INDEX('[1]Exporter la feuille de calcul'!C$355:C$877,MATCH(RIGHT(ChercheChaine(ChercheChaine([2]Table1!Q905,"([0-9]){3}[L]([0-9]){4}"),"([0-9]){3}[L]([0-9]){4}"),4),'[1]Exporter la feuille de calcul'!D$355:D$877,0),1),'[1]Exporter la feuille de calcul'!C$355:C$877,0),1)</f>
        <v>04</v>
      </c>
      <c r="C908" s="43" t="str">
        <f>RIGHT(ChercheChaine(ChercheChaine([2]Table1!Q905,"([0-9]){3}[L]([0-9]){4}"),"([0-9]){3}[L]([0-9]){4}"),4)</f>
        <v>0944</v>
      </c>
      <c r="D908" s="43" t="str">
        <f>ChercheChaine([2]Table1!Q905,"([0-9]){3}[L]([0-9]){4}")</f>
        <v>007L0944</v>
      </c>
      <c r="E908" t="str">
        <f>[2]Table1!P905</f>
        <v>ST HERBLAIN</v>
      </c>
      <c r="F908" t="str">
        <f>[2]Table1!D905</f>
        <v>DAAT, DAPP</v>
      </c>
      <c r="G908" s="48"/>
      <c r="H908" s="48"/>
      <c r="I908" s="42" t="str">
        <f>[2]Table1!G905</f>
        <v>13/08/2018</v>
      </c>
      <c r="J908" s="51" t="str">
        <f>MID([2]Table1!X905,FIND("-",[2]Table1!X905)+2,60)</f>
        <v>Cuisine</v>
      </c>
      <c r="K908" t="str">
        <f>IF(ISNUMBER(SEARCH("Mur",[2]Table1!Z905)),"Mur",IF(ISNUMBER(SEARCH("Cloison",[2]Table1!Z905)),"Mur",IF(ISNUMBER(SEARCH("Sol",[2]Table1!Z905)),"Sol",IF(ISNUMBER(SEARCH("Plafond",[2]Table1!Z905)),"Plafond",IF(ISNUMBER(SEARCH("Evier",[2]Table1!Z905)),"Evier",IF(ISNUMBER(SEARCH("Colle de faïence",[2]Table1!Z905)),"Faïence",IF(ISNUMBER(SEARCH("Baignoire",[2]Table1!Z905)),"Baignoire",IF(ISNUMBER(SEARCH("porteurs",[2]Table1!Z905)),"Mur",IF(ISNUMBER(SEARCH("évier",[2]Table1!Z905)),"Evier",IF(ISNUMBER(SEARCH("portes",[2]Table1!Z905)),"Porte",IF(ISNUMBER(SEARCH("fenêtre",[2]Table1!Z905)),"Fenêtre","")))))))))))</f>
        <v>Mur</v>
      </c>
      <c r="L908" t="str">
        <f>IF(ISNUMBER(SEARCH("Présence",[2]Table1!AC905)),"Oui",IF(ISNUMBER(SEARCH("Absence",[2]Table1!AC905)),"Non",""))</f>
        <v>Oui</v>
      </c>
      <c r="M908" t="str">
        <f>[2]Table1!AA905</f>
        <v>Colle de faïence</v>
      </c>
      <c r="N908" t="str">
        <f>IF(ISNUMBER(SEARCH("EP",[2]Table1!AE905)),"EP",IF(ISNUMBER(SEARCH("AC1",[2]Table1!AE905)),"AC1",IF(ISNUMBER(SEARCH("AC2",[2]Table1!AE905)),"AC2",IF(ISNUMBER(SEARCH("Bon état",[2]Table1!AE905)),"EP",""))))</f>
        <v/>
      </c>
      <c r="P908" s="48"/>
      <c r="Q908" s="1"/>
      <c r="S908" s="1"/>
      <c r="T908" s="1"/>
      <c r="U908" s="1"/>
      <c r="V908" s="1"/>
      <c r="W908" s="52"/>
    </row>
    <row r="909" spans="1:23">
      <c r="A909" s="43" t="str">
        <f>'[1]Exporter la feuille de calcul'!$A$2</f>
        <v>001L</v>
      </c>
      <c r="B909" t="str">
        <f>INDEX('[1]Exporter la feuille de calcul'!B$355:B$877,MATCH(INDEX('[1]Exporter la feuille de calcul'!C$355:C$877,MATCH(RIGHT(ChercheChaine(ChercheChaine([2]Table1!Q906,"([0-9]){3}[L]([0-9]){4}"),"([0-9]){3}[L]([0-9]){4}"),4),'[1]Exporter la feuille de calcul'!D$355:D$877,0),1),'[1]Exporter la feuille de calcul'!C$355:C$877,0),1)</f>
        <v>04</v>
      </c>
      <c r="C909" s="43" t="str">
        <f>RIGHT(ChercheChaine(ChercheChaine([2]Table1!Q906,"([0-9]){3}[L]([0-9]){4}"),"([0-9]){3}[L]([0-9]){4}"),4)</f>
        <v>0944</v>
      </c>
      <c r="D909" s="43" t="str">
        <f>ChercheChaine([2]Table1!Q906,"([0-9]){3}[L]([0-9]){4}")</f>
        <v>007L0944</v>
      </c>
      <c r="E909" t="str">
        <f>[2]Table1!P906</f>
        <v>ST HERBLAIN</v>
      </c>
      <c r="F909" t="str">
        <f>[2]Table1!D906</f>
        <v>DAAT, DAPP</v>
      </c>
      <c r="G909" s="48"/>
      <c r="H909" s="48"/>
      <c r="I909" s="42" t="str">
        <f>[2]Table1!G906</f>
        <v>13/08/2018</v>
      </c>
      <c r="J909" s="51" t="str">
        <f>MID([2]Table1!X906,FIND("-",[2]Table1!X906)+2,60)</f>
        <v>Cuisine</v>
      </c>
      <c r="K909" t="str">
        <f>IF(ISNUMBER(SEARCH("Mur",[2]Table1!Z906)),"Mur",IF(ISNUMBER(SEARCH("Cloison",[2]Table1!Z906)),"Mur",IF(ISNUMBER(SEARCH("Sol",[2]Table1!Z906)),"Sol",IF(ISNUMBER(SEARCH("Plafond",[2]Table1!Z906)),"Plafond",IF(ISNUMBER(SEARCH("Evier",[2]Table1!Z906)),"Evier",IF(ISNUMBER(SEARCH("Colle de faïence",[2]Table1!Z906)),"Faïence",IF(ISNUMBER(SEARCH("Baignoire",[2]Table1!Z906)),"Baignoire",IF(ISNUMBER(SEARCH("porteurs",[2]Table1!Z906)),"Mur",IF(ISNUMBER(SEARCH("évier",[2]Table1!Z906)),"Evier",IF(ISNUMBER(SEARCH("portes",[2]Table1!Z906)),"Porte",IF(ISNUMBER(SEARCH("fenêtre",[2]Table1!Z906)),"Fenêtre","")))))))))))</f>
        <v>Mur</v>
      </c>
      <c r="L909" t="str">
        <f>IF(ISNUMBER(SEARCH("Présence",[2]Table1!AC906)),"Oui",IF(ISNUMBER(SEARCH("Absence",[2]Table1!AC906)),"Non",""))</f>
        <v>Non</v>
      </c>
      <c r="M909" t="str">
        <f>[2]Table1!AA906</f>
        <v>Plaque souple bitumineuse antivibratile</v>
      </c>
      <c r="N909" t="str">
        <f>IF(ISNUMBER(SEARCH("EP",[2]Table1!AE906)),"EP",IF(ISNUMBER(SEARCH("AC1",[2]Table1!AE906)),"AC1",IF(ISNUMBER(SEARCH("AC2",[2]Table1!AE906)),"AC2",IF(ISNUMBER(SEARCH("Bon état",[2]Table1!AE906)),"EP",""))))</f>
        <v/>
      </c>
      <c r="P909" s="48"/>
      <c r="Q909" s="1"/>
      <c r="S909" s="1"/>
      <c r="T909" s="1"/>
      <c r="U909" s="1"/>
      <c r="V909" s="1"/>
      <c r="W909" s="52"/>
    </row>
    <row r="910" spans="1:23">
      <c r="A910" s="43" t="str">
        <f>'[1]Exporter la feuille de calcul'!$A$2</f>
        <v>001L</v>
      </c>
      <c r="B910" t="str">
        <f>INDEX('[1]Exporter la feuille de calcul'!B$355:B$877,MATCH(INDEX('[1]Exporter la feuille de calcul'!C$355:C$877,MATCH(RIGHT(ChercheChaine(ChercheChaine([2]Table1!Q907,"([0-9]){3}[L]([0-9]){4}"),"([0-9]){3}[L]([0-9]){4}"),4),'[1]Exporter la feuille de calcul'!D$355:D$877,0),1),'[1]Exporter la feuille de calcul'!C$355:C$877,0),1)</f>
        <v>04</v>
      </c>
      <c r="C910" s="43" t="str">
        <f>RIGHT(ChercheChaine(ChercheChaine([2]Table1!Q907,"([0-9]){3}[L]([0-9]){4}"),"([0-9]){3}[L]([0-9]){4}"),4)</f>
        <v>0480</v>
      </c>
      <c r="D910" s="43" t="str">
        <f>ChercheChaine([2]Table1!Q907,"([0-9]){3}[L]([0-9]){4}")</f>
        <v>007L0480</v>
      </c>
      <c r="E910" t="str">
        <f>[2]Table1!P907</f>
        <v>ST HERBLAIN</v>
      </c>
      <c r="F910" t="str">
        <f>[2]Table1!D907</f>
        <v>DAAT, DAPP</v>
      </c>
      <c r="G910" s="48"/>
      <c r="H910" s="48"/>
      <c r="I910" s="42" t="str">
        <f>[2]Table1!G907</f>
        <v>24/07/2018</v>
      </c>
      <c r="J910" s="51" t="e">
        <f>MID([2]Table1!X907,FIND("-",[2]Table1!X907)+2,60)</f>
        <v>#VALUE!</v>
      </c>
      <c r="K910" t="str">
        <f>IF(ISNUMBER(SEARCH("Mur",[2]Table1!Z907)),"Mur",IF(ISNUMBER(SEARCH("Cloison",[2]Table1!Z907)),"Mur",IF(ISNUMBER(SEARCH("Sol",[2]Table1!Z907)),"Sol",IF(ISNUMBER(SEARCH("Plafond",[2]Table1!Z907)),"Plafond",IF(ISNUMBER(SEARCH("Evier",[2]Table1!Z907)),"Evier",IF(ISNUMBER(SEARCH("Colle de faïence",[2]Table1!Z907)),"Faïence",IF(ISNUMBER(SEARCH("Baignoire",[2]Table1!Z907)),"Baignoire",IF(ISNUMBER(SEARCH("porteurs",[2]Table1!Z907)),"Mur",IF(ISNUMBER(SEARCH("évier",[2]Table1!Z907)),"Evier",IF(ISNUMBER(SEARCH("portes",[2]Table1!Z907)),"Porte",IF(ISNUMBER(SEARCH("fenêtre",[2]Table1!Z907)),"Fenêtre","")))))))))))</f>
        <v>Mur</v>
      </c>
      <c r="L910" t="str">
        <f>IF(ISNUMBER(SEARCH("Présence",[2]Table1!AC907)),"Oui",IF(ISNUMBER(SEARCH("Absence",[2]Table1!AC907)),"Non",""))</f>
        <v>Oui</v>
      </c>
      <c r="M910" t="str">
        <f>[2]Table1!AA907</f>
        <v>Enduit à base de plâtre lissé ou taloché (et Peinture; Mur Porteur)</v>
      </c>
      <c r="N910" t="str">
        <f>IF(ISNUMBER(SEARCH("EP",[2]Table1!AE907)),"EP",IF(ISNUMBER(SEARCH("AC1",[2]Table1!AE907)),"AC1",IF(ISNUMBER(SEARCH("AC2",[2]Table1!AE907)),"AC2",IF(ISNUMBER(SEARCH("Bon état",[2]Table1!AE907)),"EP",""))))</f>
        <v>EP</v>
      </c>
      <c r="P910" s="48"/>
      <c r="Q910" s="1"/>
      <c r="S910" s="1"/>
      <c r="T910" s="1"/>
      <c r="U910" s="1"/>
      <c r="V910" s="1"/>
      <c r="W910" s="52"/>
    </row>
    <row r="911" spans="1:23">
      <c r="A911" s="43" t="str">
        <f>'[1]Exporter la feuille de calcul'!$A$2</f>
        <v>001L</v>
      </c>
      <c r="B911" t="str">
        <f>INDEX('[1]Exporter la feuille de calcul'!B$355:B$877,MATCH(INDEX('[1]Exporter la feuille de calcul'!C$355:C$877,MATCH(RIGHT(ChercheChaine(ChercheChaine([2]Table1!Q908,"([0-9]){3}[L]([0-9]){4}"),"([0-9]){3}[L]([0-9]){4}"),4),'[1]Exporter la feuille de calcul'!D$355:D$877,0),1),'[1]Exporter la feuille de calcul'!C$355:C$877,0),1)</f>
        <v>04</v>
      </c>
      <c r="C911" s="43" t="str">
        <f>RIGHT(ChercheChaine(ChercheChaine([2]Table1!Q908,"([0-9]){3}[L]([0-9]){4}"),"([0-9]){3}[L]([0-9]){4}"),4)</f>
        <v>0480</v>
      </c>
      <c r="D911" s="43" t="str">
        <f>ChercheChaine([2]Table1!Q908,"([0-9]){3}[L]([0-9]){4}")</f>
        <v>007L0480</v>
      </c>
      <c r="E911" t="str">
        <f>[2]Table1!P908</f>
        <v>ST HERBLAIN</v>
      </c>
      <c r="F911" t="str">
        <f>[2]Table1!D908</f>
        <v>DAAT, DAPP</v>
      </c>
      <c r="G911" s="48"/>
      <c r="H911" s="48"/>
      <c r="I911" s="42" t="str">
        <f>[2]Table1!G908</f>
        <v>24/07/2018</v>
      </c>
      <c r="J911" s="51" t="e">
        <f>MID([2]Table1!X908,FIND("-",[2]Table1!X908)+2,60)</f>
        <v>#VALUE!</v>
      </c>
      <c r="K911" t="str">
        <f>IF(ISNUMBER(SEARCH("Mur",[2]Table1!Z908)),"Mur",IF(ISNUMBER(SEARCH("Cloison",[2]Table1!Z908)),"Mur",IF(ISNUMBER(SEARCH("Sol",[2]Table1!Z908)),"Sol",IF(ISNUMBER(SEARCH("Plafond",[2]Table1!Z908)),"Plafond",IF(ISNUMBER(SEARCH("Evier",[2]Table1!Z908)),"Evier",IF(ISNUMBER(SEARCH("Colle de faïence",[2]Table1!Z908)),"Faïence",IF(ISNUMBER(SEARCH("Baignoire",[2]Table1!Z908)),"Baignoire",IF(ISNUMBER(SEARCH("porteurs",[2]Table1!Z908)),"Mur",IF(ISNUMBER(SEARCH("évier",[2]Table1!Z908)),"Evier",IF(ISNUMBER(SEARCH("portes",[2]Table1!Z908)),"Porte",IF(ISNUMBER(SEARCH("fenêtre",[2]Table1!Z908)),"Fenêtre","")))))))))))</f>
        <v>Mur</v>
      </c>
      <c r="L911" t="str">
        <f>IF(ISNUMBER(SEARCH("Présence",[2]Table1!AC908)),"Oui",IF(ISNUMBER(SEARCH("Absence",[2]Table1!AC908)),"Non",""))</f>
        <v>Oui</v>
      </c>
      <c r="M911" t="str">
        <f>[2]Table1!AA908</f>
        <v>Enduit à base de plâtre lissé ou taloché (et Peinture; Mur Porteur)</v>
      </c>
      <c r="N911" t="str">
        <f>IF(ISNUMBER(SEARCH("EP",[2]Table1!AE908)),"EP",IF(ISNUMBER(SEARCH("AC1",[2]Table1!AE908)),"AC1",IF(ISNUMBER(SEARCH("AC2",[2]Table1!AE908)),"AC2",IF(ISNUMBER(SEARCH("Bon état",[2]Table1!AE908)),"EP",""))))</f>
        <v>EP</v>
      </c>
      <c r="P911" s="48"/>
      <c r="Q911" s="1"/>
      <c r="S911" s="1"/>
      <c r="T911" s="1"/>
      <c r="U911" s="1"/>
      <c r="V911" s="1"/>
    </row>
    <row r="912" spans="1:23">
      <c r="A912" s="43" t="str">
        <f>'[1]Exporter la feuille de calcul'!$A$2</f>
        <v>001L</v>
      </c>
      <c r="B912" t="str">
        <f>INDEX('[1]Exporter la feuille de calcul'!B$355:B$877,MATCH(INDEX('[1]Exporter la feuille de calcul'!C$355:C$877,MATCH(RIGHT(ChercheChaine(ChercheChaine([2]Table1!Q909,"([0-9]){3}[L]([0-9]){4}"),"([0-9]){3}[L]([0-9]){4}"),4),'[1]Exporter la feuille de calcul'!D$355:D$877,0),1),'[1]Exporter la feuille de calcul'!C$355:C$877,0),1)</f>
        <v>04</v>
      </c>
      <c r="C912" s="43" t="str">
        <f>RIGHT(ChercheChaine(ChercheChaine([2]Table1!Q909,"([0-9]){3}[L]([0-9]){4}"),"([0-9]){3}[L]([0-9]){4}"),4)</f>
        <v>0480</v>
      </c>
      <c r="D912" s="43" t="str">
        <f>ChercheChaine([2]Table1!Q909,"([0-9]){3}[L]([0-9]){4}")</f>
        <v>007L0480</v>
      </c>
      <c r="E912" t="str">
        <f>[2]Table1!P909</f>
        <v>ST HERBLAIN</v>
      </c>
      <c r="F912" t="str">
        <f>[2]Table1!D909</f>
        <v>DAAT, DAPP</v>
      </c>
      <c r="G912" s="48"/>
      <c r="H912" s="48"/>
      <c r="I912" s="42" t="str">
        <f>[2]Table1!G909</f>
        <v>24/07/2018</v>
      </c>
      <c r="J912" s="51" t="e">
        <f>MID([2]Table1!X909,FIND("-",[2]Table1!X909)+2,60)</f>
        <v>#VALUE!</v>
      </c>
      <c r="K912" t="str">
        <f>IF(ISNUMBER(SEARCH("Mur",[2]Table1!Z909)),"Mur",IF(ISNUMBER(SEARCH("Cloison",[2]Table1!Z909)),"Mur",IF(ISNUMBER(SEARCH("Sol",[2]Table1!Z909)),"Sol",IF(ISNUMBER(SEARCH("Plafond",[2]Table1!Z909)),"Plafond",IF(ISNUMBER(SEARCH("Evier",[2]Table1!Z909)),"Evier",IF(ISNUMBER(SEARCH("Colle de faïence",[2]Table1!Z909)),"Faïence",IF(ISNUMBER(SEARCH("Baignoire",[2]Table1!Z909)),"Baignoire",IF(ISNUMBER(SEARCH("porteurs",[2]Table1!Z909)),"Mur",IF(ISNUMBER(SEARCH("évier",[2]Table1!Z909)),"Evier",IF(ISNUMBER(SEARCH("portes",[2]Table1!Z909)),"Porte",IF(ISNUMBER(SEARCH("fenêtre",[2]Table1!Z909)),"Fenêtre","")))))))))))</f>
        <v>Mur</v>
      </c>
      <c r="L912" t="str">
        <f>IF(ISNUMBER(SEARCH("Présence",[2]Table1!AC909)),"Oui",IF(ISNUMBER(SEARCH("Absence",[2]Table1!AC909)),"Non",""))</f>
        <v>Oui</v>
      </c>
      <c r="M912" t="str">
        <f>[2]Table1!AA909</f>
        <v>Enduit à base de plâtre lissé ou taloché (et Peinture; Mur Porteur)</v>
      </c>
      <c r="N912" t="str">
        <f>IF(ISNUMBER(SEARCH("EP",[2]Table1!AE909)),"EP",IF(ISNUMBER(SEARCH("AC1",[2]Table1!AE909)),"AC1",IF(ISNUMBER(SEARCH("AC2",[2]Table1!AE909)),"AC2",IF(ISNUMBER(SEARCH("Bon état",[2]Table1!AE909)),"EP",""))))</f>
        <v>EP</v>
      </c>
      <c r="P912" s="48"/>
      <c r="Q912" s="1"/>
      <c r="S912" s="1"/>
      <c r="T912" s="1"/>
      <c r="U912" s="1"/>
      <c r="V912" s="1"/>
    </row>
    <row r="913" spans="1:22">
      <c r="A913" s="43" t="str">
        <f>'[1]Exporter la feuille de calcul'!$A$2</f>
        <v>001L</v>
      </c>
      <c r="B913" t="str">
        <f>INDEX('[1]Exporter la feuille de calcul'!B$355:B$877,MATCH(INDEX('[1]Exporter la feuille de calcul'!C$355:C$877,MATCH(RIGHT(ChercheChaine(ChercheChaine([2]Table1!Q910,"([0-9]){3}[L]([0-9]){4}"),"([0-9]){3}[L]([0-9]){4}"),4),'[1]Exporter la feuille de calcul'!D$355:D$877,0),1),'[1]Exporter la feuille de calcul'!C$355:C$877,0),1)</f>
        <v>04</v>
      </c>
      <c r="C913" s="43" t="str">
        <f>RIGHT(ChercheChaine(ChercheChaine([2]Table1!Q910,"([0-9]){3}[L]([0-9]){4}"),"([0-9]){3}[L]([0-9]){4}"),4)</f>
        <v>0480</v>
      </c>
      <c r="D913" s="43" t="str">
        <f>ChercheChaine([2]Table1!Q910,"([0-9]){3}[L]([0-9]){4}")</f>
        <v>007L0480</v>
      </c>
      <c r="E913" t="str">
        <f>[2]Table1!P910</f>
        <v>ST HERBLAIN</v>
      </c>
      <c r="F913" t="str">
        <f>[2]Table1!D910</f>
        <v>DAAT, DAPP</v>
      </c>
      <c r="G913" s="48"/>
      <c r="H913" s="48"/>
      <c r="I913" s="42" t="str">
        <f>[2]Table1!G910</f>
        <v>24/07/2018</v>
      </c>
      <c r="J913" s="51" t="e">
        <f>MID([2]Table1!X910,FIND("-",[2]Table1!X910)+2,60)</f>
        <v>#VALUE!</v>
      </c>
      <c r="K913" t="str">
        <f>IF(ISNUMBER(SEARCH("Mur",[2]Table1!Z910)),"Mur",IF(ISNUMBER(SEARCH("Cloison",[2]Table1!Z910)),"Mur",IF(ISNUMBER(SEARCH("Sol",[2]Table1!Z910)),"Sol",IF(ISNUMBER(SEARCH("Plafond",[2]Table1!Z910)),"Plafond",IF(ISNUMBER(SEARCH("Evier",[2]Table1!Z910)),"Evier",IF(ISNUMBER(SEARCH("Colle de faïence",[2]Table1!Z910)),"Faïence",IF(ISNUMBER(SEARCH("Baignoire",[2]Table1!Z910)),"Baignoire",IF(ISNUMBER(SEARCH("porteurs",[2]Table1!Z910)),"Mur",IF(ISNUMBER(SEARCH("évier",[2]Table1!Z910)),"Evier",IF(ISNUMBER(SEARCH("portes",[2]Table1!Z910)),"Porte",IF(ISNUMBER(SEARCH("fenêtre",[2]Table1!Z910)),"Fenêtre","")))))))))))</f>
        <v>Mur</v>
      </c>
      <c r="L913" t="str">
        <f>IF(ISNUMBER(SEARCH("Présence",[2]Table1!AC910)),"Oui",IF(ISNUMBER(SEARCH("Absence",[2]Table1!AC910)),"Non",""))</f>
        <v>Oui</v>
      </c>
      <c r="M913" t="str">
        <f>[2]Table1!AA910</f>
        <v>Enduit à base de plâtre lissé ou taloché (et Peinture; Mur Porteur)</v>
      </c>
      <c r="N913" t="str">
        <f>IF(ISNUMBER(SEARCH("EP",[2]Table1!AE910)),"EP",IF(ISNUMBER(SEARCH("AC1",[2]Table1!AE910)),"AC1",IF(ISNUMBER(SEARCH("AC2",[2]Table1!AE910)),"AC2",IF(ISNUMBER(SEARCH("Bon état",[2]Table1!AE910)),"EP",""))))</f>
        <v>EP</v>
      </c>
      <c r="P913" s="48"/>
      <c r="Q913" s="1"/>
      <c r="S913" s="1"/>
      <c r="T913" s="1"/>
      <c r="U913" s="1"/>
      <c r="V913" s="1"/>
    </row>
    <row r="914" spans="1:22">
      <c r="A914" s="43" t="str">
        <f>'[1]Exporter la feuille de calcul'!$A$2</f>
        <v>001L</v>
      </c>
      <c r="B914" t="str">
        <f>INDEX('[1]Exporter la feuille de calcul'!B$355:B$877,MATCH(INDEX('[1]Exporter la feuille de calcul'!C$355:C$877,MATCH(RIGHT(ChercheChaine(ChercheChaine([2]Table1!Q911,"([0-9]){3}[L]([0-9]){4}"),"([0-9]){3}[L]([0-9]){4}"),4),'[1]Exporter la feuille de calcul'!D$355:D$877,0),1),'[1]Exporter la feuille de calcul'!C$355:C$877,0),1)</f>
        <v>04</v>
      </c>
      <c r="C914" s="43" t="str">
        <f>RIGHT(ChercheChaine(ChercheChaine([2]Table1!Q911,"([0-9]){3}[L]([0-9]){4}"),"([0-9]){3}[L]([0-9]){4}"),4)</f>
        <v>0480</v>
      </c>
      <c r="D914" s="43" t="str">
        <f>ChercheChaine([2]Table1!Q911,"([0-9]){3}[L]([0-9]){4}")</f>
        <v>007L0480</v>
      </c>
      <c r="E914" t="str">
        <f>[2]Table1!P911</f>
        <v>ST HERBLAIN</v>
      </c>
      <c r="F914" t="str">
        <f>[2]Table1!D911</f>
        <v>DAAT, DAPP</v>
      </c>
      <c r="G914" s="48"/>
      <c r="H914" s="48"/>
      <c r="I914" s="42" t="str">
        <f>[2]Table1!G911</f>
        <v>24/07/2018</v>
      </c>
      <c r="J914" s="51" t="e">
        <f>MID([2]Table1!X911,FIND("-",[2]Table1!X911)+2,60)</f>
        <v>#VALUE!</v>
      </c>
      <c r="K914" t="str">
        <f>IF(ISNUMBER(SEARCH("Mur",[2]Table1!Z911)),"Mur",IF(ISNUMBER(SEARCH("Cloison",[2]Table1!Z911)),"Mur",IF(ISNUMBER(SEARCH("Sol",[2]Table1!Z911)),"Sol",IF(ISNUMBER(SEARCH("Plafond",[2]Table1!Z911)),"Plafond",IF(ISNUMBER(SEARCH("Evier",[2]Table1!Z911)),"Evier",IF(ISNUMBER(SEARCH("Colle de faïence",[2]Table1!Z911)),"Faïence",IF(ISNUMBER(SEARCH("Baignoire",[2]Table1!Z911)),"Baignoire",IF(ISNUMBER(SEARCH("porteurs",[2]Table1!Z911)),"Mur",IF(ISNUMBER(SEARCH("évier",[2]Table1!Z911)),"Evier",IF(ISNUMBER(SEARCH("portes",[2]Table1!Z911)),"Porte",IF(ISNUMBER(SEARCH("fenêtre",[2]Table1!Z911)),"Fenêtre","")))))))))))</f>
        <v>Mur</v>
      </c>
      <c r="L914" t="str">
        <f>IF(ISNUMBER(SEARCH("Présence",[2]Table1!AC911)),"Oui",IF(ISNUMBER(SEARCH("Absence",[2]Table1!AC911)),"Non",""))</f>
        <v>Oui</v>
      </c>
      <c r="M914" t="str">
        <f>[2]Table1!AA911</f>
        <v>Enduit à base de plâtre lissé ou taloché (et Peinture; Mur Porteur)</v>
      </c>
      <c r="N914" t="str">
        <f>IF(ISNUMBER(SEARCH("EP",[2]Table1!AE911)),"EP",IF(ISNUMBER(SEARCH("AC1",[2]Table1!AE911)),"AC1",IF(ISNUMBER(SEARCH("AC2",[2]Table1!AE911)),"AC2",IF(ISNUMBER(SEARCH("Bon état",[2]Table1!AE911)),"EP",""))))</f>
        <v>EP</v>
      </c>
      <c r="P914" s="48"/>
      <c r="Q914" s="1"/>
      <c r="S914" s="1"/>
      <c r="T914" s="1"/>
      <c r="U914" s="1"/>
      <c r="V914" s="1"/>
    </row>
    <row r="915" spans="1:22">
      <c r="A915" s="43" t="str">
        <f>'[1]Exporter la feuille de calcul'!$A$2</f>
        <v>001L</v>
      </c>
      <c r="B915" t="str">
        <f>INDEX('[1]Exporter la feuille de calcul'!B$355:B$877,MATCH(INDEX('[1]Exporter la feuille de calcul'!C$355:C$877,MATCH(RIGHT(ChercheChaine(ChercheChaine([2]Table1!Q912,"([0-9]){3}[L]([0-9]){4}"),"([0-9]){3}[L]([0-9]){4}"),4),'[1]Exporter la feuille de calcul'!D$355:D$877,0),1),'[1]Exporter la feuille de calcul'!C$355:C$877,0),1)</f>
        <v>04</v>
      </c>
      <c r="C915" s="43" t="str">
        <f>RIGHT(ChercheChaine(ChercheChaine([2]Table1!Q912,"([0-9]){3}[L]([0-9]){4}"),"([0-9]){3}[L]([0-9]){4}"),4)</f>
        <v>0480</v>
      </c>
      <c r="D915" s="43" t="str">
        <f>ChercheChaine([2]Table1!Q912,"([0-9]){3}[L]([0-9]){4}")</f>
        <v>007L0480</v>
      </c>
      <c r="E915" t="str">
        <f>[2]Table1!P912</f>
        <v>ST HERBLAIN</v>
      </c>
      <c r="F915" t="str">
        <f>[2]Table1!D912</f>
        <v>DAAT, DAPP</v>
      </c>
      <c r="G915" s="48"/>
      <c r="H915" s="48"/>
      <c r="I915" s="42" t="str">
        <f>[2]Table1!G912</f>
        <v>24/07/2018</v>
      </c>
      <c r="J915" s="51" t="e">
        <f>MID([2]Table1!X912,FIND("-",[2]Table1!X912)+2,60)</f>
        <v>#VALUE!</v>
      </c>
      <c r="K915" t="str">
        <f>IF(ISNUMBER(SEARCH("Mur",[2]Table1!Z912)),"Mur",IF(ISNUMBER(SEARCH("Cloison",[2]Table1!Z912)),"Mur",IF(ISNUMBER(SEARCH("Sol",[2]Table1!Z912)),"Sol",IF(ISNUMBER(SEARCH("Plafond",[2]Table1!Z912)),"Plafond",IF(ISNUMBER(SEARCH("Evier",[2]Table1!Z912)),"Evier",IF(ISNUMBER(SEARCH("Colle de faïence",[2]Table1!Z912)),"Faïence",IF(ISNUMBER(SEARCH("Baignoire",[2]Table1!Z912)),"Baignoire",IF(ISNUMBER(SEARCH("porteurs",[2]Table1!Z912)),"Mur",IF(ISNUMBER(SEARCH("évier",[2]Table1!Z912)),"Evier",IF(ISNUMBER(SEARCH("portes",[2]Table1!Z912)),"Porte",IF(ISNUMBER(SEARCH("fenêtre",[2]Table1!Z912)),"Fenêtre","")))))))))))</f>
        <v>Mur</v>
      </c>
      <c r="L915" t="str">
        <f>IF(ISNUMBER(SEARCH("Présence",[2]Table1!AC912)),"Oui",IF(ISNUMBER(SEARCH("Absence",[2]Table1!AC912)),"Non",""))</f>
        <v>Oui</v>
      </c>
      <c r="M915" t="str">
        <f>[2]Table1!AA912</f>
        <v>Enduit à base de plâtre lissé ou taloché (et Peinture; Mur Porteur)</v>
      </c>
      <c r="N915" t="str">
        <f>IF(ISNUMBER(SEARCH("EP",[2]Table1!AE912)),"EP",IF(ISNUMBER(SEARCH("AC1",[2]Table1!AE912)),"AC1",IF(ISNUMBER(SEARCH("AC2",[2]Table1!AE912)),"AC2",IF(ISNUMBER(SEARCH("Bon état",[2]Table1!AE912)),"EP",""))))</f>
        <v>EP</v>
      </c>
      <c r="P915" s="48"/>
      <c r="Q915" s="1"/>
      <c r="S915" s="1"/>
      <c r="T915" s="1"/>
      <c r="U915" s="1"/>
      <c r="V915" s="1"/>
    </row>
    <row r="916" spans="1:22">
      <c r="A916" s="43" t="str">
        <f>'[1]Exporter la feuille de calcul'!$A$2</f>
        <v>001L</v>
      </c>
      <c r="B916" t="str">
        <f>INDEX('[1]Exporter la feuille de calcul'!B$355:B$877,MATCH(INDEX('[1]Exporter la feuille de calcul'!C$355:C$877,MATCH(RIGHT(ChercheChaine(ChercheChaine([2]Table1!Q913,"([0-9]){3}[L]([0-9]){4}"),"([0-9]){3}[L]([0-9]){4}"),4),'[1]Exporter la feuille de calcul'!D$355:D$877,0),1),'[1]Exporter la feuille de calcul'!C$355:C$877,0),1)</f>
        <v>04</v>
      </c>
      <c r="C916" s="43" t="str">
        <f>RIGHT(ChercheChaine(ChercheChaine([2]Table1!Q913,"([0-9]){3}[L]([0-9]){4}"),"([0-9]){3}[L]([0-9]){4}"),4)</f>
        <v>0480</v>
      </c>
      <c r="D916" s="43" t="str">
        <f>ChercheChaine([2]Table1!Q913,"([0-9]){3}[L]([0-9]){4}")</f>
        <v>007L0480</v>
      </c>
      <c r="E916" t="str">
        <f>[2]Table1!P913</f>
        <v>ST HERBLAIN</v>
      </c>
      <c r="F916" t="str">
        <f>[2]Table1!D913</f>
        <v>DAAT, DAPP</v>
      </c>
      <c r="G916" s="48"/>
      <c r="H916" s="48"/>
      <c r="I916" s="42" t="str">
        <f>[2]Table1!G913</f>
        <v>24/07/2018</v>
      </c>
      <c r="J916" s="51" t="e">
        <f>MID([2]Table1!X913,FIND("-",[2]Table1!X913)+2,60)</f>
        <v>#VALUE!</v>
      </c>
      <c r="K916" t="str">
        <f>IF(ISNUMBER(SEARCH("Mur",[2]Table1!Z913)),"Mur",IF(ISNUMBER(SEARCH("Cloison",[2]Table1!Z913)),"Mur",IF(ISNUMBER(SEARCH("Sol",[2]Table1!Z913)),"Sol",IF(ISNUMBER(SEARCH("Plafond",[2]Table1!Z913)),"Plafond",IF(ISNUMBER(SEARCH("Evier",[2]Table1!Z913)),"Evier",IF(ISNUMBER(SEARCH("Colle de faïence",[2]Table1!Z913)),"Faïence",IF(ISNUMBER(SEARCH("Baignoire",[2]Table1!Z913)),"Baignoire",IF(ISNUMBER(SEARCH("porteurs",[2]Table1!Z913)),"Mur",IF(ISNUMBER(SEARCH("évier",[2]Table1!Z913)),"Evier",IF(ISNUMBER(SEARCH("portes",[2]Table1!Z913)),"Porte",IF(ISNUMBER(SEARCH("fenêtre",[2]Table1!Z913)),"Fenêtre","")))))))))))</f>
        <v>Mur</v>
      </c>
      <c r="L916" t="str">
        <f>IF(ISNUMBER(SEARCH("Présence",[2]Table1!AC913)),"Oui",IF(ISNUMBER(SEARCH("Absence",[2]Table1!AC913)),"Non",""))</f>
        <v>Oui</v>
      </c>
      <c r="M916" t="str">
        <f>[2]Table1!AA913</f>
        <v>Enduit à base de plâtre lissé ou taloché (et Peinture; Mur Porteur)</v>
      </c>
      <c r="N916" t="str">
        <f>IF(ISNUMBER(SEARCH("EP",[2]Table1!AE913)),"EP",IF(ISNUMBER(SEARCH("AC1",[2]Table1!AE913)),"AC1",IF(ISNUMBER(SEARCH("AC2",[2]Table1!AE913)),"AC2",IF(ISNUMBER(SEARCH("Bon état",[2]Table1!AE913)),"EP",""))))</f>
        <v>EP</v>
      </c>
      <c r="P916" s="48"/>
      <c r="Q916" s="1"/>
      <c r="S916" s="1"/>
      <c r="T916" s="1"/>
      <c r="U916" s="1"/>
      <c r="V916" s="1"/>
    </row>
    <row r="917" spans="1:22">
      <c r="A917" s="43" t="str">
        <f>'[1]Exporter la feuille de calcul'!$A$2</f>
        <v>001L</v>
      </c>
      <c r="B917" t="str">
        <f>INDEX('[1]Exporter la feuille de calcul'!B$355:B$877,MATCH(INDEX('[1]Exporter la feuille de calcul'!C$355:C$877,MATCH(RIGHT(ChercheChaine(ChercheChaine([2]Table1!Q914,"([0-9]){3}[L]([0-9]){4}"),"([0-9]){3}[L]([0-9]){4}"),4),'[1]Exporter la feuille de calcul'!D$355:D$877,0),1),'[1]Exporter la feuille de calcul'!C$355:C$877,0),1)</f>
        <v>04</v>
      </c>
      <c r="C917" s="43" t="str">
        <f>RIGHT(ChercheChaine(ChercheChaine([2]Table1!Q914,"([0-9]){3}[L]([0-9]){4}"),"([0-9]){3}[L]([0-9]){4}"),4)</f>
        <v>0480</v>
      </c>
      <c r="D917" s="43" t="str">
        <f>ChercheChaine([2]Table1!Q914,"([0-9]){3}[L]([0-9]){4}")</f>
        <v>007L0480</v>
      </c>
      <c r="E917" t="str">
        <f>[2]Table1!P914</f>
        <v>ST HERBLAIN</v>
      </c>
      <c r="F917" t="str">
        <f>[2]Table1!D914</f>
        <v>DAAT, DAPP</v>
      </c>
      <c r="G917" s="48"/>
      <c r="H917" s="48"/>
      <c r="I917" s="42" t="str">
        <f>[2]Table1!G914</f>
        <v>24/07/2018</v>
      </c>
      <c r="J917" s="51" t="e">
        <f>MID([2]Table1!X914,FIND("-",[2]Table1!X914)+2,60)</f>
        <v>#VALUE!</v>
      </c>
      <c r="K917" t="str">
        <f>IF(ISNUMBER(SEARCH("Mur",[2]Table1!Z914)),"Mur",IF(ISNUMBER(SEARCH("Cloison",[2]Table1!Z914)),"Mur",IF(ISNUMBER(SEARCH("Sol",[2]Table1!Z914)),"Sol",IF(ISNUMBER(SEARCH("Plafond",[2]Table1!Z914)),"Plafond",IF(ISNUMBER(SEARCH("Evier",[2]Table1!Z914)),"Evier",IF(ISNUMBER(SEARCH("Colle de faïence",[2]Table1!Z914)),"Faïence",IF(ISNUMBER(SEARCH("Baignoire",[2]Table1!Z914)),"Baignoire",IF(ISNUMBER(SEARCH("porteurs",[2]Table1!Z914)),"Mur",IF(ISNUMBER(SEARCH("évier",[2]Table1!Z914)),"Evier",IF(ISNUMBER(SEARCH("portes",[2]Table1!Z914)),"Porte",IF(ISNUMBER(SEARCH("fenêtre",[2]Table1!Z914)),"Fenêtre","")))))))))))</f>
        <v>Mur</v>
      </c>
      <c r="L917" t="str">
        <f>IF(ISNUMBER(SEARCH("Présence",[2]Table1!AC914)),"Oui",IF(ISNUMBER(SEARCH("Absence",[2]Table1!AC914)),"Non",""))</f>
        <v>Oui</v>
      </c>
      <c r="M917" t="str">
        <f>[2]Table1!AA914</f>
        <v>Enduit à base de plâtre lissé ou taloché (et Peinture; Mur Porteur)</v>
      </c>
      <c r="N917" t="str">
        <f>IF(ISNUMBER(SEARCH("EP",[2]Table1!AE914)),"EP",IF(ISNUMBER(SEARCH("AC1",[2]Table1!AE914)),"AC1",IF(ISNUMBER(SEARCH("AC2",[2]Table1!AE914)),"AC2",IF(ISNUMBER(SEARCH("Bon état",[2]Table1!AE914)),"EP",""))))</f>
        <v>EP</v>
      </c>
      <c r="P917" s="48"/>
      <c r="Q917" s="1"/>
      <c r="S917" s="1"/>
      <c r="T917" s="1"/>
      <c r="U917" s="1"/>
      <c r="V917" s="1"/>
    </row>
    <row r="918" spans="1:22">
      <c r="A918" s="43" t="str">
        <f>'[1]Exporter la feuille de calcul'!$A$2</f>
        <v>001L</v>
      </c>
      <c r="B918" t="str">
        <f>INDEX('[1]Exporter la feuille de calcul'!B$355:B$877,MATCH(INDEX('[1]Exporter la feuille de calcul'!C$355:C$877,MATCH(RIGHT(ChercheChaine(ChercheChaine([2]Table1!Q915,"([0-9]){3}[L]([0-9]){4}"),"([0-9]){3}[L]([0-9]){4}"),4),'[1]Exporter la feuille de calcul'!D$355:D$877,0),1),'[1]Exporter la feuille de calcul'!C$355:C$877,0),1)</f>
        <v>04</v>
      </c>
      <c r="C918" s="43" t="str">
        <f>RIGHT(ChercheChaine(ChercheChaine([2]Table1!Q915,"([0-9]){3}[L]([0-9]){4}"),"([0-9]){3}[L]([0-9]){4}"),4)</f>
        <v>0480</v>
      </c>
      <c r="D918" s="43" t="str">
        <f>ChercheChaine([2]Table1!Q915,"([0-9]){3}[L]([0-9]){4}")</f>
        <v>007L0480</v>
      </c>
      <c r="E918" t="str">
        <f>[2]Table1!P915</f>
        <v>ST HERBLAIN</v>
      </c>
      <c r="F918" t="str">
        <f>[2]Table1!D915</f>
        <v>DAAT, DAPP</v>
      </c>
      <c r="G918" s="48"/>
      <c r="H918" s="48"/>
      <c r="I918" s="42" t="str">
        <f>[2]Table1!G915</f>
        <v>24/07/2018</v>
      </c>
      <c r="J918" s="51" t="e">
        <f>MID([2]Table1!X915,FIND("-",[2]Table1!X915)+2,60)</f>
        <v>#VALUE!</v>
      </c>
      <c r="K918" t="str">
        <f>IF(ISNUMBER(SEARCH("Mur",[2]Table1!Z915)),"Mur",IF(ISNUMBER(SEARCH("Cloison",[2]Table1!Z915)),"Mur",IF(ISNUMBER(SEARCH("Sol",[2]Table1!Z915)),"Sol",IF(ISNUMBER(SEARCH("Plafond",[2]Table1!Z915)),"Plafond",IF(ISNUMBER(SEARCH("Evier",[2]Table1!Z915)),"Evier",IF(ISNUMBER(SEARCH("Colle de faïence",[2]Table1!Z915)),"Faïence",IF(ISNUMBER(SEARCH("Baignoire",[2]Table1!Z915)),"Baignoire",IF(ISNUMBER(SEARCH("porteurs",[2]Table1!Z915)),"Mur",IF(ISNUMBER(SEARCH("évier",[2]Table1!Z915)),"Evier",IF(ISNUMBER(SEARCH("portes",[2]Table1!Z915)),"Porte",IF(ISNUMBER(SEARCH("fenêtre",[2]Table1!Z915)),"Fenêtre","")))))))))))</f>
        <v>Mur</v>
      </c>
      <c r="L918" t="str">
        <f>IF(ISNUMBER(SEARCH("Présence",[2]Table1!AC915)),"Oui",IF(ISNUMBER(SEARCH("Absence",[2]Table1!AC915)),"Non",""))</f>
        <v>Oui</v>
      </c>
      <c r="M918" t="str">
        <f>[2]Table1!AA915</f>
        <v>Enduit à base de plâtre lissé ou taloché (et Peinture; Mur Porteur)</v>
      </c>
      <c r="N918" t="str">
        <f>IF(ISNUMBER(SEARCH("EP",[2]Table1!AE915)),"EP",IF(ISNUMBER(SEARCH("AC1",[2]Table1!AE915)),"AC1",IF(ISNUMBER(SEARCH("AC2",[2]Table1!AE915)),"AC2",IF(ISNUMBER(SEARCH("Bon état",[2]Table1!AE915)),"EP",""))))</f>
        <v>EP</v>
      </c>
      <c r="P918" s="48"/>
      <c r="Q918" s="1"/>
      <c r="S918" s="1"/>
      <c r="T918" s="1"/>
      <c r="U918" s="1"/>
      <c r="V918" s="1"/>
    </row>
    <row r="919" spans="1:22">
      <c r="A919" s="43" t="str">
        <f>'[1]Exporter la feuille de calcul'!$A$2</f>
        <v>001L</v>
      </c>
      <c r="B919" t="str">
        <f>INDEX('[1]Exporter la feuille de calcul'!B$355:B$877,MATCH(INDEX('[1]Exporter la feuille de calcul'!C$355:C$877,MATCH(RIGHT(ChercheChaine(ChercheChaine([2]Table1!Q916,"([0-9]){3}[L]([0-9]){4}"),"([0-9]){3}[L]([0-9]){4}"),4),'[1]Exporter la feuille de calcul'!D$355:D$877,0),1),'[1]Exporter la feuille de calcul'!C$355:C$877,0),1)</f>
        <v>04</v>
      </c>
      <c r="C919" s="43" t="str">
        <f>RIGHT(ChercheChaine(ChercheChaine([2]Table1!Q916,"([0-9]){3}[L]([0-9]){4}"),"([0-9]){3}[L]([0-9]){4}"),4)</f>
        <v>0480</v>
      </c>
      <c r="D919" s="43" t="str">
        <f>ChercheChaine([2]Table1!Q916,"([0-9]){3}[L]([0-9]){4}")</f>
        <v>007L0480</v>
      </c>
      <c r="E919" t="str">
        <f>[2]Table1!P916</f>
        <v>ST HERBLAIN</v>
      </c>
      <c r="F919" t="str">
        <f>[2]Table1!D916</f>
        <v>DAAT, DAPP</v>
      </c>
      <c r="G919" s="48"/>
      <c r="H919" s="48"/>
      <c r="I919" s="42" t="str">
        <f>[2]Table1!G916</f>
        <v>24/07/2018</v>
      </c>
      <c r="J919" s="51" t="e">
        <f>MID([2]Table1!X916,FIND("-",[2]Table1!X916)+2,60)</f>
        <v>#VALUE!</v>
      </c>
      <c r="K919" t="str">
        <f>IF(ISNUMBER(SEARCH("Mur",[2]Table1!Z916)),"Mur",IF(ISNUMBER(SEARCH("Cloison",[2]Table1!Z916)),"Mur",IF(ISNUMBER(SEARCH("Sol",[2]Table1!Z916)),"Sol",IF(ISNUMBER(SEARCH("Plafond",[2]Table1!Z916)),"Plafond",IF(ISNUMBER(SEARCH("Evier",[2]Table1!Z916)),"Evier",IF(ISNUMBER(SEARCH("Colle de faïence",[2]Table1!Z916)),"Faïence",IF(ISNUMBER(SEARCH("Baignoire",[2]Table1!Z916)),"Baignoire",IF(ISNUMBER(SEARCH("porteurs",[2]Table1!Z916)),"Mur",IF(ISNUMBER(SEARCH("évier",[2]Table1!Z916)),"Evier",IF(ISNUMBER(SEARCH("portes",[2]Table1!Z916)),"Porte",IF(ISNUMBER(SEARCH("fenêtre",[2]Table1!Z916)),"Fenêtre","")))))))))))</f>
        <v>Mur</v>
      </c>
      <c r="L919" t="str">
        <f>IF(ISNUMBER(SEARCH("Présence",[2]Table1!AC916)),"Oui",IF(ISNUMBER(SEARCH("Absence",[2]Table1!AC916)),"Non",""))</f>
        <v>Oui</v>
      </c>
      <c r="M919" t="str">
        <f>[2]Table1!AA916</f>
        <v>Enduit à base de plâtre ou ciment projetés; lissés ou talochés (et Peinture; Mur Cloison)</v>
      </c>
      <c r="N919" t="str">
        <f>IF(ISNUMBER(SEARCH("EP",[2]Table1!AE916)),"EP",IF(ISNUMBER(SEARCH("AC1",[2]Table1!AE916)),"AC1",IF(ISNUMBER(SEARCH("AC2",[2]Table1!AE916)),"AC2",IF(ISNUMBER(SEARCH("Bon état",[2]Table1!AE916)),"EP",""))))</f>
        <v>EP</v>
      </c>
      <c r="P919" s="48"/>
      <c r="Q919" s="1"/>
      <c r="S919" s="1"/>
      <c r="T919" s="1"/>
      <c r="U919" s="1"/>
      <c r="V919" s="1"/>
    </row>
    <row r="920" spans="1:22">
      <c r="A920" s="43" t="str">
        <f>'[1]Exporter la feuille de calcul'!$A$2</f>
        <v>001L</v>
      </c>
      <c r="B920" t="str">
        <f>INDEX('[1]Exporter la feuille de calcul'!B$355:B$877,MATCH(INDEX('[1]Exporter la feuille de calcul'!C$355:C$877,MATCH(RIGHT(ChercheChaine(ChercheChaine([2]Table1!Q917,"([0-9]){3}[L]([0-9]){4}"),"([0-9]){3}[L]([0-9]){4}"),4),'[1]Exporter la feuille de calcul'!D$355:D$877,0),1),'[1]Exporter la feuille de calcul'!C$355:C$877,0),1)</f>
        <v>04</v>
      </c>
      <c r="C920" s="43" t="str">
        <f>RIGHT(ChercheChaine(ChercheChaine([2]Table1!Q917,"([0-9]){3}[L]([0-9]){4}"),"([0-9]){3}[L]([0-9]){4}"),4)</f>
        <v>0480</v>
      </c>
      <c r="D920" s="43" t="str">
        <f>ChercheChaine([2]Table1!Q917,"([0-9]){3}[L]([0-9]){4}")</f>
        <v>007L0480</v>
      </c>
      <c r="E920" t="str">
        <f>[2]Table1!P917</f>
        <v>ST HERBLAIN</v>
      </c>
      <c r="F920" t="str">
        <f>[2]Table1!D917</f>
        <v>DAAT, DAPP</v>
      </c>
      <c r="G920" s="48"/>
      <c r="H920" s="48"/>
      <c r="I920" s="42" t="str">
        <f>[2]Table1!G917</f>
        <v>24/07/2018</v>
      </c>
      <c r="J920" s="51" t="e">
        <f>MID([2]Table1!X917,FIND("-",[2]Table1!X917)+2,60)</f>
        <v>#VALUE!</v>
      </c>
      <c r="K920" t="str">
        <f>IF(ISNUMBER(SEARCH("Mur",[2]Table1!Z917)),"Mur",IF(ISNUMBER(SEARCH("Cloison",[2]Table1!Z917)),"Mur",IF(ISNUMBER(SEARCH("Sol",[2]Table1!Z917)),"Sol",IF(ISNUMBER(SEARCH("Plafond",[2]Table1!Z917)),"Plafond",IF(ISNUMBER(SEARCH("Evier",[2]Table1!Z917)),"Evier",IF(ISNUMBER(SEARCH("Colle de faïence",[2]Table1!Z917)),"Faïence",IF(ISNUMBER(SEARCH("Baignoire",[2]Table1!Z917)),"Baignoire",IF(ISNUMBER(SEARCH("porteurs",[2]Table1!Z917)),"Mur",IF(ISNUMBER(SEARCH("évier",[2]Table1!Z917)),"Evier",IF(ISNUMBER(SEARCH("portes",[2]Table1!Z917)),"Porte",IF(ISNUMBER(SEARCH("fenêtre",[2]Table1!Z917)),"Fenêtre","")))))))))))</f>
        <v>Mur</v>
      </c>
      <c r="L920" t="str">
        <f>IF(ISNUMBER(SEARCH("Présence",[2]Table1!AC917)),"Oui",IF(ISNUMBER(SEARCH("Absence",[2]Table1!AC917)),"Non",""))</f>
        <v>Oui</v>
      </c>
      <c r="M920" t="str">
        <f>[2]Table1!AA917</f>
        <v>Enduit à base de plâtre ou ciment projetés; lissés ou talochés (et Peinture; Mur Cloison)</v>
      </c>
      <c r="N920" t="str">
        <f>IF(ISNUMBER(SEARCH("EP",[2]Table1!AE917)),"EP",IF(ISNUMBER(SEARCH("AC1",[2]Table1!AE917)),"AC1",IF(ISNUMBER(SEARCH("AC2",[2]Table1!AE917)),"AC2",IF(ISNUMBER(SEARCH("Bon état",[2]Table1!AE917)),"EP",""))))</f>
        <v>EP</v>
      </c>
      <c r="P920" s="48"/>
      <c r="Q920" s="1"/>
      <c r="S920" s="1"/>
      <c r="T920" s="1"/>
      <c r="U920" s="1"/>
      <c r="V920" s="1"/>
    </row>
    <row r="921" spans="1:22">
      <c r="A921" s="43" t="str">
        <f>'[1]Exporter la feuille de calcul'!$A$2</f>
        <v>001L</v>
      </c>
      <c r="B921" t="str">
        <f>INDEX('[1]Exporter la feuille de calcul'!B$355:B$877,MATCH(INDEX('[1]Exporter la feuille de calcul'!C$355:C$877,MATCH(RIGHT(ChercheChaine(ChercheChaine([2]Table1!Q918,"([0-9]){3}[L]([0-9]){4}"),"([0-9]){3}[L]([0-9]){4}"),4),'[1]Exporter la feuille de calcul'!D$355:D$877,0),1),'[1]Exporter la feuille de calcul'!C$355:C$877,0),1)</f>
        <v>04</v>
      </c>
      <c r="C921" s="43" t="str">
        <f>RIGHT(ChercheChaine(ChercheChaine([2]Table1!Q918,"([0-9]){3}[L]([0-9]){4}"),"([0-9]){3}[L]([0-9]){4}"),4)</f>
        <v>0480</v>
      </c>
      <c r="D921" s="43" t="str">
        <f>ChercheChaine([2]Table1!Q918,"([0-9]){3}[L]([0-9]){4}")</f>
        <v>007L0480</v>
      </c>
      <c r="E921" t="str">
        <f>[2]Table1!P918</f>
        <v>ST HERBLAIN</v>
      </c>
      <c r="F921" t="str">
        <f>[2]Table1!D918</f>
        <v>DAAT, DAPP</v>
      </c>
      <c r="G921" s="48"/>
      <c r="H921" s="48"/>
      <c r="I921" s="42" t="str">
        <f>[2]Table1!G918</f>
        <v>24/07/2018</v>
      </c>
      <c r="J921" s="51" t="e">
        <f>MID([2]Table1!X918,FIND("-",[2]Table1!X918)+2,60)</f>
        <v>#VALUE!</v>
      </c>
      <c r="K921" t="str">
        <f>IF(ISNUMBER(SEARCH("Mur",[2]Table1!Z918)),"Mur",IF(ISNUMBER(SEARCH("Cloison",[2]Table1!Z918)),"Mur",IF(ISNUMBER(SEARCH("Sol",[2]Table1!Z918)),"Sol",IF(ISNUMBER(SEARCH("Plafond",[2]Table1!Z918)),"Plafond",IF(ISNUMBER(SEARCH("Evier",[2]Table1!Z918)),"Evier",IF(ISNUMBER(SEARCH("Colle de faïence",[2]Table1!Z918)),"Faïence",IF(ISNUMBER(SEARCH("Baignoire",[2]Table1!Z918)),"Baignoire",IF(ISNUMBER(SEARCH("porteurs",[2]Table1!Z918)),"Mur",IF(ISNUMBER(SEARCH("évier",[2]Table1!Z918)),"Evier",IF(ISNUMBER(SEARCH("portes",[2]Table1!Z918)),"Porte",IF(ISNUMBER(SEARCH("fenêtre",[2]Table1!Z918)),"Fenêtre","")))))))))))</f>
        <v>Mur</v>
      </c>
      <c r="L921" t="str">
        <f>IF(ISNUMBER(SEARCH("Présence",[2]Table1!AC918)),"Oui",IF(ISNUMBER(SEARCH("Absence",[2]Table1!AC918)),"Non",""))</f>
        <v>Oui</v>
      </c>
      <c r="M921" t="str">
        <f>[2]Table1!AA918</f>
        <v>Enduit à base de plâtre ou ciment projetés; lissés ou talochés (et Peinture; Mur Cloison)</v>
      </c>
      <c r="N921" t="str">
        <f>IF(ISNUMBER(SEARCH("EP",[2]Table1!AE918)),"EP",IF(ISNUMBER(SEARCH("AC1",[2]Table1!AE918)),"AC1",IF(ISNUMBER(SEARCH("AC2",[2]Table1!AE918)),"AC2",IF(ISNUMBER(SEARCH("Bon état",[2]Table1!AE918)),"EP",""))))</f>
        <v>EP</v>
      </c>
      <c r="P921" s="48"/>
      <c r="Q921" s="1"/>
      <c r="S921" s="1"/>
      <c r="T921" s="1"/>
      <c r="U921" s="1"/>
      <c r="V921" s="1"/>
    </row>
    <row r="922" spans="1:22">
      <c r="A922" s="43" t="str">
        <f>'[1]Exporter la feuille de calcul'!$A$2</f>
        <v>001L</v>
      </c>
      <c r="B922" t="str">
        <f>INDEX('[1]Exporter la feuille de calcul'!B$355:B$877,MATCH(INDEX('[1]Exporter la feuille de calcul'!C$355:C$877,MATCH(RIGHT(ChercheChaine(ChercheChaine([2]Table1!Q919,"([0-9]){3}[L]([0-9]){4}"),"([0-9]){3}[L]([0-9]){4}"),4),'[1]Exporter la feuille de calcul'!D$355:D$877,0),1),'[1]Exporter la feuille de calcul'!C$355:C$877,0),1)</f>
        <v>04</v>
      </c>
      <c r="C922" s="43" t="str">
        <f>RIGHT(ChercheChaine(ChercheChaine([2]Table1!Q919,"([0-9]){3}[L]([0-9]){4}"),"([0-9]){3}[L]([0-9]){4}"),4)</f>
        <v>0480</v>
      </c>
      <c r="D922" s="43" t="str">
        <f>ChercheChaine([2]Table1!Q919,"([0-9]){3}[L]([0-9]){4}")</f>
        <v>007L0480</v>
      </c>
      <c r="E922" t="str">
        <f>[2]Table1!P919</f>
        <v>ST HERBLAIN</v>
      </c>
      <c r="F922" t="str">
        <f>[2]Table1!D919</f>
        <v>DAAT, DAPP</v>
      </c>
      <c r="G922" s="48"/>
      <c r="H922" s="48"/>
      <c r="I922" s="42" t="str">
        <f>[2]Table1!G919</f>
        <v>24/07/2018</v>
      </c>
      <c r="J922" s="51" t="e">
        <f>MID([2]Table1!X919,FIND("-",[2]Table1!X919)+2,60)</f>
        <v>#VALUE!</v>
      </c>
      <c r="K922" t="str">
        <f>IF(ISNUMBER(SEARCH("Mur",[2]Table1!Z919)),"Mur",IF(ISNUMBER(SEARCH("Cloison",[2]Table1!Z919)),"Mur",IF(ISNUMBER(SEARCH("Sol",[2]Table1!Z919)),"Sol",IF(ISNUMBER(SEARCH("Plafond",[2]Table1!Z919)),"Plafond",IF(ISNUMBER(SEARCH("Evier",[2]Table1!Z919)),"Evier",IF(ISNUMBER(SEARCH("Colle de faïence",[2]Table1!Z919)),"Faïence",IF(ISNUMBER(SEARCH("Baignoire",[2]Table1!Z919)),"Baignoire",IF(ISNUMBER(SEARCH("porteurs",[2]Table1!Z919)),"Mur",IF(ISNUMBER(SEARCH("évier",[2]Table1!Z919)),"Evier",IF(ISNUMBER(SEARCH("portes",[2]Table1!Z919)),"Porte",IF(ISNUMBER(SEARCH("fenêtre",[2]Table1!Z919)),"Fenêtre","")))))))))))</f>
        <v>Mur</v>
      </c>
      <c r="L922" t="str">
        <f>IF(ISNUMBER(SEARCH("Présence",[2]Table1!AC919)),"Oui",IF(ISNUMBER(SEARCH("Absence",[2]Table1!AC919)),"Non",""))</f>
        <v>Oui</v>
      </c>
      <c r="M922" t="str">
        <f>[2]Table1!AA919</f>
        <v>Enduit à base de plâtre ou ciment projetés; lissés ou talochés (et Peinture; Mur Cloison)</v>
      </c>
      <c r="N922" t="str">
        <f>IF(ISNUMBER(SEARCH("EP",[2]Table1!AE919)),"EP",IF(ISNUMBER(SEARCH("AC1",[2]Table1!AE919)),"AC1",IF(ISNUMBER(SEARCH("AC2",[2]Table1!AE919)),"AC2",IF(ISNUMBER(SEARCH("Bon état",[2]Table1!AE919)),"EP",""))))</f>
        <v>EP</v>
      </c>
      <c r="P922" s="48"/>
      <c r="Q922" s="1"/>
      <c r="S922" s="1"/>
      <c r="T922" s="1"/>
      <c r="U922" s="1"/>
      <c r="V922" s="1"/>
    </row>
    <row r="923" spans="1:22">
      <c r="A923" s="43" t="str">
        <f>'[1]Exporter la feuille de calcul'!$A$2</f>
        <v>001L</v>
      </c>
      <c r="B923" t="str">
        <f>INDEX('[1]Exporter la feuille de calcul'!B$355:B$877,MATCH(INDEX('[1]Exporter la feuille de calcul'!C$355:C$877,MATCH(RIGHT(ChercheChaine(ChercheChaine([2]Table1!Q920,"([0-9]){3}[L]([0-9]){4}"),"([0-9]){3}[L]([0-9]){4}"),4),'[1]Exporter la feuille de calcul'!D$355:D$877,0),1),'[1]Exporter la feuille de calcul'!C$355:C$877,0),1)</f>
        <v>04</v>
      </c>
      <c r="C923" s="43" t="str">
        <f>RIGHT(ChercheChaine(ChercheChaine([2]Table1!Q920,"([0-9]){3}[L]([0-9]){4}"),"([0-9]){3}[L]([0-9]){4}"),4)</f>
        <v>0480</v>
      </c>
      <c r="D923" s="43" t="str">
        <f>ChercheChaine([2]Table1!Q920,"([0-9]){3}[L]([0-9]){4}")</f>
        <v>007L0480</v>
      </c>
      <c r="E923" t="str">
        <f>[2]Table1!P920</f>
        <v>ST HERBLAIN</v>
      </c>
      <c r="F923" t="str">
        <f>[2]Table1!D920</f>
        <v>DAAT, DAPP</v>
      </c>
      <c r="G923" s="48"/>
      <c r="H923" s="48"/>
      <c r="I923" s="42" t="str">
        <f>[2]Table1!G920</f>
        <v>24/07/2018</v>
      </c>
      <c r="J923" s="51" t="e">
        <f>MID([2]Table1!X920,FIND("-",[2]Table1!X920)+2,60)</f>
        <v>#VALUE!</v>
      </c>
      <c r="K923" t="str">
        <f>IF(ISNUMBER(SEARCH("Mur",[2]Table1!Z920)),"Mur",IF(ISNUMBER(SEARCH("Cloison",[2]Table1!Z920)),"Mur",IF(ISNUMBER(SEARCH("Sol",[2]Table1!Z920)),"Sol",IF(ISNUMBER(SEARCH("Plafond",[2]Table1!Z920)),"Plafond",IF(ISNUMBER(SEARCH("Evier",[2]Table1!Z920)),"Evier",IF(ISNUMBER(SEARCH("Colle de faïence",[2]Table1!Z920)),"Faïence",IF(ISNUMBER(SEARCH("Baignoire",[2]Table1!Z920)),"Baignoire",IF(ISNUMBER(SEARCH("porteurs",[2]Table1!Z920)),"Mur",IF(ISNUMBER(SEARCH("évier",[2]Table1!Z920)),"Evier",IF(ISNUMBER(SEARCH("portes",[2]Table1!Z920)),"Porte",IF(ISNUMBER(SEARCH("fenêtre",[2]Table1!Z920)),"Fenêtre","")))))))))))</f>
        <v>Mur</v>
      </c>
      <c r="L923" t="str">
        <f>IF(ISNUMBER(SEARCH("Présence",[2]Table1!AC920)),"Oui",IF(ISNUMBER(SEARCH("Absence",[2]Table1!AC920)),"Non",""))</f>
        <v>Oui</v>
      </c>
      <c r="M923" t="str">
        <f>[2]Table1!AA920</f>
        <v>Enduit à base de plâtre ou ciment projetés; lissés ou talochés (et Peinture; Mur Cloison)</v>
      </c>
      <c r="N923" t="str">
        <f>IF(ISNUMBER(SEARCH("EP",[2]Table1!AE920)),"EP",IF(ISNUMBER(SEARCH("AC1",[2]Table1!AE920)),"AC1",IF(ISNUMBER(SEARCH("AC2",[2]Table1!AE920)),"AC2",IF(ISNUMBER(SEARCH("Bon état",[2]Table1!AE920)),"EP",""))))</f>
        <v>EP</v>
      </c>
      <c r="P923" s="48"/>
      <c r="Q923" s="1"/>
      <c r="S923" s="1"/>
      <c r="T923" s="1"/>
      <c r="U923" s="1"/>
      <c r="V923" s="1"/>
    </row>
    <row r="924" spans="1:22">
      <c r="A924" s="43" t="str">
        <f>'[1]Exporter la feuille de calcul'!$A$2</f>
        <v>001L</v>
      </c>
      <c r="B924" t="str">
        <f>INDEX('[1]Exporter la feuille de calcul'!B$355:B$877,MATCH(INDEX('[1]Exporter la feuille de calcul'!C$355:C$877,MATCH(RIGHT(ChercheChaine(ChercheChaine([2]Table1!Q921,"([0-9]){3}[L]([0-9]){4}"),"([0-9]){3}[L]([0-9]){4}"),4),'[1]Exporter la feuille de calcul'!D$355:D$877,0),1),'[1]Exporter la feuille de calcul'!C$355:C$877,0),1)</f>
        <v>04</v>
      </c>
      <c r="C924" s="43" t="str">
        <f>RIGHT(ChercheChaine(ChercheChaine([2]Table1!Q921,"([0-9]){3}[L]([0-9]){4}"),"([0-9]){3}[L]([0-9]){4}"),4)</f>
        <v>0480</v>
      </c>
      <c r="D924" s="43" t="str">
        <f>ChercheChaine([2]Table1!Q921,"([0-9]){3}[L]([0-9]){4}")</f>
        <v>007L0480</v>
      </c>
      <c r="E924" t="str">
        <f>[2]Table1!P921</f>
        <v>ST HERBLAIN</v>
      </c>
      <c r="F924" t="str">
        <f>[2]Table1!D921</f>
        <v>DAAT, DAPP</v>
      </c>
      <c r="G924" s="48"/>
      <c r="H924" s="48"/>
      <c r="I924" s="42" t="str">
        <f>[2]Table1!G921</f>
        <v>24/07/2018</v>
      </c>
      <c r="J924" s="51" t="e">
        <f>MID([2]Table1!X921,FIND("-",[2]Table1!X921)+2,60)</f>
        <v>#VALUE!</v>
      </c>
      <c r="K924" t="str">
        <f>IF(ISNUMBER(SEARCH("Mur",[2]Table1!Z921)),"Mur",IF(ISNUMBER(SEARCH("Cloison",[2]Table1!Z921)),"Mur",IF(ISNUMBER(SEARCH("Sol",[2]Table1!Z921)),"Sol",IF(ISNUMBER(SEARCH("Plafond",[2]Table1!Z921)),"Plafond",IF(ISNUMBER(SEARCH("Evier",[2]Table1!Z921)),"Evier",IF(ISNUMBER(SEARCH("Colle de faïence",[2]Table1!Z921)),"Faïence",IF(ISNUMBER(SEARCH("Baignoire",[2]Table1!Z921)),"Baignoire",IF(ISNUMBER(SEARCH("porteurs",[2]Table1!Z921)),"Mur",IF(ISNUMBER(SEARCH("évier",[2]Table1!Z921)),"Evier",IF(ISNUMBER(SEARCH("portes",[2]Table1!Z921)),"Porte",IF(ISNUMBER(SEARCH("fenêtre",[2]Table1!Z921)),"Fenêtre","")))))))))))</f>
        <v>Mur</v>
      </c>
      <c r="L924" t="str">
        <f>IF(ISNUMBER(SEARCH("Présence",[2]Table1!AC921)),"Oui",IF(ISNUMBER(SEARCH("Absence",[2]Table1!AC921)),"Non",""))</f>
        <v>Oui</v>
      </c>
      <c r="M924" t="str">
        <f>[2]Table1!AA921</f>
        <v>Enduit à base de plâtre ou ciment projetés; lissés ou talochés (et Peinture; Mur Cloison)</v>
      </c>
      <c r="N924" t="str">
        <f>IF(ISNUMBER(SEARCH("EP",[2]Table1!AE921)),"EP",IF(ISNUMBER(SEARCH("AC1",[2]Table1!AE921)),"AC1",IF(ISNUMBER(SEARCH("AC2",[2]Table1!AE921)),"AC2",IF(ISNUMBER(SEARCH("Bon état",[2]Table1!AE921)),"EP",""))))</f>
        <v>EP</v>
      </c>
      <c r="P924" s="48"/>
      <c r="Q924" s="1"/>
      <c r="S924" s="1"/>
      <c r="T924" s="1"/>
      <c r="U924" s="1"/>
      <c r="V924" s="1"/>
    </row>
    <row r="925" spans="1:22">
      <c r="A925" s="43" t="str">
        <f>'[1]Exporter la feuille de calcul'!$A$2</f>
        <v>001L</v>
      </c>
      <c r="B925" t="str">
        <f>INDEX('[1]Exporter la feuille de calcul'!B$355:B$877,MATCH(INDEX('[1]Exporter la feuille de calcul'!C$355:C$877,MATCH(RIGHT(ChercheChaine(ChercheChaine([2]Table1!Q922,"([0-9]){3}[L]([0-9]){4}"),"([0-9]){3}[L]([0-9]){4}"),4),'[1]Exporter la feuille de calcul'!D$355:D$877,0),1),'[1]Exporter la feuille de calcul'!C$355:C$877,0),1)</f>
        <v>04</v>
      </c>
      <c r="C925" s="43" t="str">
        <f>RIGHT(ChercheChaine(ChercheChaine([2]Table1!Q922,"([0-9]){3}[L]([0-9]){4}"),"([0-9]){3}[L]([0-9]){4}"),4)</f>
        <v>0480</v>
      </c>
      <c r="D925" s="43" t="str">
        <f>ChercheChaine([2]Table1!Q922,"([0-9]){3}[L]([0-9]){4}")</f>
        <v>007L0480</v>
      </c>
      <c r="E925" t="str">
        <f>[2]Table1!P922</f>
        <v>ST HERBLAIN</v>
      </c>
      <c r="F925" t="str">
        <f>[2]Table1!D922</f>
        <v>DAAT, DAPP</v>
      </c>
      <c r="G925" s="48"/>
      <c r="H925" s="48"/>
      <c r="I925" s="42" t="str">
        <f>[2]Table1!G922</f>
        <v>24/07/2018</v>
      </c>
      <c r="J925" s="51" t="e">
        <f>MID([2]Table1!X922,FIND("-",[2]Table1!X922)+2,60)</f>
        <v>#VALUE!</v>
      </c>
      <c r="K925" t="str">
        <f>IF(ISNUMBER(SEARCH("Mur",[2]Table1!Z922)),"Mur",IF(ISNUMBER(SEARCH("Cloison",[2]Table1!Z922)),"Mur",IF(ISNUMBER(SEARCH("Sol",[2]Table1!Z922)),"Sol",IF(ISNUMBER(SEARCH("Plafond",[2]Table1!Z922)),"Plafond",IF(ISNUMBER(SEARCH("Evier",[2]Table1!Z922)),"Evier",IF(ISNUMBER(SEARCH("Colle de faïence",[2]Table1!Z922)),"Faïence",IF(ISNUMBER(SEARCH("Baignoire",[2]Table1!Z922)),"Baignoire",IF(ISNUMBER(SEARCH("porteurs",[2]Table1!Z922)),"Mur",IF(ISNUMBER(SEARCH("évier",[2]Table1!Z922)),"Evier",IF(ISNUMBER(SEARCH("portes",[2]Table1!Z922)),"Porte",IF(ISNUMBER(SEARCH("fenêtre",[2]Table1!Z922)),"Fenêtre","")))))))))))</f>
        <v>Mur</v>
      </c>
      <c r="L925" t="str">
        <f>IF(ISNUMBER(SEARCH("Présence",[2]Table1!AC922)),"Oui",IF(ISNUMBER(SEARCH("Absence",[2]Table1!AC922)),"Non",""))</f>
        <v>Oui</v>
      </c>
      <c r="M925" t="str">
        <f>[2]Table1!AA922</f>
        <v>Enduit à base de plâtre ou ciment projetés; lissés ou talochés (et Peinture; Mur Cloison)</v>
      </c>
      <c r="N925" t="str">
        <f>IF(ISNUMBER(SEARCH("EP",[2]Table1!AE922)),"EP",IF(ISNUMBER(SEARCH("AC1",[2]Table1!AE922)),"AC1",IF(ISNUMBER(SEARCH("AC2",[2]Table1!AE922)),"AC2",IF(ISNUMBER(SEARCH("Bon état",[2]Table1!AE922)),"EP",""))))</f>
        <v>EP</v>
      </c>
      <c r="P925" s="48"/>
      <c r="Q925" s="1"/>
      <c r="S925" s="1"/>
      <c r="T925" s="1"/>
      <c r="U925" s="1"/>
      <c r="V925" s="1"/>
    </row>
    <row r="926" spans="1:22">
      <c r="A926" s="43" t="str">
        <f>'[1]Exporter la feuille de calcul'!$A$2</f>
        <v>001L</v>
      </c>
      <c r="B926" t="str">
        <f>INDEX('[1]Exporter la feuille de calcul'!B$355:B$877,MATCH(INDEX('[1]Exporter la feuille de calcul'!C$355:C$877,MATCH(RIGHT(ChercheChaine(ChercheChaine([2]Table1!Q923,"([0-9]){3}[L]([0-9]){4}"),"([0-9]){3}[L]([0-9]){4}"),4),'[1]Exporter la feuille de calcul'!D$355:D$877,0),1),'[1]Exporter la feuille de calcul'!C$355:C$877,0),1)</f>
        <v>04</v>
      </c>
      <c r="C926" s="43" t="str">
        <f>RIGHT(ChercheChaine(ChercheChaine([2]Table1!Q923,"([0-9]){3}[L]([0-9]){4}"),"([0-9]){3}[L]([0-9]){4}"),4)</f>
        <v>0480</v>
      </c>
      <c r="D926" s="43" t="str">
        <f>ChercheChaine([2]Table1!Q923,"([0-9]){3}[L]([0-9]){4}")</f>
        <v>007L0480</v>
      </c>
      <c r="E926" t="str">
        <f>[2]Table1!P923</f>
        <v>ST HERBLAIN</v>
      </c>
      <c r="F926" t="str">
        <f>[2]Table1!D923</f>
        <v>DAAT, DAPP</v>
      </c>
      <c r="G926" s="48"/>
      <c r="H926" s="48"/>
      <c r="I926" s="42" t="str">
        <f>[2]Table1!G923</f>
        <v>24/07/2018</v>
      </c>
      <c r="J926" s="51" t="e">
        <f>MID([2]Table1!X923,FIND("-",[2]Table1!X923)+2,60)</f>
        <v>#VALUE!</v>
      </c>
      <c r="K926" t="str">
        <f>IF(ISNUMBER(SEARCH("Mur",[2]Table1!Z923)),"Mur",IF(ISNUMBER(SEARCH("Cloison",[2]Table1!Z923)),"Mur",IF(ISNUMBER(SEARCH("Sol",[2]Table1!Z923)),"Sol",IF(ISNUMBER(SEARCH("Plafond",[2]Table1!Z923)),"Plafond",IF(ISNUMBER(SEARCH("Evier",[2]Table1!Z923)),"Evier",IF(ISNUMBER(SEARCH("Colle de faïence",[2]Table1!Z923)),"Faïence",IF(ISNUMBER(SEARCH("Baignoire",[2]Table1!Z923)),"Baignoire",IF(ISNUMBER(SEARCH("porteurs",[2]Table1!Z923)),"Mur",IF(ISNUMBER(SEARCH("évier",[2]Table1!Z923)),"Evier",IF(ISNUMBER(SEARCH("portes",[2]Table1!Z923)),"Porte",IF(ISNUMBER(SEARCH("fenêtre",[2]Table1!Z923)),"Fenêtre","")))))))))))</f>
        <v>Mur</v>
      </c>
      <c r="L926" t="str">
        <f>IF(ISNUMBER(SEARCH("Présence",[2]Table1!AC923)),"Oui",IF(ISNUMBER(SEARCH("Absence",[2]Table1!AC923)),"Non",""))</f>
        <v>Non</v>
      </c>
      <c r="M926" t="str">
        <f>[2]Table1!AA923</f>
        <v>Enduit à base de plâtre ou ciment projetés; lissés ou talochés (et Peinture; Mur Cloison)</v>
      </c>
      <c r="N926" t="str">
        <f>IF(ISNUMBER(SEARCH("EP",[2]Table1!AE923)),"EP",IF(ISNUMBER(SEARCH("AC1",[2]Table1!AE923)),"AC1",IF(ISNUMBER(SEARCH("AC2",[2]Table1!AE923)),"AC2",IF(ISNUMBER(SEARCH("Bon état",[2]Table1!AE923)),"EP",""))))</f>
        <v/>
      </c>
      <c r="P926" s="48"/>
      <c r="Q926" s="1"/>
      <c r="S926" s="1"/>
      <c r="T926" s="1"/>
      <c r="U926" s="1"/>
      <c r="V926" s="1"/>
    </row>
    <row r="927" spans="1:22">
      <c r="A927" s="43" t="str">
        <f>'[1]Exporter la feuille de calcul'!$A$2</f>
        <v>001L</v>
      </c>
      <c r="B927" t="str">
        <f>INDEX('[1]Exporter la feuille de calcul'!B$355:B$877,MATCH(INDEX('[1]Exporter la feuille de calcul'!C$355:C$877,MATCH(RIGHT(ChercheChaine(ChercheChaine([2]Table1!Q924,"([0-9]){3}[L]([0-9]){4}"),"([0-9]){3}[L]([0-9]){4}"),4),'[1]Exporter la feuille de calcul'!D$355:D$877,0),1),'[1]Exporter la feuille de calcul'!C$355:C$877,0),1)</f>
        <v>04</v>
      </c>
      <c r="C927" s="43" t="str">
        <f>RIGHT(ChercheChaine(ChercheChaine([2]Table1!Q924,"([0-9]){3}[L]([0-9]){4}"),"([0-9]){3}[L]([0-9]){4}"),4)</f>
        <v>0480</v>
      </c>
      <c r="D927" s="43" t="str">
        <f>ChercheChaine([2]Table1!Q924,"([0-9]){3}[L]([0-9]){4}")</f>
        <v>007L0480</v>
      </c>
      <c r="E927" t="str">
        <f>[2]Table1!P924</f>
        <v>ST HERBLAIN</v>
      </c>
      <c r="F927" t="str">
        <f>[2]Table1!D924</f>
        <v>DAAT, DAPP</v>
      </c>
      <c r="G927" s="48"/>
      <c r="H927" s="48"/>
      <c r="I927" s="42" t="str">
        <f>[2]Table1!G924</f>
        <v>24/07/2018</v>
      </c>
      <c r="J927" s="51" t="e">
        <f>MID([2]Table1!X924,FIND("-",[2]Table1!X924)+2,60)</f>
        <v>#VALUE!</v>
      </c>
      <c r="K927" t="str">
        <f>IF(ISNUMBER(SEARCH("Mur",[2]Table1!Z924)),"Mur",IF(ISNUMBER(SEARCH("Cloison",[2]Table1!Z924)),"Mur",IF(ISNUMBER(SEARCH("Sol",[2]Table1!Z924)),"Sol",IF(ISNUMBER(SEARCH("Plafond",[2]Table1!Z924)),"Plafond",IF(ISNUMBER(SEARCH("Evier",[2]Table1!Z924)),"Evier",IF(ISNUMBER(SEARCH("Colle de faïence",[2]Table1!Z924)),"Faïence",IF(ISNUMBER(SEARCH("Baignoire",[2]Table1!Z924)),"Baignoire",IF(ISNUMBER(SEARCH("porteurs",[2]Table1!Z924)),"Mur",IF(ISNUMBER(SEARCH("évier",[2]Table1!Z924)),"Evier",IF(ISNUMBER(SEARCH("portes",[2]Table1!Z924)),"Porte",IF(ISNUMBER(SEARCH("fenêtre",[2]Table1!Z924)),"Fenêtre","")))))))))))</f>
        <v>Mur</v>
      </c>
      <c r="L927" t="str">
        <f>IF(ISNUMBER(SEARCH("Présence",[2]Table1!AC924)),"Oui",IF(ISNUMBER(SEARCH("Absence",[2]Table1!AC924)),"Non",""))</f>
        <v>Oui</v>
      </c>
      <c r="M927" t="str">
        <f>[2]Table1!AA924</f>
        <v>Enduit à base de plâtre ou ciment projetés; lissés ou talochés (et Peinture; Mur Cloison)</v>
      </c>
      <c r="N927" t="str">
        <f>IF(ISNUMBER(SEARCH("EP",[2]Table1!AE924)),"EP",IF(ISNUMBER(SEARCH("AC1",[2]Table1!AE924)),"AC1",IF(ISNUMBER(SEARCH("AC2",[2]Table1!AE924)),"AC2",IF(ISNUMBER(SEARCH("Bon état",[2]Table1!AE924)),"EP",""))))</f>
        <v>EP</v>
      </c>
      <c r="P927" s="48"/>
      <c r="Q927" s="1"/>
      <c r="S927" s="1"/>
      <c r="T927" s="1"/>
      <c r="U927" s="1"/>
      <c r="V927" s="1"/>
    </row>
    <row r="928" spans="1:22">
      <c r="A928" s="43" t="str">
        <f>'[1]Exporter la feuille de calcul'!$A$2</f>
        <v>001L</v>
      </c>
      <c r="B928" t="str">
        <f>INDEX('[1]Exporter la feuille de calcul'!B$355:B$877,MATCH(INDEX('[1]Exporter la feuille de calcul'!C$355:C$877,MATCH(RIGHT(ChercheChaine(ChercheChaine([2]Table1!Q925,"([0-9]){3}[L]([0-9]){4}"),"([0-9]){3}[L]([0-9]){4}"),4),'[1]Exporter la feuille de calcul'!D$355:D$877,0),1),'[1]Exporter la feuille de calcul'!C$355:C$877,0),1)</f>
        <v>04</v>
      </c>
      <c r="C928" s="43" t="str">
        <f>RIGHT(ChercheChaine(ChercheChaine([2]Table1!Q925,"([0-9]){3}[L]([0-9]){4}"),"([0-9]){3}[L]([0-9]){4}"),4)</f>
        <v>0480</v>
      </c>
      <c r="D928" s="43" t="str">
        <f>ChercheChaine([2]Table1!Q925,"([0-9]){3}[L]([0-9]){4}")</f>
        <v>007L0480</v>
      </c>
      <c r="E928" t="str">
        <f>[2]Table1!P925</f>
        <v>ST HERBLAIN</v>
      </c>
      <c r="F928" t="str">
        <f>[2]Table1!D925</f>
        <v>DAAT, DAPP</v>
      </c>
      <c r="G928" s="48"/>
      <c r="H928" s="48"/>
      <c r="I928" s="42" t="str">
        <f>[2]Table1!G925</f>
        <v>24/07/2018</v>
      </c>
      <c r="J928" s="51" t="e">
        <f>MID([2]Table1!X925,FIND("-",[2]Table1!X925)+2,60)</f>
        <v>#VALUE!</v>
      </c>
      <c r="K928" t="str">
        <f>IF(ISNUMBER(SEARCH("Mur",[2]Table1!Z925)),"Mur",IF(ISNUMBER(SEARCH("Cloison",[2]Table1!Z925)),"Mur",IF(ISNUMBER(SEARCH("Sol",[2]Table1!Z925)),"Sol",IF(ISNUMBER(SEARCH("Plafond",[2]Table1!Z925)),"Plafond",IF(ISNUMBER(SEARCH("Evier",[2]Table1!Z925)),"Evier",IF(ISNUMBER(SEARCH("Colle de faïence",[2]Table1!Z925)),"Faïence",IF(ISNUMBER(SEARCH("Baignoire",[2]Table1!Z925)),"Baignoire",IF(ISNUMBER(SEARCH("porteurs",[2]Table1!Z925)),"Mur",IF(ISNUMBER(SEARCH("évier",[2]Table1!Z925)),"Evier",IF(ISNUMBER(SEARCH("portes",[2]Table1!Z925)),"Porte",IF(ISNUMBER(SEARCH("fenêtre",[2]Table1!Z925)),"Fenêtre","")))))))))))</f>
        <v>Plafond</v>
      </c>
      <c r="L928" t="str">
        <f>IF(ISNUMBER(SEARCH("Présence",[2]Table1!AC925)),"Oui",IF(ISNUMBER(SEARCH("Absence",[2]Table1!AC925)),"Non",""))</f>
        <v>Oui</v>
      </c>
      <c r="M928" t="str">
        <f>[2]Table1!AA925</f>
        <v>Enduit à base de plâtre lissé ou taloché (et Peinture)</v>
      </c>
      <c r="N928" t="str">
        <f>IF(ISNUMBER(SEARCH("EP",[2]Table1!AE925)),"EP",IF(ISNUMBER(SEARCH("AC1",[2]Table1!AE925)),"AC1",IF(ISNUMBER(SEARCH("AC2",[2]Table1!AE925)),"AC2",IF(ISNUMBER(SEARCH("Bon état",[2]Table1!AE925)),"EP",""))))</f>
        <v>EP</v>
      </c>
      <c r="P928" s="48"/>
      <c r="Q928" s="1"/>
      <c r="S928" s="1"/>
      <c r="T928" s="1"/>
      <c r="U928" s="1"/>
      <c r="V928" s="1"/>
    </row>
    <row r="929" spans="1:22">
      <c r="A929" s="43" t="str">
        <f>'[1]Exporter la feuille de calcul'!$A$2</f>
        <v>001L</v>
      </c>
      <c r="B929" t="str">
        <f>INDEX('[1]Exporter la feuille de calcul'!B$355:B$877,MATCH(INDEX('[1]Exporter la feuille de calcul'!C$355:C$877,MATCH(RIGHT(ChercheChaine(ChercheChaine([2]Table1!Q926,"([0-9]){3}[L]([0-9]){4}"),"([0-9]){3}[L]([0-9]){4}"),4),'[1]Exporter la feuille de calcul'!D$355:D$877,0),1),'[1]Exporter la feuille de calcul'!C$355:C$877,0),1)</f>
        <v>04</v>
      </c>
      <c r="C929" s="43" t="str">
        <f>RIGHT(ChercheChaine(ChercheChaine([2]Table1!Q926,"([0-9]){3}[L]([0-9]){4}"),"([0-9]){3}[L]([0-9]){4}"),4)</f>
        <v>0480</v>
      </c>
      <c r="D929" s="43" t="str">
        <f>ChercheChaine([2]Table1!Q926,"([0-9]){3}[L]([0-9]){4}")</f>
        <v>007L0480</v>
      </c>
      <c r="E929" t="str">
        <f>[2]Table1!P926</f>
        <v>ST HERBLAIN</v>
      </c>
      <c r="F929" t="str">
        <f>[2]Table1!D926</f>
        <v>DAAT, DAPP</v>
      </c>
      <c r="G929" s="48"/>
      <c r="H929" s="48"/>
      <c r="I929" s="42" t="str">
        <f>[2]Table1!G926</f>
        <v>24/07/2018</v>
      </c>
      <c r="J929" s="51" t="e">
        <f>MID([2]Table1!X926,FIND("-",[2]Table1!X926)+2,60)</f>
        <v>#VALUE!</v>
      </c>
      <c r="K929" t="str">
        <f>IF(ISNUMBER(SEARCH("Mur",[2]Table1!Z926)),"Mur",IF(ISNUMBER(SEARCH("Cloison",[2]Table1!Z926)),"Mur",IF(ISNUMBER(SEARCH("Sol",[2]Table1!Z926)),"Sol",IF(ISNUMBER(SEARCH("Plafond",[2]Table1!Z926)),"Plafond",IF(ISNUMBER(SEARCH("Evier",[2]Table1!Z926)),"Evier",IF(ISNUMBER(SEARCH("Colle de faïence",[2]Table1!Z926)),"Faïence",IF(ISNUMBER(SEARCH("Baignoire",[2]Table1!Z926)),"Baignoire",IF(ISNUMBER(SEARCH("porteurs",[2]Table1!Z926)),"Mur",IF(ISNUMBER(SEARCH("évier",[2]Table1!Z926)),"Evier",IF(ISNUMBER(SEARCH("portes",[2]Table1!Z926)),"Porte",IF(ISNUMBER(SEARCH("fenêtre",[2]Table1!Z926)),"Fenêtre","")))))))))))</f>
        <v>Plafond</v>
      </c>
      <c r="L929" t="str">
        <f>IF(ISNUMBER(SEARCH("Présence",[2]Table1!AC926)),"Oui",IF(ISNUMBER(SEARCH("Absence",[2]Table1!AC926)),"Non",""))</f>
        <v>Oui</v>
      </c>
      <c r="M929" t="str">
        <f>[2]Table1!AA926</f>
        <v>Enduit à base de plâtre lissé ou taloché (et Peinture)</v>
      </c>
      <c r="N929" t="str">
        <f>IF(ISNUMBER(SEARCH("EP",[2]Table1!AE926)),"EP",IF(ISNUMBER(SEARCH("AC1",[2]Table1!AE926)),"AC1",IF(ISNUMBER(SEARCH("AC2",[2]Table1!AE926)),"AC2",IF(ISNUMBER(SEARCH("Bon état",[2]Table1!AE926)),"EP",""))))</f>
        <v>EP</v>
      </c>
      <c r="P929" s="48"/>
      <c r="Q929" s="1"/>
      <c r="S929" s="1"/>
      <c r="T929" s="1"/>
      <c r="U929" s="1"/>
      <c r="V929" s="1"/>
    </row>
    <row r="930" spans="1:22">
      <c r="A930" s="43" t="str">
        <f>'[1]Exporter la feuille de calcul'!$A$2</f>
        <v>001L</v>
      </c>
      <c r="B930" t="str">
        <f>INDEX('[1]Exporter la feuille de calcul'!B$355:B$877,MATCH(INDEX('[1]Exporter la feuille de calcul'!C$355:C$877,MATCH(RIGHT(ChercheChaine(ChercheChaine([2]Table1!Q927,"([0-9]){3}[L]([0-9]){4}"),"([0-9]){3}[L]([0-9]){4}"),4),'[1]Exporter la feuille de calcul'!D$355:D$877,0),1),'[1]Exporter la feuille de calcul'!C$355:C$877,0),1)</f>
        <v>04</v>
      </c>
      <c r="C930" s="43" t="str">
        <f>RIGHT(ChercheChaine(ChercheChaine([2]Table1!Q927,"([0-9]){3}[L]([0-9]){4}"),"([0-9]){3}[L]([0-9]){4}"),4)</f>
        <v>0480</v>
      </c>
      <c r="D930" s="43" t="str">
        <f>ChercheChaine([2]Table1!Q927,"([0-9]){3}[L]([0-9]){4}")</f>
        <v>007L0480</v>
      </c>
      <c r="E930" t="str">
        <f>[2]Table1!P927</f>
        <v>ST HERBLAIN</v>
      </c>
      <c r="F930" t="str">
        <f>[2]Table1!D927</f>
        <v>DAAT, DAPP</v>
      </c>
      <c r="G930" s="48"/>
      <c r="H930" s="48"/>
      <c r="I930" s="42" t="str">
        <f>[2]Table1!G927</f>
        <v>24/07/2018</v>
      </c>
      <c r="J930" s="51" t="e">
        <f>MID([2]Table1!X927,FIND("-",[2]Table1!X927)+2,60)</f>
        <v>#VALUE!</v>
      </c>
      <c r="K930" t="str">
        <f>IF(ISNUMBER(SEARCH("Mur",[2]Table1!Z927)),"Mur",IF(ISNUMBER(SEARCH("Cloison",[2]Table1!Z927)),"Mur",IF(ISNUMBER(SEARCH("Sol",[2]Table1!Z927)),"Sol",IF(ISNUMBER(SEARCH("Plafond",[2]Table1!Z927)),"Plafond",IF(ISNUMBER(SEARCH("Evier",[2]Table1!Z927)),"Evier",IF(ISNUMBER(SEARCH("Colle de faïence",[2]Table1!Z927)),"Faïence",IF(ISNUMBER(SEARCH("Baignoire",[2]Table1!Z927)),"Baignoire",IF(ISNUMBER(SEARCH("porteurs",[2]Table1!Z927)),"Mur",IF(ISNUMBER(SEARCH("évier",[2]Table1!Z927)),"Evier",IF(ISNUMBER(SEARCH("portes",[2]Table1!Z927)),"Porte",IF(ISNUMBER(SEARCH("fenêtre",[2]Table1!Z927)),"Fenêtre","")))))))))))</f>
        <v>Plafond</v>
      </c>
      <c r="L930" t="str">
        <f>IF(ISNUMBER(SEARCH("Présence",[2]Table1!AC927)),"Oui",IF(ISNUMBER(SEARCH("Absence",[2]Table1!AC927)),"Non",""))</f>
        <v>Oui</v>
      </c>
      <c r="M930" t="str">
        <f>[2]Table1!AA927</f>
        <v>Enduit à base de plâtre lissé ou taloché (et Peinture)</v>
      </c>
      <c r="N930" t="str">
        <f>IF(ISNUMBER(SEARCH("EP",[2]Table1!AE927)),"EP",IF(ISNUMBER(SEARCH("AC1",[2]Table1!AE927)),"AC1",IF(ISNUMBER(SEARCH("AC2",[2]Table1!AE927)),"AC2",IF(ISNUMBER(SEARCH("Bon état",[2]Table1!AE927)),"EP",""))))</f>
        <v>EP</v>
      </c>
      <c r="P930" s="48"/>
      <c r="Q930" s="1"/>
      <c r="S930" s="1"/>
      <c r="T930" s="1"/>
      <c r="U930" s="1"/>
      <c r="V930" s="1"/>
    </row>
    <row r="931" spans="1:22">
      <c r="A931" s="43" t="str">
        <f>'[1]Exporter la feuille de calcul'!$A$2</f>
        <v>001L</v>
      </c>
      <c r="B931" t="str">
        <f>INDEX('[1]Exporter la feuille de calcul'!B$355:B$877,MATCH(INDEX('[1]Exporter la feuille de calcul'!C$355:C$877,MATCH(RIGHT(ChercheChaine(ChercheChaine([2]Table1!Q928,"([0-9]){3}[L]([0-9]){4}"),"([0-9]){3}[L]([0-9]){4}"),4),'[1]Exporter la feuille de calcul'!D$355:D$877,0),1),'[1]Exporter la feuille de calcul'!C$355:C$877,0),1)</f>
        <v>04</v>
      </c>
      <c r="C931" s="43" t="str">
        <f>RIGHT(ChercheChaine(ChercheChaine([2]Table1!Q928,"([0-9]){3}[L]([0-9]){4}"),"([0-9]){3}[L]([0-9]){4}"),4)</f>
        <v>0480</v>
      </c>
      <c r="D931" s="43" t="str">
        <f>ChercheChaine([2]Table1!Q928,"([0-9]){3}[L]([0-9]){4}")</f>
        <v>007L0480</v>
      </c>
      <c r="E931" t="str">
        <f>[2]Table1!P928</f>
        <v>ST HERBLAIN</v>
      </c>
      <c r="F931" t="str">
        <f>[2]Table1!D928</f>
        <v>DAAT, DAPP</v>
      </c>
      <c r="G931" s="48"/>
      <c r="H931" s="48"/>
      <c r="I931" s="42" t="str">
        <f>[2]Table1!G928</f>
        <v>24/07/2018</v>
      </c>
      <c r="J931" s="51" t="e">
        <f>MID([2]Table1!X928,FIND("-",[2]Table1!X928)+2,60)</f>
        <v>#VALUE!</v>
      </c>
      <c r="K931" t="str">
        <f>IF(ISNUMBER(SEARCH("Mur",[2]Table1!Z928)),"Mur",IF(ISNUMBER(SEARCH("Cloison",[2]Table1!Z928)),"Mur",IF(ISNUMBER(SEARCH("Sol",[2]Table1!Z928)),"Sol",IF(ISNUMBER(SEARCH("Plafond",[2]Table1!Z928)),"Plafond",IF(ISNUMBER(SEARCH("Evier",[2]Table1!Z928)),"Evier",IF(ISNUMBER(SEARCH("Colle de faïence",[2]Table1!Z928)),"Faïence",IF(ISNUMBER(SEARCH("Baignoire",[2]Table1!Z928)),"Baignoire",IF(ISNUMBER(SEARCH("porteurs",[2]Table1!Z928)),"Mur",IF(ISNUMBER(SEARCH("évier",[2]Table1!Z928)),"Evier",IF(ISNUMBER(SEARCH("portes",[2]Table1!Z928)),"Porte",IF(ISNUMBER(SEARCH("fenêtre",[2]Table1!Z928)),"Fenêtre","")))))))))))</f>
        <v>Plafond</v>
      </c>
      <c r="L931" t="str">
        <f>IF(ISNUMBER(SEARCH("Présence",[2]Table1!AC928)),"Oui",IF(ISNUMBER(SEARCH("Absence",[2]Table1!AC928)),"Non",""))</f>
        <v>Oui</v>
      </c>
      <c r="M931" t="str">
        <f>[2]Table1!AA928</f>
        <v>Enduit à base de plâtre lissé ou taloché (et Peinture)</v>
      </c>
      <c r="N931" t="str">
        <f>IF(ISNUMBER(SEARCH("EP",[2]Table1!AE928)),"EP",IF(ISNUMBER(SEARCH("AC1",[2]Table1!AE928)),"AC1",IF(ISNUMBER(SEARCH("AC2",[2]Table1!AE928)),"AC2",IF(ISNUMBER(SEARCH("Bon état",[2]Table1!AE928)),"EP",""))))</f>
        <v>EP</v>
      </c>
      <c r="P931" s="48"/>
      <c r="Q931" s="1"/>
      <c r="S931" s="1"/>
      <c r="T931" s="1"/>
      <c r="U931" s="1"/>
      <c r="V931" s="1"/>
    </row>
    <row r="932" spans="1:22">
      <c r="A932" s="43" t="str">
        <f>'[1]Exporter la feuille de calcul'!$A$2</f>
        <v>001L</v>
      </c>
      <c r="B932" t="str">
        <f>INDEX('[1]Exporter la feuille de calcul'!B$355:B$877,MATCH(INDEX('[1]Exporter la feuille de calcul'!C$355:C$877,MATCH(RIGHT(ChercheChaine(ChercheChaine([2]Table1!Q929,"([0-9]){3}[L]([0-9]){4}"),"([0-9]){3}[L]([0-9]){4}"),4),'[1]Exporter la feuille de calcul'!D$355:D$877,0),1),'[1]Exporter la feuille de calcul'!C$355:C$877,0),1)</f>
        <v>04</v>
      </c>
      <c r="C932" s="43" t="str">
        <f>RIGHT(ChercheChaine(ChercheChaine([2]Table1!Q929,"([0-9]){3}[L]([0-9]){4}"),"([0-9]){3}[L]([0-9]){4}"),4)</f>
        <v>0480</v>
      </c>
      <c r="D932" s="43" t="str">
        <f>ChercheChaine([2]Table1!Q929,"([0-9]){3}[L]([0-9]){4}")</f>
        <v>007L0480</v>
      </c>
      <c r="E932" t="str">
        <f>[2]Table1!P929</f>
        <v>ST HERBLAIN</v>
      </c>
      <c r="F932" t="str">
        <f>[2]Table1!D929</f>
        <v>DAAT, DAPP</v>
      </c>
      <c r="G932" s="48"/>
      <c r="H932" s="48"/>
      <c r="I932" s="42" t="str">
        <f>[2]Table1!G929</f>
        <v>24/07/2018</v>
      </c>
      <c r="J932" s="51" t="e">
        <f>MID([2]Table1!X929,FIND("-",[2]Table1!X929)+2,60)</f>
        <v>#VALUE!</v>
      </c>
      <c r="K932" t="str">
        <f>IF(ISNUMBER(SEARCH("Mur",[2]Table1!Z929)),"Mur",IF(ISNUMBER(SEARCH("Cloison",[2]Table1!Z929)),"Mur",IF(ISNUMBER(SEARCH("Sol",[2]Table1!Z929)),"Sol",IF(ISNUMBER(SEARCH("Plafond",[2]Table1!Z929)),"Plafond",IF(ISNUMBER(SEARCH("Evier",[2]Table1!Z929)),"Evier",IF(ISNUMBER(SEARCH("Colle de faïence",[2]Table1!Z929)),"Faïence",IF(ISNUMBER(SEARCH("Baignoire",[2]Table1!Z929)),"Baignoire",IF(ISNUMBER(SEARCH("porteurs",[2]Table1!Z929)),"Mur",IF(ISNUMBER(SEARCH("évier",[2]Table1!Z929)),"Evier",IF(ISNUMBER(SEARCH("portes",[2]Table1!Z929)),"Porte",IF(ISNUMBER(SEARCH("fenêtre",[2]Table1!Z929)),"Fenêtre","")))))))))))</f>
        <v>Plafond</v>
      </c>
      <c r="L932" t="str">
        <f>IF(ISNUMBER(SEARCH("Présence",[2]Table1!AC929)),"Oui",IF(ISNUMBER(SEARCH("Absence",[2]Table1!AC929)),"Non",""))</f>
        <v>Oui</v>
      </c>
      <c r="M932" t="str">
        <f>[2]Table1!AA929</f>
        <v>Enduit à base de plâtre lissé ou taloché (et Peinture)</v>
      </c>
      <c r="N932" t="str">
        <f>IF(ISNUMBER(SEARCH("EP",[2]Table1!AE929)),"EP",IF(ISNUMBER(SEARCH("AC1",[2]Table1!AE929)),"AC1",IF(ISNUMBER(SEARCH("AC2",[2]Table1!AE929)),"AC2",IF(ISNUMBER(SEARCH("Bon état",[2]Table1!AE929)),"EP",""))))</f>
        <v>EP</v>
      </c>
      <c r="P932" s="48"/>
      <c r="Q932" s="1"/>
      <c r="S932" s="1"/>
      <c r="T932" s="1"/>
      <c r="U932" s="1"/>
      <c r="V932" s="1"/>
    </row>
    <row r="933" spans="1:22">
      <c r="A933" s="43" t="str">
        <f>'[1]Exporter la feuille de calcul'!$A$2</f>
        <v>001L</v>
      </c>
      <c r="B933" t="str">
        <f>INDEX('[1]Exporter la feuille de calcul'!B$355:B$877,MATCH(INDEX('[1]Exporter la feuille de calcul'!C$355:C$877,MATCH(RIGHT(ChercheChaine(ChercheChaine([2]Table1!Q930,"([0-9]){3}[L]([0-9]){4}"),"([0-9]){3}[L]([0-9]){4}"),4),'[1]Exporter la feuille de calcul'!D$355:D$877,0),1),'[1]Exporter la feuille de calcul'!C$355:C$877,0),1)</f>
        <v>04</v>
      </c>
      <c r="C933" s="43" t="str">
        <f>RIGHT(ChercheChaine(ChercheChaine([2]Table1!Q930,"([0-9]){3}[L]([0-9]){4}"),"([0-9]){3}[L]([0-9]){4}"),4)</f>
        <v>0480</v>
      </c>
      <c r="D933" s="43" t="str">
        <f>ChercheChaine([2]Table1!Q930,"([0-9]){3}[L]([0-9]){4}")</f>
        <v>007L0480</v>
      </c>
      <c r="E933" t="str">
        <f>[2]Table1!P930</f>
        <v>ST HERBLAIN</v>
      </c>
      <c r="F933" t="str">
        <f>[2]Table1!D930</f>
        <v>DAAT, DAPP</v>
      </c>
      <c r="G933" s="48"/>
      <c r="H933" s="48"/>
      <c r="I933" s="42" t="str">
        <f>[2]Table1!G930</f>
        <v>24/07/2018</v>
      </c>
      <c r="J933" s="51" t="e">
        <f>MID([2]Table1!X930,FIND("-",[2]Table1!X930)+2,60)</f>
        <v>#VALUE!</v>
      </c>
      <c r="K933" t="str">
        <f>IF(ISNUMBER(SEARCH("Mur",[2]Table1!Z930)),"Mur",IF(ISNUMBER(SEARCH("Cloison",[2]Table1!Z930)),"Mur",IF(ISNUMBER(SEARCH("Sol",[2]Table1!Z930)),"Sol",IF(ISNUMBER(SEARCH("Plafond",[2]Table1!Z930)),"Plafond",IF(ISNUMBER(SEARCH("Evier",[2]Table1!Z930)),"Evier",IF(ISNUMBER(SEARCH("Colle de faïence",[2]Table1!Z930)),"Faïence",IF(ISNUMBER(SEARCH("Baignoire",[2]Table1!Z930)),"Baignoire",IF(ISNUMBER(SEARCH("porteurs",[2]Table1!Z930)),"Mur",IF(ISNUMBER(SEARCH("évier",[2]Table1!Z930)),"Evier",IF(ISNUMBER(SEARCH("portes",[2]Table1!Z930)),"Porte",IF(ISNUMBER(SEARCH("fenêtre",[2]Table1!Z930)),"Fenêtre","")))))))))))</f>
        <v>Plafond</v>
      </c>
      <c r="L933" t="str">
        <f>IF(ISNUMBER(SEARCH("Présence",[2]Table1!AC930)),"Oui",IF(ISNUMBER(SEARCH("Absence",[2]Table1!AC930)),"Non",""))</f>
        <v>Oui</v>
      </c>
      <c r="M933" t="str">
        <f>[2]Table1!AA930</f>
        <v>Enduit à base de plâtre lissé ou taloché (et Peinture)</v>
      </c>
      <c r="N933" t="str">
        <f>IF(ISNUMBER(SEARCH("EP",[2]Table1!AE930)),"EP",IF(ISNUMBER(SEARCH("AC1",[2]Table1!AE930)),"AC1",IF(ISNUMBER(SEARCH("AC2",[2]Table1!AE930)),"AC2",IF(ISNUMBER(SEARCH("Bon état",[2]Table1!AE930)),"EP",""))))</f>
        <v>EP</v>
      </c>
      <c r="P933" s="48"/>
      <c r="Q933" s="1"/>
      <c r="S933" s="1"/>
      <c r="T933" s="1"/>
      <c r="U933" s="1"/>
      <c r="V933" s="1"/>
    </row>
    <row r="934" spans="1:22">
      <c r="A934" s="43" t="str">
        <f>'[1]Exporter la feuille de calcul'!$A$2</f>
        <v>001L</v>
      </c>
      <c r="B934" t="str">
        <f>INDEX('[1]Exporter la feuille de calcul'!B$355:B$877,MATCH(INDEX('[1]Exporter la feuille de calcul'!C$355:C$877,MATCH(RIGHT(ChercheChaine(ChercheChaine([2]Table1!Q931,"([0-9]){3}[L]([0-9]){4}"),"([0-9]){3}[L]([0-9]){4}"),4),'[1]Exporter la feuille de calcul'!D$355:D$877,0),1),'[1]Exporter la feuille de calcul'!C$355:C$877,0),1)</f>
        <v>04</v>
      </c>
      <c r="C934" s="43" t="str">
        <f>RIGHT(ChercheChaine(ChercheChaine([2]Table1!Q931,"([0-9]){3}[L]([0-9]){4}"),"([0-9]){3}[L]([0-9]){4}"),4)</f>
        <v>0480</v>
      </c>
      <c r="D934" s="43" t="str">
        <f>ChercheChaine([2]Table1!Q931,"([0-9]){3}[L]([0-9]){4}")</f>
        <v>007L0480</v>
      </c>
      <c r="E934" t="str">
        <f>[2]Table1!P931</f>
        <v>ST HERBLAIN</v>
      </c>
      <c r="F934" t="str">
        <f>[2]Table1!D931</f>
        <v>DAAT, DAPP</v>
      </c>
      <c r="G934" s="48"/>
      <c r="H934" s="48"/>
      <c r="I934" s="42" t="str">
        <f>[2]Table1!G931</f>
        <v>24/07/2018</v>
      </c>
      <c r="J934" s="51" t="e">
        <f>MID([2]Table1!X931,FIND("-",[2]Table1!X931)+2,60)</f>
        <v>#VALUE!</v>
      </c>
      <c r="K934" t="str">
        <f>IF(ISNUMBER(SEARCH("Mur",[2]Table1!Z931)),"Mur",IF(ISNUMBER(SEARCH("Cloison",[2]Table1!Z931)),"Mur",IF(ISNUMBER(SEARCH("Sol",[2]Table1!Z931)),"Sol",IF(ISNUMBER(SEARCH("Plafond",[2]Table1!Z931)),"Plafond",IF(ISNUMBER(SEARCH("Evier",[2]Table1!Z931)),"Evier",IF(ISNUMBER(SEARCH("Colle de faïence",[2]Table1!Z931)),"Faïence",IF(ISNUMBER(SEARCH("Baignoire",[2]Table1!Z931)),"Baignoire",IF(ISNUMBER(SEARCH("porteurs",[2]Table1!Z931)),"Mur",IF(ISNUMBER(SEARCH("évier",[2]Table1!Z931)),"Evier",IF(ISNUMBER(SEARCH("portes",[2]Table1!Z931)),"Porte",IF(ISNUMBER(SEARCH("fenêtre",[2]Table1!Z931)),"Fenêtre","")))))))))))</f>
        <v>Plafond</v>
      </c>
      <c r="L934" t="str">
        <f>IF(ISNUMBER(SEARCH("Présence",[2]Table1!AC931)),"Oui",IF(ISNUMBER(SEARCH("Absence",[2]Table1!AC931)),"Non",""))</f>
        <v>Oui</v>
      </c>
      <c r="M934" t="str">
        <f>[2]Table1!AA931</f>
        <v>Enduit à base de plâtre lissé ou taloché (et Peinture)</v>
      </c>
      <c r="N934" t="str">
        <f>IF(ISNUMBER(SEARCH("EP",[2]Table1!AE931)),"EP",IF(ISNUMBER(SEARCH("AC1",[2]Table1!AE931)),"AC1",IF(ISNUMBER(SEARCH("AC2",[2]Table1!AE931)),"AC2",IF(ISNUMBER(SEARCH("Bon état",[2]Table1!AE931)),"EP",""))))</f>
        <v>EP</v>
      </c>
      <c r="P934" s="48"/>
      <c r="Q934" s="1"/>
      <c r="S934" s="1"/>
      <c r="T934" s="1"/>
      <c r="U934" s="1"/>
      <c r="V934" s="1"/>
    </row>
    <row r="935" spans="1:22">
      <c r="A935" s="43" t="str">
        <f>'[1]Exporter la feuille de calcul'!$A$2</f>
        <v>001L</v>
      </c>
      <c r="B935" t="str">
        <f>INDEX('[1]Exporter la feuille de calcul'!B$355:B$877,MATCH(INDEX('[1]Exporter la feuille de calcul'!C$355:C$877,MATCH(RIGHT(ChercheChaine(ChercheChaine([2]Table1!Q932,"([0-9]){3}[L]([0-9]){4}"),"([0-9]){3}[L]([0-9]){4}"),4),'[1]Exporter la feuille de calcul'!D$355:D$877,0),1),'[1]Exporter la feuille de calcul'!C$355:C$877,0),1)</f>
        <v>04</v>
      </c>
      <c r="C935" s="43" t="str">
        <f>RIGHT(ChercheChaine(ChercheChaine([2]Table1!Q932,"([0-9]){3}[L]([0-9]){4}"),"([0-9]){3}[L]([0-9]){4}"),4)</f>
        <v>0480</v>
      </c>
      <c r="D935" s="43" t="str">
        <f>ChercheChaine([2]Table1!Q932,"([0-9]){3}[L]([0-9]){4}")</f>
        <v>007L0480</v>
      </c>
      <c r="E935" t="str">
        <f>[2]Table1!P932</f>
        <v>ST HERBLAIN</v>
      </c>
      <c r="F935" t="str">
        <f>[2]Table1!D932</f>
        <v>DAAT, DAPP</v>
      </c>
      <c r="G935" s="48"/>
      <c r="H935" s="48"/>
      <c r="I935" s="42" t="str">
        <f>[2]Table1!G932</f>
        <v>24/07/2018</v>
      </c>
      <c r="J935" s="51" t="e">
        <f>MID([2]Table1!X932,FIND("-",[2]Table1!X932)+2,60)</f>
        <v>#VALUE!</v>
      </c>
      <c r="K935" t="str">
        <f>IF(ISNUMBER(SEARCH("Mur",[2]Table1!Z932)),"Mur",IF(ISNUMBER(SEARCH("Cloison",[2]Table1!Z932)),"Mur",IF(ISNUMBER(SEARCH("Sol",[2]Table1!Z932)),"Sol",IF(ISNUMBER(SEARCH("Plafond",[2]Table1!Z932)),"Plafond",IF(ISNUMBER(SEARCH("Evier",[2]Table1!Z932)),"Evier",IF(ISNUMBER(SEARCH("Colle de faïence",[2]Table1!Z932)),"Faïence",IF(ISNUMBER(SEARCH("Baignoire",[2]Table1!Z932)),"Baignoire",IF(ISNUMBER(SEARCH("porteurs",[2]Table1!Z932)),"Mur",IF(ISNUMBER(SEARCH("évier",[2]Table1!Z932)),"Evier",IF(ISNUMBER(SEARCH("portes",[2]Table1!Z932)),"Porte",IF(ISNUMBER(SEARCH("fenêtre",[2]Table1!Z932)),"Fenêtre","")))))))))))</f>
        <v>Plafond</v>
      </c>
      <c r="L935" t="str">
        <f>IF(ISNUMBER(SEARCH("Présence",[2]Table1!AC932)),"Oui",IF(ISNUMBER(SEARCH("Absence",[2]Table1!AC932)),"Non",""))</f>
        <v>Oui</v>
      </c>
      <c r="M935" t="str">
        <f>[2]Table1!AA932</f>
        <v>Enduit à base de plâtre lissé ou taloché (et Peinture)</v>
      </c>
      <c r="N935" t="str">
        <f>IF(ISNUMBER(SEARCH("EP",[2]Table1!AE932)),"EP",IF(ISNUMBER(SEARCH("AC1",[2]Table1!AE932)),"AC1",IF(ISNUMBER(SEARCH("AC2",[2]Table1!AE932)),"AC2",IF(ISNUMBER(SEARCH("Bon état",[2]Table1!AE932)),"EP",""))))</f>
        <v>EP</v>
      </c>
      <c r="P935" s="48"/>
      <c r="Q935" s="1"/>
      <c r="S935" s="1"/>
      <c r="T935" s="1"/>
      <c r="U935" s="1"/>
      <c r="V935" s="1"/>
    </row>
    <row r="936" spans="1:22">
      <c r="A936" s="43" t="str">
        <f>'[1]Exporter la feuille de calcul'!$A$2</f>
        <v>001L</v>
      </c>
      <c r="B936" t="str">
        <f>INDEX('[1]Exporter la feuille de calcul'!B$355:B$877,MATCH(INDEX('[1]Exporter la feuille de calcul'!C$355:C$877,MATCH(RIGHT(ChercheChaine(ChercheChaine([2]Table1!Q933,"([0-9]){3}[L]([0-9]){4}"),"([0-9]){3}[L]([0-9]){4}"),4),'[1]Exporter la feuille de calcul'!D$355:D$877,0),1),'[1]Exporter la feuille de calcul'!C$355:C$877,0),1)</f>
        <v>04</v>
      </c>
      <c r="C936" s="43" t="str">
        <f>RIGHT(ChercheChaine(ChercheChaine([2]Table1!Q933,"([0-9]){3}[L]([0-9]){4}"),"([0-9]){3}[L]([0-9]){4}"),4)</f>
        <v>0480</v>
      </c>
      <c r="D936" s="43" t="str">
        <f>ChercheChaine([2]Table1!Q933,"([0-9]){3}[L]([0-9]){4}")</f>
        <v>007L0480</v>
      </c>
      <c r="E936" t="str">
        <f>[2]Table1!P933</f>
        <v>ST HERBLAIN</v>
      </c>
      <c r="F936" t="str">
        <f>[2]Table1!D933</f>
        <v>DAAT, DAPP</v>
      </c>
      <c r="G936" s="48"/>
      <c r="H936" s="48"/>
      <c r="I936" s="42" t="str">
        <f>[2]Table1!G933</f>
        <v>24/07/2018</v>
      </c>
      <c r="J936" s="51" t="e">
        <f>MID([2]Table1!X933,FIND("-",[2]Table1!X933)+2,60)</f>
        <v>#VALUE!</v>
      </c>
      <c r="K936" t="str">
        <f>IF(ISNUMBER(SEARCH("Mur",[2]Table1!Z933)),"Mur",IF(ISNUMBER(SEARCH("Cloison",[2]Table1!Z933)),"Mur",IF(ISNUMBER(SEARCH("Sol",[2]Table1!Z933)),"Sol",IF(ISNUMBER(SEARCH("Plafond",[2]Table1!Z933)),"Plafond",IF(ISNUMBER(SEARCH("Evier",[2]Table1!Z933)),"Evier",IF(ISNUMBER(SEARCH("Colle de faïence",[2]Table1!Z933)),"Faïence",IF(ISNUMBER(SEARCH("Baignoire",[2]Table1!Z933)),"Baignoire",IF(ISNUMBER(SEARCH("porteurs",[2]Table1!Z933)),"Mur",IF(ISNUMBER(SEARCH("évier",[2]Table1!Z933)),"Evier",IF(ISNUMBER(SEARCH("portes",[2]Table1!Z933)),"Porte",IF(ISNUMBER(SEARCH("fenêtre",[2]Table1!Z933)),"Fenêtre","")))))))))))</f>
        <v>Plafond</v>
      </c>
      <c r="L936" t="str">
        <f>IF(ISNUMBER(SEARCH("Présence",[2]Table1!AC933)),"Oui",IF(ISNUMBER(SEARCH("Absence",[2]Table1!AC933)),"Non",""))</f>
        <v>Oui</v>
      </c>
      <c r="M936" t="str">
        <f>[2]Table1!AA933</f>
        <v>Enduit à base de plâtre lissé ou taloché (et Peinture)</v>
      </c>
      <c r="N936" t="str">
        <f>IF(ISNUMBER(SEARCH("EP",[2]Table1!AE933)),"EP",IF(ISNUMBER(SEARCH("AC1",[2]Table1!AE933)),"AC1",IF(ISNUMBER(SEARCH("AC2",[2]Table1!AE933)),"AC2",IF(ISNUMBER(SEARCH("Bon état",[2]Table1!AE933)),"EP",""))))</f>
        <v>EP</v>
      </c>
      <c r="P936" s="48"/>
      <c r="Q936" s="1"/>
      <c r="S936" s="1"/>
      <c r="T936" s="1"/>
      <c r="U936" s="1"/>
      <c r="V936" s="1"/>
    </row>
    <row r="937" spans="1:22">
      <c r="A937" s="43" t="str">
        <f>'[1]Exporter la feuille de calcul'!$A$2</f>
        <v>001L</v>
      </c>
      <c r="B937" t="str">
        <f>INDEX('[1]Exporter la feuille de calcul'!B$355:B$877,MATCH(INDEX('[1]Exporter la feuille de calcul'!C$355:C$877,MATCH(RIGHT(ChercheChaine(ChercheChaine([2]Table1!Q934,"([0-9]){3}[L]([0-9]){4}"),"([0-9]){3}[L]([0-9]){4}"),4),'[1]Exporter la feuille de calcul'!D$355:D$877,0),1),'[1]Exporter la feuille de calcul'!C$355:C$877,0),1)</f>
        <v>04</v>
      </c>
      <c r="C937" s="43" t="str">
        <f>RIGHT(ChercheChaine(ChercheChaine([2]Table1!Q934,"([0-9]){3}[L]([0-9]){4}"),"([0-9]){3}[L]([0-9]){4}"),4)</f>
        <v>0480</v>
      </c>
      <c r="D937" s="43" t="str">
        <f>ChercheChaine([2]Table1!Q934,"([0-9]){3}[L]([0-9]){4}")</f>
        <v>007L0480</v>
      </c>
      <c r="E937" t="str">
        <f>[2]Table1!P934</f>
        <v>ST HERBLAIN</v>
      </c>
      <c r="F937" t="str">
        <f>[2]Table1!D934</f>
        <v>DAAT, DAPP</v>
      </c>
      <c r="G937" s="48"/>
      <c r="H937" s="48"/>
      <c r="I937" s="42" t="str">
        <f>[2]Table1!G934</f>
        <v>24/07/2018</v>
      </c>
      <c r="J937" s="51" t="e">
        <f>MID([2]Table1!X934,FIND("-",[2]Table1!X934)+2,60)</f>
        <v>#VALUE!</v>
      </c>
      <c r="K937" t="str">
        <f>IF(ISNUMBER(SEARCH("Mur",[2]Table1!Z934)),"Mur",IF(ISNUMBER(SEARCH("Cloison",[2]Table1!Z934)),"Mur",IF(ISNUMBER(SEARCH("Sol",[2]Table1!Z934)),"Sol",IF(ISNUMBER(SEARCH("Plafond",[2]Table1!Z934)),"Plafond",IF(ISNUMBER(SEARCH("Evier",[2]Table1!Z934)),"Evier",IF(ISNUMBER(SEARCH("Colle de faïence",[2]Table1!Z934)),"Faïence",IF(ISNUMBER(SEARCH("Baignoire",[2]Table1!Z934)),"Baignoire",IF(ISNUMBER(SEARCH("porteurs",[2]Table1!Z934)),"Mur",IF(ISNUMBER(SEARCH("évier",[2]Table1!Z934)),"Evier",IF(ISNUMBER(SEARCH("portes",[2]Table1!Z934)),"Porte",IF(ISNUMBER(SEARCH("fenêtre",[2]Table1!Z934)),"Fenêtre","")))))))))))</f>
        <v>Sol</v>
      </c>
      <c r="L937" t="str">
        <f>IF(ISNUMBER(SEARCH("Présence",[2]Table1!AC934)),"Oui",IF(ISNUMBER(SEARCH("Absence",[2]Table1!AC934)),"Non",""))</f>
        <v>Non</v>
      </c>
      <c r="M937" t="str">
        <f>[2]Table1!AA934</f>
        <v>Colle non bitumineuse</v>
      </c>
      <c r="N937" t="str">
        <f>IF(ISNUMBER(SEARCH("EP",[2]Table1!AE934)),"EP",IF(ISNUMBER(SEARCH("AC1",[2]Table1!AE934)),"AC1",IF(ISNUMBER(SEARCH("AC2",[2]Table1!AE934)),"AC2",IF(ISNUMBER(SEARCH("Bon état",[2]Table1!AE934)),"EP",""))))</f>
        <v/>
      </c>
      <c r="P937" s="48"/>
      <c r="Q937" s="1"/>
      <c r="S937" s="1"/>
      <c r="T937" s="1"/>
      <c r="U937" s="1"/>
      <c r="V937" s="1"/>
    </row>
    <row r="938" spans="1:22">
      <c r="A938" s="43" t="str">
        <f>'[1]Exporter la feuille de calcul'!$A$2</f>
        <v>001L</v>
      </c>
      <c r="B938" t="str">
        <f>INDEX('[1]Exporter la feuille de calcul'!B$355:B$877,MATCH(INDEX('[1]Exporter la feuille de calcul'!C$355:C$877,MATCH(RIGHT(ChercheChaine(ChercheChaine([2]Table1!Q935,"([0-9]){3}[L]([0-9]){4}"),"([0-9]){3}[L]([0-9]){4}"),4),'[1]Exporter la feuille de calcul'!D$355:D$877,0),1),'[1]Exporter la feuille de calcul'!C$355:C$877,0),1)</f>
        <v>04</v>
      </c>
      <c r="C938" s="43" t="str">
        <f>RIGHT(ChercheChaine(ChercheChaine([2]Table1!Q935,"([0-9]){3}[L]([0-9]){4}"),"([0-9]){3}[L]([0-9]){4}"),4)</f>
        <v>0480</v>
      </c>
      <c r="D938" s="43" t="str">
        <f>ChercheChaine([2]Table1!Q935,"([0-9]){3}[L]([0-9]){4}")</f>
        <v>007L0480</v>
      </c>
      <c r="E938" t="str">
        <f>[2]Table1!P935</f>
        <v>ST HERBLAIN</v>
      </c>
      <c r="F938" t="str">
        <f>[2]Table1!D935</f>
        <v>DAAT, DAPP</v>
      </c>
      <c r="G938" s="48"/>
      <c r="H938" s="48"/>
      <c r="I938" s="42" t="str">
        <f>[2]Table1!G935</f>
        <v>24/07/2018</v>
      </c>
      <c r="J938" s="51" t="e">
        <f>MID([2]Table1!X935,FIND("-",[2]Table1!X935)+2,60)</f>
        <v>#VALUE!</v>
      </c>
      <c r="K938" t="str">
        <f>IF(ISNUMBER(SEARCH("Mur",[2]Table1!Z935)),"Mur",IF(ISNUMBER(SEARCH("Cloison",[2]Table1!Z935)),"Mur",IF(ISNUMBER(SEARCH("Sol",[2]Table1!Z935)),"Sol",IF(ISNUMBER(SEARCH("Plafond",[2]Table1!Z935)),"Plafond",IF(ISNUMBER(SEARCH("Evier",[2]Table1!Z935)),"Evier",IF(ISNUMBER(SEARCH("Colle de faïence",[2]Table1!Z935)),"Faïence",IF(ISNUMBER(SEARCH("Baignoire",[2]Table1!Z935)),"Baignoire",IF(ISNUMBER(SEARCH("porteurs",[2]Table1!Z935)),"Mur",IF(ISNUMBER(SEARCH("évier",[2]Table1!Z935)),"Evier",IF(ISNUMBER(SEARCH("portes",[2]Table1!Z935)),"Porte",IF(ISNUMBER(SEARCH("fenêtre",[2]Table1!Z935)),"Fenêtre","")))))))))))</f>
        <v>Sol</v>
      </c>
      <c r="L938" t="str">
        <f>IF(ISNUMBER(SEARCH("Présence",[2]Table1!AC935)),"Oui",IF(ISNUMBER(SEARCH("Absence",[2]Table1!AC935)),"Non",""))</f>
        <v>Non</v>
      </c>
      <c r="M938" t="str">
        <f>[2]Table1!AA935</f>
        <v>Colle non bitumineuse</v>
      </c>
      <c r="N938" t="str">
        <f>IF(ISNUMBER(SEARCH("EP",[2]Table1!AE935)),"EP",IF(ISNUMBER(SEARCH("AC1",[2]Table1!AE935)),"AC1",IF(ISNUMBER(SEARCH("AC2",[2]Table1!AE935)),"AC2",IF(ISNUMBER(SEARCH("Bon état",[2]Table1!AE935)),"EP",""))))</f>
        <v/>
      </c>
      <c r="P938" s="48"/>
      <c r="Q938" s="1"/>
      <c r="S938" s="1"/>
      <c r="T938" s="1"/>
      <c r="U938" s="1"/>
      <c r="V938" s="1"/>
    </row>
    <row r="939" spans="1:22">
      <c r="A939" s="43" t="str">
        <f>'[1]Exporter la feuille de calcul'!$A$2</f>
        <v>001L</v>
      </c>
      <c r="B939" t="str">
        <f>INDEX('[1]Exporter la feuille de calcul'!B$355:B$877,MATCH(INDEX('[1]Exporter la feuille de calcul'!C$355:C$877,MATCH(RIGHT(ChercheChaine(ChercheChaine([2]Table1!Q936,"([0-9]){3}[L]([0-9]){4}"),"([0-9]){3}[L]([0-9]){4}"),4),'[1]Exporter la feuille de calcul'!D$355:D$877,0),1),'[1]Exporter la feuille de calcul'!C$355:C$877,0),1)</f>
        <v>04</v>
      </c>
      <c r="C939" s="43" t="str">
        <f>RIGHT(ChercheChaine(ChercheChaine([2]Table1!Q936,"([0-9]){3}[L]([0-9]){4}"),"([0-9]){3}[L]([0-9]){4}"),4)</f>
        <v>0480</v>
      </c>
      <c r="D939" s="43" t="str">
        <f>ChercheChaine([2]Table1!Q936,"([0-9]){3}[L]([0-9]){4}")</f>
        <v>007L0480</v>
      </c>
      <c r="E939" t="str">
        <f>[2]Table1!P936</f>
        <v>ST HERBLAIN</v>
      </c>
      <c r="F939" t="str">
        <f>[2]Table1!D936</f>
        <v>DAAT, DAPP</v>
      </c>
      <c r="G939" s="48"/>
      <c r="H939" s="48"/>
      <c r="I939" s="42" t="str">
        <f>[2]Table1!G936</f>
        <v>24/07/2018</v>
      </c>
      <c r="J939" s="51" t="e">
        <f>MID([2]Table1!X936,FIND("-",[2]Table1!X936)+2,60)</f>
        <v>#VALUE!</v>
      </c>
      <c r="K939" t="str">
        <f>IF(ISNUMBER(SEARCH("Mur",[2]Table1!Z936)),"Mur",IF(ISNUMBER(SEARCH("Cloison",[2]Table1!Z936)),"Mur",IF(ISNUMBER(SEARCH("Sol",[2]Table1!Z936)),"Sol",IF(ISNUMBER(SEARCH("Plafond",[2]Table1!Z936)),"Plafond",IF(ISNUMBER(SEARCH("Evier",[2]Table1!Z936)),"Evier",IF(ISNUMBER(SEARCH("Colle de faïence",[2]Table1!Z936)),"Faïence",IF(ISNUMBER(SEARCH("Baignoire",[2]Table1!Z936)),"Baignoire",IF(ISNUMBER(SEARCH("porteurs",[2]Table1!Z936)),"Mur",IF(ISNUMBER(SEARCH("évier",[2]Table1!Z936)),"Evier",IF(ISNUMBER(SEARCH("portes",[2]Table1!Z936)),"Porte",IF(ISNUMBER(SEARCH("fenêtre",[2]Table1!Z936)),"Fenêtre","")))))))))))</f>
        <v>Sol</v>
      </c>
      <c r="L939" t="str">
        <f>IF(ISNUMBER(SEARCH("Présence",[2]Table1!AC936)),"Oui",IF(ISNUMBER(SEARCH("Absence",[2]Table1!AC936)),"Non",""))</f>
        <v>Non</v>
      </c>
      <c r="M939" t="str">
        <f>[2]Table1!AA936</f>
        <v>Colle non bitumineuse</v>
      </c>
      <c r="N939" t="str">
        <f>IF(ISNUMBER(SEARCH("EP",[2]Table1!AE936)),"EP",IF(ISNUMBER(SEARCH("AC1",[2]Table1!AE936)),"AC1",IF(ISNUMBER(SEARCH("AC2",[2]Table1!AE936)),"AC2",IF(ISNUMBER(SEARCH("Bon état",[2]Table1!AE936)),"EP",""))))</f>
        <v/>
      </c>
      <c r="P939" s="48"/>
      <c r="Q939" s="1"/>
      <c r="S939" s="1"/>
      <c r="T939" s="1"/>
      <c r="U939" s="1"/>
      <c r="V939" s="1"/>
    </row>
    <row r="940" spans="1:22">
      <c r="A940" s="43" t="str">
        <f>'[1]Exporter la feuille de calcul'!$A$2</f>
        <v>001L</v>
      </c>
      <c r="B940" t="str">
        <f>INDEX('[1]Exporter la feuille de calcul'!B$355:B$877,MATCH(INDEX('[1]Exporter la feuille de calcul'!C$355:C$877,MATCH(RIGHT(ChercheChaine(ChercheChaine([2]Table1!Q937,"([0-9]){3}[L]([0-9]){4}"),"([0-9]){3}[L]([0-9]){4}"),4),'[1]Exporter la feuille de calcul'!D$355:D$877,0),1),'[1]Exporter la feuille de calcul'!C$355:C$877,0),1)</f>
        <v>04</v>
      </c>
      <c r="C940" s="43" t="str">
        <f>RIGHT(ChercheChaine(ChercheChaine([2]Table1!Q937,"([0-9]){3}[L]([0-9]){4}"),"([0-9]){3}[L]([0-9]){4}"),4)</f>
        <v>0480</v>
      </c>
      <c r="D940" s="43" t="str">
        <f>ChercheChaine([2]Table1!Q937,"([0-9]){3}[L]([0-9]){4}")</f>
        <v>007L0480</v>
      </c>
      <c r="E940" t="str">
        <f>[2]Table1!P937</f>
        <v>ST HERBLAIN</v>
      </c>
      <c r="F940" t="str">
        <f>[2]Table1!D937</f>
        <v>DAAT, DAPP</v>
      </c>
      <c r="G940" s="48"/>
      <c r="H940" s="48"/>
      <c r="I940" s="42" t="str">
        <f>[2]Table1!G937</f>
        <v>24/07/2018</v>
      </c>
      <c r="J940" s="51" t="e">
        <f>MID([2]Table1!X937,FIND("-",[2]Table1!X937)+2,60)</f>
        <v>#VALUE!</v>
      </c>
      <c r="K940" t="str">
        <f>IF(ISNUMBER(SEARCH("Mur",[2]Table1!Z937)),"Mur",IF(ISNUMBER(SEARCH("Cloison",[2]Table1!Z937)),"Mur",IF(ISNUMBER(SEARCH("Sol",[2]Table1!Z937)),"Sol",IF(ISNUMBER(SEARCH("Plafond",[2]Table1!Z937)),"Plafond",IF(ISNUMBER(SEARCH("Evier",[2]Table1!Z937)),"Evier",IF(ISNUMBER(SEARCH("Colle de faïence",[2]Table1!Z937)),"Faïence",IF(ISNUMBER(SEARCH("Baignoire",[2]Table1!Z937)),"Baignoire",IF(ISNUMBER(SEARCH("porteurs",[2]Table1!Z937)),"Mur",IF(ISNUMBER(SEARCH("évier",[2]Table1!Z937)),"Evier",IF(ISNUMBER(SEARCH("portes",[2]Table1!Z937)),"Porte",IF(ISNUMBER(SEARCH("fenêtre",[2]Table1!Z937)),"Fenêtre","")))))))))))</f>
        <v>Sol</v>
      </c>
      <c r="L940" t="str">
        <f>IF(ISNUMBER(SEARCH("Présence",[2]Table1!AC937)),"Oui",IF(ISNUMBER(SEARCH("Absence",[2]Table1!AC937)),"Non",""))</f>
        <v>Non</v>
      </c>
      <c r="M940" t="str">
        <f>[2]Table1!AA937</f>
        <v>Colle non bitumineuse</v>
      </c>
      <c r="N940" t="str">
        <f>IF(ISNUMBER(SEARCH("EP",[2]Table1!AE937)),"EP",IF(ISNUMBER(SEARCH("AC1",[2]Table1!AE937)),"AC1",IF(ISNUMBER(SEARCH("AC2",[2]Table1!AE937)),"AC2",IF(ISNUMBER(SEARCH("Bon état",[2]Table1!AE937)),"EP",""))))</f>
        <v/>
      </c>
      <c r="P940" s="48"/>
      <c r="Q940" s="1"/>
      <c r="S940" s="1"/>
      <c r="T940" s="1"/>
      <c r="U940" s="1"/>
      <c r="V940" s="1"/>
    </row>
    <row r="941" spans="1:22">
      <c r="A941" s="43" t="str">
        <f>'[1]Exporter la feuille de calcul'!$A$2</f>
        <v>001L</v>
      </c>
      <c r="B941" t="str">
        <f>INDEX('[1]Exporter la feuille de calcul'!B$355:B$877,MATCH(INDEX('[1]Exporter la feuille de calcul'!C$355:C$877,MATCH(RIGHT(ChercheChaine(ChercheChaine([2]Table1!Q938,"([0-9]){3}[L]([0-9]){4}"),"([0-9]){3}[L]([0-9]){4}"),4),'[1]Exporter la feuille de calcul'!D$355:D$877,0),1),'[1]Exporter la feuille de calcul'!C$355:C$877,0),1)</f>
        <v>04</v>
      </c>
      <c r="C941" s="43" t="str">
        <f>RIGHT(ChercheChaine(ChercheChaine([2]Table1!Q938,"([0-9]){3}[L]([0-9]){4}"),"([0-9]){3}[L]([0-9]){4}"),4)</f>
        <v>0480</v>
      </c>
      <c r="D941" s="43" t="str">
        <f>ChercheChaine([2]Table1!Q938,"([0-9]){3}[L]([0-9]){4}")</f>
        <v>007L0480</v>
      </c>
      <c r="E941" t="str">
        <f>[2]Table1!P938</f>
        <v>ST HERBLAIN</v>
      </c>
      <c r="F941" t="str">
        <f>[2]Table1!D938</f>
        <v>DAAT, DAPP</v>
      </c>
      <c r="G941" s="48"/>
      <c r="H941" s="48"/>
      <c r="I941" s="42" t="str">
        <f>[2]Table1!G938</f>
        <v>24/07/2018</v>
      </c>
      <c r="J941" s="51" t="e">
        <f>MID([2]Table1!X938,FIND("-",[2]Table1!X938)+2,60)</f>
        <v>#VALUE!</v>
      </c>
      <c r="K941" t="str">
        <f>IF(ISNUMBER(SEARCH("Mur",[2]Table1!Z938)),"Mur",IF(ISNUMBER(SEARCH("Cloison",[2]Table1!Z938)),"Mur",IF(ISNUMBER(SEARCH("Sol",[2]Table1!Z938)),"Sol",IF(ISNUMBER(SEARCH("Plafond",[2]Table1!Z938)),"Plafond",IF(ISNUMBER(SEARCH("Evier",[2]Table1!Z938)),"Evier",IF(ISNUMBER(SEARCH("Colle de faïence",[2]Table1!Z938)),"Faïence",IF(ISNUMBER(SEARCH("Baignoire",[2]Table1!Z938)),"Baignoire",IF(ISNUMBER(SEARCH("porteurs",[2]Table1!Z938)),"Mur",IF(ISNUMBER(SEARCH("évier",[2]Table1!Z938)),"Evier",IF(ISNUMBER(SEARCH("portes",[2]Table1!Z938)),"Porte",IF(ISNUMBER(SEARCH("fenêtre",[2]Table1!Z938)),"Fenêtre","")))))))))))</f>
        <v>Sol</v>
      </c>
      <c r="L941" t="str">
        <f>IF(ISNUMBER(SEARCH("Présence",[2]Table1!AC938)),"Oui",IF(ISNUMBER(SEARCH("Absence",[2]Table1!AC938)),"Non",""))</f>
        <v>Non</v>
      </c>
      <c r="M941" t="str">
        <f>[2]Table1!AA938</f>
        <v>Colle non bitumineuse</v>
      </c>
      <c r="N941" t="str">
        <f>IF(ISNUMBER(SEARCH("EP",[2]Table1!AE938)),"EP",IF(ISNUMBER(SEARCH("AC1",[2]Table1!AE938)),"AC1",IF(ISNUMBER(SEARCH("AC2",[2]Table1!AE938)),"AC2",IF(ISNUMBER(SEARCH("Bon état",[2]Table1!AE938)),"EP",""))))</f>
        <v/>
      </c>
      <c r="P941" s="48"/>
      <c r="Q941" s="1"/>
      <c r="S941" s="1"/>
      <c r="T941" s="1"/>
      <c r="U941" s="1"/>
      <c r="V941" s="1"/>
    </row>
    <row r="942" spans="1:22">
      <c r="A942" s="43" t="str">
        <f>'[1]Exporter la feuille de calcul'!$A$2</f>
        <v>001L</v>
      </c>
      <c r="B942" t="str">
        <f>INDEX('[1]Exporter la feuille de calcul'!B$355:B$877,MATCH(INDEX('[1]Exporter la feuille de calcul'!C$355:C$877,MATCH(RIGHT(ChercheChaine(ChercheChaine([2]Table1!Q939,"([0-9]){3}[L]([0-9]){4}"),"([0-9]){3}[L]([0-9]){4}"),4),'[1]Exporter la feuille de calcul'!D$355:D$877,0),1),'[1]Exporter la feuille de calcul'!C$355:C$877,0),1)</f>
        <v>04</v>
      </c>
      <c r="C942" s="43" t="str">
        <f>RIGHT(ChercheChaine(ChercheChaine([2]Table1!Q939,"([0-9]){3}[L]([0-9]){4}"),"([0-9]){3}[L]([0-9]){4}"),4)</f>
        <v>0480</v>
      </c>
      <c r="D942" s="43" t="str">
        <f>ChercheChaine([2]Table1!Q939,"([0-9]){3}[L]([0-9]){4}")</f>
        <v>007L0480</v>
      </c>
      <c r="E942" t="str">
        <f>[2]Table1!P939</f>
        <v>ST HERBLAIN</v>
      </c>
      <c r="F942" t="str">
        <f>[2]Table1!D939</f>
        <v>DAAT, DAPP</v>
      </c>
      <c r="G942" s="48"/>
      <c r="H942" s="48"/>
      <c r="I942" s="42" t="str">
        <f>[2]Table1!G939</f>
        <v>24/07/2018</v>
      </c>
      <c r="J942" s="51" t="e">
        <f>MID([2]Table1!X939,FIND("-",[2]Table1!X939)+2,60)</f>
        <v>#VALUE!</v>
      </c>
      <c r="K942" t="str">
        <f>IF(ISNUMBER(SEARCH("Mur",[2]Table1!Z939)),"Mur",IF(ISNUMBER(SEARCH("Cloison",[2]Table1!Z939)),"Mur",IF(ISNUMBER(SEARCH("Sol",[2]Table1!Z939)),"Sol",IF(ISNUMBER(SEARCH("Plafond",[2]Table1!Z939)),"Plafond",IF(ISNUMBER(SEARCH("Evier",[2]Table1!Z939)),"Evier",IF(ISNUMBER(SEARCH("Colle de faïence",[2]Table1!Z939)),"Faïence",IF(ISNUMBER(SEARCH("Baignoire",[2]Table1!Z939)),"Baignoire",IF(ISNUMBER(SEARCH("porteurs",[2]Table1!Z939)),"Mur",IF(ISNUMBER(SEARCH("évier",[2]Table1!Z939)),"Evier",IF(ISNUMBER(SEARCH("portes",[2]Table1!Z939)),"Porte",IF(ISNUMBER(SEARCH("fenêtre",[2]Table1!Z939)),"Fenêtre","")))))))))))</f>
        <v>Sol</v>
      </c>
      <c r="L942" t="str">
        <f>IF(ISNUMBER(SEARCH("Présence",[2]Table1!AC939)),"Oui",IF(ISNUMBER(SEARCH("Absence",[2]Table1!AC939)),"Non",""))</f>
        <v>Non</v>
      </c>
      <c r="M942" t="str">
        <f>[2]Table1!AA939</f>
        <v>Colle non bitumineuse</v>
      </c>
      <c r="N942" t="str">
        <f>IF(ISNUMBER(SEARCH("EP",[2]Table1!AE939)),"EP",IF(ISNUMBER(SEARCH("AC1",[2]Table1!AE939)),"AC1",IF(ISNUMBER(SEARCH("AC2",[2]Table1!AE939)),"AC2",IF(ISNUMBER(SEARCH("Bon état",[2]Table1!AE939)),"EP",""))))</f>
        <v/>
      </c>
      <c r="P942" s="48"/>
      <c r="Q942" s="1"/>
      <c r="S942" s="1"/>
      <c r="T942" s="1"/>
      <c r="U942" s="1"/>
      <c r="V942" s="1"/>
    </row>
    <row r="943" spans="1:22">
      <c r="A943" s="43" t="str">
        <f>'[1]Exporter la feuille de calcul'!$A$2</f>
        <v>001L</v>
      </c>
      <c r="B943" t="str">
        <f>INDEX('[1]Exporter la feuille de calcul'!B$355:B$877,MATCH(INDEX('[1]Exporter la feuille de calcul'!C$355:C$877,MATCH(RIGHT(ChercheChaine(ChercheChaine([2]Table1!Q940,"([0-9]){3}[L]([0-9]){4}"),"([0-9]){3}[L]([0-9]){4}"),4),'[1]Exporter la feuille de calcul'!D$355:D$877,0),1),'[1]Exporter la feuille de calcul'!C$355:C$877,0),1)</f>
        <v>04</v>
      </c>
      <c r="C943" s="43" t="str">
        <f>RIGHT(ChercheChaine(ChercheChaine([2]Table1!Q940,"([0-9]){3}[L]([0-9]){4}"),"([0-9]){3}[L]([0-9]){4}"),4)</f>
        <v>0480</v>
      </c>
      <c r="D943" s="43" t="str">
        <f>ChercheChaine([2]Table1!Q940,"([0-9]){3}[L]([0-9]){4}")</f>
        <v>007L0480</v>
      </c>
      <c r="E943" t="str">
        <f>[2]Table1!P940</f>
        <v>ST HERBLAIN</v>
      </c>
      <c r="F943" t="str">
        <f>[2]Table1!D940</f>
        <v>DAAT, DAPP</v>
      </c>
      <c r="G943" s="48"/>
      <c r="H943" s="48"/>
      <c r="I943" s="42" t="str">
        <f>[2]Table1!G940</f>
        <v>24/07/2018</v>
      </c>
      <c r="J943" s="51" t="e">
        <f>MID([2]Table1!X940,FIND("-",[2]Table1!X940)+2,60)</f>
        <v>#VALUE!</v>
      </c>
      <c r="K943" t="str">
        <f>IF(ISNUMBER(SEARCH("Mur",[2]Table1!Z940)),"Mur",IF(ISNUMBER(SEARCH("Cloison",[2]Table1!Z940)),"Mur",IF(ISNUMBER(SEARCH("Sol",[2]Table1!Z940)),"Sol",IF(ISNUMBER(SEARCH("Plafond",[2]Table1!Z940)),"Plafond",IF(ISNUMBER(SEARCH("Evier",[2]Table1!Z940)),"Evier",IF(ISNUMBER(SEARCH("Colle de faïence",[2]Table1!Z940)),"Faïence",IF(ISNUMBER(SEARCH("Baignoire",[2]Table1!Z940)),"Baignoire",IF(ISNUMBER(SEARCH("porteurs",[2]Table1!Z940)),"Mur",IF(ISNUMBER(SEARCH("évier",[2]Table1!Z940)),"Evier",IF(ISNUMBER(SEARCH("portes",[2]Table1!Z940)),"Porte",IF(ISNUMBER(SEARCH("fenêtre",[2]Table1!Z940)),"Fenêtre","")))))))))))</f>
        <v>Sol</v>
      </c>
      <c r="L943" t="str">
        <f>IF(ISNUMBER(SEARCH("Présence",[2]Table1!AC940)),"Oui",IF(ISNUMBER(SEARCH("Absence",[2]Table1!AC940)),"Non",""))</f>
        <v>Oui</v>
      </c>
      <c r="M943" t="str">
        <f>[2]Table1!AA940</f>
        <v>Colle bitumineuse</v>
      </c>
      <c r="N943" t="str">
        <f>IF(ISNUMBER(SEARCH("EP",[2]Table1!AE940)),"EP",IF(ISNUMBER(SEARCH("AC1",[2]Table1!AE940)),"AC1",IF(ISNUMBER(SEARCH("AC2",[2]Table1!AE940)),"AC2",IF(ISNUMBER(SEARCH("Bon état",[2]Table1!AE940)),"EP",""))))</f>
        <v>EP</v>
      </c>
      <c r="P943" s="48"/>
      <c r="Q943" s="1"/>
      <c r="S943" s="1"/>
      <c r="T943" s="1"/>
      <c r="U943" s="1"/>
      <c r="V943" s="1"/>
    </row>
    <row r="944" spans="1:22">
      <c r="A944" s="43" t="str">
        <f>'[1]Exporter la feuille de calcul'!$A$2</f>
        <v>001L</v>
      </c>
      <c r="B944" t="str">
        <f>INDEX('[1]Exporter la feuille de calcul'!B$355:B$877,MATCH(INDEX('[1]Exporter la feuille de calcul'!C$355:C$877,MATCH(RIGHT(ChercheChaine(ChercheChaine([2]Table1!Q941,"([0-9]){3}[L]([0-9]){4}"),"([0-9]){3}[L]([0-9]){4}"),4),'[1]Exporter la feuille de calcul'!D$355:D$877,0),1),'[1]Exporter la feuille de calcul'!C$355:C$877,0),1)</f>
        <v>04</v>
      </c>
      <c r="C944" s="43" t="str">
        <f>RIGHT(ChercheChaine(ChercheChaine([2]Table1!Q941,"([0-9]){3}[L]([0-9]){4}"),"([0-9]){3}[L]([0-9]){4}"),4)</f>
        <v>0480</v>
      </c>
      <c r="D944" s="43" t="str">
        <f>ChercheChaine([2]Table1!Q941,"([0-9]){3}[L]([0-9]){4}")</f>
        <v>007L0480</v>
      </c>
      <c r="E944" t="str">
        <f>[2]Table1!P941</f>
        <v>ST HERBLAIN</v>
      </c>
      <c r="F944" t="str">
        <f>[2]Table1!D941</f>
        <v>DAAT, DAPP</v>
      </c>
      <c r="G944" s="48"/>
      <c r="H944" s="48"/>
      <c r="I944" s="42" t="str">
        <f>[2]Table1!G941</f>
        <v>24/07/2018</v>
      </c>
      <c r="J944" s="51" t="e">
        <f>MID([2]Table1!X941,FIND("-",[2]Table1!X941)+2,60)</f>
        <v>#VALUE!</v>
      </c>
      <c r="K944" t="str">
        <f>IF(ISNUMBER(SEARCH("Mur",[2]Table1!Z941)),"Mur",IF(ISNUMBER(SEARCH("Cloison",[2]Table1!Z941)),"Mur",IF(ISNUMBER(SEARCH("Sol",[2]Table1!Z941)),"Sol",IF(ISNUMBER(SEARCH("Plafond",[2]Table1!Z941)),"Plafond",IF(ISNUMBER(SEARCH("Evier",[2]Table1!Z941)),"Evier",IF(ISNUMBER(SEARCH("Colle de faïence",[2]Table1!Z941)),"Faïence",IF(ISNUMBER(SEARCH("Baignoire",[2]Table1!Z941)),"Baignoire",IF(ISNUMBER(SEARCH("porteurs",[2]Table1!Z941)),"Mur",IF(ISNUMBER(SEARCH("évier",[2]Table1!Z941)),"Evier",IF(ISNUMBER(SEARCH("portes",[2]Table1!Z941)),"Porte",IF(ISNUMBER(SEARCH("fenêtre",[2]Table1!Z941)),"Fenêtre","")))))))))))</f>
        <v>Sol</v>
      </c>
      <c r="L944" t="str">
        <f>IF(ISNUMBER(SEARCH("Présence",[2]Table1!AC941)),"Oui",IF(ISNUMBER(SEARCH("Absence",[2]Table1!AC941)),"Non",""))</f>
        <v>Oui</v>
      </c>
      <c r="M944" t="str">
        <f>[2]Table1!AA941</f>
        <v>Colle bitumineuse</v>
      </c>
      <c r="N944" t="str">
        <f>IF(ISNUMBER(SEARCH("EP",[2]Table1!AE941)),"EP",IF(ISNUMBER(SEARCH("AC1",[2]Table1!AE941)),"AC1",IF(ISNUMBER(SEARCH("AC2",[2]Table1!AE941)),"AC2",IF(ISNUMBER(SEARCH("Bon état",[2]Table1!AE941)),"EP",""))))</f>
        <v>EP</v>
      </c>
      <c r="P944" s="48"/>
      <c r="Q944" s="1"/>
      <c r="S944" s="1"/>
      <c r="T944" s="1"/>
      <c r="U944" s="1"/>
      <c r="V944" s="1"/>
    </row>
    <row r="945" spans="1:22">
      <c r="A945" s="43" t="str">
        <f>'[1]Exporter la feuille de calcul'!$A$2</f>
        <v>001L</v>
      </c>
      <c r="B945" t="str">
        <f>INDEX('[1]Exporter la feuille de calcul'!B$355:B$877,MATCH(INDEX('[1]Exporter la feuille de calcul'!C$355:C$877,MATCH(RIGHT(ChercheChaine(ChercheChaine([2]Table1!Q942,"([0-9]){3}[L]([0-9]){4}"),"([0-9]){3}[L]([0-9]){4}"),4),'[1]Exporter la feuille de calcul'!D$355:D$877,0),1),'[1]Exporter la feuille de calcul'!C$355:C$877,0),1)</f>
        <v>04</v>
      </c>
      <c r="C945" s="43" t="str">
        <f>RIGHT(ChercheChaine(ChercheChaine([2]Table1!Q942,"([0-9]){3}[L]([0-9]){4}"),"([0-9]){3}[L]([0-9]){4}"),4)</f>
        <v>0480</v>
      </c>
      <c r="D945" s="43" t="str">
        <f>ChercheChaine([2]Table1!Q942,"([0-9]){3}[L]([0-9]){4}")</f>
        <v>007L0480</v>
      </c>
      <c r="E945" t="str">
        <f>[2]Table1!P942</f>
        <v>ST HERBLAIN</v>
      </c>
      <c r="F945" t="str">
        <f>[2]Table1!D942</f>
        <v>DAAT, DAPP</v>
      </c>
      <c r="G945" s="48"/>
      <c r="H945" s="48"/>
      <c r="I945" s="42" t="str">
        <f>[2]Table1!G942</f>
        <v>24/07/2018</v>
      </c>
      <c r="J945" s="51" t="e">
        <f>MID([2]Table1!X942,FIND("-",[2]Table1!X942)+2,60)</f>
        <v>#VALUE!</v>
      </c>
      <c r="K945" t="str">
        <f>IF(ISNUMBER(SEARCH("Mur",[2]Table1!Z942)),"Mur",IF(ISNUMBER(SEARCH("Cloison",[2]Table1!Z942)),"Mur",IF(ISNUMBER(SEARCH("Sol",[2]Table1!Z942)),"Sol",IF(ISNUMBER(SEARCH("Plafond",[2]Table1!Z942)),"Plafond",IF(ISNUMBER(SEARCH("Evier",[2]Table1!Z942)),"Evier",IF(ISNUMBER(SEARCH("Colle de faïence",[2]Table1!Z942)),"Faïence",IF(ISNUMBER(SEARCH("Baignoire",[2]Table1!Z942)),"Baignoire",IF(ISNUMBER(SEARCH("porteurs",[2]Table1!Z942)),"Mur",IF(ISNUMBER(SEARCH("évier",[2]Table1!Z942)),"Evier",IF(ISNUMBER(SEARCH("portes",[2]Table1!Z942)),"Porte",IF(ISNUMBER(SEARCH("fenêtre",[2]Table1!Z942)),"Fenêtre","")))))))))))</f>
        <v>Sol</v>
      </c>
      <c r="L945" t="str">
        <f>IF(ISNUMBER(SEARCH("Présence",[2]Table1!AC942)),"Oui",IF(ISNUMBER(SEARCH("Absence",[2]Table1!AC942)),"Non",""))</f>
        <v>Oui</v>
      </c>
      <c r="M945" t="str">
        <f>[2]Table1!AA942</f>
        <v>Colle bitumineuse</v>
      </c>
      <c r="N945" t="str">
        <f>IF(ISNUMBER(SEARCH("EP",[2]Table1!AE942)),"EP",IF(ISNUMBER(SEARCH("AC1",[2]Table1!AE942)),"AC1",IF(ISNUMBER(SEARCH("AC2",[2]Table1!AE942)),"AC2",IF(ISNUMBER(SEARCH("Bon état",[2]Table1!AE942)),"EP",""))))</f>
        <v>EP</v>
      </c>
      <c r="P945" s="48"/>
      <c r="Q945" s="1"/>
      <c r="S945" s="1"/>
      <c r="T945" s="1"/>
      <c r="U945" s="1"/>
      <c r="V945" s="1"/>
    </row>
    <row r="946" spans="1:22">
      <c r="A946" s="43" t="str">
        <f>'[1]Exporter la feuille de calcul'!$A$2</f>
        <v>001L</v>
      </c>
      <c r="B946" t="str">
        <f>INDEX('[1]Exporter la feuille de calcul'!B$355:B$877,MATCH(INDEX('[1]Exporter la feuille de calcul'!C$355:C$877,MATCH(RIGHT(ChercheChaine(ChercheChaine([2]Table1!Q943,"([0-9]){3}[L]([0-9]){4}"),"([0-9]){3}[L]([0-9]){4}"),4),'[1]Exporter la feuille de calcul'!D$355:D$877,0),1),'[1]Exporter la feuille de calcul'!C$355:C$877,0),1)</f>
        <v>04</v>
      </c>
      <c r="C946" s="43" t="str">
        <f>RIGHT(ChercheChaine(ChercheChaine([2]Table1!Q943,"([0-9]){3}[L]([0-9]){4}"),"([0-9]){3}[L]([0-9]){4}"),4)</f>
        <v>0480</v>
      </c>
      <c r="D946" s="43" t="str">
        <f>ChercheChaine([2]Table1!Q943,"([0-9]){3}[L]([0-9]){4}")</f>
        <v>007L0480</v>
      </c>
      <c r="E946" t="str">
        <f>[2]Table1!P943</f>
        <v>ST HERBLAIN</v>
      </c>
      <c r="F946" t="str">
        <f>[2]Table1!D943</f>
        <v>DAAT, DAPP</v>
      </c>
      <c r="G946" s="48"/>
      <c r="H946" s="48"/>
      <c r="I946" s="42" t="str">
        <f>[2]Table1!G943</f>
        <v>24/07/2018</v>
      </c>
      <c r="J946" s="51" t="e">
        <f>MID([2]Table1!X943,FIND("-",[2]Table1!X943)+2,60)</f>
        <v>#VALUE!</v>
      </c>
      <c r="K946" t="str">
        <f>IF(ISNUMBER(SEARCH("Mur",[2]Table1!Z943)),"Mur",IF(ISNUMBER(SEARCH("Cloison",[2]Table1!Z943)),"Mur",IF(ISNUMBER(SEARCH("Sol",[2]Table1!Z943)),"Sol",IF(ISNUMBER(SEARCH("Plafond",[2]Table1!Z943)),"Plafond",IF(ISNUMBER(SEARCH("Evier",[2]Table1!Z943)),"Evier",IF(ISNUMBER(SEARCH("Colle de faïence",[2]Table1!Z943)),"Faïence",IF(ISNUMBER(SEARCH("Baignoire",[2]Table1!Z943)),"Baignoire",IF(ISNUMBER(SEARCH("porteurs",[2]Table1!Z943)),"Mur",IF(ISNUMBER(SEARCH("évier",[2]Table1!Z943)),"Evier",IF(ISNUMBER(SEARCH("portes",[2]Table1!Z943)),"Porte",IF(ISNUMBER(SEARCH("fenêtre",[2]Table1!Z943)),"Fenêtre","")))))))))))</f>
        <v>Sol</v>
      </c>
      <c r="L946" t="str">
        <f>IF(ISNUMBER(SEARCH("Présence",[2]Table1!AC943)),"Oui",IF(ISNUMBER(SEARCH("Absence",[2]Table1!AC943)),"Non",""))</f>
        <v>Non</v>
      </c>
      <c r="M946" t="str">
        <f>[2]Table1!AA943</f>
        <v>Ragréage</v>
      </c>
      <c r="N946" t="str">
        <f>IF(ISNUMBER(SEARCH("EP",[2]Table1!AE943)),"EP",IF(ISNUMBER(SEARCH("AC1",[2]Table1!AE943)),"AC1",IF(ISNUMBER(SEARCH("AC2",[2]Table1!AE943)),"AC2",IF(ISNUMBER(SEARCH("Bon état",[2]Table1!AE943)),"EP",""))))</f>
        <v/>
      </c>
      <c r="P946" s="48"/>
      <c r="Q946" s="1"/>
      <c r="S946" s="1"/>
      <c r="T946" s="1"/>
      <c r="U946" s="1"/>
      <c r="V946" s="1"/>
    </row>
    <row r="947" spans="1:22">
      <c r="A947" s="43" t="str">
        <f>'[1]Exporter la feuille de calcul'!$A$2</f>
        <v>001L</v>
      </c>
      <c r="B947" t="str">
        <f>INDEX('[1]Exporter la feuille de calcul'!B$355:B$877,MATCH(INDEX('[1]Exporter la feuille de calcul'!C$355:C$877,MATCH(RIGHT(ChercheChaine(ChercheChaine([2]Table1!Q944,"([0-9]){3}[L]([0-9]){4}"),"([0-9]){3}[L]([0-9]){4}"),4),'[1]Exporter la feuille de calcul'!D$355:D$877,0),1),'[1]Exporter la feuille de calcul'!C$355:C$877,0),1)</f>
        <v>04</v>
      </c>
      <c r="C947" s="43" t="str">
        <f>RIGHT(ChercheChaine(ChercheChaine([2]Table1!Q944,"([0-9]){3}[L]([0-9]){4}"),"([0-9]){3}[L]([0-9]){4}"),4)</f>
        <v>0480</v>
      </c>
      <c r="D947" s="43" t="str">
        <f>ChercheChaine([2]Table1!Q944,"([0-9]){3}[L]([0-9]){4}")</f>
        <v>007L0480</v>
      </c>
      <c r="E947" t="str">
        <f>[2]Table1!P944</f>
        <v>ST HERBLAIN</v>
      </c>
      <c r="F947" t="str">
        <f>[2]Table1!D944</f>
        <v>DAAT, DAPP</v>
      </c>
      <c r="G947" s="48"/>
      <c r="H947" s="48"/>
      <c r="I947" s="42" t="str">
        <f>[2]Table1!G944</f>
        <v>24/07/2018</v>
      </c>
      <c r="J947" s="51" t="e">
        <f>MID([2]Table1!X944,FIND("-",[2]Table1!X944)+2,60)</f>
        <v>#VALUE!</v>
      </c>
      <c r="K947" t="str">
        <f>IF(ISNUMBER(SEARCH("Mur",[2]Table1!Z944)),"Mur",IF(ISNUMBER(SEARCH("Cloison",[2]Table1!Z944)),"Mur",IF(ISNUMBER(SEARCH("Sol",[2]Table1!Z944)),"Sol",IF(ISNUMBER(SEARCH("Plafond",[2]Table1!Z944)),"Plafond",IF(ISNUMBER(SEARCH("Evier",[2]Table1!Z944)),"Evier",IF(ISNUMBER(SEARCH("Colle de faïence",[2]Table1!Z944)),"Faïence",IF(ISNUMBER(SEARCH("Baignoire",[2]Table1!Z944)),"Baignoire",IF(ISNUMBER(SEARCH("porteurs",[2]Table1!Z944)),"Mur",IF(ISNUMBER(SEARCH("évier",[2]Table1!Z944)),"Evier",IF(ISNUMBER(SEARCH("portes",[2]Table1!Z944)),"Porte",IF(ISNUMBER(SEARCH("fenêtre",[2]Table1!Z944)),"Fenêtre","")))))))))))</f>
        <v>Sol</v>
      </c>
      <c r="L947" t="str">
        <f>IF(ISNUMBER(SEARCH("Présence",[2]Table1!AC944)),"Oui",IF(ISNUMBER(SEARCH("Absence",[2]Table1!AC944)),"Non",""))</f>
        <v>Oui</v>
      </c>
      <c r="M947" t="str">
        <f>[2]Table1!AA944</f>
        <v>Ragréage</v>
      </c>
      <c r="N947" t="str">
        <f>IF(ISNUMBER(SEARCH("EP",[2]Table1!AE944)),"EP",IF(ISNUMBER(SEARCH("AC1",[2]Table1!AE944)),"AC1",IF(ISNUMBER(SEARCH("AC2",[2]Table1!AE944)),"AC2",IF(ISNUMBER(SEARCH("Bon état",[2]Table1!AE944)),"EP",""))))</f>
        <v>EP</v>
      </c>
      <c r="P947" s="48"/>
      <c r="Q947" s="1"/>
      <c r="S947" s="1"/>
      <c r="T947" s="1"/>
      <c r="U947" s="1"/>
      <c r="V947" s="1"/>
    </row>
    <row r="948" spans="1:22">
      <c r="A948" s="43" t="str">
        <f>'[1]Exporter la feuille de calcul'!$A$2</f>
        <v>001L</v>
      </c>
      <c r="B948" t="str">
        <f>INDEX('[1]Exporter la feuille de calcul'!B$355:B$877,MATCH(INDEX('[1]Exporter la feuille de calcul'!C$355:C$877,MATCH(RIGHT(ChercheChaine(ChercheChaine([2]Table1!Q945,"([0-9]){3}[L]([0-9]){4}"),"([0-9]){3}[L]([0-9]){4}"),4),'[1]Exporter la feuille de calcul'!D$355:D$877,0),1),'[1]Exporter la feuille de calcul'!C$355:C$877,0),1)</f>
        <v>04</v>
      </c>
      <c r="C948" s="43" t="str">
        <f>RIGHT(ChercheChaine(ChercheChaine([2]Table1!Q945,"([0-9]){3}[L]([0-9]){4}"),"([0-9]){3}[L]([0-9]){4}"),4)</f>
        <v>0480</v>
      </c>
      <c r="D948" s="43" t="str">
        <f>ChercheChaine([2]Table1!Q945,"([0-9]){3}[L]([0-9]){4}")</f>
        <v>007L0480</v>
      </c>
      <c r="E948" t="str">
        <f>[2]Table1!P945</f>
        <v>ST HERBLAIN</v>
      </c>
      <c r="F948" t="str">
        <f>[2]Table1!D945</f>
        <v>DAAT, DAPP</v>
      </c>
      <c r="G948" s="48"/>
      <c r="H948" s="48"/>
      <c r="I948" s="42" t="str">
        <f>[2]Table1!G945</f>
        <v>24/07/2018</v>
      </c>
      <c r="J948" s="51" t="e">
        <f>MID([2]Table1!X945,FIND("-",[2]Table1!X945)+2,60)</f>
        <v>#VALUE!</v>
      </c>
      <c r="K948" t="str">
        <f>IF(ISNUMBER(SEARCH("Mur",[2]Table1!Z945)),"Mur",IF(ISNUMBER(SEARCH("Cloison",[2]Table1!Z945)),"Mur",IF(ISNUMBER(SEARCH("Sol",[2]Table1!Z945)),"Sol",IF(ISNUMBER(SEARCH("Plafond",[2]Table1!Z945)),"Plafond",IF(ISNUMBER(SEARCH("Evier",[2]Table1!Z945)),"Evier",IF(ISNUMBER(SEARCH("Colle de faïence",[2]Table1!Z945)),"Faïence",IF(ISNUMBER(SEARCH("Baignoire",[2]Table1!Z945)),"Baignoire",IF(ISNUMBER(SEARCH("porteurs",[2]Table1!Z945)),"Mur",IF(ISNUMBER(SEARCH("évier",[2]Table1!Z945)),"Evier",IF(ISNUMBER(SEARCH("portes",[2]Table1!Z945)),"Porte",IF(ISNUMBER(SEARCH("fenêtre",[2]Table1!Z945)),"Fenêtre","")))))))))))</f>
        <v>Sol</v>
      </c>
      <c r="L948" t="str">
        <f>IF(ISNUMBER(SEARCH("Présence",[2]Table1!AC945)),"Oui",IF(ISNUMBER(SEARCH("Absence",[2]Table1!AC945)),"Non",""))</f>
        <v>Oui</v>
      </c>
      <c r="M948" t="str">
        <f>[2]Table1!AA945</f>
        <v>Ragréage</v>
      </c>
      <c r="N948" t="str">
        <f>IF(ISNUMBER(SEARCH("EP",[2]Table1!AE945)),"EP",IF(ISNUMBER(SEARCH("AC1",[2]Table1!AE945)),"AC1",IF(ISNUMBER(SEARCH("AC2",[2]Table1!AE945)),"AC2",IF(ISNUMBER(SEARCH("Bon état",[2]Table1!AE945)),"EP",""))))</f>
        <v>EP</v>
      </c>
      <c r="P948" s="48"/>
      <c r="Q948" s="1"/>
      <c r="S948" s="1"/>
      <c r="T948" s="1"/>
      <c r="U948" s="1"/>
      <c r="V948" s="1"/>
    </row>
    <row r="949" spans="1:22">
      <c r="A949" s="43" t="str">
        <f>'[1]Exporter la feuille de calcul'!$A$2</f>
        <v>001L</v>
      </c>
      <c r="B949" t="str">
        <f>INDEX('[1]Exporter la feuille de calcul'!B$355:B$877,MATCH(INDEX('[1]Exporter la feuille de calcul'!C$355:C$877,MATCH(RIGHT(ChercheChaine(ChercheChaine([2]Table1!Q946,"([0-9]){3}[L]([0-9]){4}"),"([0-9]){3}[L]([0-9]){4}"),4),'[1]Exporter la feuille de calcul'!D$355:D$877,0),1),'[1]Exporter la feuille de calcul'!C$355:C$877,0),1)</f>
        <v>04</v>
      </c>
      <c r="C949" s="43" t="str">
        <f>RIGHT(ChercheChaine(ChercheChaine([2]Table1!Q946,"([0-9]){3}[L]([0-9]){4}"),"([0-9]){3}[L]([0-9]){4}"),4)</f>
        <v>0480</v>
      </c>
      <c r="D949" s="43" t="str">
        <f>ChercheChaine([2]Table1!Q946,"([0-9]){3}[L]([0-9]){4}")</f>
        <v>007L0480</v>
      </c>
      <c r="E949" t="str">
        <f>[2]Table1!P946</f>
        <v>ST HERBLAIN</v>
      </c>
      <c r="F949" t="str">
        <f>[2]Table1!D946</f>
        <v>DAAT, DAPP</v>
      </c>
      <c r="G949" s="48"/>
      <c r="H949" s="48"/>
      <c r="I949" s="42" t="str">
        <f>[2]Table1!G946</f>
        <v>24/07/2018</v>
      </c>
      <c r="J949" s="51" t="e">
        <f>MID([2]Table1!X946,FIND("-",[2]Table1!X946)+2,60)</f>
        <v>#VALUE!</v>
      </c>
      <c r="K949" t="str">
        <f>IF(ISNUMBER(SEARCH("Mur",[2]Table1!Z946)),"Mur",IF(ISNUMBER(SEARCH("Cloison",[2]Table1!Z946)),"Mur",IF(ISNUMBER(SEARCH("Sol",[2]Table1!Z946)),"Sol",IF(ISNUMBER(SEARCH("Plafond",[2]Table1!Z946)),"Plafond",IF(ISNUMBER(SEARCH("Evier",[2]Table1!Z946)),"Evier",IF(ISNUMBER(SEARCH("Colle de faïence",[2]Table1!Z946)),"Faïence",IF(ISNUMBER(SEARCH("Baignoire",[2]Table1!Z946)),"Baignoire",IF(ISNUMBER(SEARCH("porteurs",[2]Table1!Z946)),"Mur",IF(ISNUMBER(SEARCH("évier",[2]Table1!Z946)),"Evier",IF(ISNUMBER(SEARCH("portes",[2]Table1!Z946)),"Porte",IF(ISNUMBER(SEARCH("fenêtre",[2]Table1!Z946)),"Fenêtre","")))))))))))</f>
        <v>Sol</v>
      </c>
      <c r="L949" t="str">
        <f>IF(ISNUMBER(SEARCH("Présence",[2]Table1!AC946)),"Oui",IF(ISNUMBER(SEARCH("Absence",[2]Table1!AC946)),"Non",""))</f>
        <v>Oui</v>
      </c>
      <c r="M949" t="str">
        <f>[2]Table1!AA946</f>
        <v>Ragréage</v>
      </c>
      <c r="N949" t="str">
        <f>IF(ISNUMBER(SEARCH("EP",[2]Table1!AE946)),"EP",IF(ISNUMBER(SEARCH("AC1",[2]Table1!AE946)),"AC1",IF(ISNUMBER(SEARCH("AC2",[2]Table1!AE946)),"AC2",IF(ISNUMBER(SEARCH("Bon état",[2]Table1!AE946)),"EP",""))))</f>
        <v>EP</v>
      </c>
      <c r="P949" s="48"/>
      <c r="Q949" s="1"/>
      <c r="S949" s="1"/>
      <c r="T949" s="1"/>
      <c r="U949" s="1"/>
      <c r="V949" s="1"/>
    </row>
    <row r="950" spans="1:22">
      <c r="A950" s="43" t="str">
        <f>'[1]Exporter la feuille de calcul'!$A$2</f>
        <v>001L</v>
      </c>
      <c r="B950" t="str">
        <f>INDEX('[1]Exporter la feuille de calcul'!B$355:B$877,MATCH(INDEX('[1]Exporter la feuille de calcul'!C$355:C$877,MATCH(RIGHT(ChercheChaine(ChercheChaine([2]Table1!Q947,"([0-9]){3}[L]([0-9]){4}"),"([0-9]){3}[L]([0-9]){4}"),4),'[1]Exporter la feuille de calcul'!D$355:D$877,0),1),'[1]Exporter la feuille de calcul'!C$355:C$877,0),1)</f>
        <v>04</v>
      </c>
      <c r="C950" s="43" t="str">
        <f>RIGHT(ChercheChaine(ChercheChaine([2]Table1!Q947,"([0-9]){3}[L]([0-9]){4}"),"([0-9]){3}[L]([0-9]){4}"),4)</f>
        <v>0480</v>
      </c>
      <c r="D950" s="43" t="str">
        <f>ChercheChaine([2]Table1!Q947,"([0-9]){3}[L]([0-9]){4}")</f>
        <v>007L0480</v>
      </c>
      <c r="E950" t="str">
        <f>[2]Table1!P947</f>
        <v>ST HERBLAIN</v>
      </c>
      <c r="F950" t="str">
        <f>[2]Table1!D947</f>
        <v>DAAT, DAPP</v>
      </c>
      <c r="G950" s="48"/>
      <c r="H950" s="48"/>
      <c r="I950" s="42" t="str">
        <f>[2]Table1!G947</f>
        <v>24/07/2018</v>
      </c>
      <c r="J950" s="51" t="e">
        <f>MID([2]Table1!X947,FIND("-",[2]Table1!X947)+2,60)</f>
        <v>#VALUE!</v>
      </c>
      <c r="K950" t="str">
        <f>IF(ISNUMBER(SEARCH("Mur",[2]Table1!Z947)),"Mur",IF(ISNUMBER(SEARCH("Cloison",[2]Table1!Z947)),"Mur",IF(ISNUMBER(SEARCH("Sol",[2]Table1!Z947)),"Sol",IF(ISNUMBER(SEARCH("Plafond",[2]Table1!Z947)),"Plafond",IF(ISNUMBER(SEARCH("Evier",[2]Table1!Z947)),"Evier",IF(ISNUMBER(SEARCH("Colle de faïence",[2]Table1!Z947)),"Faïence",IF(ISNUMBER(SEARCH("Baignoire",[2]Table1!Z947)),"Baignoire",IF(ISNUMBER(SEARCH("porteurs",[2]Table1!Z947)),"Mur",IF(ISNUMBER(SEARCH("évier",[2]Table1!Z947)),"Evier",IF(ISNUMBER(SEARCH("portes",[2]Table1!Z947)),"Porte",IF(ISNUMBER(SEARCH("fenêtre",[2]Table1!Z947)),"Fenêtre","")))))))))))</f>
        <v>Sol</v>
      </c>
      <c r="L950" t="str">
        <f>IF(ISNUMBER(SEARCH("Présence",[2]Table1!AC947)),"Oui",IF(ISNUMBER(SEARCH("Absence",[2]Table1!AC947)),"Non",""))</f>
        <v>Oui</v>
      </c>
      <c r="M950" t="str">
        <f>[2]Table1!AA947</f>
        <v>Ragréage</v>
      </c>
      <c r="N950" t="str">
        <f>IF(ISNUMBER(SEARCH("EP",[2]Table1!AE947)),"EP",IF(ISNUMBER(SEARCH("AC1",[2]Table1!AE947)),"AC1",IF(ISNUMBER(SEARCH("AC2",[2]Table1!AE947)),"AC2",IF(ISNUMBER(SEARCH("Bon état",[2]Table1!AE947)),"EP",""))))</f>
        <v>EP</v>
      </c>
      <c r="P950" s="48"/>
      <c r="Q950" s="1"/>
      <c r="S950" s="1"/>
      <c r="T950" s="1"/>
      <c r="U950" s="1"/>
      <c r="V950" s="1"/>
    </row>
    <row r="951" spans="1:22">
      <c r="A951" s="43" t="str">
        <f>'[1]Exporter la feuille de calcul'!$A$2</f>
        <v>001L</v>
      </c>
      <c r="B951" t="str">
        <f>INDEX('[1]Exporter la feuille de calcul'!B$355:B$877,MATCH(INDEX('[1]Exporter la feuille de calcul'!C$355:C$877,MATCH(RIGHT(ChercheChaine(ChercheChaine([2]Table1!Q948,"([0-9]){3}[L]([0-9]){4}"),"([0-9]){3}[L]([0-9]){4}"),4),'[1]Exporter la feuille de calcul'!D$355:D$877,0),1),'[1]Exporter la feuille de calcul'!C$355:C$877,0),1)</f>
        <v>04</v>
      </c>
      <c r="C951" s="43" t="str">
        <f>RIGHT(ChercheChaine(ChercheChaine([2]Table1!Q948,"([0-9]){3}[L]([0-9]){4}"),"([0-9]){3}[L]([0-9]){4}"),4)</f>
        <v>0480</v>
      </c>
      <c r="D951" s="43" t="str">
        <f>ChercheChaine([2]Table1!Q948,"([0-9]){3}[L]([0-9]){4}")</f>
        <v>007L0480</v>
      </c>
      <c r="E951" t="str">
        <f>[2]Table1!P948</f>
        <v>ST HERBLAIN</v>
      </c>
      <c r="F951" t="str">
        <f>[2]Table1!D948</f>
        <v>DAAT, DAPP</v>
      </c>
      <c r="G951" s="48"/>
      <c r="H951" s="48"/>
      <c r="I951" s="42" t="str">
        <f>[2]Table1!G948</f>
        <v>24/07/2018</v>
      </c>
      <c r="J951" s="51" t="e">
        <f>MID([2]Table1!X948,FIND("-",[2]Table1!X948)+2,60)</f>
        <v>#VALUE!</v>
      </c>
      <c r="K951" t="str">
        <f>IF(ISNUMBER(SEARCH("Mur",[2]Table1!Z948)),"Mur",IF(ISNUMBER(SEARCH("Cloison",[2]Table1!Z948)),"Mur",IF(ISNUMBER(SEARCH("Sol",[2]Table1!Z948)),"Sol",IF(ISNUMBER(SEARCH("Plafond",[2]Table1!Z948)),"Plafond",IF(ISNUMBER(SEARCH("Evier",[2]Table1!Z948)),"Evier",IF(ISNUMBER(SEARCH("Colle de faïence",[2]Table1!Z948)),"Faïence",IF(ISNUMBER(SEARCH("Baignoire",[2]Table1!Z948)),"Baignoire",IF(ISNUMBER(SEARCH("porteurs",[2]Table1!Z948)),"Mur",IF(ISNUMBER(SEARCH("évier",[2]Table1!Z948)),"Evier",IF(ISNUMBER(SEARCH("portes",[2]Table1!Z948)),"Porte",IF(ISNUMBER(SEARCH("fenêtre",[2]Table1!Z948)),"Fenêtre","")))))))))))</f>
        <v>Sol</v>
      </c>
      <c r="L951" t="str">
        <f>IF(ISNUMBER(SEARCH("Présence",[2]Table1!AC948)),"Oui",IF(ISNUMBER(SEARCH("Absence",[2]Table1!AC948)),"Non",""))</f>
        <v>Oui</v>
      </c>
      <c r="M951" t="str">
        <f>[2]Table1!AA948</f>
        <v>Ragréage</v>
      </c>
      <c r="N951" t="str">
        <f>IF(ISNUMBER(SEARCH("EP",[2]Table1!AE948)),"EP",IF(ISNUMBER(SEARCH("AC1",[2]Table1!AE948)),"AC1",IF(ISNUMBER(SEARCH("AC2",[2]Table1!AE948)),"AC2",IF(ISNUMBER(SEARCH("Bon état",[2]Table1!AE948)),"EP",""))))</f>
        <v>EP</v>
      </c>
      <c r="P951" s="48"/>
      <c r="Q951" s="1"/>
      <c r="S951" s="1"/>
      <c r="T951" s="1"/>
      <c r="U951" s="1"/>
      <c r="V951" s="1"/>
    </row>
    <row r="952" spans="1:22">
      <c r="A952" s="43" t="str">
        <f>'[1]Exporter la feuille de calcul'!$A$2</f>
        <v>001L</v>
      </c>
      <c r="B952" t="str">
        <f>INDEX('[1]Exporter la feuille de calcul'!B$355:B$877,MATCH(INDEX('[1]Exporter la feuille de calcul'!C$355:C$877,MATCH(RIGHT(ChercheChaine(ChercheChaine([2]Table1!Q949,"([0-9]){3}[L]([0-9]){4}"),"([0-9]){3}[L]([0-9]){4}"),4),'[1]Exporter la feuille de calcul'!D$355:D$877,0),1),'[1]Exporter la feuille de calcul'!C$355:C$877,0),1)</f>
        <v>04</v>
      </c>
      <c r="C952" s="43" t="str">
        <f>RIGHT(ChercheChaine(ChercheChaine([2]Table1!Q949,"([0-9]){3}[L]([0-9]){4}"),"([0-9]){3}[L]([0-9]){4}"),4)</f>
        <v>0480</v>
      </c>
      <c r="D952" s="43" t="str">
        <f>ChercheChaine([2]Table1!Q949,"([0-9]){3}[L]([0-9]){4}")</f>
        <v>007L0480</v>
      </c>
      <c r="E952" t="str">
        <f>[2]Table1!P949</f>
        <v>ST HERBLAIN</v>
      </c>
      <c r="F952" t="str">
        <f>[2]Table1!D949</f>
        <v>DAAT, DAPP</v>
      </c>
      <c r="G952" s="48"/>
      <c r="H952" s="48"/>
      <c r="I952" s="42" t="str">
        <f>[2]Table1!G949</f>
        <v>24/07/2018</v>
      </c>
      <c r="J952" s="51" t="e">
        <f>MID([2]Table1!X949,FIND("-",[2]Table1!X949)+2,60)</f>
        <v>#VALUE!</v>
      </c>
      <c r="K952" t="str">
        <f>IF(ISNUMBER(SEARCH("Mur",[2]Table1!Z949)),"Mur",IF(ISNUMBER(SEARCH("Cloison",[2]Table1!Z949)),"Mur",IF(ISNUMBER(SEARCH("Sol",[2]Table1!Z949)),"Sol",IF(ISNUMBER(SEARCH("Plafond",[2]Table1!Z949)),"Plafond",IF(ISNUMBER(SEARCH("Evier",[2]Table1!Z949)),"Evier",IF(ISNUMBER(SEARCH("Colle de faïence",[2]Table1!Z949)),"Faïence",IF(ISNUMBER(SEARCH("Baignoire",[2]Table1!Z949)),"Baignoire",IF(ISNUMBER(SEARCH("porteurs",[2]Table1!Z949)),"Mur",IF(ISNUMBER(SEARCH("évier",[2]Table1!Z949)),"Evier",IF(ISNUMBER(SEARCH("portes",[2]Table1!Z949)),"Porte",IF(ISNUMBER(SEARCH("fenêtre",[2]Table1!Z949)),"Fenêtre","")))))))))))</f>
        <v>Sol</v>
      </c>
      <c r="L952" t="str">
        <f>IF(ISNUMBER(SEARCH("Présence",[2]Table1!AC949)),"Oui",IF(ISNUMBER(SEARCH("Absence",[2]Table1!AC949)),"Non",""))</f>
        <v>Oui</v>
      </c>
      <c r="M952" t="str">
        <f>[2]Table1!AA949</f>
        <v>Ragréage</v>
      </c>
      <c r="N952" t="str">
        <f>IF(ISNUMBER(SEARCH("EP",[2]Table1!AE949)),"EP",IF(ISNUMBER(SEARCH("AC1",[2]Table1!AE949)),"AC1",IF(ISNUMBER(SEARCH("AC2",[2]Table1!AE949)),"AC2",IF(ISNUMBER(SEARCH("Bon état",[2]Table1!AE949)),"EP",""))))</f>
        <v>EP</v>
      </c>
      <c r="P952" s="48"/>
      <c r="Q952" s="1"/>
      <c r="S952" s="1"/>
      <c r="T952" s="1"/>
      <c r="U952" s="1"/>
      <c r="V952" s="1"/>
    </row>
    <row r="953" spans="1:22">
      <c r="A953" s="43" t="str">
        <f>'[1]Exporter la feuille de calcul'!$A$2</f>
        <v>001L</v>
      </c>
      <c r="B953" t="str">
        <f>INDEX('[1]Exporter la feuille de calcul'!B$355:B$877,MATCH(INDEX('[1]Exporter la feuille de calcul'!C$355:C$877,MATCH(RIGHT(ChercheChaine(ChercheChaine([2]Table1!Q950,"([0-9]){3}[L]([0-9]){4}"),"([0-9]){3}[L]([0-9]){4}"),4),'[1]Exporter la feuille de calcul'!D$355:D$877,0),1),'[1]Exporter la feuille de calcul'!C$355:C$877,0),1)</f>
        <v>04</v>
      </c>
      <c r="C953" s="43" t="str">
        <f>RIGHT(ChercheChaine(ChercheChaine([2]Table1!Q950,"([0-9]){3}[L]([0-9]){4}"),"([0-9]){3}[L]([0-9]){4}"),4)</f>
        <v>0480</v>
      </c>
      <c r="D953" s="43" t="str">
        <f>ChercheChaine([2]Table1!Q950,"([0-9]){3}[L]([0-9]){4}")</f>
        <v>007L0480</v>
      </c>
      <c r="E953" t="str">
        <f>[2]Table1!P950</f>
        <v>ST HERBLAIN</v>
      </c>
      <c r="F953" t="str">
        <f>[2]Table1!D950</f>
        <v>DAAT, DAPP</v>
      </c>
      <c r="G953" s="48"/>
      <c r="H953" s="48"/>
      <c r="I953" s="42" t="str">
        <f>[2]Table1!G950</f>
        <v>24/07/2018</v>
      </c>
      <c r="J953" s="51" t="e">
        <f>MID([2]Table1!X950,FIND("-",[2]Table1!X950)+2,60)</f>
        <v>#VALUE!</v>
      </c>
      <c r="K953" t="str">
        <f>IF(ISNUMBER(SEARCH("Mur",[2]Table1!Z950)),"Mur",IF(ISNUMBER(SEARCH("Cloison",[2]Table1!Z950)),"Mur",IF(ISNUMBER(SEARCH("Sol",[2]Table1!Z950)),"Sol",IF(ISNUMBER(SEARCH("Plafond",[2]Table1!Z950)),"Plafond",IF(ISNUMBER(SEARCH("Evier",[2]Table1!Z950)),"Evier",IF(ISNUMBER(SEARCH("Colle de faïence",[2]Table1!Z950)),"Faïence",IF(ISNUMBER(SEARCH("Baignoire",[2]Table1!Z950)),"Baignoire",IF(ISNUMBER(SEARCH("porteurs",[2]Table1!Z950)),"Mur",IF(ISNUMBER(SEARCH("évier",[2]Table1!Z950)),"Evier",IF(ISNUMBER(SEARCH("portes",[2]Table1!Z950)),"Porte",IF(ISNUMBER(SEARCH("fenêtre",[2]Table1!Z950)),"Fenêtre","")))))))))))</f>
        <v>Sol</v>
      </c>
      <c r="L953" t="str">
        <f>IF(ISNUMBER(SEARCH("Présence",[2]Table1!AC950)),"Oui",IF(ISNUMBER(SEARCH("Absence",[2]Table1!AC950)),"Non",""))</f>
        <v>Oui</v>
      </c>
      <c r="M953" t="str">
        <f>[2]Table1!AA950</f>
        <v>Ragréage</v>
      </c>
      <c r="N953" t="str">
        <f>IF(ISNUMBER(SEARCH("EP",[2]Table1!AE950)),"EP",IF(ISNUMBER(SEARCH("AC1",[2]Table1!AE950)),"AC1",IF(ISNUMBER(SEARCH("AC2",[2]Table1!AE950)),"AC2",IF(ISNUMBER(SEARCH("Bon état",[2]Table1!AE950)),"EP",""))))</f>
        <v>EP</v>
      </c>
      <c r="P953" s="48"/>
      <c r="Q953" s="1"/>
      <c r="S953" s="1"/>
      <c r="T953" s="1"/>
      <c r="U953" s="1"/>
      <c r="V953" s="1"/>
    </row>
    <row r="954" spans="1:22">
      <c r="A954" s="43" t="str">
        <f>'[1]Exporter la feuille de calcul'!$A$2</f>
        <v>001L</v>
      </c>
      <c r="B954" t="str">
        <f>INDEX('[1]Exporter la feuille de calcul'!B$355:B$877,MATCH(INDEX('[1]Exporter la feuille de calcul'!C$355:C$877,MATCH(RIGHT(ChercheChaine(ChercheChaine([2]Table1!Q951,"([0-9]){3}[L]([0-9]){4}"),"([0-9]){3}[L]([0-9]){4}"),4),'[1]Exporter la feuille de calcul'!D$355:D$877,0),1),'[1]Exporter la feuille de calcul'!C$355:C$877,0),1)</f>
        <v>04</v>
      </c>
      <c r="C954" s="43" t="str">
        <f>RIGHT(ChercheChaine(ChercheChaine([2]Table1!Q951,"([0-9]){3}[L]([0-9]){4}"),"([0-9]){3}[L]([0-9]){4}"),4)</f>
        <v>0480</v>
      </c>
      <c r="D954" s="43" t="str">
        <f>ChercheChaine([2]Table1!Q951,"([0-9]){3}[L]([0-9]){4}")</f>
        <v>007L0480</v>
      </c>
      <c r="E954" t="str">
        <f>[2]Table1!P951</f>
        <v>ST HERBLAIN</v>
      </c>
      <c r="F954" t="str">
        <f>[2]Table1!D951</f>
        <v>DAAT, DAPP</v>
      </c>
      <c r="G954" s="48"/>
      <c r="H954" s="48"/>
      <c r="I954" s="42" t="str">
        <f>[2]Table1!G951</f>
        <v>24/07/2018</v>
      </c>
      <c r="J954" s="51" t="e">
        <f>MID([2]Table1!X951,FIND("-",[2]Table1!X951)+2,60)</f>
        <v>#VALUE!</v>
      </c>
      <c r="K954" t="str">
        <f>IF(ISNUMBER(SEARCH("Mur",[2]Table1!Z951)),"Mur",IF(ISNUMBER(SEARCH("Cloison",[2]Table1!Z951)),"Mur",IF(ISNUMBER(SEARCH("Sol",[2]Table1!Z951)),"Sol",IF(ISNUMBER(SEARCH("Plafond",[2]Table1!Z951)),"Plafond",IF(ISNUMBER(SEARCH("Evier",[2]Table1!Z951)),"Evier",IF(ISNUMBER(SEARCH("Colle de faïence",[2]Table1!Z951)),"Faïence",IF(ISNUMBER(SEARCH("Baignoire",[2]Table1!Z951)),"Baignoire",IF(ISNUMBER(SEARCH("porteurs",[2]Table1!Z951)),"Mur",IF(ISNUMBER(SEARCH("évier",[2]Table1!Z951)),"Evier",IF(ISNUMBER(SEARCH("portes",[2]Table1!Z951)),"Porte",IF(ISNUMBER(SEARCH("fenêtre",[2]Table1!Z951)),"Fenêtre","")))))))))))</f>
        <v>Sol</v>
      </c>
      <c r="L954" t="str">
        <f>IF(ISNUMBER(SEARCH("Présence",[2]Table1!AC951)),"Oui",IF(ISNUMBER(SEARCH("Absence",[2]Table1!AC951)),"Non",""))</f>
        <v>Oui</v>
      </c>
      <c r="M954" t="str">
        <f>[2]Table1!AA951</f>
        <v>Ragréage</v>
      </c>
      <c r="N954" t="str">
        <f>IF(ISNUMBER(SEARCH("EP",[2]Table1!AE951)),"EP",IF(ISNUMBER(SEARCH("AC1",[2]Table1!AE951)),"AC1",IF(ISNUMBER(SEARCH("AC2",[2]Table1!AE951)),"AC2",IF(ISNUMBER(SEARCH("Bon état",[2]Table1!AE951)),"EP",""))))</f>
        <v>EP</v>
      </c>
      <c r="P954" s="48"/>
      <c r="Q954" s="1"/>
      <c r="S954" s="1"/>
      <c r="T954" s="1"/>
      <c r="U954" s="1"/>
      <c r="V954" s="1"/>
    </row>
    <row r="955" spans="1:22">
      <c r="A955" s="43" t="str">
        <f>'[1]Exporter la feuille de calcul'!$A$2</f>
        <v>001L</v>
      </c>
      <c r="B955" t="str">
        <f>INDEX('[1]Exporter la feuille de calcul'!B$355:B$877,MATCH(INDEX('[1]Exporter la feuille de calcul'!C$355:C$877,MATCH(RIGHT(ChercheChaine(ChercheChaine([2]Table1!Q952,"([0-9]){3}[L]([0-9]){4}"),"([0-9]){3}[L]([0-9]){4}"),4),'[1]Exporter la feuille de calcul'!D$355:D$877,0),1),'[1]Exporter la feuille de calcul'!C$355:C$877,0),1)</f>
        <v>04</v>
      </c>
      <c r="C955" s="43" t="str">
        <f>RIGHT(ChercheChaine(ChercheChaine([2]Table1!Q952,"([0-9]){3}[L]([0-9]){4}"),"([0-9]){3}[L]([0-9]){4}"),4)</f>
        <v>0480</v>
      </c>
      <c r="D955" s="43" t="str">
        <f>ChercheChaine([2]Table1!Q952,"([0-9]){3}[L]([0-9]){4}")</f>
        <v>007L0480</v>
      </c>
      <c r="E955" t="str">
        <f>[2]Table1!P952</f>
        <v>ST HERBLAIN</v>
      </c>
      <c r="F955" t="str">
        <f>[2]Table1!D952</f>
        <v>DAAT, DAPP</v>
      </c>
      <c r="G955" s="48"/>
      <c r="H955" s="48"/>
      <c r="I955" s="42" t="str">
        <f>[2]Table1!G952</f>
        <v>24/07/2018</v>
      </c>
      <c r="J955" s="51" t="e">
        <f>MID([2]Table1!X952,FIND("-",[2]Table1!X952)+2,60)</f>
        <v>#VALUE!</v>
      </c>
      <c r="K955" t="str">
        <f>IF(ISNUMBER(SEARCH("Mur",[2]Table1!Z952)),"Mur",IF(ISNUMBER(SEARCH("Cloison",[2]Table1!Z952)),"Mur",IF(ISNUMBER(SEARCH("Sol",[2]Table1!Z952)),"Sol",IF(ISNUMBER(SEARCH("Plafond",[2]Table1!Z952)),"Plafond",IF(ISNUMBER(SEARCH("Evier",[2]Table1!Z952)),"Evier",IF(ISNUMBER(SEARCH("Colle de faïence",[2]Table1!Z952)),"Faïence",IF(ISNUMBER(SEARCH("Baignoire",[2]Table1!Z952)),"Baignoire",IF(ISNUMBER(SEARCH("porteurs",[2]Table1!Z952)),"Mur",IF(ISNUMBER(SEARCH("évier",[2]Table1!Z952)),"Evier",IF(ISNUMBER(SEARCH("portes",[2]Table1!Z952)),"Porte",IF(ISNUMBER(SEARCH("fenêtre",[2]Table1!Z952)),"Fenêtre","")))))))))))</f>
        <v>Evier</v>
      </c>
      <c r="L955" t="str">
        <f>IF(ISNUMBER(SEARCH("Présence",[2]Table1!AC952)),"Oui",IF(ISNUMBER(SEARCH("Absence",[2]Table1!AC952)),"Non",""))</f>
        <v>Non</v>
      </c>
      <c r="M955" t="str">
        <f>[2]Table1!AA952</f>
        <v>Plaque souple bitumineuse antivibratile</v>
      </c>
      <c r="N955" t="str">
        <f>IF(ISNUMBER(SEARCH("EP",[2]Table1!AE952)),"EP",IF(ISNUMBER(SEARCH("AC1",[2]Table1!AE952)),"AC1",IF(ISNUMBER(SEARCH("AC2",[2]Table1!AE952)),"AC2",IF(ISNUMBER(SEARCH("Bon état",[2]Table1!AE952)),"EP",""))))</f>
        <v/>
      </c>
      <c r="P955" s="48"/>
      <c r="Q955" s="1"/>
      <c r="S955" s="1"/>
      <c r="T955" s="1"/>
      <c r="U955" s="1"/>
      <c r="V955" s="1"/>
    </row>
    <row r="956" spans="1:22">
      <c r="A956" s="43" t="str">
        <f>'[1]Exporter la feuille de calcul'!$A$2</f>
        <v>001L</v>
      </c>
      <c r="B956" t="str">
        <f>INDEX('[1]Exporter la feuille de calcul'!B$355:B$877,MATCH(INDEX('[1]Exporter la feuille de calcul'!C$355:C$877,MATCH(RIGHT(ChercheChaine(ChercheChaine([2]Table1!Q953,"([0-9]){3}[L]([0-9]){4}"),"([0-9]){3}[L]([0-9]){4}"),4),'[1]Exporter la feuille de calcul'!D$355:D$877,0),1),'[1]Exporter la feuille de calcul'!C$355:C$877,0),1)</f>
        <v>04</v>
      </c>
      <c r="C956" s="43" t="str">
        <f>RIGHT(ChercheChaine(ChercheChaine([2]Table1!Q953,"([0-9]){3}[L]([0-9]){4}"),"([0-9]){3}[L]([0-9]){4}"),4)</f>
        <v>0480</v>
      </c>
      <c r="D956" s="43" t="str">
        <f>ChercheChaine([2]Table1!Q953,"([0-9]){3}[L]([0-9]){4}")</f>
        <v>007L0480</v>
      </c>
      <c r="E956" t="str">
        <f>[2]Table1!P953</f>
        <v>ST HERBLAIN</v>
      </c>
      <c r="F956" t="str">
        <f>[2]Table1!D953</f>
        <v>DAAT, DAPP</v>
      </c>
      <c r="G956" s="48"/>
      <c r="H956" s="48"/>
      <c r="I956" s="42" t="str">
        <f>[2]Table1!G953</f>
        <v>24/07/2018</v>
      </c>
      <c r="J956" s="51" t="e">
        <f>MID([2]Table1!X953,FIND("-",[2]Table1!X953)+2,60)</f>
        <v>#VALUE!</v>
      </c>
      <c r="K956" t="str">
        <f>IF(ISNUMBER(SEARCH("Mur",[2]Table1!Z953)),"Mur",IF(ISNUMBER(SEARCH("Cloison",[2]Table1!Z953)),"Mur",IF(ISNUMBER(SEARCH("Sol",[2]Table1!Z953)),"Sol",IF(ISNUMBER(SEARCH("Plafond",[2]Table1!Z953)),"Plafond",IF(ISNUMBER(SEARCH("Evier",[2]Table1!Z953)),"Evier",IF(ISNUMBER(SEARCH("Colle de faïence",[2]Table1!Z953)),"Faïence",IF(ISNUMBER(SEARCH("Baignoire",[2]Table1!Z953)),"Baignoire",IF(ISNUMBER(SEARCH("porteurs",[2]Table1!Z953)),"Mur",IF(ISNUMBER(SEARCH("évier",[2]Table1!Z953)),"Evier",IF(ISNUMBER(SEARCH("portes",[2]Table1!Z953)),"Porte",IF(ISNUMBER(SEARCH("fenêtre",[2]Table1!Z953)),"Fenêtre","")))))))))))</f>
        <v>Mur</v>
      </c>
      <c r="L956" t="str">
        <f>IF(ISNUMBER(SEARCH("Présence",[2]Table1!AC953)),"Oui",IF(ISNUMBER(SEARCH("Absence",[2]Table1!AC953)),"Non",""))</f>
        <v>Oui</v>
      </c>
      <c r="M956" t="str">
        <f>[2]Table1!AA953</f>
        <v>Colle de faïence</v>
      </c>
      <c r="N956" t="str">
        <f>IF(ISNUMBER(SEARCH("EP",[2]Table1!AE953)),"EP",IF(ISNUMBER(SEARCH("AC1",[2]Table1!AE953)),"AC1",IF(ISNUMBER(SEARCH("AC2",[2]Table1!AE953)),"AC2",IF(ISNUMBER(SEARCH("Bon état",[2]Table1!AE953)),"EP",""))))</f>
        <v>EP</v>
      </c>
      <c r="P956" s="48"/>
      <c r="Q956" s="1"/>
      <c r="S956" s="1"/>
      <c r="T956" s="1"/>
      <c r="U956" s="1"/>
      <c r="V956" s="1"/>
    </row>
    <row r="957" spans="1:22">
      <c r="A957" s="43" t="str">
        <f>'[1]Exporter la feuille de calcul'!$A$2</f>
        <v>001L</v>
      </c>
      <c r="B957" t="str">
        <f>INDEX('[1]Exporter la feuille de calcul'!B$355:B$877,MATCH(INDEX('[1]Exporter la feuille de calcul'!C$355:C$877,MATCH(RIGHT(ChercheChaine(ChercheChaine([2]Table1!Q954,"([0-9]){3}[L]([0-9]){4}"),"([0-9]){3}[L]([0-9]){4}"),4),'[1]Exporter la feuille de calcul'!D$355:D$877,0),1),'[1]Exporter la feuille de calcul'!C$355:C$877,0),1)</f>
        <v>04</v>
      </c>
      <c r="C957" s="43" t="str">
        <f>RIGHT(ChercheChaine(ChercheChaine([2]Table1!Q954,"([0-9]){3}[L]([0-9]){4}"),"([0-9]){3}[L]([0-9]){4}"),4)</f>
        <v>0480</v>
      </c>
      <c r="D957" s="43" t="str">
        <f>ChercheChaine([2]Table1!Q954,"([0-9]){3}[L]([0-9]){4}")</f>
        <v>007L0480</v>
      </c>
      <c r="E957" t="str">
        <f>[2]Table1!P954</f>
        <v>ST HERBLAIN</v>
      </c>
      <c r="F957" t="str">
        <f>[2]Table1!D954</f>
        <v>DAAT, DAPP</v>
      </c>
      <c r="G957" s="48"/>
      <c r="H957" s="48"/>
      <c r="I957" s="42" t="str">
        <f>[2]Table1!G954</f>
        <v>24/07/2018</v>
      </c>
      <c r="J957" s="51" t="e">
        <f>MID([2]Table1!X954,FIND("-",[2]Table1!X954)+2,60)</f>
        <v>#VALUE!</v>
      </c>
      <c r="K957" t="str">
        <f>IF(ISNUMBER(SEARCH("Mur",[2]Table1!Z954)),"Mur",IF(ISNUMBER(SEARCH("Cloison",[2]Table1!Z954)),"Mur",IF(ISNUMBER(SEARCH("Sol",[2]Table1!Z954)),"Sol",IF(ISNUMBER(SEARCH("Plafond",[2]Table1!Z954)),"Plafond",IF(ISNUMBER(SEARCH("Evier",[2]Table1!Z954)),"Evier",IF(ISNUMBER(SEARCH("Colle de faïence",[2]Table1!Z954)),"Faïence",IF(ISNUMBER(SEARCH("Baignoire",[2]Table1!Z954)),"Baignoire",IF(ISNUMBER(SEARCH("porteurs",[2]Table1!Z954)),"Mur",IF(ISNUMBER(SEARCH("évier",[2]Table1!Z954)),"Evier",IF(ISNUMBER(SEARCH("portes",[2]Table1!Z954)),"Porte",IF(ISNUMBER(SEARCH("fenêtre",[2]Table1!Z954)),"Fenêtre","")))))))))))</f>
        <v>Sol</v>
      </c>
      <c r="L957" t="str">
        <f>IF(ISNUMBER(SEARCH("Présence",[2]Table1!AC954)),"Oui",IF(ISNUMBER(SEARCH("Absence",[2]Table1!AC954)),"Non",""))</f>
        <v>Oui</v>
      </c>
      <c r="M957" t="str">
        <f>[2]Table1!AA954</f>
        <v>Dalle de sol</v>
      </c>
      <c r="N957" t="str">
        <f>IF(ISNUMBER(SEARCH("EP",[2]Table1!AE954)),"EP",IF(ISNUMBER(SEARCH("AC1",[2]Table1!AE954)),"AC1",IF(ISNUMBER(SEARCH("AC2",[2]Table1!AE954)),"AC2",IF(ISNUMBER(SEARCH("Bon état",[2]Table1!AE954)),"EP",""))))</f>
        <v>EP</v>
      </c>
      <c r="P957" s="48"/>
      <c r="Q957" s="1"/>
      <c r="S957" s="1"/>
      <c r="T957" s="1"/>
      <c r="U957" s="1"/>
      <c r="V957" s="1"/>
    </row>
    <row r="958" spans="1:22">
      <c r="A958" s="43" t="str">
        <f>'[1]Exporter la feuille de calcul'!$A$2</f>
        <v>001L</v>
      </c>
      <c r="B958" t="str">
        <f>INDEX('[1]Exporter la feuille de calcul'!B$355:B$877,MATCH(INDEX('[1]Exporter la feuille de calcul'!C$355:C$877,MATCH(RIGHT(ChercheChaine(ChercheChaine([2]Table1!Q955,"([0-9]){3}[L]([0-9]){4}"),"([0-9]){3}[L]([0-9]){4}"),4),'[1]Exporter la feuille de calcul'!D$355:D$877,0),1),'[1]Exporter la feuille de calcul'!C$355:C$877,0),1)</f>
        <v>04</v>
      </c>
      <c r="C958" s="43" t="str">
        <f>RIGHT(ChercheChaine(ChercheChaine([2]Table1!Q955,"([0-9]){3}[L]([0-9]){4}"),"([0-9]){3}[L]([0-9]){4}"),4)</f>
        <v>0480</v>
      </c>
      <c r="D958" s="43" t="str">
        <f>ChercheChaine([2]Table1!Q955,"([0-9]){3}[L]([0-9]){4}")</f>
        <v>007L0480</v>
      </c>
      <c r="E958" t="str">
        <f>[2]Table1!P955</f>
        <v>ST HERBLAIN</v>
      </c>
      <c r="F958" t="str">
        <f>[2]Table1!D955</f>
        <v>DAAT, DAPP</v>
      </c>
      <c r="G958" s="48"/>
      <c r="H958" s="48"/>
      <c r="I958" s="42" t="str">
        <f>[2]Table1!G955</f>
        <v>24/07/2018</v>
      </c>
      <c r="J958" s="51" t="e">
        <f>MID([2]Table1!X955,FIND("-",[2]Table1!X955)+2,60)</f>
        <v>#VALUE!</v>
      </c>
      <c r="K958" t="str">
        <f>IF(ISNUMBER(SEARCH("Mur",[2]Table1!Z955)),"Mur",IF(ISNUMBER(SEARCH("Cloison",[2]Table1!Z955)),"Mur",IF(ISNUMBER(SEARCH("Sol",[2]Table1!Z955)),"Sol",IF(ISNUMBER(SEARCH("Plafond",[2]Table1!Z955)),"Plafond",IF(ISNUMBER(SEARCH("Evier",[2]Table1!Z955)),"Evier",IF(ISNUMBER(SEARCH("Colle de faïence",[2]Table1!Z955)),"Faïence",IF(ISNUMBER(SEARCH("Baignoire",[2]Table1!Z955)),"Baignoire",IF(ISNUMBER(SEARCH("porteurs",[2]Table1!Z955)),"Mur",IF(ISNUMBER(SEARCH("évier",[2]Table1!Z955)),"Evier",IF(ISNUMBER(SEARCH("portes",[2]Table1!Z955)),"Porte",IF(ISNUMBER(SEARCH("fenêtre",[2]Table1!Z955)),"Fenêtre","")))))))))))</f>
        <v>Sol</v>
      </c>
      <c r="L958" t="str">
        <f>IF(ISNUMBER(SEARCH("Présence",[2]Table1!AC955)),"Oui",IF(ISNUMBER(SEARCH("Absence",[2]Table1!AC955)),"Non",""))</f>
        <v>Oui</v>
      </c>
      <c r="M958" t="str">
        <f>[2]Table1!AA955</f>
        <v>Dalle de sol</v>
      </c>
      <c r="N958" t="str">
        <f>IF(ISNUMBER(SEARCH("EP",[2]Table1!AE955)),"EP",IF(ISNUMBER(SEARCH("AC1",[2]Table1!AE955)),"AC1",IF(ISNUMBER(SEARCH("AC2",[2]Table1!AE955)),"AC2",IF(ISNUMBER(SEARCH("Bon état",[2]Table1!AE955)),"EP",""))))</f>
        <v>EP</v>
      </c>
      <c r="P958" s="48"/>
      <c r="Q958" s="1"/>
      <c r="S958" s="1"/>
      <c r="T958" s="1"/>
      <c r="U958" s="1"/>
      <c r="V958" s="1"/>
    </row>
    <row r="959" spans="1:22">
      <c r="A959" s="43" t="str">
        <f>'[1]Exporter la feuille de calcul'!$A$2</f>
        <v>001L</v>
      </c>
      <c r="B959" t="str">
        <f>INDEX('[1]Exporter la feuille de calcul'!B$355:B$877,MATCH(INDEX('[1]Exporter la feuille de calcul'!C$355:C$877,MATCH(RIGHT(ChercheChaine(ChercheChaine([2]Table1!Q956,"([0-9]){3}[L]([0-9]){4}"),"([0-9]){3}[L]([0-9]){4}"),4),'[1]Exporter la feuille de calcul'!D$355:D$877,0),1),'[1]Exporter la feuille de calcul'!C$355:C$877,0),1)</f>
        <v>04</v>
      </c>
      <c r="C959" s="43" t="str">
        <f>RIGHT(ChercheChaine(ChercheChaine([2]Table1!Q956,"([0-9]){3}[L]([0-9]){4}"),"([0-9]){3}[L]([0-9]){4}"),4)</f>
        <v>0480</v>
      </c>
      <c r="D959" s="43" t="str">
        <f>ChercheChaine([2]Table1!Q956,"([0-9]){3}[L]([0-9]){4}")</f>
        <v>007L0480</v>
      </c>
      <c r="E959" t="str">
        <f>[2]Table1!P956</f>
        <v>ST HERBLAIN</v>
      </c>
      <c r="F959" t="str">
        <f>[2]Table1!D956</f>
        <v>DAAT, DAPP</v>
      </c>
      <c r="G959" s="48"/>
      <c r="H959" s="48"/>
      <c r="I959" s="42" t="str">
        <f>[2]Table1!G956</f>
        <v>24/07/2018</v>
      </c>
      <c r="J959" s="51" t="e">
        <f>MID([2]Table1!X956,FIND("-",[2]Table1!X956)+2,60)</f>
        <v>#VALUE!</v>
      </c>
      <c r="K959" t="str">
        <f>IF(ISNUMBER(SEARCH("Mur",[2]Table1!Z956)),"Mur",IF(ISNUMBER(SEARCH("Cloison",[2]Table1!Z956)),"Mur",IF(ISNUMBER(SEARCH("Sol",[2]Table1!Z956)),"Sol",IF(ISNUMBER(SEARCH("Plafond",[2]Table1!Z956)),"Plafond",IF(ISNUMBER(SEARCH("Evier",[2]Table1!Z956)),"Evier",IF(ISNUMBER(SEARCH("Colle de faïence",[2]Table1!Z956)),"Faïence",IF(ISNUMBER(SEARCH("Baignoire",[2]Table1!Z956)),"Baignoire",IF(ISNUMBER(SEARCH("porteurs",[2]Table1!Z956)),"Mur",IF(ISNUMBER(SEARCH("évier",[2]Table1!Z956)),"Evier",IF(ISNUMBER(SEARCH("portes",[2]Table1!Z956)),"Porte",IF(ISNUMBER(SEARCH("fenêtre",[2]Table1!Z956)),"Fenêtre","")))))))))))</f>
        <v>Sol</v>
      </c>
      <c r="L959" t="str">
        <f>IF(ISNUMBER(SEARCH("Présence",[2]Table1!AC956)),"Oui",IF(ISNUMBER(SEARCH("Absence",[2]Table1!AC956)),"Non",""))</f>
        <v>Oui</v>
      </c>
      <c r="M959" t="str">
        <f>[2]Table1!AA956</f>
        <v>Dalle de sol</v>
      </c>
      <c r="N959" t="str">
        <f>IF(ISNUMBER(SEARCH("EP",[2]Table1!AE956)),"EP",IF(ISNUMBER(SEARCH("AC1",[2]Table1!AE956)),"AC1",IF(ISNUMBER(SEARCH("AC2",[2]Table1!AE956)),"AC2",IF(ISNUMBER(SEARCH("Bon état",[2]Table1!AE956)),"EP",""))))</f>
        <v>EP</v>
      </c>
      <c r="P959" s="48"/>
      <c r="Q959" s="1"/>
      <c r="S959" s="1"/>
      <c r="T959" s="1"/>
      <c r="U959" s="1"/>
      <c r="V959" s="1"/>
    </row>
    <row r="960" spans="1:22">
      <c r="A960" s="43" t="str">
        <f>'[1]Exporter la feuille de calcul'!$A$2</f>
        <v>001L</v>
      </c>
      <c r="B960" t="e">
        <f>INDEX('[1]Exporter la feuille de calcul'!B$355:B$877,MATCH(INDEX('[1]Exporter la feuille de calcul'!C$355:C$877,MATCH(RIGHT(ChercheChaine(ChercheChaine([2]Table1!Q957,"([0-9]){3}[L]([0-9]){4}"),"([0-9]){3}[L]([0-9]){4}"),4),'[1]Exporter la feuille de calcul'!D$355:D$877,0),1),'[1]Exporter la feuille de calcul'!C$355:C$877,0),1)</f>
        <v>#N/A</v>
      </c>
      <c r="C960" s="43" t="str">
        <f>RIGHT(ChercheChaine(ChercheChaine([2]Table1!Q957,"([0-9]){3}[L]([0-9]){4}"),"([0-9]){3}[L]([0-9]){4}"),4)</f>
        <v/>
      </c>
      <c r="D960" s="43" t="str">
        <f>ChercheChaine([2]Table1!Q957,"([0-9]){3}[L]([0-9]){4}")</f>
        <v/>
      </c>
      <c r="E960" t="str">
        <f>[2]Table1!P957</f>
        <v>ST HERBLAIN</v>
      </c>
      <c r="F960" t="str">
        <f>[2]Table1!D957</f>
        <v>DAAT</v>
      </c>
      <c r="G960" s="48"/>
      <c r="H960" s="48"/>
      <c r="I960" s="42" t="str">
        <f>[2]Table1!G957</f>
        <v>02/07/2018</v>
      </c>
      <c r="J960" s="51" t="str">
        <f>MID([2]Table1!X957,FIND("-",[2]Table1!X957)+2,60)</f>
        <v>Hall</v>
      </c>
      <c r="K960" t="str">
        <f>IF(ISNUMBER(SEARCH("Mur",[2]Table1!Z957)),"Mur",IF(ISNUMBER(SEARCH("Cloison",[2]Table1!Z957)),"Mur",IF(ISNUMBER(SEARCH("Sol",[2]Table1!Z957)),"Sol",IF(ISNUMBER(SEARCH("Plafond",[2]Table1!Z957)),"Plafond",IF(ISNUMBER(SEARCH("Evier",[2]Table1!Z957)),"Evier",IF(ISNUMBER(SEARCH("Colle de faïence",[2]Table1!Z957)),"Faïence",IF(ISNUMBER(SEARCH("Baignoire",[2]Table1!Z957)),"Baignoire",IF(ISNUMBER(SEARCH("porteurs",[2]Table1!Z957)),"Mur",IF(ISNUMBER(SEARCH("évier",[2]Table1!Z957)),"Evier",IF(ISNUMBER(SEARCH("portes",[2]Table1!Z957)),"Porte",IF(ISNUMBER(SEARCH("fenêtre",[2]Table1!Z957)),"Fenêtre","")))))))))))</f>
        <v>Plafond</v>
      </c>
      <c r="L960" t="str">
        <f>IF(ISNUMBER(SEARCH("Présence",[2]Table1!AC957)),"Oui",IF(ISNUMBER(SEARCH("Absence",[2]Table1!AC957)),"Non",""))</f>
        <v>Non</v>
      </c>
      <c r="M960" t="str">
        <f>[2]Table1!AA957</f>
        <v>Enduit de jointoiement et plot de colle des plaques de plâtre</v>
      </c>
      <c r="N960" t="str">
        <f>IF(ISNUMBER(SEARCH("EP",[2]Table1!AE957)),"EP",IF(ISNUMBER(SEARCH("AC1",[2]Table1!AE957)),"AC1",IF(ISNUMBER(SEARCH("AC2",[2]Table1!AE957)),"AC2",IF(ISNUMBER(SEARCH("Bon état",[2]Table1!AE957)),"EP",""))))</f>
        <v/>
      </c>
      <c r="P960" s="48"/>
      <c r="Q960" s="1"/>
      <c r="S960" s="1"/>
      <c r="T960" s="1"/>
      <c r="U960" s="1"/>
      <c r="V960" s="1"/>
    </row>
    <row r="961" spans="1:22">
      <c r="A961" s="43" t="str">
        <f>'[1]Exporter la feuille de calcul'!$A$2</f>
        <v>001L</v>
      </c>
      <c r="B961" t="e">
        <f>INDEX('[1]Exporter la feuille de calcul'!B$355:B$877,MATCH(INDEX('[1]Exporter la feuille de calcul'!C$355:C$877,MATCH(RIGHT(ChercheChaine(ChercheChaine([2]Table1!Q958,"([0-9]){3}[L]([0-9]){4}"),"([0-9]){3}[L]([0-9]){4}"),4),'[1]Exporter la feuille de calcul'!D$355:D$877,0),1),'[1]Exporter la feuille de calcul'!C$355:C$877,0),1)</f>
        <v>#N/A</v>
      </c>
      <c r="C961" s="43" t="str">
        <f>RIGHT(ChercheChaine(ChercheChaine([2]Table1!Q958,"([0-9]){3}[L]([0-9]){4}"),"([0-9]){3}[L]([0-9]){4}"),4)</f>
        <v/>
      </c>
      <c r="D961" s="43" t="str">
        <f>ChercheChaine([2]Table1!Q958,"([0-9]){3}[L]([0-9]){4}")</f>
        <v/>
      </c>
      <c r="E961" t="str">
        <f>[2]Table1!P958</f>
        <v>ST HERBLAIN</v>
      </c>
      <c r="F961" t="str">
        <f>[2]Table1!D958</f>
        <v>DAAT</v>
      </c>
      <c r="G961" s="48"/>
      <c r="H961" s="48"/>
      <c r="I961" s="42" t="str">
        <f>[2]Table1!G958</f>
        <v>02/07/2018</v>
      </c>
      <c r="J961" s="51" t="str">
        <f>MID([2]Table1!X958,FIND("-",[2]Table1!X958)+2,60)</f>
        <v>Hall</v>
      </c>
      <c r="K961" t="str">
        <f>IF(ISNUMBER(SEARCH("Mur",[2]Table1!Z958)),"Mur",IF(ISNUMBER(SEARCH("Cloison",[2]Table1!Z958)),"Mur",IF(ISNUMBER(SEARCH("Sol",[2]Table1!Z958)),"Sol",IF(ISNUMBER(SEARCH("Plafond",[2]Table1!Z958)),"Plafond",IF(ISNUMBER(SEARCH("Evier",[2]Table1!Z958)),"Evier",IF(ISNUMBER(SEARCH("Colle de faïence",[2]Table1!Z958)),"Faïence",IF(ISNUMBER(SEARCH("Baignoire",[2]Table1!Z958)),"Baignoire",IF(ISNUMBER(SEARCH("porteurs",[2]Table1!Z958)),"Mur",IF(ISNUMBER(SEARCH("évier",[2]Table1!Z958)),"Evier",IF(ISNUMBER(SEARCH("portes",[2]Table1!Z958)),"Porte",IF(ISNUMBER(SEARCH("fenêtre",[2]Table1!Z958)),"Fenêtre","")))))))))))</f>
        <v>Plafond</v>
      </c>
      <c r="L961" t="str">
        <f>IF(ISNUMBER(SEARCH("Présence",[2]Table1!AC958)),"Oui",IF(ISNUMBER(SEARCH("Absence",[2]Table1!AC958)),"Non",""))</f>
        <v>Non</v>
      </c>
      <c r="M961" t="str">
        <f>[2]Table1!AA958</f>
        <v>Enduit à base de plâtre projeté</v>
      </c>
      <c r="N961" t="str">
        <f>IF(ISNUMBER(SEARCH("EP",[2]Table1!AE958)),"EP",IF(ISNUMBER(SEARCH("AC1",[2]Table1!AE958)),"AC1",IF(ISNUMBER(SEARCH("AC2",[2]Table1!AE958)),"AC2",IF(ISNUMBER(SEARCH("Bon état",[2]Table1!AE958)),"EP",""))))</f>
        <v/>
      </c>
      <c r="P961" s="48"/>
      <c r="Q961" s="1"/>
      <c r="S961" s="1"/>
      <c r="T961" s="1"/>
      <c r="U961" s="1"/>
      <c r="V961" s="1"/>
    </row>
    <row r="962" spans="1:22">
      <c r="A962" s="43" t="str">
        <f>'[1]Exporter la feuille de calcul'!$A$2</f>
        <v>001L</v>
      </c>
      <c r="B962" t="e">
        <f>INDEX('[1]Exporter la feuille de calcul'!B$355:B$877,MATCH(INDEX('[1]Exporter la feuille de calcul'!C$355:C$877,MATCH(RIGHT(ChercheChaine(ChercheChaine([2]Table1!Q959,"([0-9]){3}[L]([0-9]){4}"),"([0-9]){3}[L]([0-9]){4}"),4),'[1]Exporter la feuille de calcul'!D$355:D$877,0),1),'[1]Exporter la feuille de calcul'!C$355:C$877,0),1)</f>
        <v>#N/A</v>
      </c>
      <c r="C962" s="43" t="str">
        <f>RIGHT(ChercheChaine(ChercheChaine([2]Table1!Q959,"([0-9]){3}[L]([0-9]){4}"),"([0-9]){3}[L]([0-9]){4}"),4)</f>
        <v/>
      </c>
      <c r="D962" s="43" t="str">
        <f>ChercheChaine([2]Table1!Q959,"([0-9]){3}[L]([0-9]){4}")</f>
        <v/>
      </c>
      <c r="E962" t="str">
        <f>[2]Table1!P959</f>
        <v>ST HERBLAIN</v>
      </c>
      <c r="F962" t="str">
        <f>[2]Table1!D959</f>
        <v>DAAT</v>
      </c>
      <c r="G962" s="48"/>
      <c r="H962" s="48"/>
      <c r="I962" s="42" t="str">
        <f>[2]Table1!G959</f>
        <v>02/07/2018</v>
      </c>
      <c r="J962" s="51" t="str">
        <f>MID([2]Table1!X959,FIND("-",[2]Table1!X959)+2,60)</f>
        <v>Hall</v>
      </c>
      <c r="K962" t="str">
        <f>IF(ISNUMBER(SEARCH("Mur",[2]Table1!Z959)),"Mur",IF(ISNUMBER(SEARCH("Cloison",[2]Table1!Z959)),"Mur",IF(ISNUMBER(SEARCH("Sol",[2]Table1!Z959)),"Sol",IF(ISNUMBER(SEARCH("Plafond",[2]Table1!Z959)),"Plafond",IF(ISNUMBER(SEARCH("Evier",[2]Table1!Z959)),"Evier",IF(ISNUMBER(SEARCH("Colle de faïence",[2]Table1!Z959)),"Faïence",IF(ISNUMBER(SEARCH("Baignoire",[2]Table1!Z959)),"Baignoire",IF(ISNUMBER(SEARCH("porteurs",[2]Table1!Z959)),"Mur",IF(ISNUMBER(SEARCH("évier",[2]Table1!Z959)),"Evier",IF(ISNUMBER(SEARCH("portes",[2]Table1!Z959)),"Porte",IF(ISNUMBER(SEARCH("fenêtre",[2]Table1!Z959)),"Fenêtre","")))))))))))</f>
        <v>Plafond</v>
      </c>
      <c r="L962" t="str">
        <f>IF(ISNUMBER(SEARCH("Présence",[2]Table1!AC959)),"Oui",IF(ISNUMBER(SEARCH("Absence",[2]Table1!AC959)),"Non",""))</f>
        <v>Non</v>
      </c>
      <c r="M962" t="str">
        <f>[2]Table1!AA959</f>
        <v>Enduit de jointoiement et plot de colle des plaques de plâtre</v>
      </c>
      <c r="N962" t="str">
        <f>IF(ISNUMBER(SEARCH("EP",[2]Table1!AE959)),"EP",IF(ISNUMBER(SEARCH("AC1",[2]Table1!AE959)),"AC1",IF(ISNUMBER(SEARCH("AC2",[2]Table1!AE959)),"AC2",IF(ISNUMBER(SEARCH("Bon état",[2]Table1!AE959)),"EP",""))))</f>
        <v/>
      </c>
      <c r="P962" s="48"/>
      <c r="Q962" s="1"/>
      <c r="S962" s="1"/>
      <c r="T962" s="1"/>
      <c r="U962" s="1"/>
      <c r="V962" s="1"/>
    </row>
    <row r="963" spans="1:22">
      <c r="A963" s="43" t="str">
        <f>'[1]Exporter la feuille de calcul'!$A$2</f>
        <v>001L</v>
      </c>
      <c r="B963" t="str">
        <f>INDEX('[1]Exporter la feuille de calcul'!B$355:B$877,MATCH(INDEX('[1]Exporter la feuille de calcul'!C$355:C$877,MATCH(RIGHT(ChercheChaine(ChercheChaine([2]Table1!Q960,"([0-9]){3}[L]([0-9]){4}"),"([0-9]){3}[L]([0-9]){4}"),4),'[1]Exporter la feuille de calcul'!D$355:D$877,0),1),'[1]Exporter la feuille de calcul'!C$355:C$877,0),1)</f>
        <v>04</v>
      </c>
      <c r="C963" s="43" t="str">
        <f>RIGHT(ChercheChaine(ChercheChaine([2]Table1!Q960,"([0-9]){3}[L]([0-9]){4}"),"([0-9]){3}[L]([0-9]){4}"),4)</f>
        <v>0352</v>
      </c>
      <c r="D963" s="43" t="str">
        <f>ChercheChaine([2]Table1!Q960,"([0-9]){3}[L]([0-9]){4}")</f>
        <v>007L0352</v>
      </c>
      <c r="E963" t="str">
        <f>[2]Table1!P960</f>
        <v>SAINT-HERBLAIN</v>
      </c>
      <c r="F963" t="str">
        <f>[2]Table1!D960</f>
        <v>DAAT, DAPP</v>
      </c>
      <c r="G963" s="48"/>
      <c r="H963" s="48"/>
      <c r="I963" s="42" t="str">
        <f>[2]Table1!G960</f>
        <v>29/10/2018</v>
      </c>
      <c r="J963" s="51" t="str">
        <f>MID([2]Table1!X960,FIND("-",[2]Table1!X960)+2,60)</f>
        <v>Entrée</v>
      </c>
      <c r="K963" t="str">
        <f>IF(ISNUMBER(SEARCH("Mur",[2]Table1!Z960)),"Mur",IF(ISNUMBER(SEARCH("Cloison",[2]Table1!Z960)),"Mur",IF(ISNUMBER(SEARCH("Sol",[2]Table1!Z960)),"Sol",IF(ISNUMBER(SEARCH("Plafond",[2]Table1!Z960)),"Plafond",IF(ISNUMBER(SEARCH("Evier",[2]Table1!Z960)),"Evier",IF(ISNUMBER(SEARCH("Colle de faïence",[2]Table1!Z960)),"Faïence",IF(ISNUMBER(SEARCH("Baignoire",[2]Table1!Z960)),"Baignoire",IF(ISNUMBER(SEARCH("porteurs",[2]Table1!Z960)),"Mur",IF(ISNUMBER(SEARCH("évier",[2]Table1!Z960)),"Evier",IF(ISNUMBER(SEARCH("portes",[2]Table1!Z960)),"Porte",IF(ISNUMBER(SEARCH("fenêtre",[2]Table1!Z960)),"Fenêtre","")))))))))))</f>
        <v>Mur</v>
      </c>
      <c r="L963" t="str">
        <f>IF(ISNUMBER(SEARCH("Présence",[2]Table1!AC960)),"Oui",IF(ISNUMBER(SEARCH("Absence",[2]Table1!AC960)),"Non",""))</f>
        <v>Non</v>
      </c>
      <c r="M963" t="str">
        <f>[2]Table1!AA960</f>
        <v>Enduit à base de plâtre ou ciment projetés, lissés ou talochés</v>
      </c>
      <c r="N963" t="str">
        <f>IF(ISNUMBER(SEARCH("EP",[2]Table1!AE960)),"EP",IF(ISNUMBER(SEARCH("AC1",[2]Table1!AE960)),"AC1",IF(ISNUMBER(SEARCH("AC2",[2]Table1!AE960)),"AC2",IF(ISNUMBER(SEARCH("Bon état",[2]Table1!AE960)),"EP",""))))</f>
        <v/>
      </c>
      <c r="P963" s="48"/>
      <c r="Q963" s="1"/>
      <c r="S963" s="1"/>
      <c r="T963" s="1"/>
      <c r="U963" s="1"/>
      <c r="V963" s="1"/>
    </row>
    <row r="964" spans="1:22">
      <c r="A964" s="43" t="str">
        <f>'[1]Exporter la feuille de calcul'!$A$2</f>
        <v>001L</v>
      </c>
      <c r="B964" t="str">
        <f>INDEX('[1]Exporter la feuille de calcul'!B$355:B$877,MATCH(INDEX('[1]Exporter la feuille de calcul'!C$355:C$877,MATCH(RIGHT(ChercheChaine(ChercheChaine([2]Table1!Q961,"([0-9]){3}[L]([0-9]){4}"),"([0-9]){3}[L]([0-9]){4}"),4),'[1]Exporter la feuille de calcul'!D$355:D$877,0),1),'[1]Exporter la feuille de calcul'!C$355:C$877,0),1)</f>
        <v>04</v>
      </c>
      <c r="C964" s="43" t="str">
        <f>RIGHT(ChercheChaine(ChercheChaine([2]Table1!Q961,"([0-9]){3}[L]([0-9]){4}"),"([0-9]){3}[L]([0-9]){4}"),4)</f>
        <v>0352</v>
      </c>
      <c r="D964" s="43" t="str">
        <f>ChercheChaine([2]Table1!Q961,"([0-9]){3}[L]([0-9]){4}")</f>
        <v>007L0352</v>
      </c>
      <c r="E964" t="str">
        <f>[2]Table1!P961</f>
        <v>SAINT-HERBLAIN</v>
      </c>
      <c r="F964" t="str">
        <f>[2]Table1!D961</f>
        <v>DAAT, DAPP</v>
      </c>
      <c r="G964" s="48"/>
      <c r="H964" s="48"/>
      <c r="I964" s="42" t="str">
        <f>[2]Table1!G961</f>
        <v>29/10/2018</v>
      </c>
      <c r="J964" s="51" t="str">
        <f>MID([2]Table1!X961,FIND("-",[2]Table1!X961)+2,60)</f>
        <v>Salon</v>
      </c>
      <c r="K964" t="str">
        <f>IF(ISNUMBER(SEARCH("Mur",[2]Table1!Z961)),"Mur",IF(ISNUMBER(SEARCH("Cloison",[2]Table1!Z961)),"Mur",IF(ISNUMBER(SEARCH("Sol",[2]Table1!Z961)),"Sol",IF(ISNUMBER(SEARCH("Plafond",[2]Table1!Z961)),"Plafond",IF(ISNUMBER(SEARCH("Evier",[2]Table1!Z961)),"Evier",IF(ISNUMBER(SEARCH("Colle de faïence",[2]Table1!Z961)),"Faïence",IF(ISNUMBER(SEARCH("Baignoire",[2]Table1!Z961)),"Baignoire",IF(ISNUMBER(SEARCH("porteurs",[2]Table1!Z961)),"Mur",IF(ISNUMBER(SEARCH("évier",[2]Table1!Z961)),"Evier",IF(ISNUMBER(SEARCH("portes",[2]Table1!Z961)),"Porte",IF(ISNUMBER(SEARCH("fenêtre",[2]Table1!Z961)),"Fenêtre","")))))))))))</f>
        <v>Mur</v>
      </c>
      <c r="L964" t="str">
        <f>IF(ISNUMBER(SEARCH("Présence",[2]Table1!AC961)),"Oui",IF(ISNUMBER(SEARCH("Absence",[2]Table1!AC961)),"Non",""))</f>
        <v>Non</v>
      </c>
      <c r="M964" t="str">
        <f>[2]Table1!AA961</f>
        <v>Enduit à base de plâtre ou ciment projetés, lissés ou talochés</v>
      </c>
      <c r="N964" t="str">
        <f>IF(ISNUMBER(SEARCH("EP",[2]Table1!AE961)),"EP",IF(ISNUMBER(SEARCH("AC1",[2]Table1!AE961)),"AC1",IF(ISNUMBER(SEARCH("AC2",[2]Table1!AE961)),"AC2",IF(ISNUMBER(SEARCH("Bon état",[2]Table1!AE961)),"EP",""))))</f>
        <v/>
      </c>
      <c r="P964" s="48"/>
      <c r="Q964" s="1"/>
      <c r="S964" s="1"/>
      <c r="T964" s="1"/>
      <c r="U964" s="1"/>
      <c r="V964" s="1"/>
    </row>
    <row r="965" spans="1:22">
      <c r="A965" s="43" t="str">
        <f>'[1]Exporter la feuille de calcul'!$A$2</f>
        <v>001L</v>
      </c>
      <c r="B965" t="str">
        <f>INDEX('[1]Exporter la feuille de calcul'!B$355:B$877,MATCH(INDEX('[1]Exporter la feuille de calcul'!C$355:C$877,MATCH(RIGHT(ChercheChaine(ChercheChaine([2]Table1!Q962,"([0-9]){3}[L]([0-9]){4}"),"([0-9]){3}[L]([0-9]){4}"),4),'[1]Exporter la feuille de calcul'!D$355:D$877,0),1),'[1]Exporter la feuille de calcul'!C$355:C$877,0),1)</f>
        <v>04</v>
      </c>
      <c r="C965" s="43" t="str">
        <f>RIGHT(ChercheChaine(ChercheChaine([2]Table1!Q962,"([0-9]){3}[L]([0-9]){4}"),"([0-9]){3}[L]([0-9]){4}"),4)</f>
        <v>0352</v>
      </c>
      <c r="D965" s="43" t="str">
        <f>ChercheChaine([2]Table1!Q962,"([0-9]){3}[L]([0-9]){4}")</f>
        <v>007L0352</v>
      </c>
      <c r="E965" t="str">
        <f>[2]Table1!P962</f>
        <v>SAINT-HERBLAIN</v>
      </c>
      <c r="F965" t="str">
        <f>[2]Table1!D962</f>
        <v>DAAT, DAPP</v>
      </c>
      <c r="G965" s="48"/>
      <c r="H965" s="48"/>
      <c r="I965" s="42" t="str">
        <f>[2]Table1!G962</f>
        <v>29/10/2018</v>
      </c>
      <c r="J965" s="51" t="str">
        <f>MID([2]Table1!X962,FIND("-",[2]Table1!X962)+2,60)</f>
        <v>Cuisine</v>
      </c>
      <c r="K965" t="str">
        <f>IF(ISNUMBER(SEARCH("Mur",[2]Table1!Z962)),"Mur",IF(ISNUMBER(SEARCH("Cloison",[2]Table1!Z962)),"Mur",IF(ISNUMBER(SEARCH("Sol",[2]Table1!Z962)),"Sol",IF(ISNUMBER(SEARCH("Plafond",[2]Table1!Z962)),"Plafond",IF(ISNUMBER(SEARCH("Evier",[2]Table1!Z962)),"Evier",IF(ISNUMBER(SEARCH("Colle de faïence",[2]Table1!Z962)),"Faïence",IF(ISNUMBER(SEARCH("Baignoire",[2]Table1!Z962)),"Baignoire",IF(ISNUMBER(SEARCH("porteurs",[2]Table1!Z962)),"Mur",IF(ISNUMBER(SEARCH("évier",[2]Table1!Z962)),"Evier",IF(ISNUMBER(SEARCH("portes",[2]Table1!Z962)),"Porte",IF(ISNUMBER(SEARCH("fenêtre",[2]Table1!Z962)),"Fenêtre","")))))))))))</f>
        <v>Mur</v>
      </c>
      <c r="L965" t="str">
        <f>IF(ISNUMBER(SEARCH("Présence",[2]Table1!AC962)),"Oui",IF(ISNUMBER(SEARCH("Absence",[2]Table1!AC962)),"Non",""))</f>
        <v>Oui</v>
      </c>
      <c r="M965" t="str">
        <f>[2]Table1!AA962</f>
        <v>Enduit à base de plâtre ou ciment projetés, lissés ou talochés</v>
      </c>
      <c r="N965" t="str">
        <f>IF(ISNUMBER(SEARCH("EP",[2]Table1!AE962)),"EP",IF(ISNUMBER(SEARCH("AC1",[2]Table1!AE962)),"AC1",IF(ISNUMBER(SEARCH("AC2",[2]Table1!AE962)),"AC2",IF(ISNUMBER(SEARCH("Bon état",[2]Table1!AE962)),"EP",""))))</f>
        <v>EP</v>
      </c>
      <c r="P965" s="48"/>
      <c r="Q965" s="1"/>
      <c r="S965" s="1"/>
      <c r="T965" s="1"/>
      <c r="U965" s="1"/>
      <c r="V965" s="1"/>
    </row>
    <row r="966" spans="1:22">
      <c r="A966" s="43" t="str">
        <f>'[1]Exporter la feuille de calcul'!$A$2</f>
        <v>001L</v>
      </c>
      <c r="B966" t="str">
        <f>INDEX('[1]Exporter la feuille de calcul'!B$355:B$877,MATCH(INDEX('[1]Exporter la feuille de calcul'!C$355:C$877,MATCH(RIGHT(ChercheChaine(ChercheChaine([2]Table1!Q963,"([0-9]){3}[L]([0-9]){4}"),"([0-9]){3}[L]([0-9]){4}"),4),'[1]Exporter la feuille de calcul'!D$355:D$877,0),1),'[1]Exporter la feuille de calcul'!C$355:C$877,0),1)</f>
        <v>04</v>
      </c>
      <c r="C966" s="43" t="str">
        <f>RIGHT(ChercheChaine(ChercheChaine([2]Table1!Q963,"([0-9]){3}[L]([0-9]){4}"),"([0-9]){3}[L]([0-9]){4}"),4)</f>
        <v>0352</v>
      </c>
      <c r="D966" s="43" t="str">
        <f>ChercheChaine([2]Table1!Q963,"([0-9]){3}[L]([0-9]){4}")</f>
        <v>007L0352</v>
      </c>
      <c r="E966" t="str">
        <f>[2]Table1!P963</f>
        <v>SAINT-HERBLAIN</v>
      </c>
      <c r="F966" t="str">
        <f>[2]Table1!D963</f>
        <v>DAAT, DAPP</v>
      </c>
      <c r="G966" s="48"/>
      <c r="H966" s="48"/>
      <c r="I966" s="42" t="str">
        <f>[2]Table1!G963</f>
        <v>29/10/2018</v>
      </c>
      <c r="J966" s="51" t="str">
        <f>MID([2]Table1!X963,FIND("-",[2]Table1!X963)+2,60)</f>
        <v>Dégagement 1</v>
      </c>
      <c r="K966" t="str">
        <f>IF(ISNUMBER(SEARCH("Mur",[2]Table1!Z963)),"Mur",IF(ISNUMBER(SEARCH("Cloison",[2]Table1!Z963)),"Mur",IF(ISNUMBER(SEARCH("Sol",[2]Table1!Z963)),"Sol",IF(ISNUMBER(SEARCH("Plafond",[2]Table1!Z963)),"Plafond",IF(ISNUMBER(SEARCH("Evier",[2]Table1!Z963)),"Evier",IF(ISNUMBER(SEARCH("Colle de faïence",[2]Table1!Z963)),"Faïence",IF(ISNUMBER(SEARCH("Baignoire",[2]Table1!Z963)),"Baignoire",IF(ISNUMBER(SEARCH("porteurs",[2]Table1!Z963)),"Mur",IF(ISNUMBER(SEARCH("évier",[2]Table1!Z963)),"Evier",IF(ISNUMBER(SEARCH("portes",[2]Table1!Z963)),"Porte",IF(ISNUMBER(SEARCH("fenêtre",[2]Table1!Z963)),"Fenêtre","")))))))))))</f>
        <v>Mur</v>
      </c>
      <c r="L966" t="str">
        <f>IF(ISNUMBER(SEARCH("Présence",[2]Table1!AC963)),"Oui",IF(ISNUMBER(SEARCH("Absence",[2]Table1!AC963)),"Non",""))</f>
        <v>Non</v>
      </c>
      <c r="M966" t="str">
        <f>[2]Table1!AA963</f>
        <v>Enduit à base de plâtre ou ciment projetés, lissés ou talochés</v>
      </c>
      <c r="N966" t="str">
        <f>IF(ISNUMBER(SEARCH("EP",[2]Table1!AE963)),"EP",IF(ISNUMBER(SEARCH("AC1",[2]Table1!AE963)),"AC1",IF(ISNUMBER(SEARCH("AC2",[2]Table1!AE963)),"AC2",IF(ISNUMBER(SEARCH("Bon état",[2]Table1!AE963)),"EP",""))))</f>
        <v/>
      </c>
      <c r="P966" s="48"/>
      <c r="Q966" s="1"/>
      <c r="S966" s="1"/>
      <c r="T966" s="1"/>
      <c r="U966" s="1"/>
      <c r="V966" s="1"/>
    </row>
    <row r="967" spans="1:22">
      <c r="A967" s="43" t="str">
        <f>'[1]Exporter la feuille de calcul'!$A$2</f>
        <v>001L</v>
      </c>
      <c r="B967" t="str">
        <f>INDEX('[1]Exporter la feuille de calcul'!B$355:B$877,MATCH(INDEX('[1]Exporter la feuille de calcul'!C$355:C$877,MATCH(RIGHT(ChercheChaine(ChercheChaine([2]Table1!Q964,"([0-9]){3}[L]([0-9]){4}"),"([0-9]){3}[L]([0-9]){4}"),4),'[1]Exporter la feuille de calcul'!D$355:D$877,0),1),'[1]Exporter la feuille de calcul'!C$355:C$877,0),1)</f>
        <v>04</v>
      </c>
      <c r="C967" s="43" t="str">
        <f>RIGHT(ChercheChaine(ChercheChaine([2]Table1!Q964,"([0-9]){3}[L]([0-9]){4}"),"([0-9]){3}[L]([0-9]){4}"),4)</f>
        <v>0352</v>
      </c>
      <c r="D967" s="43" t="str">
        <f>ChercheChaine([2]Table1!Q964,"([0-9]){3}[L]([0-9]){4}")</f>
        <v>007L0352</v>
      </c>
      <c r="E967" t="str">
        <f>[2]Table1!P964</f>
        <v>SAINT-HERBLAIN</v>
      </c>
      <c r="F967" t="str">
        <f>[2]Table1!D964</f>
        <v>DAAT, DAPP</v>
      </c>
      <c r="G967" s="48"/>
      <c r="H967" s="48"/>
      <c r="I967" s="42" t="str">
        <f>[2]Table1!G964</f>
        <v>29/10/2018</v>
      </c>
      <c r="J967" s="51" t="str">
        <f>MID([2]Table1!X964,FIND("-",[2]Table1!X964)+2,60)</f>
        <v>WC</v>
      </c>
      <c r="K967" t="str">
        <f>IF(ISNUMBER(SEARCH("Mur",[2]Table1!Z964)),"Mur",IF(ISNUMBER(SEARCH("Cloison",[2]Table1!Z964)),"Mur",IF(ISNUMBER(SEARCH("Sol",[2]Table1!Z964)),"Sol",IF(ISNUMBER(SEARCH("Plafond",[2]Table1!Z964)),"Plafond",IF(ISNUMBER(SEARCH("Evier",[2]Table1!Z964)),"Evier",IF(ISNUMBER(SEARCH("Colle de faïence",[2]Table1!Z964)),"Faïence",IF(ISNUMBER(SEARCH("Baignoire",[2]Table1!Z964)),"Baignoire",IF(ISNUMBER(SEARCH("porteurs",[2]Table1!Z964)),"Mur",IF(ISNUMBER(SEARCH("évier",[2]Table1!Z964)),"Evier",IF(ISNUMBER(SEARCH("portes",[2]Table1!Z964)),"Porte",IF(ISNUMBER(SEARCH("fenêtre",[2]Table1!Z964)),"Fenêtre","")))))))))))</f>
        <v>Mur</v>
      </c>
      <c r="L967" t="str">
        <f>IF(ISNUMBER(SEARCH("Présence",[2]Table1!AC964)),"Oui",IF(ISNUMBER(SEARCH("Absence",[2]Table1!AC964)),"Non",""))</f>
        <v>Non</v>
      </c>
      <c r="M967" t="str">
        <f>[2]Table1!AA964</f>
        <v>Enduit à base de plâtre ou ciment projetés, lissés ou talochés</v>
      </c>
      <c r="N967" t="str">
        <f>IF(ISNUMBER(SEARCH("EP",[2]Table1!AE964)),"EP",IF(ISNUMBER(SEARCH("AC1",[2]Table1!AE964)),"AC1",IF(ISNUMBER(SEARCH("AC2",[2]Table1!AE964)),"AC2",IF(ISNUMBER(SEARCH("Bon état",[2]Table1!AE964)),"EP",""))))</f>
        <v/>
      </c>
      <c r="P967" s="48"/>
      <c r="Q967" s="1"/>
      <c r="S967" s="1"/>
      <c r="T967" s="1"/>
      <c r="U967" s="1"/>
      <c r="V967" s="1"/>
    </row>
    <row r="968" spans="1:22">
      <c r="A968" s="43" t="str">
        <f>'[1]Exporter la feuille de calcul'!$A$2</f>
        <v>001L</v>
      </c>
      <c r="B968" t="str">
        <f>INDEX('[1]Exporter la feuille de calcul'!B$355:B$877,MATCH(INDEX('[1]Exporter la feuille de calcul'!C$355:C$877,MATCH(RIGHT(ChercheChaine(ChercheChaine([2]Table1!Q965,"([0-9]){3}[L]([0-9]){4}"),"([0-9]){3}[L]([0-9]){4}"),4),'[1]Exporter la feuille de calcul'!D$355:D$877,0),1),'[1]Exporter la feuille de calcul'!C$355:C$877,0),1)</f>
        <v>04</v>
      </c>
      <c r="C968" s="43" t="str">
        <f>RIGHT(ChercheChaine(ChercheChaine([2]Table1!Q965,"([0-9]){3}[L]([0-9]){4}"),"([0-9]){3}[L]([0-9]){4}"),4)</f>
        <v>0352</v>
      </c>
      <c r="D968" s="43" t="str">
        <f>ChercheChaine([2]Table1!Q965,"([0-9]){3}[L]([0-9]){4}")</f>
        <v>007L0352</v>
      </c>
      <c r="E968" t="str">
        <f>[2]Table1!P965</f>
        <v>SAINT-HERBLAIN</v>
      </c>
      <c r="F968" t="str">
        <f>[2]Table1!D965</f>
        <v>DAAT, DAPP</v>
      </c>
      <c r="G968" s="48"/>
      <c r="H968" s="48"/>
      <c r="I968" s="42" t="str">
        <f>[2]Table1!G965</f>
        <v>29/10/2018</v>
      </c>
      <c r="J968" s="51" t="str">
        <f>MID([2]Table1!X965,FIND("-",[2]Table1!X965)+2,60)</f>
        <v>Salle de bain</v>
      </c>
      <c r="K968" t="str">
        <f>IF(ISNUMBER(SEARCH("Mur",[2]Table1!Z965)),"Mur",IF(ISNUMBER(SEARCH("Cloison",[2]Table1!Z965)),"Mur",IF(ISNUMBER(SEARCH("Sol",[2]Table1!Z965)),"Sol",IF(ISNUMBER(SEARCH("Plafond",[2]Table1!Z965)),"Plafond",IF(ISNUMBER(SEARCH("Evier",[2]Table1!Z965)),"Evier",IF(ISNUMBER(SEARCH("Colle de faïence",[2]Table1!Z965)),"Faïence",IF(ISNUMBER(SEARCH("Baignoire",[2]Table1!Z965)),"Baignoire",IF(ISNUMBER(SEARCH("porteurs",[2]Table1!Z965)),"Mur",IF(ISNUMBER(SEARCH("évier",[2]Table1!Z965)),"Evier",IF(ISNUMBER(SEARCH("portes",[2]Table1!Z965)),"Porte",IF(ISNUMBER(SEARCH("fenêtre",[2]Table1!Z965)),"Fenêtre","")))))))))))</f>
        <v>Mur</v>
      </c>
      <c r="L968" t="str">
        <f>IF(ISNUMBER(SEARCH("Présence",[2]Table1!AC965)),"Oui",IF(ISNUMBER(SEARCH("Absence",[2]Table1!AC965)),"Non",""))</f>
        <v>Non</v>
      </c>
      <c r="M968" t="str">
        <f>[2]Table1!AA965</f>
        <v>Enduit à base de plâtre ou ciment projetés, lissés ou talochés</v>
      </c>
      <c r="N968" t="str">
        <f>IF(ISNUMBER(SEARCH("EP",[2]Table1!AE965)),"EP",IF(ISNUMBER(SEARCH("AC1",[2]Table1!AE965)),"AC1",IF(ISNUMBER(SEARCH("AC2",[2]Table1!AE965)),"AC2",IF(ISNUMBER(SEARCH("Bon état",[2]Table1!AE965)),"EP",""))))</f>
        <v/>
      </c>
      <c r="P968" s="48"/>
      <c r="Q968" s="1"/>
      <c r="S968" s="1"/>
      <c r="T968" s="1"/>
      <c r="U968" s="1"/>
      <c r="V968" s="1"/>
    </row>
    <row r="969" spans="1:22">
      <c r="A969" s="43" t="str">
        <f>'[1]Exporter la feuille de calcul'!$A$2</f>
        <v>001L</v>
      </c>
      <c r="B969" t="str">
        <f>INDEX('[1]Exporter la feuille de calcul'!B$355:B$877,MATCH(INDEX('[1]Exporter la feuille de calcul'!C$355:C$877,MATCH(RIGHT(ChercheChaine(ChercheChaine([2]Table1!Q966,"([0-9]){3}[L]([0-9]){4}"),"([0-9]){3}[L]([0-9]){4}"),4),'[1]Exporter la feuille de calcul'!D$355:D$877,0),1),'[1]Exporter la feuille de calcul'!C$355:C$877,0),1)</f>
        <v>04</v>
      </c>
      <c r="C969" s="43" t="str">
        <f>RIGHT(ChercheChaine(ChercheChaine([2]Table1!Q966,"([0-9]){3}[L]([0-9]){4}"),"([0-9]){3}[L]([0-9]){4}"),4)</f>
        <v>0352</v>
      </c>
      <c r="D969" s="43" t="str">
        <f>ChercheChaine([2]Table1!Q966,"([0-9]){3}[L]([0-9]){4}")</f>
        <v>007L0352</v>
      </c>
      <c r="E969" t="str">
        <f>[2]Table1!P966</f>
        <v>SAINT-HERBLAIN</v>
      </c>
      <c r="F969" t="str">
        <f>[2]Table1!D966</f>
        <v>DAAT, DAPP</v>
      </c>
      <c r="G969" s="48"/>
      <c r="H969" s="48"/>
      <c r="I969" s="42" t="str">
        <f>[2]Table1!G966</f>
        <v>29/10/2018</v>
      </c>
      <c r="J969" s="51" t="str">
        <f>MID([2]Table1!X966,FIND("-",[2]Table1!X966)+2,60)</f>
        <v>Chambre 1</v>
      </c>
      <c r="K969" t="str">
        <f>IF(ISNUMBER(SEARCH("Mur",[2]Table1!Z966)),"Mur",IF(ISNUMBER(SEARCH("Cloison",[2]Table1!Z966)),"Mur",IF(ISNUMBER(SEARCH("Sol",[2]Table1!Z966)),"Sol",IF(ISNUMBER(SEARCH("Plafond",[2]Table1!Z966)),"Plafond",IF(ISNUMBER(SEARCH("Evier",[2]Table1!Z966)),"Evier",IF(ISNUMBER(SEARCH("Colle de faïence",[2]Table1!Z966)),"Faïence",IF(ISNUMBER(SEARCH("Baignoire",[2]Table1!Z966)),"Baignoire",IF(ISNUMBER(SEARCH("porteurs",[2]Table1!Z966)),"Mur",IF(ISNUMBER(SEARCH("évier",[2]Table1!Z966)),"Evier",IF(ISNUMBER(SEARCH("portes",[2]Table1!Z966)),"Porte",IF(ISNUMBER(SEARCH("fenêtre",[2]Table1!Z966)),"Fenêtre","")))))))))))</f>
        <v>Mur</v>
      </c>
      <c r="L969" t="str">
        <f>IF(ISNUMBER(SEARCH("Présence",[2]Table1!AC966)),"Oui",IF(ISNUMBER(SEARCH("Absence",[2]Table1!AC966)),"Non",""))</f>
        <v>Non</v>
      </c>
      <c r="M969" t="str">
        <f>[2]Table1!AA966</f>
        <v>Enduit à base de plâtre ou ciment projetés, lissés ou talochés</v>
      </c>
      <c r="N969" t="str">
        <f>IF(ISNUMBER(SEARCH("EP",[2]Table1!AE966)),"EP",IF(ISNUMBER(SEARCH("AC1",[2]Table1!AE966)),"AC1",IF(ISNUMBER(SEARCH("AC2",[2]Table1!AE966)),"AC2",IF(ISNUMBER(SEARCH("Bon état",[2]Table1!AE966)),"EP",""))))</f>
        <v/>
      </c>
      <c r="P969" s="48"/>
      <c r="Q969" s="1"/>
      <c r="S969" s="1"/>
      <c r="T969" s="1"/>
      <c r="U969" s="1"/>
      <c r="V969" s="1"/>
    </row>
    <row r="970" spans="1:22">
      <c r="A970" s="43" t="str">
        <f>'[1]Exporter la feuille de calcul'!$A$2</f>
        <v>001L</v>
      </c>
      <c r="B970" t="str">
        <f>INDEX('[1]Exporter la feuille de calcul'!B$355:B$877,MATCH(INDEX('[1]Exporter la feuille de calcul'!C$355:C$877,MATCH(RIGHT(ChercheChaine(ChercheChaine([2]Table1!Q967,"([0-9]){3}[L]([0-9]){4}"),"([0-9]){3}[L]([0-9]){4}"),4),'[1]Exporter la feuille de calcul'!D$355:D$877,0),1),'[1]Exporter la feuille de calcul'!C$355:C$877,0),1)</f>
        <v>04</v>
      </c>
      <c r="C970" s="43" t="str">
        <f>RIGHT(ChercheChaine(ChercheChaine([2]Table1!Q967,"([0-9]){3}[L]([0-9]){4}"),"([0-9]){3}[L]([0-9]){4}"),4)</f>
        <v>0352</v>
      </c>
      <c r="D970" s="43" t="str">
        <f>ChercheChaine([2]Table1!Q967,"([0-9]){3}[L]([0-9]){4}")</f>
        <v>007L0352</v>
      </c>
      <c r="E970" t="str">
        <f>[2]Table1!P967</f>
        <v>SAINT-HERBLAIN</v>
      </c>
      <c r="F970" t="str">
        <f>[2]Table1!D967</f>
        <v>DAAT, DAPP</v>
      </c>
      <c r="G970" s="48"/>
      <c r="H970" s="48"/>
      <c r="I970" s="42" t="str">
        <f>[2]Table1!G967</f>
        <v>29/10/2018</v>
      </c>
      <c r="J970" s="51" t="str">
        <f>MID([2]Table1!X967,FIND("-",[2]Table1!X967)+2,60)</f>
        <v>Dégagement 2</v>
      </c>
      <c r="K970" t="str">
        <f>IF(ISNUMBER(SEARCH("Mur",[2]Table1!Z967)),"Mur",IF(ISNUMBER(SEARCH("Cloison",[2]Table1!Z967)),"Mur",IF(ISNUMBER(SEARCH("Sol",[2]Table1!Z967)),"Sol",IF(ISNUMBER(SEARCH("Plafond",[2]Table1!Z967)),"Plafond",IF(ISNUMBER(SEARCH("Evier",[2]Table1!Z967)),"Evier",IF(ISNUMBER(SEARCH("Colle de faïence",[2]Table1!Z967)),"Faïence",IF(ISNUMBER(SEARCH("Baignoire",[2]Table1!Z967)),"Baignoire",IF(ISNUMBER(SEARCH("porteurs",[2]Table1!Z967)),"Mur",IF(ISNUMBER(SEARCH("évier",[2]Table1!Z967)),"Evier",IF(ISNUMBER(SEARCH("portes",[2]Table1!Z967)),"Porte",IF(ISNUMBER(SEARCH("fenêtre",[2]Table1!Z967)),"Fenêtre","")))))))))))</f>
        <v>Mur</v>
      </c>
      <c r="L970" t="str">
        <f>IF(ISNUMBER(SEARCH("Présence",[2]Table1!AC967)),"Oui",IF(ISNUMBER(SEARCH("Absence",[2]Table1!AC967)),"Non",""))</f>
        <v>Non</v>
      </c>
      <c r="M970" t="str">
        <f>[2]Table1!AA967</f>
        <v>Enduit à base de plâtre ou ciment projetés, lissés ou talochés</v>
      </c>
      <c r="N970" t="str">
        <f>IF(ISNUMBER(SEARCH("EP",[2]Table1!AE967)),"EP",IF(ISNUMBER(SEARCH("AC1",[2]Table1!AE967)),"AC1",IF(ISNUMBER(SEARCH("AC2",[2]Table1!AE967)),"AC2",IF(ISNUMBER(SEARCH("Bon état",[2]Table1!AE967)),"EP",""))))</f>
        <v/>
      </c>
      <c r="P970" s="48"/>
      <c r="Q970" s="1"/>
      <c r="S970" s="1"/>
      <c r="T970" s="1"/>
      <c r="U970" s="1"/>
      <c r="V970" s="1"/>
    </row>
    <row r="971" spans="1:22">
      <c r="A971" s="43" t="str">
        <f>'[1]Exporter la feuille de calcul'!$A$2</f>
        <v>001L</v>
      </c>
      <c r="B971" t="str">
        <f>INDEX('[1]Exporter la feuille de calcul'!B$355:B$877,MATCH(INDEX('[1]Exporter la feuille de calcul'!C$355:C$877,MATCH(RIGHT(ChercheChaine(ChercheChaine([2]Table1!Q968,"([0-9]){3}[L]([0-9]){4}"),"([0-9]){3}[L]([0-9]){4}"),4),'[1]Exporter la feuille de calcul'!D$355:D$877,0),1),'[1]Exporter la feuille de calcul'!C$355:C$877,0),1)</f>
        <v>04</v>
      </c>
      <c r="C971" s="43" t="str">
        <f>RIGHT(ChercheChaine(ChercheChaine([2]Table1!Q968,"([0-9]){3}[L]([0-9]){4}"),"([0-9]){3}[L]([0-9]){4}"),4)</f>
        <v>0352</v>
      </c>
      <c r="D971" s="43" t="str">
        <f>ChercheChaine([2]Table1!Q968,"([0-9]){3}[L]([0-9]){4}")</f>
        <v>007L0352</v>
      </c>
      <c r="E971" t="str">
        <f>[2]Table1!P968</f>
        <v>SAINT-HERBLAIN</v>
      </c>
      <c r="F971" t="str">
        <f>[2]Table1!D968</f>
        <v>DAAT, DAPP</v>
      </c>
      <c r="G971" s="48"/>
      <c r="H971" s="48"/>
      <c r="I971" s="42" t="str">
        <f>[2]Table1!G968</f>
        <v>29/10/2018</v>
      </c>
      <c r="J971" s="51" t="str">
        <f>MID([2]Table1!X968,FIND("-",[2]Table1!X968)+2,60)</f>
        <v>Chambre 2</v>
      </c>
      <c r="K971" t="str">
        <f>IF(ISNUMBER(SEARCH("Mur",[2]Table1!Z968)),"Mur",IF(ISNUMBER(SEARCH("Cloison",[2]Table1!Z968)),"Mur",IF(ISNUMBER(SEARCH("Sol",[2]Table1!Z968)),"Sol",IF(ISNUMBER(SEARCH("Plafond",[2]Table1!Z968)),"Plafond",IF(ISNUMBER(SEARCH("Evier",[2]Table1!Z968)),"Evier",IF(ISNUMBER(SEARCH("Colle de faïence",[2]Table1!Z968)),"Faïence",IF(ISNUMBER(SEARCH("Baignoire",[2]Table1!Z968)),"Baignoire",IF(ISNUMBER(SEARCH("porteurs",[2]Table1!Z968)),"Mur",IF(ISNUMBER(SEARCH("évier",[2]Table1!Z968)),"Evier",IF(ISNUMBER(SEARCH("portes",[2]Table1!Z968)),"Porte",IF(ISNUMBER(SEARCH("fenêtre",[2]Table1!Z968)),"Fenêtre","")))))))))))</f>
        <v>Mur</v>
      </c>
      <c r="L971" t="str">
        <f>IF(ISNUMBER(SEARCH("Présence",[2]Table1!AC968)),"Oui",IF(ISNUMBER(SEARCH("Absence",[2]Table1!AC968)),"Non",""))</f>
        <v>Non</v>
      </c>
      <c r="M971" t="str">
        <f>[2]Table1!AA968</f>
        <v>Enduit à base de plâtre ou ciment projetés, lissés ou talochés</v>
      </c>
      <c r="N971" t="str">
        <f>IF(ISNUMBER(SEARCH("EP",[2]Table1!AE968)),"EP",IF(ISNUMBER(SEARCH("AC1",[2]Table1!AE968)),"AC1",IF(ISNUMBER(SEARCH("AC2",[2]Table1!AE968)),"AC2",IF(ISNUMBER(SEARCH("Bon état",[2]Table1!AE968)),"EP",""))))</f>
        <v/>
      </c>
      <c r="P971" s="48"/>
      <c r="Q971" s="1"/>
      <c r="S971" s="1"/>
      <c r="T971" s="1"/>
      <c r="U971" s="1"/>
      <c r="V971" s="1"/>
    </row>
    <row r="972" spans="1:22">
      <c r="A972" s="43" t="str">
        <f>'[1]Exporter la feuille de calcul'!$A$2</f>
        <v>001L</v>
      </c>
      <c r="B972" t="str">
        <f>INDEX('[1]Exporter la feuille de calcul'!B$355:B$877,MATCH(INDEX('[1]Exporter la feuille de calcul'!C$355:C$877,MATCH(RIGHT(ChercheChaine(ChercheChaine([2]Table1!Q969,"([0-9]){3}[L]([0-9]){4}"),"([0-9]){3}[L]([0-9]){4}"),4),'[1]Exporter la feuille de calcul'!D$355:D$877,0),1),'[1]Exporter la feuille de calcul'!C$355:C$877,0),1)</f>
        <v>04</v>
      </c>
      <c r="C972" s="43" t="str">
        <f>RIGHT(ChercheChaine(ChercheChaine([2]Table1!Q969,"([0-9]){3}[L]([0-9]){4}"),"([0-9]){3}[L]([0-9]){4}"),4)</f>
        <v>0352</v>
      </c>
      <c r="D972" s="43" t="str">
        <f>ChercheChaine([2]Table1!Q969,"([0-9]){3}[L]([0-9]){4}")</f>
        <v>007L0352</v>
      </c>
      <c r="E972" t="str">
        <f>[2]Table1!P969</f>
        <v>SAINT-HERBLAIN</v>
      </c>
      <c r="F972" t="str">
        <f>[2]Table1!D969</f>
        <v>DAAT, DAPP</v>
      </c>
      <c r="G972" s="48"/>
      <c r="H972" s="48"/>
      <c r="I972" s="42" t="str">
        <f>[2]Table1!G969</f>
        <v>29/10/2018</v>
      </c>
      <c r="J972" s="51" t="str">
        <f>MID([2]Table1!X969,FIND("-",[2]Table1!X969)+2,60)</f>
        <v>Chambre 3</v>
      </c>
      <c r="K972" t="str">
        <f>IF(ISNUMBER(SEARCH("Mur",[2]Table1!Z969)),"Mur",IF(ISNUMBER(SEARCH("Cloison",[2]Table1!Z969)),"Mur",IF(ISNUMBER(SEARCH("Sol",[2]Table1!Z969)),"Sol",IF(ISNUMBER(SEARCH("Plafond",[2]Table1!Z969)),"Plafond",IF(ISNUMBER(SEARCH("Evier",[2]Table1!Z969)),"Evier",IF(ISNUMBER(SEARCH("Colle de faïence",[2]Table1!Z969)),"Faïence",IF(ISNUMBER(SEARCH("Baignoire",[2]Table1!Z969)),"Baignoire",IF(ISNUMBER(SEARCH("porteurs",[2]Table1!Z969)),"Mur",IF(ISNUMBER(SEARCH("évier",[2]Table1!Z969)),"Evier",IF(ISNUMBER(SEARCH("portes",[2]Table1!Z969)),"Porte",IF(ISNUMBER(SEARCH("fenêtre",[2]Table1!Z969)),"Fenêtre","")))))))))))</f>
        <v>Mur</v>
      </c>
      <c r="L972" t="str">
        <f>IF(ISNUMBER(SEARCH("Présence",[2]Table1!AC969)),"Oui",IF(ISNUMBER(SEARCH("Absence",[2]Table1!AC969)),"Non",""))</f>
        <v>Non</v>
      </c>
      <c r="M972" t="str">
        <f>[2]Table1!AA969</f>
        <v>Enduit à base de plâtre ou ciment projetés, lissés ou talochés</v>
      </c>
      <c r="N972" t="str">
        <f>IF(ISNUMBER(SEARCH("EP",[2]Table1!AE969)),"EP",IF(ISNUMBER(SEARCH("AC1",[2]Table1!AE969)),"AC1",IF(ISNUMBER(SEARCH("AC2",[2]Table1!AE969)),"AC2",IF(ISNUMBER(SEARCH("Bon état",[2]Table1!AE969)),"EP",""))))</f>
        <v/>
      </c>
      <c r="P972" s="48"/>
      <c r="Q972" s="1"/>
      <c r="S972" s="1"/>
      <c r="T972" s="1"/>
      <c r="U972" s="1"/>
      <c r="V972" s="1"/>
    </row>
    <row r="973" spans="1:22">
      <c r="A973" s="43" t="str">
        <f>'[1]Exporter la feuille de calcul'!$A$2</f>
        <v>001L</v>
      </c>
      <c r="B973" t="str">
        <f>INDEX('[1]Exporter la feuille de calcul'!B$355:B$877,MATCH(INDEX('[1]Exporter la feuille de calcul'!C$355:C$877,MATCH(RIGHT(ChercheChaine(ChercheChaine([2]Table1!Q970,"([0-9]){3}[L]([0-9]){4}"),"([0-9]){3}[L]([0-9]){4}"),4),'[1]Exporter la feuille de calcul'!D$355:D$877,0),1),'[1]Exporter la feuille de calcul'!C$355:C$877,0),1)</f>
        <v>04</v>
      </c>
      <c r="C973" s="43" t="str">
        <f>RIGHT(ChercheChaine(ChercheChaine([2]Table1!Q970,"([0-9]){3}[L]([0-9]){4}"),"([0-9]){3}[L]([0-9]){4}"),4)</f>
        <v>0352</v>
      </c>
      <c r="D973" s="43" t="str">
        <f>ChercheChaine([2]Table1!Q970,"([0-9]){3}[L]([0-9]){4}")</f>
        <v>007L0352</v>
      </c>
      <c r="E973" t="str">
        <f>[2]Table1!P970</f>
        <v>SAINT-HERBLAIN</v>
      </c>
      <c r="F973" t="str">
        <f>[2]Table1!D970</f>
        <v>DAAT, DAPP</v>
      </c>
      <c r="G973" s="48"/>
      <c r="H973" s="48"/>
      <c r="I973" s="42" t="str">
        <f>[2]Table1!G970</f>
        <v>29/10/2018</v>
      </c>
      <c r="J973" s="51" t="str">
        <f>MID([2]Table1!X970,FIND("-",[2]Table1!X970)+2,60)</f>
        <v>Debarras</v>
      </c>
      <c r="K973" t="str">
        <f>IF(ISNUMBER(SEARCH("Mur",[2]Table1!Z970)),"Mur",IF(ISNUMBER(SEARCH("Cloison",[2]Table1!Z970)),"Mur",IF(ISNUMBER(SEARCH("Sol",[2]Table1!Z970)),"Sol",IF(ISNUMBER(SEARCH("Plafond",[2]Table1!Z970)),"Plafond",IF(ISNUMBER(SEARCH("Evier",[2]Table1!Z970)),"Evier",IF(ISNUMBER(SEARCH("Colle de faïence",[2]Table1!Z970)),"Faïence",IF(ISNUMBER(SEARCH("Baignoire",[2]Table1!Z970)),"Baignoire",IF(ISNUMBER(SEARCH("porteurs",[2]Table1!Z970)),"Mur",IF(ISNUMBER(SEARCH("évier",[2]Table1!Z970)),"Evier",IF(ISNUMBER(SEARCH("portes",[2]Table1!Z970)),"Porte",IF(ISNUMBER(SEARCH("fenêtre",[2]Table1!Z970)),"Fenêtre","")))))))))))</f>
        <v>Mur</v>
      </c>
      <c r="L973" t="str">
        <f>IF(ISNUMBER(SEARCH("Présence",[2]Table1!AC970)),"Oui",IF(ISNUMBER(SEARCH("Absence",[2]Table1!AC970)),"Non",""))</f>
        <v>Non</v>
      </c>
      <c r="M973" t="str">
        <f>[2]Table1!AA970</f>
        <v>Enduit à base de plâtre ou ciment projetés, lissés ou talochés</v>
      </c>
      <c r="N973" t="str">
        <f>IF(ISNUMBER(SEARCH("EP",[2]Table1!AE970)),"EP",IF(ISNUMBER(SEARCH("AC1",[2]Table1!AE970)),"AC1",IF(ISNUMBER(SEARCH("AC2",[2]Table1!AE970)),"AC2",IF(ISNUMBER(SEARCH("Bon état",[2]Table1!AE970)),"EP",""))))</f>
        <v/>
      </c>
      <c r="P973" s="48"/>
      <c r="Q973" s="1"/>
      <c r="S973" s="1"/>
      <c r="T973" s="1"/>
      <c r="U973" s="1"/>
      <c r="V973" s="1"/>
    </row>
    <row r="974" spans="1:22">
      <c r="A974" s="43" t="str">
        <f>'[1]Exporter la feuille de calcul'!$A$2</f>
        <v>001L</v>
      </c>
      <c r="B974" t="str">
        <f>INDEX('[1]Exporter la feuille de calcul'!B$355:B$877,MATCH(INDEX('[1]Exporter la feuille de calcul'!C$355:C$877,MATCH(RIGHT(ChercheChaine(ChercheChaine([2]Table1!Q971,"([0-9]){3}[L]([0-9]){4}"),"([0-9]){3}[L]([0-9]){4}"),4),'[1]Exporter la feuille de calcul'!D$355:D$877,0),1),'[1]Exporter la feuille de calcul'!C$355:C$877,0),1)</f>
        <v>04</v>
      </c>
      <c r="C974" s="43" t="str">
        <f>RIGHT(ChercheChaine(ChercheChaine([2]Table1!Q971,"([0-9]){3}[L]([0-9]){4}"),"([0-9]){3}[L]([0-9]){4}"),4)</f>
        <v>0352</v>
      </c>
      <c r="D974" s="43" t="str">
        <f>ChercheChaine([2]Table1!Q971,"([0-9]){3}[L]([0-9]){4}")</f>
        <v>007L0352</v>
      </c>
      <c r="E974" t="str">
        <f>[2]Table1!P971</f>
        <v>SAINT-HERBLAIN</v>
      </c>
      <c r="F974" t="str">
        <f>[2]Table1!D971</f>
        <v>DAAT, DAPP</v>
      </c>
      <c r="G974" s="48"/>
      <c r="H974" s="48"/>
      <c r="I974" s="42" t="str">
        <f>[2]Table1!G971</f>
        <v>29/10/2018</v>
      </c>
      <c r="J974" s="51" t="str">
        <f>MID([2]Table1!X971,FIND("-",[2]Table1!X971)+2,60)</f>
        <v>Entrée</v>
      </c>
      <c r="K974" t="str">
        <f>IF(ISNUMBER(SEARCH("Mur",[2]Table1!Z971)),"Mur",IF(ISNUMBER(SEARCH("Cloison",[2]Table1!Z971)),"Mur",IF(ISNUMBER(SEARCH("Sol",[2]Table1!Z971)),"Sol",IF(ISNUMBER(SEARCH("Plafond",[2]Table1!Z971)),"Plafond",IF(ISNUMBER(SEARCH("Evier",[2]Table1!Z971)),"Evier",IF(ISNUMBER(SEARCH("Colle de faïence",[2]Table1!Z971)),"Faïence",IF(ISNUMBER(SEARCH("Baignoire",[2]Table1!Z971)),"Baignoire",IF(ISNUMBER(SEARCH("porteurs",[2]Table1!Z971)),"Mur",IF(ISNUMBER(SEARCH("évier",[2]Table1!Z971)),"Evier",IF(ISNUMBER(SEARCH("portes",[2]Table1!Z971)),"Porte",IF(ISNUMBER(SEARCH("fenêtre",[2]Table1!Z971)),"Fenêtre","")))))))))))</f>
        <v>Mur</v>
      </c>
      <c r="L974" t="str">
        <f>IF(ISNUMBER(SEARCH("Présence",[2]Table1!AC971)),"Oui",IF(ISNUMBER(SEARCH("Absence",[2]Table1!AC971)),"Non",""))</f>
        <v>Non</v>
      </c>
      <c r="M974" t="str">
        <f>[2]Table1!AA971</f>
        <v>Enduit à base de plâtre lissé ou taloché (Mur Porteur)</v>
      </c>
      <c r="N974" t="str">
        <f>IF(ISNUMBER(SEARCH("EP",[2]Table1!AE971)),"EP",IF(ISNUMBER(SEARCH("AC1",[2]Table1!AE971)),"AC1",IF(ISNUMBER(SEARCH("AC2",[2]Table1!AE971)),"AC2",IF(ISNUMBER(SEARCH("Bon état",[2]Table1!AE971)),"EP",""))))</f>
        <v/>
      </c>
      <c r="P974" s="48"/>
      <c r="Q974" s="1"/>
      <c r="S974" s="1"/>
      <c r="T974" s="1"/>
      <c r="U974" s="1"/>
      <c r="V974" s="1"/>
    </row>
    <row r="975" spans="1:22">
      <c r="A975" s="43" t="str">
        <f>'[1]Exporter la feuille de calcul'!$A$2</f>
        <v>001L</v>
      </c>
      <c r="B975" t="str">
        <f>INDEX('[1]Exporter la feuille de calcul'!B$355:B$877,MATCH(INDEX('[1]Exporter la feuille de calcul'!C$355:C$877,MATCH(RIGHT(ChercheChaine(ChercheChaine([2]Table1!Q972,"([0-9]){3}[L]([0-9]){4}"),"([0-9]){3}[L]([0-9]){4}"),4),'[1]Exporter la feuille de calcul'!D$355:D$877,0),1),'[1]Exporter la feuille de calcul'!C$355:C$877,0),1)</f>
        <v>04</v>
      </c>
      <c r="C975" s="43" t="str">
        <f>RIGHT(ChercheChaine(ChercheChaine([2]Table1!Q972,"([0-9]){3}[L]([0-9]){4}"),"([0-9]){3}[L]([0-9]){4}"),4)</f>
        <v>0352</v>
      </c>
      <c r="D975" s="43" t="str">
        <f>ChercheChaine([2]Table1!Q972,"([0-9]){3}[L]([0-9]){4}")</f>
        <v>007L0352</v>
      </c>
      <c r="E975" t="str">
        <f>[2]Table1!P972</f>
        <v>SAINT-HERBLAIN</v>
      </c>
      <c r="F975" t="str">
        <f>[2]Table1!D972</f>
        <v>DAAT, DAPP</v>
      </c>
      <c r="G975" s="48"/>
      <c r="H975" s="48"/>
      <c r="I975" s="42" t="str">
        <f>[2]Table1!G972</f>
        <v>29/10/2018</v>
      </c>
      <c r="J975" s="51" t="str">
        <f>MID([2]Table1!X972,FIND("-",[2]Table1!X972)+2,60)</f>
        <v>Salon</v>
      </c>
      <c r="K975" t="str">
        <f>IF(ISNUMBER(SEARCH("Mur",[2]Table1!Z972)),"Mur",IF(ISNUMBER(SEARCH("Cloison",[2]Table1!Z972)),"Mur",IF(ISNUMBER(SEARCH("Sol",[2]Table1!Z972)),"Sol",IF(ISNUMBER(SEARCH("Plafond",[2]Table1!Z972)),"Plafond",IF(ISNUMBER(SEARCH("Evier",[2]Table1!Z972)),"Evier",IF(ISNUMBER(SEARCH("Colle de faïence",[2]Table1!Z972)),"Faïence",IF(ISNUMBER(SEARCH("Baignoire",[2]Table1!Z972)),"Baignoire",IF(ISNUMBER(SEARCH("porteurs",[2]Table1!Z972)),"Mur",IF(ISNUMBER(SEARCH("évier",[2]Table1!Z972)),"Evier",IF(ISNUMBER(SEARCH("portes",[2]Table1!Z972)),"Porte",IF(ISNUMBER(SEARCH("fenêtre",[2]Table1!Z972)),"Fenêtre","")))))))))))</f>
        <v>Mur</v>
      </c>
      <c r="L975" t="str">
        <f>IF(ISNUMBER(SEARCH("Présence",[2]Table1!AC972)),"Oui",IF(ISNUMBER(SEARCH("Absence",[2]Table1!AC972)),"Non",""))</f>
        <v>Non</v>
      </c>
      <c r="M975" t="str">
        <f>[2]Table1!AA972</f>
        <v>Enduit à base de plâtre lissé ou taloché (Mur Porteur)</v>
      </c>
      <c r="N975" t="str">
        <f>IF(ISNUMBER(SEARCH("EP",[2]Table1!AE972)),"EP",IF(ISNUMBER(SEARCH("AC1",[2]Table1!AE972)),"AC1",IF(ISNUMBER(SEARCH("AC2",[2]Table1!AE972)),"AC2",IF(ISNUMBER(SEARCH("Bon état",[2]Table1!AE972)),"EP",""))))</f>
        <v/>
      </c>
      <c r="P975" s="48"/>
      <c r="Q975" s="1"/>
      <c r="S975" s="1"/>
      <c r="T975" s="1"/>
      <c r="U975" s="1"/>
      <c r="V975" s="1"/>
    </row>
    <row r="976" spans="1:22">
      <c r="A976" s="43" t="str">
        <f>'[1]Exporter la feuille de calcul'!$A$2</f>
        <v>001L</v>
      </c>
      <c r="B976" t="str">
        <f>INDEX('[1]Exporter la feuille de calcul'!B$355:B$877,MATCH(INDEX('[1]Exporter la feuille de calcul'!C$355:C$877,MATCH(RIGHT(ChercheChaine(ChercheChaine([2]Table1!Q973,"([0-9]){3}[L]([0-9]){4}"),"([0-9]){3}[L]([0-9]){4}"),4),'[1]Exporter la feuille de calcul'!D$355:D$877,0),1),'[1]Exporter la feuille de calcul'!C$355:C$877,0),1)</f>
        <v>04</v>
      </c>
      <c r="C976" s="43" t="str">
        <f>RIGHT(ChercheChaine(ChercheChaine([2]Table1!Q973,"([0-9]){3}[L]([0-9]){4}"),"([0-9]){3}[L]([0-9]){4}"),4)</f>
        <v>0352</v>
      </c>
      <c r="D976" s="43" t="str">
        <f>ChercheChaine([2]Table1!Q973,"([0-9]){3}[L]([0-9]){4}")</f>
        <v>007L0352</v>
      </c>
      <c r="E976" t="str">
        <f>[2]Table1!P973</f>
        <v>SAINT-HERBLAIN</v>
      </c>
      <c r="F976" t="str">
        <f>[2]Table1!D973</f>
        <v>DAAT, DAPP</v>
      </c>
      <c r="G976" s="48"/>
      <c r="H976" s="48"/>
      <c r="I976" s="42" t="str">
        <f>[2]Table1!G973</f>
        <v>29/10/2018</v>
      </c>
      <c r="J976" s="51" t="str">
        <f>MID([2]Table1!X973,FIND("-",[2]Table1!X973)+2,60)</f>
        <v>Cuisine</v>
      </c>
      <c r="K976" t="str">
        <f>IF(ISNUMBER(SEARCH("Mur",[2]Table1!Z973)),"Mur",IF(ISNUMBER(SEARCH("Cloison",[2]Table1!Z973)),"Mur",IF(ISNUMBER(SEARCH("Sol",[2]Table1!Z973)),"Sol",IF(ISNUMBER(SEARCH("Plafond",[2]Table1!Z973)),"Plafond",IF(ISNUMBER(SEARCH("Evier",[2]Table1!Z973)),"Evier",IF(ISNUMBER(SEARCH("Colle de faïence",[2]Table1!Z973)),"Faïence",IF(ISNUMBER(SEARCH("Baignoire",[2]Table1!Z973)),"Baignoire",IF(ISNUMBER(SEARCH("porteurs",[2]Table1!Z973)),"Mur",IF(ISNUMBER(SEARCH("évier",[2]Table1!Z973)),"Evier",IF(ISNUMBER(SEARCH("portes",[2]Table1!Z973)),"Porte",IF(ISNUMBER(SEARCH("fenêtre",[2]Table1!Z973)),"Fenêtre","")))))))))))</f>
        <v>Mur</v>
      </c>
      <c r="L976" t="str">
        <f>IF(ISNUMBER(SEARCH("Présence",[2]Table1!AC973)),"Oui",IF(ISNUMBER(SEARCH("Absence",[2]Table1!AC973)),"Non",""))</f>
        <v>Non</v>
      </c>
      <c r="M976" t="str">
        <f>[2]Table1!AA973</f>
        <v>Enduit à base de plâtre lissé ou taloché (Mur Porteur)</v>
      </c>
      <c r="N976" t="str">
        <f>IF(ISNUMBER(SEARCH("EP",[2]Table1!AE973)),"EP",IF(ISNUMBER(SEARCH("AC1",[2]Table1!AE973)),"AC1",IF(ISNUMBER(SEARCH("AC2",[2]Table1!AE973)),"AC2",IF(ISNUMBER(SEARCH("Bon état",[2]Table1!AE973)),"EP",""))))</f>
        <v/>
      </c>
      <c r="P976" s="48"/>
      <c r="Q976" s="1"/>
      <c r="S976" s="1"/>
      <c r="T976" s="1"/>
      <c r="U976" s="1"/>
      <c r="V976" s="1"/>
    </row>
    <row r="977" spans="1:22">
      <c r="A977" s="43" t="str">
        <f>'[1]Exporter la feuille de calcul'!$A$2</f>
        <v>001L</v>
      </c>
      <c r="B977" t="str">
        <f>INDEX('[1]Exporter la feuille de calcul'!B$355:B$877,MATCH(INDEX('[1]Exporter la feuille de calcul'!C$355:C$877,MATCH(RIGHT(ChercheChaine(ChercheChaine([2]Table1!Q974,"([0-9]){3}[L]([0-9]){4}"),"([0-9]){3}[L]([0-9]){4}"),4),'[1]Exporter la feuille de calcul'!D$355:D$877,0),1),'[1]Exporter la feuille de calcul'!C$355:C$877,0),1)</f>
        <v>04</v>
      </c>
      <c r="C977" s="43" t="str">
        <f>RIGHT(ChercheChaine(ChercheChaine([2]Table1!Q974,"([0-9]){3}[L]([0-9]){4}"),"([0-9]){3}[L]([0-9]){4}"),4)</f>
        <v>0352</v>
      </c>
      <c r="D977" s="43" t="str">
        <f>ChercheChaine([2]Table1!Q974,"([0-9]){3}[L]([0-9]){4}")</f>
        <v>007L0352</v>
      </c>
      <c r="E977" t="str">
        <f>[2]Table1!P974</f>
        <v>SAINT-HERBLAIN</v>
      </c>
      <c r="F977" t="str">
        <f>[2]Table1!D974</f>
        <v>DAAT, DAPP</v>
      </c>
      <c r="G977" s="48"/>
      <c r="H977" s="48"/>
      <c r="I977" s="42" t="str">
        <f>[2]Table1!G974</f>
        <v>29/10/2018</v>
      </c>
      <c r="J977" s="51" t="str">
        <f>MID([2]Table1!X974,FIND("-",[2]Table1!X974)+2,60)</f>
        <v>Dégagement 1</v>
      </c>
      <c r="K977" t="str">
        <f>IF(ISNUMBER(SEARCH("Mur",[2]Table1!Z974)),"Mur",IF(ISNUMBER(SEARCH("Cloison",[2]Table1!Z974)),"Mur",IF(ISNUMBER(SEARCH("Sol",[2]Table1!Z974)),"Sol",IF(ISNUMBER(SEARCH("Plafond",[2]Table1!Z974)),"Plafond",IF(ISNUMBER(SEARCH("Evier",[2]Table1!Z974)),"Evier",IF(ISNUMBER(SEARCH("Colle de faïence",[2]Table1!Z974)),"Faïence",IF(ISNUMBER(SEARCH("Baignoire",[2]Table1!Z974)),"Baignoire",IF(ISNUMBER(SEARCH("porteurs",[2]Table1!Z974)),"Mur",IF(ISNUMBER(SEARCH("évier",[2]Table1!Z974)),"Evier",IF(ISNUMBER(SEARCH("portes",[2]Table1!Z974)),"Porte",IF(ISNUMBER(SEARCH("fenêtre",[2]Table1!Z974)),"Fenêtre","")))))))))))</f>
        <v>Mur</v>
      </c>
      <c r="L977" t="str">
        <f>IF(ISNUMBER(SEARCH("Présence",[2]Table1!AC974)),"Oui",IF(ISNUMBER(SEARCH("Absence",[2]Table1!AC974)),"Non",""))</f>
        <v>Non</v>
      </c>
      <c r="M977" t="str">
        <f>[2]Table1!AA974</f>
        <v>Enduit à base de plâtre lissé ou taloché (Mur Porteur)</v>
      </c>
      <c r="N977" t="str">
        <f>IF(ISNUMBER(SEARCH("EP",[2]Table1!AE974)),"EP",IF(ISNUMBER(SEARCH("AC1",[2]Table1!AE974)),"AC1",IF(ISNUMBER(SEARCH("AC2",[2]Table1!AE974)),"AC2",IF(ISNUMBER(SEARCH("Bon état",[2]Table1!AE974)),"EP",""))))</f>
        <v/>
      </c>
      <c r="P977" s="48"/>
      <c r="Q977" s="1"/>
      <c r="S977" s="1"/>
      <c r="T977" s="1"/>
      <c r="U977" s="1"/>
      <c r="V977" s="1"/>
    </row>
    <row r="978" spans="1:22">
      <c r="A978" s="43" t="str">
        <f>'[1]Exporter la feuille de calcul'!$A$2</f>
        <v>001L</v>
      </c>
      <c r="B978" t="str">
        <f>INDEX('[1]Exporter la feuille de calcul'!B$355:B$877,MATCH(INDEX('[1]Exporter la feuille de calcul'!C$355:C$877,MATCH(RIGHT(ChercheChaine(ChercheChaine([2]Table1!Q975,"([0-9]){3}[L]([0-9]){4}"),"([0-9]){3}[L]([0-9]){4}"),4),'[1]Exporter la feuille de calcul'!D$355:D$877,0),1),'[1]Exporter la feuille de calcul'!C$355:C$877,0),1)</f>
        <v>04</v>
      </c>
      <c r="C978" s="43" t="str">
        <f>RIGHT(ChercheChaine(ChercheChaine([2]Table1!Q975,"([0-9]){3}[L]([0-9]){4}"),"([0-9]){3}[L]([0-9]){4}"),4)</f>
        <v>0352</v>
      </c>
      <c r="D978" s="43" t="str">
        <f>ChercheChaine([2]Table1!Q975,"([0-9]){3}[L]([0-9]){4}")</f>
        <v>007L0352</v>
      </c>
      <c r="E978" t="str">
        <f>[2]Table1!P975</f>
        <v>SAINT-HERBLAIN</v>
      </c>
      <c r="F978" t="str">
        <f>[2]Table1!D975</f>
        <v>DAAT, DAPP</v>
      </c>
      <c r="G978" s="48"/>
      <c r="H978" s="48"/>
      <c r="I978" s="42" t="str">
        <f>[2]Table1!G975</f>
        <v>29/10/2018</v>
      </c>
      <c r="J978" s="51" t="str">
        <f>MID([2]Table1!X975,FIND("-",[2]Table1!X975)+2,60)</f>
        <v>WC</v>
      </c>
      <c r="K978" t="str">
        <f>IF(ISNUMBER(SEARCH("Mur",[2]Table1!Z975)),"Mur",IF(ISNUMBER(SEARCH("Cloison",[2]Table1!Z975)),"Mur",IF(ISNUMBER(SEARCH("Sol",[2]Table1!Z975)),"Sol",IF(ISNUMBER(SEARCH("Plafond",[2]Table1!Z975)),"Plafond",IF(ISNUMBER(SEARCH("Evier",[2]Table1!Z975)),"Evier",IF(ISNUMBER(SEARCH("Colle de faïence",[2]Table1!Z975)),"Faïence",IF(ISNUMBER(SEARCH("Baignoire",[2]Table1!Z975)),"Baignoire",IF(ISNUMBER(SEARCH("porteurs",[2]Table1!Z975)),"Mur",IF(ISNUMBER(SEARCH("évier",[2]Table1!Z975)),"Evier",IF(ISNUMBER(SEARCH("portes",[2]Table1!Z975)),"Porte",IF(ISNUMBER(SEARCH("fenêtre",[2]Table1!Z975)),"Fenêtre","")))))))))))</f>
        <v>Mur</v>
      </c>
      <c r="L978" t="str">
        <f>IF(ISNUMBER(SEARCH("Présence",[2]Table1!AC975)),"Oui",IF(ISNUMBER(SEARCH("Absence",[2]Table1!AC975)),"Non",""))</f>
        <v>Non</v>
      </c>
      <c r="M978" t="str">
        <f>[2]Table1!AA975</f>
        <v>Enduit à base de plâtre lissé ou taloché (Mur Porteur)</v>
      </c>
      <c r="N978" t="str">
        <f>IF(ISNUMBER(SEARCH("EP",[2]Table1!AE975)),"EP",IF(ISNUMBER(SEARCH("AC1",[2]Table1!AE975)),"AC1",IF(ISNUMBER(SEARCH("AC2",[2]Table1!AE975)),"AC2",IF(ISNUMBER(SEARCH("Bon état",[2]Table1!AE975)),"EP",""))))</f>
        <v/>
      </c>
      <c r="P978" s="48"/>
      <c r="Q978" s="1"/>
      <c r="S978" s="1"/>
      <c r="T978" s="1"/>
      <c r="U978" s="1"/>
      <c r="V978" s="1"/>
    </row>
    <row r="979" spans="1:22">
      <c r="A979" s="43" t="str">
        <f>'[1]Exporter la feuille de calcul'!$A$2</f>
        <v>001L</v>
      </c>
      <c r="B979" t="str">
        <f>INDEX('[1]Exporter la feuille de calcul'!B$355:B$877,MATCH(INDEX('[1]Exporter la feuille de calcul'!C$355:C$877,MATCH(RIGHT(ChercheChaine(ChercheChaine([2]Table1!Q976,"([0-9]){3}[L]([0-9]){4}"),"([0-9]){3}[L]([0-9]){4}"),4),'[1]Exporter la feuille de calcul'!D$355:D$877,0),1),'[1]Exporter la feuille de calcul'!C$355:C$877,0),1)</f>
        <v>04</v>
      </c>
      <c r="C979" s="43" t="str">
        <f>RIGHT(ChercheChaine(ChercheChaine([2]Table1!Q976,"([0-9]){3}[L]([0-9]){4}"),"([0-9]){3}[L]([0-9]){4}"),4)</f>
        <v>0352</v>
      </c>
      <c r="D979" s="43" t="str">
        <f>ChercheChaine([2]Table1!Q976,"([0-9]){3}[L]([0-9]){4}")</f>
        <v>007L0352</v>
      </c>
      <c r="E979" t="str">
        <f>[2]Table1!P976</f>
        <v>SAINT-HERBLAIN</v>
      </c>
      <c r="F979" t="str">
        <f>[2]Table1!D976</f>
        <v>DAAT, DAPP</v>
      </c>
      <c r="G979" s="48"/>
      <c r="H979" s="48"/>
      <c r="I979" s="42" t="str">
        <f>[2]Table1!G976</f>
        <v>29/10/2018</v>
      </c>
      <c r="J979" s="51" t="str">
        <f>MID([2]Table1!X976,FIND("-",[2]Table1!X976)+2,60)</f>
        <v>Salle de bain</v>
      </c>
      <c r="K979" t="str">
        <f>IF(ISNUMBER(SEARCH("Mur",[2]Table1!Z976)),"Mur",IF(ISNUMBER(SEARCH("Cloison",[2]Table1!Z976)),"Mur",IF(ISNUMBER(SEARCH("Sol",[2]Table1!Z976)),"Sol",IF(ISNUMBER(SEARCH("Plafond",[2]Table1!Z976)),"Plafond",IF(ISNUMBER(SEARCH("Evier",[2]Table1!Z976)),"Evier",IF(ISNUMBER(SEARCH("Colle de faïence",[2]Table1!Z976)),"Faïence",IF(ISNUMBER(SEARCH("Baignoire",[2]Table1!Z976)),"Baignoire",IF(ISNUMBER(SEARCH("porteurs",[2]Table1!Z976)),"Mur",IF(ISNUMBER(SEARCH("évier",[2]Table1!Z976)),"Evier",IF(ISNUMBER(SEARCH("portes",[2]Table1!Z976)),"Porte",IF(ISNUMBER(SEARCH("fenêtre",[2]Table1!Z976)),"Fenêtre","")))))))))))</f>
        <v>Mur</v>
      </c>
      <c r="L979" t="str">
        <f>IF(ISNUMBER(SEARCH("Présence",[2]Table1!AC976)),"Oui",IF(ISNUMBER(SEARCH("Absence",[2]Table1!AC976)),"Non",""))</f>
        <v>Non</v>
      </c>
      <c r="M979" t="str">
        <f>[2]Table1!AA976</f>
        <v>Enduit à base de plâtre lissé ou taloché (Mur Porteur)</v>
      </c>
      <c r="N979" t="str">
        <f>IF(ISNUMBER(SEARCH("EP",[2]Table1!AE976)),"EP",IF(ISNUMBER(SEARCH("AC1",[2]Table1!AE976)),"AC1",IF(ISNUMBER(SEARCH("AC2",[2]Table1!AE976)),"AC2",IF(ISNUMBER(SEARCH("Bon état",[2]Table1!AE976)),"EP",""))))</f>
        <v/>
      </c>
      <c r="P979" s="48"/>
      <c r="Q979" s="1"/>
      <c r="S979" s="1"/>
      <c r="T979" s="1"/>
      <c r="U979" s="1"/>
      <c r="V979" s="1"/>
    </row>
    <row r="980" spans="1:22">
      <c r="A980" s="43" t="str">
        <f>'[1]Exporter la feuille de calcul'!$A$2</f>
        <v>001L</v>
      </c>
      <c r="B980" t="str">
        <f>INDEX('[1]Exporter la feuille de calcul'!B$355:B$877,MATCH(INDEX('[1]Exporter la feuille de calcul'!C$355:C$877,MATCH(RIGHT(ChercheChaine(ChercheChaine([2]Table1!Q977,"([0-9]){3}[L]([0-9]){4}"),"([0-9]){3}[L]([0-9]){4}"),4),'[1]Exporter la feuille de calcul'!D$355:D$877,0),1),'[1]Exporter la feuille de calcul'!C$355:C$877,0),1)</f>
        <v>04</v>
      </c>
      <c r="C980" s="43" t="str">
        <f>RIGHT(ChercheChaine(ChercheChaine([2]Table1!Q977,"([0-9]){3}[L]([0-9]){4}"),"([0-9]){3}[L]([0-9]){4}"),4)</f>
        <v>0352</v>
      </c>
      <c r="D980" s="43" t="str">
        <f>ChercheChaine([2]Table1!Q977,"([0-9]){3}[L]([0-9]){4}")</f>
        <v>007L0352</v>
      </c>
      <c r="E980" t="str">
        <f>[2]Table1!P977</f>
        <v>SAINT-HERBLAIN</v>
      </c>
      <c r="F980" t="str">
        <f>[2]Table1!D977</f>
        <v>DAAT, DAPP</v>
      </c>
      <c r="G980" s="48"/>
      <c r="H980" s="48"/>
      <c r="I980" s="42" t="str">
        <f>[2]Table1!G977</f>
        <v>29/10/2018</v>
      </c>
      <c r="J980" s="51" t="str">
        <f>MID([2]Table1!X977,FIND("-",[2]Table1!X977)+2,60)</f>
        <v>Chambre 1</v>
      </c>
      <c r="K980" t="str">
        <f>IF(ISNUMBER(SEARCH("Mur",[2]Table1!Z977)),"Mur",IF(ISNUMBER(SEARCH("Cloison",[2]Table1!Z977)),"Mur",IF(ISNUMBER(SEARCH("Sol",[2]Table1!Z977)),"Sol",IF(ISNUMBER(SEARCH("Plafond",[2]Table1!Z977)),"Plafond",IF(ISNUMBER(SEARCH("Evier",[2]Table1!Z977)),"Evier",IF(ISNUMBER(SEARCH("Colle de faïence",[2]Table1!Z977)),"Faïence",IF(ISNUMBER(SEARCH("Baignoire",[2]Table1!Z977)),"Baignoire",IF(ISNUMBER(SEARCH("porteurs",[2]Table1!Z977)),"Mur",IF(ISNUMBER(SEARCH("évier",[2]Table1!Z977)),"Evier",IF(ISNUMBER(SEARCH("portes",[2]Table1!Z977)),"Porte",IF(ISNUMBER(SEARCH("fenêtre",[2]Table1!Z977)),"Fenêtre","")))))))))))</f>
        <v>Mur</v>
      </c>
      <c r="L980" t="str">
        <f>IF(ISNUMBER(SEARCH("Présence",[2]Table1!AC977)),"Oui",IF(ISNUMBER(SEARCH("Absence",[2]Table1!AC977)),"Non",""))</f>
        <v>Non</v>
      </c>
      <c r="M980" t="str">
        <f>[2]Table1!AA977</f>
        <v>Enduit à base de plâtre lissé ou taloché (Mur Porteur)</v>
      </c>
      <c r="N980" t="str">
        <f>IF(ISNUMBER(SEARCH("EP",[2]Table1!AE977)),"EP",IF(ISNUMBER(SEARCH("AC1",[2]Table1!AE977)),"AC1",IF(ISNUMBER(SEARCH("AC2",[2]Table1!AE977)),"AC2",IF(ISNUMBER(SEARCH("Bon état",[2]Table1!AE977)),"EP",""))))</f>
        <v/>
      </c>
      <c r="P980" s="48"/>
      <c r="Q980" s="1"/>
      <c r="S980" s="1"/>
      <c r="T980" s="1"/>
      <c r="U980" s="1"/>
      <c r="V980" s="1"/>
    </row>
    <row r="981" spans="1:22">
      <c r="A981" s="43" t="str">
        <f>'[1]Exporter la feuille de calcul'!$A$2</f>
        <v>001L</v>
      </c>
      <c r="B981" t="str">
        <f>INDEX('[1]Exporter la feuille de calcul'!B$355:B$877,MATCH(INDEX('[1]Exporter la feuille de calcul'!C$355:C$877,MATCH(RIGHT(ChercheChaine(ChercheChaine([2]Table1!Q978,"([0-9]){3}[L]([0-9]){4}"),"([0-9]){3}[L]([0-9]){4}"),4),'[1]Exporter la feuille de calcul'!D$355:D$877,0),1),'[1]Exporter la feuille de calcul'!C$355:C$877,0),1)</f>
        <v>04</v>
      </c>
      <c r="C981" s="43" t="str">
        <f>RIGHT(ChercheChaine(ChercheChaine([2]Table1!Q978,"([0-9]){3}[L]([0-9]){4}"),"([0-9]){3}[L]([0-9]){4}"),4)</f>
        <v>0352</v>
      </c>
      <c r="D981" s="43" t="str">
        <f>ChercheChaine([2]Table1!Q978,"([0-9]){3}[L]([0-9]){4}")</f>
        <v>007L0352</v>
      </c>
      <c r="E981" t="str">
        <f>[2]Table1!P978</f>
        <v>SAINT-HERBLAIN</v>
      </c>
      <c r="F981" t="str">
        <f>[2]Table1!D978</f>
        <v>DAAT, DAPP</v>
      </c>
      <c r="G981" s="48"/>
      <c r="H981" s="48"/>
      <c r="I981" s="42" t="str">
        <f>[2]Table1!G978</f>
        <v>29/10/2018</v>
      </c>
      <c r="J981" s="51" t="str">
        <f>MID([2]Table1!X978,FIND("-",[2]Table1!X978)+2,60)</f>
        <v>Dégagement 2</v>
      </c>
      <c r="K981" t="str">
        <f>IF(ISNUMBER(SEARCH("Mur",[2]Table1!Z978)),"Mur",IF(ISNUMBER(SEARCH("Cloison",[2]Table1!Z978)),"Mur",IF(ISNUMBER(SEARCH("Sol",[2]Table1!Z978)),"Sol",IF(ISNUMBER(SEARCH("Plafond",[2]Table1!Z978)),"Plafond",IF(ISNUMBER(SEARCH("Evier",[2]Table1!Z978)),"Evier",IF(ISNUMBER(SEARCH("Colle de faïence",[2]Table1!Z978)),"Faïence",IF(ISNUMBER(SEARCH("Baignoire",[2]Table1!Z978)),"Baignoire",IF(ISNUMBER(SEARCH("porteurs",[2]Table1!Z978)),"Mur",IF(ISNUMBER(SEARCH("évier",[2]Table1!Z978)),"Evier",IF(ISNUMBER(SEARCH("portes",[2]Table1!Z978)),"Porte",IF(ISNUMBER(SEARCH("fenêtre",[2]Table1!Z978)),"Fenêtre","")))))))))))</f>
        <v>Mur</v>
      </c>
      <c r="L981" t="str">
        <f>IF(ISNUMBER(SEARCH("Présence",[2]Table1!AC978)),"Oui",IF(ISNUMBER(SEARCH("Absence",[2]Table1!AC978)),"Non",""))</f>
        <v>Non</v>
      </c>
      <c r="M981" t="str">
        <f>[2]Table1!AA978</f>
        <v>Enduit à base de plâtre lissé ou taloché (Mur Porteur)</v>
      </c>
      <c r="N981" t="str">
        <f>IF(ISNUMBER(SEARCH("EP",[2]Table1!AE978)),"EP",IF(ISNUMBER(SEARCH("AC1",[2]Table1!AE978)),"AC1",IF(ISNUMBER(SEARCH("AC2",[2]Table1!AE978)),"AC2",IF(ISNUMBER(SEARCH("Bon état",[2]Table1!AE978)),"EP",""))))</f>
        <v/>
      </c>
      <c r="P981" s="48"/>
      <c r="Q981" s="1"/>
      <c r="S981" s="1"/>
      <c r="T981" s="1"/>
      <c r="U981" s="1"/>
      <c r="V981" s="1"/>
    </row>
    <row r="982" spans="1:22">
      <c r="A982" s="43" t="str">
        <f>'[1]Exporter la feuille de calcul'!$A$2</f>
        <v>001L</v>
      </c>
      <c r="B982" t="str">
        <f>INDEX('[1]Exporter la feuille de calcul'!B$355:B$877,MATCH(INDEX('[1]Exporter la feuille de calcul'!C$355:C$877,MATCH(RIGHT(ChercheChaine(ChercheChaine([2]Table1!Q979,"([0-9]){3}[L]([0-9]){4}"),"([0-9]){3}[L]([0-9]){4}"),4),'[1]Exporter la feuille de calcul'!D$355:D$877,0),1),'[1]Exporter la feuille de calcul'!C$355:C$877,0),1)</f>
        <v>04</v>
      </c>
      <c r="C982" s="43" t="str">
        <f>RIGHT(ChercheChaine(ChercheChaine([2]Table1!Q979,"([0-9]){3}[L]([0-9]){4}"),"([0-9]){3}[L]([0-9]){4}"),4)</f>
        <v>0352</v>
      </c>
      <c r="D982" s="43" t="str">
        <f>ChercheChaine([2]Table1!Q979,"([0-9]){3}[L]([0-9]){4}")</f>
        <v>007L0352</v>
      </c>
      <c r="E982" t="str">
        <f>[2]Table1!P979</f>
        <v>SAINT-HERBLAIN</v>
      </c>
      <c r="F982" t="str">
        <f>[2]Table1!D979</f>
        <v>DAAT, DAPP</v>
      </c>
      <c r="G982" s="48"/>
      <c r="H982" s="48"/>
      <c r="I982" s="42" t="str">
        <f>[2]Table1!G979</f>
        <v>29/10/2018</v>
      </c>
      <c r="J982" s="51" t="str">
        <f>MID([2]Table1!X979,FIND("-",[2]Table1!X979)+2,60)</f>
        <v>Chambre 2</v>
      </c>
      <c r="K982" t="str">
        <f>IF(ISNUMBER(SEARCH("Mur",[2]Table1!Z979)),"Mur",IF(ISNUMBER(SEARCH("Cloison",[2]Table1!Z979)),"Mur",IF(ISNUMBER(SEARCH("Sol",[2]Table1!Z979)),"Sol",IF(ISNUMBER(SEARCH("Plafond",[2]Table1!Z979)),"Plafond",IF(ISNUMBER(SEARCH("Evier",[2]Table1!Z979)),"Evier",IF(ISNUMBER(SEARCH("Colle de faïence",[2]Table1!Z979)),"Faïence",IF(ISNUMBER(SEARCH("Baignoire",[2]Table1!Z979)),"Baignoire",IF(ISNUMBER(SEARCH("porteurs",[2]Table1!Z979)),"Mur",IF(ISNUMBER(SEARCH("évier",[2]Table1!Z979)),"Evier",IF(ISNUMBER(SEARCH("portes",[2]Table1!Z979)),"Porte",IF(ISNUMBER(SEARCH("fenêtre",[2]Table1!Z979)),"Fenêtre","")))))))))))</f>
        <v>Mur</v>
      </c>
      <c r="L982" t="str">
        <f>IF(ISNUMBER(SEARCH("Présence",[2]Table1!AC979)),"Oui",IF(ISNUMBER(SEARCH("Absence",[2]Table1!AC979)),"Non",""))</f>
        <v>Non</v>
      </c>
      <c r="M982" t="str">
        <f>[2]Table1!AA979</f>
        <v>Enduit à base de plâtre lissé ou taloché (Mur Porteur)</v>
      </c>
      <c r="N982" t="str">
        <f>IF(ISNUMBER(SEARCH("EP",[2]Table1!AE979)),"EP",IF(ISNUMBER(SEARCH("AC1",[2]Table1!AE979)),"AC1",IF(ISNUMBER(SEARCH("AC2",[2]Table1!AE979)),"AC2",IF(ISNUMBER(SEARCH("Bon état",[2]Table1!AE979)),"EP",""))))</f>
        <v/>
      </c>
      <c r="P982" s="48"/>
      <c r="Q982" s="1"/>
      <c r="S982" s="1"/>
      <c r="T982" s="1"/>
      <c r="U982" s="1"/>
      <c r="V982" s="1"/>
    </row>
    <row r="983" spans="1:22">
      <c r="A983" s="43" t="str">
        <f>'[1]Exporter la feuille de calcul'!$A$2</f>
        <v>001L</v>
      </c>
      <c r="B983" t="str">
        <f>INDEX('[1]Exporter la feuille de calcul'!B$355:B$877,MATCH(INDEX('[1]Exporter la feuille de calcul'!C$355:C$877,MATCH(RIGHT(ChercheChaine(ChercheChaine([2]Table1!Q980,"([0-9]){3}[L]([0-9]){4}"),"([0-9]){3}[L]([0-9]){4}"),4),'[1]Exporter la feuille de calcul'!D$355:D$877,0),1),'[1]Exporter la feuille de calcul'!C$355:C$877,0),1)</f>
        <v>04</v>
      </c>
      <c r="C983" s="43" t="str">
        <f>RIGHT(ChercheChaine(ChercheChaine([2]Table1!Q980,"([0-9]){3}[L]([0-9]){4}"),"([0-9]){3}[L]([0-9]){4}"),4)</f>
        <v>0352</v>
      </c>
      <c r="D983" s="43" t="str">
        <f>ChercheChaine([2]Table1!Q980,"([0-9]){3}[L]([0-9]){4}")</f>
        <v>007L0352</v>
      </c>
      <c r="E983" t="str">
        <f>[2]Table1!P980</f>
        <v>SAINT-HERBLAIN</v>
      </c>
      <c r="F983" t="str">
        <f>[2]Table1!D980</f>
        <v>DAAT, DAPP</v>
      </c>
      <c r="G983" s="48"/>
      <c r="H983" s="48"/>
      <c r="I983" s="42" t="str">
        <f>[2]Table1!G980</f>
        <v>29/10/2018</v>
      </c>
      <c r="J983" s="51" t="str">
        <f>MID([2]Table1!X980,FIND("-",[2]Table1!X980)+2,60)</f>
        <v>Chambre 3</v>
      </c>
      <c r="K983" t="str">
        <f>IF(ISNUMBER(SEARCH("Mur",[2]Table1!Z980)),"Mur",IF(ISNUMBER(SEARCH("Cloison",[2]Table1!Z980)),"Mur",IF(ISNUMBER(SEARCH("Sol",[2]Table1!Z980)),"Sol",IF(ISNUMBER(SEARCH("Plafond",[2]Table1!Z980)),"Plafond",IF(ISNUMBER(SEARCH("Evier",[2]Table1!Z980)),"Evier",IF(ISNUMBER(SEARCH("Colle de faïence",[2]Table1!Z980)),"Faïence",IF(ISNUMBER(SEARCH("Baignoire",[2]Table1!Z980)),"Baignoire",IF(ISNUMBER(SEARCH("porteurs",[2]Table1!Z980)),"Mur",IF(ISNUMBER(SEARCH("évier",[2]Table1!Z980)),"Evier",IF(ISNUMBER(SEARCH("portes",[2]Table1!Z980)),"Porte",IF(ISNUMBER(SEARCH("fenêtre",[2]Table1!Z980)),"Fenêtre","")))))))))))</f>
        <v>Mur</v>
      </c>
      <c r="L983" t="str">
        <f>IF(ISNUMBER(SEARCH("Présence",[2]Table1!AC980)),"Oui",IF(ISNUMBER(SEARCH("Absence",[2]Table1!AC980)),"Non",""))</f>
        <v>Non</v>
      </c>
      <c r="M983" t="str">
        <f>[2]Table1!AA980</f>
        <v>Enduit à base de plâtre lissé ou taloché (Mur Porteur)</v>
      </c>
      <c r="N983" t="str">
        <f>IF(ISNUMBER(SEARCH("EP",[2]Table1!AE980)),"EP",IF(ISNUMBER(SEARCH("AC1",[2]Table1!AE980)),"AC1",IF(ISNUMBER(SEARCH("AC2",[2]Table1!AE980)),"AC2",IF(ISNUMBER(SEARCH("Bon état",[2]Table1!AE980)),"EP",""))))</f>
        <v/>
      </c>
      <c r="P983" s="48"/>
      <c r="Q983" s="1"/>
      <c r="S983" s="1"/>
      <c r="T983" s="1"/>
      <c r="U983" s="1"/>
      <c r="V983" s="1"/>
    </row>
    <row r="984" spans="1:22">
      <c r="A984" s="43" t="str">
        <f>'[1]Exporter la feuille de calcul'!$A$2</f>
        <v>001L</v>
      </c>
      <c r="B984" t="str">
        <f>INDEX('[1]Exporter la feuille de calcul'!B$355:B$877,MATCH(INDEX('[1]Exporter la feuille de calcul'!C$355:C$877,MATCH(RIGHT(ChercheChaine(ChercheChaine([2]Table1!Q981,"([0-9]){3}[L]([0-9]){4}"),"([0-9]){3}[L]([0-9]){4}"),4),'[1]Exporter la feuille de calcul'!D$355:D$877,0),1),'[1]Exporter la feuille de calcul'!C$355:C$877,0),1)</f>
        <v>04</v>
      </c>
      <c r="C984" s="43" t="str">
        <f>RIGHT(ChercheChaine(ChercheChaine([2]Table1!Q981,"([0-9]){3}[L]([0-9]){4}"),"([0-9]){3}[L]([0-9]){4}"),4)</f>
        <v>0352</v>
      </c>
      <c r="D984" s="43" t="str">
        <f>ChercheChaine([2]Table1!Q981,"([0-9]){3}[L]([0-9]){4}")</f>
        <v>007L0352</v>
      </c>
      <c r="E984" t="str">
        <f>[2]Table1!P981</f>
        <v>SAINT-HERBLAIN</v>
      </c>
      <c r="F984" t="str">
        <f>[2]Table1!D981</f>
        <v>DAAT, DAPP</v>
      </c>
      <c r="G984" s="48"/>
      <c r="H984" s="48"/>
      <c r="I984" s="42" t="str">
        <f>[2]Table1!G981</f>
        <v>29/10/2018</v>
      </c>
      <c r="J984" s="51" t="str">
        <f>MID([2]Table1!X981,FIND("-",[2]Table1!X981)+2,60)</f>
        <v>Debarras</v>
      </c>
      <c r="K984" t="str">
        <f>IF(ISNUMBER(SEARCH("Mur",[2]Table1!Z981)),"Mur",IF(ISNUMBER(SEARCH("Cloison",[2]Table1!Z981)),"Mur",IF(ISNUMBER(SEARCH("Sol",[2]Table1!Z981)),"Sol",IF(ISNUMBER(SEARCH("Plafond",[2]Table1!Z981)),"Plafond",IF(ISNUMBER(SEARCH("Evier",[2]Table1!Z981)),"Evier",IF(ISNUMBER(SEARCH("Colle de faïence",[2]Table1!Z981)),"Faïence",IF(ISNUMBER(SEARCH("Baignoire",[2]Table1!Z981)),"Baignoire",IF(ISNUMBER(SEARCH("porteurs",[2]Table1!Z981)),"Mur",IF(ISNUMBER(SEARCH("évier",[2]Table1!Z981)),"Evier",IF(ISNUMBER(SEARCH("portes",[2]Table1!Z981)),"Porte",IF(ISNUMBER(SEARCH("fenêtre",[2]Table1!Z981)),"Fenêtre","")))))))))))</f>
        <v>Mur</v>
      </c>
      <c r="L984" t="str">
        <f>IF(ISNUMBER(SEARCH("Présence",[2]Table1!AC981)),"Oui",IF(ISNUMBER(SEARCH("Absence",[2]Table1!AC981)),"Non",""))</f>
        <v>Non</v>
      </c>
      <c r="M984" t="str">
        <f>[2]Table1!AA981</f>
        <v>Enduit à base de plâtre lissé ou taloché (Mur Porteur)</v>
      </c>
      <c r="N984" t="str">
        <f>IF(ISNUMBER(SEARCH("EP",[2]Table1!AE981)),"EP",IF(ISNUMBER(SEARCH("AC1",[2]Table1!AE981)),"AC1",IF(ISNUMBER(SEARCH("AC2",[2]Table1!AE981)),"AC2",IF(ISNUMBER(SEARCH("Bon état",[2]Table1!AE981)),"EP",""))))</f>
        <v/>
      </c>
      <c r="P984" s="48"/>
      <c r="Q984" s="1"/>
      <c r="S984" s="1"/>
      <c r="T984" s="1"/>
      <c r="U984" s="1"/>
      <c r="V984" s="1"/>
    </row>
    <row r="985" spans="1:22">
      <c r="A985" s="43" t="str">
        <f>'[1]Exporter la feuille de calcul'!$A$2</f>
        <v>001L</v>
      </c>
      <c r="B985" t="str">
        <f>INDEX('[1]Exporter la feuille de calcul'!B$355:B$877,MATCH(INDEX('[1]Exporter la feuille de calcul'!C$355:C$877,MATCH(RIGHT(ChercheChaine(ChercheChaine([2]Table1!Q982,"([0-9]){3}[L]([0-9]){4}"),"([0-9]){3}[L]([0-9]){4}"),4),'[1]Exporter la feuille de calcul'!D$355:D$877,0),1),'[1]Exporter la feuille de calcul'!C$355:C$877,0),1)</f>
        <v>04</v>
      </c>
      <c r="C985" s="43" t="str">
        <f>RIGHT(ChercheChaine(ChercheChaine([2]Table1!Q982,"([0-9]){3}[L]([0-9]){4}"),"([0-9]){3}[L]([0-9]){4}"),4)</f>
        <v>0352</v>
      </c>
      <c r="D985" s="43" t="str">
        <f>ChercheChaine([2]Table1!Q982,"([0-9]){3}[L]([0-9]){4}")</f>
        <v>007L0352</v>
      </c>
      <c r="E985" t="str">
        <f>[2]Table1!P982</f>
        <v>SAINT-HERBLAIN</v>
      </c>
      <c r="F985" t="str">
        <f>[2]Table1!D982</f>
        <v>DAAT, DAPP</v>
      </c>
      <c r="G985" s="48"/>
      <c r="H985" s="48"/>
      <c r="I985" s="42" t="str">
        <f>[2]Table1!G982</f>
        <v>29/10/2018</v>
      </c>
      <c r="J985" s="51" t="str">
        <f>MID([2]Table1!X982,FIND("-",[2]Table1!X982)+2,60)</f>
        <v>Entrée</v>
      </c>
      <c r="K985" t="str">
        <f>IF(ISNUMBER(SEARCH("Mur",[2]Table1!Z982)),"Mur",IF(ISNUMBER(SEARCH("Cloison",[2]Table1!Z982)),"Mur",IF(ISNUMBER(SEARCH("Sol",[2]Table1!Z982)),"Sol",IF(ISNUMBER(SEARCH("Plafond",[2]Table1!Z982)),"Plafond",IF(ISNUMBER(SEARCH("Evier",[2]Table1!Z982)),"Evier",IF(ISNUMBER(SEARCH("Colle de faïence",[2]Table1!Z982)),"Faïence",IF(ISNUMBER(SEARCH("Baignoire",[2]Table1!Z982)),"Baignoire",IF(ISNUMBER(SEARCH("porteurs",[2]Table1!Z982)),"Mur",IF(ISNUMBER(SEARCH("évier",[2]Table1!Z982)),"Evier",IF(ISNUMBER(SEARCH("portes",[2]Table1!Z982)),"Porte",IF(ISNUMBER(SEARCH("fenêtre",[2]Table1!Z982)),"Fenêtre","")))))))))))</f>
        <v>Plafond</v>
      </c>
      <c r="L985" t="str">
        <f>IF(ISNUMBER(SEARCH("Présence",[2]Table1!AC982)),"Oui",IF(ISNUMBER(SEARCH("Absence",[2]Table1!AC982)),"Non",""))</f>
        <v>Non</v>
      </c>
      <c r="M985" t="str">
        <f>[2]Table1!AA982</f>
        <v>Enduit à base de plâtre lissé ou taloché</v>
      </c>
      <c r="N985" t="str">
        <f>IF(ISNUMBER(SEARCH("EP",[2]Table1!AE982)),"EP",IF(ISNUMBER(SEARCH("AC1",[2]Table1!AE982)),"AC1",IF(ISNUMBER(SEARCH("AC2",[2]Table1!AE982)),"AC2",IF(ISNUMBER(SEARCH("Bon état",[2]Table1!AE982)),"EP",""))))</f>
        <v/>
      </c>
      <c r="P985" s="48"/>
      <c r="Q985" s="1"/>
      <c r="S985" s="1"/>
      <c r="T985" s="1"/>
      <c r="U985" s="1"/>
      <c r="V985" s="1"/>
    </row>
    <row r="986" spans="1:22">
      <c r="A986" s="43" t="str">
        <f>'[1]Exporter la feuille de calcul'!$A$2</f>
        <v>001L</v>
      </c>
      <c r="B986" t="str">
        <f>INDEX('[1]Exporter la feuille de calcul'!B$355:B$877,MATCH(INDEX('[1]Exporter la feuille de calcul'!C$355:C$877,MATCH(RIGHT(ChercheChaine(ChercheChaine([2]Table1!Q983,"([0-9]){3}[L]([0-9]){4}"),"([0-9]){3}[L]([0-9]){4}"),4),'[1]Exporter la feuille de calcul'!D$355:D$877,0),1),'[1]Exporter la feuille de calcul'!C$355:C$877,0),1)</f>
        <v>04</v>
      </c>
      <c r="C986" s="43" t="str">
        <f>RIGHT(ChercheChaine(ChercheChaine([2]Table1!Q983,"([0-9]){3}[L]([0-9]){4}"),"([0-9]){3}[L]([0-9]){4}"),4)</f>
        <v>0352</v>
      </c>
      <c r="D986" s="43" t="str">
        <f>ChercheChaine([2]Table1!Q983,"([0-9]){3}[L]([0-9]){4}")</f>
        <v>007L0352</v>
      </c>
      <c r="E986" t="str">
        <f>[2]Table1!P983</f>
        <v>SAINT-HERBLAIN</v>
      </c>
      <c r="F986" t="str">
        <f>[2]Table1!D983</f>
        <v>DAAT, DAPP</v>
      </c>
      <c r="G986" s="48"/>
      <c r="H986" s="48"/>
      <c r="I986" s="42" t="str">
        <f>[2]Table1!G983</f>
        <v>29/10/2018</v>
      </c>
      <c r="J986" s="51" t="str">
        <f>MID([2]Table1!X983,FIND("-",[2]Table1!X983)+2,60)</f>
        <v>Salon</v>
      </c>
      <c r="K986" t="str">
        <f>IF(ISNUMBER(SEARCH("Mur",[2]Table1!Z983)),"Mur",IF(ISNUMBER(SEARCH("Cloison",[2]Table1!Z983)),"Mur",IF(ISNUMBER(SEARCH("Sol",[2]Table1!Z983)),"Sol",IF(ISNUMBER(SEARCH("Plafond",[2]Table1!Z983)),"Plafond",IF(ISNUMBER(SEARCH("Evier",[2]Table1!Z983)),"Evier",IF(ISNUMBER(SEARCH("Colle de faïence",[2]Table1!Z983)),"Faïence",IF(ISNUMBER(SEARCH("Baignoire",[2]Table1!Z983)),"Baignoire",IF(ISNUMBER(SEARCH("porteurs",[2]Table1!Z983)),"Mur",IF(ISNUMBER(SEARCH("évier",[2]Table1!Z983)),"Evier",IF(ISNUMBER(SEARCH("portes",[2]Table1!Z983)),"Porte",IF(ISNUMBER(SEARCH("fenêtre",[2]Table1!Z983)),"Fenêtre","")))))))))))</f>
        <v>Plafond</v>
      </c>
      <c r="L986" t="str">
        <f>IF(ISNUMBER(SEARCH("Présence",[2]Table1!AC983)),"Oui",IF(ISNUMBER(SEARCH("Absence",[2]Table1!AC983)),"Non",""))</f>
        <v>Non</v>
      </c>
      <c r="M986" t="str">
        <f>[2]Table1!AA983</f>
        <v>Enduit à base de plâtre lissé ou taloché</v>
      </c>
      <c r="N986" t="str">
        <f>IF(ISNUMBER(SEARCH("EP",[2]Table1!AE983)),"EP",IF(ISNUMBER(SEARCH("AC1",[2]Table1!AE983)),"AC1",IF(ISNUMBER(SEARCH("AC2",[2]Table1!AE983)),"AC2",IF(ISNUMBER(SEARCH("Bon état",[2]Table1!AE983)),"EP",""))))</f>
        <v/>
      </c>
      <c r="P986" s="48"/>
      <c r="Q986" s="1"/>
      <c r="S986" s="1"/>
      <c r="T986" s="1"/>
      <c r="U986" s="1"/>
      <c r="V986" s="1"/>
    </row>
    <row r="987" spans="1:22">
      <c r="A987" s="43" t="str">
        <f>'[1]Exporter la feuille de calcul'!$A$2</f>
        <v>001L</v>
      </c>
      <c r="B987" t="str">
        <f>INDEX('[1]Exporter la feuille de calcul'!B$355:B$877,MATCH(INDEX('[1]Exporter la feuille de calcul'!C$355:C$877,MATCH(RIGHT(ChercheChaine(ChercheChaine([2]Table1!Q984,"([0-9]){3}[L]([0-9]){4}"),"([0-9]){3}[L]([0-9]){4}"),4),'[1]Exporter la feuille de calcul'!D$355:D$877,0),1),'[1]Exporter la feuille de calcul'!C$355:C$877,0),1)</f>
        <v>04</v>
      </c>
      <c r="C987" s="43" t="str">
        <f>RIGHT(ChercheChaine(ChercheChaine([2]Table1!Q984,"([0-9]){3}[L]([0-9]){4}"),"([0-9]){3}[L]([0-9]){4}"),4)</f>
        <v>0352</v>
      </c>
      <c r="D987" s="43" t="str">
        <f>ChercheChaine([2]Table1!Q984,"([0-9]){3}[L]([0-9]){4}")</f>
        <v>007L0352</v>
      </c>
      <c r="E987" t="str">
        <f>[2]Table1!P984</f>
        <v>SAINT-HERBLAIN</v>
      </c>
      <c r="F987" t="str">
        <f>[2]Table1!D984</f>
        <v>DAAT, DAPP</v>
      </c>
      <c r="G987" s="48"/>
      <c r="H987" s="48"/>
      <c r="I987" s="42" t="str">
        <f>[2]Table1!G984</f>
        <v>29/10/2018</v>
      </c>
      <c r="J987" s="51" t="str">
        <f>MID([2]Table1!X984,FIND("-",[2]Table1!X984)+2,60)</f>
        <v>Cuisine</v>
      </c>
      <c r="K987" t="str">
        <f>IF(ISNUMBER(SEARCH("Mur",[2]Table1!Z984)),"Mur",IF(ISNUMBER(SEARCH("Cloison",[2]Table1!Z984)),"Mur",IF(ISNUMBER(SEARCH("Sol",[2]Table1!Z984)),"Sol",IF(ISNUMBER(SEARCH("Plafond",[2]Table1!Z984)),"Plafond",IF(ISNUMBER(SEARCH("Evier",[2]Table1!Z984)),"Evier",IF(ISNUMBER(SEARCH("Colle de faïence",[2]Table1!Z984)),"Faïence",IF(ISNUMBER(SEARCH("Baignoire",[2]Table1!Z984)),"Baignoire",IF(ISNUMBER(SEARCH("porteurs",[2]Table1!Z984)),"Mur",IF(ISNUMBER(SEARCH("évier",[2]Table1!Z984)),"Evier",IF(ISNUMBER(SEARCH("portes",[2]Table1!Z984)),"Porte",IF(ISNUMBER(SEARCH("fenêtre",[2]Table1!Z984)),"Fenêtre","")))))))))))</f>
        <v>Plafond</v>
      </c>
      <c r="L987" t="str">
        <f>IF(ISNUMBER(SEARCH("Présence",[2]Table1!AC984)),"Oui",IF(ISNUMBER(SEARCH("Absence",[2]Table1!AC984)),"Non",""))</f>
        <v>Non</v>
      </c>
      <c r="M987" t="str">
        <f>[2]Table1!AA984</f>
        <v>Enduit à base de plâtre lissé ou taloché</v>
      </c>
      <c r="N987" t="str">
        <f>IF(ISNUMBER(SEARCH("EP",[2]Table1!AE984)),"EP",IF(ISNUMBER(SEARCH("AC1",[2]Table1!AE984)),"AC1",IF(ISNUMBER(SEARCH("AC2",[2]Table1!AE984)),"AC2",IF(ISNUMBER(SEARCH("Bon état",[2]Table1!AE984)),"EP",""))))</f>
        <v/>
      </c>
      <c r="P987" s="48"/>
      <c r="Q987" s="1"/>
      <c r="S987" s="1"/>
      <c r="T987" s="1"/>
      <c r="U987" s="1"/>
      <c r="V987" s="1"/>
    </row>
    <row r="988" spans="1:22">
      <c r="A988" s="43" t="str">
        <f>'[1]Exporter la feuille de calcul'!$A$2</f>
        <v>001L</v>
      </c>
      <c r="B988" t="str">
        <f>INDEX('[1]Exporter la feuille de calcul'!B$355:B$877,MATCH(INDEX('[1]Exporter la feuille de calcul'!C$355:C$877,MATCH(RIGHT(ChercheChaine(ChercheChaine([2]Table1!Q985,"([0-9]){3}[L]([0-9]){4}"),"([0-9]){3}[L]([0-9]){4}"),4),'[1]Exporter la feuille de calcul'!D$355:D$877,0),1),'[1]Exporter la feuille de calcul'!C$355:C$877,0),1)</f>
        <v>04</v>
      </c>
      <c r="C988" s="43" t="str">
        <f>RIGHT(ChercheChaine(ChercheChaine([2]Table1!Q985,"([0-9]){3}[L]([0-9]){4}"),"([0-9]){3}[L]([0-9]){4}"),4)</f>
        <v>0352</v>
      </c>
      <c r="D988" s="43" t="str">
        <f>ChercheChaine([2]Table1!Q985,"([0-9]){3}[L]([0-9]){4}")</f>
        <v>007L0352</v>
      </c>
      <c r="E988" t="str">
        <f>[2]Table1!P985</f>
        <v>SAINT-HERBLAIN</v>
      </c>
      <c r="F988" t="str">
        <f>[2]Table1!D985</f>
        <v>DAAT, DAPP</v>
      </c>
      <c r="G988" s="48"/>
      <c r="H988" s="48"/>
      <c r="I988" s="42" t="str">
        <f>[2]Table1!G985</f>
        <v>29/10/2018</v>
      </c>
      <c r="J988" s="51" t="str">
        <f>MID([2]Table1!X985,FIND("-",[2]Table1!X985)+2,60)</f>
        <v>Dégagement 1</v>
      </c>
      <c r="K988" t="str">
        <f>IF(ISNUMBER(SEARCH("Mur",[2]Table1!Z985)),"Mur",IF(ISNUMBER(SEARCH("Cloison",[2]Table1!Z985)),"Mur",IF(ISNUMBER(SEARCH("Sol",[2]Table1!Z985)),"Sol",IF(ISNUMBER(SEARCH("Plafond",[2]Table1!Z985)),"Plafond",IF(ISNUMBER(SEARCH("Evier",[2]Table1!Z985)),"Evier",IF(ISNUMBER(SEARCH("Colle de faïence",[2]Table1!Z985)),"Faïence",IF(ISNUMBER(SEARCH("Baignoire",[2]Table1!Z985)),"Baignoire",IF(ISNUMBER(SEARCH("porteurs",[2]Table1!Z985)),"Mur",IF(ISNUMBER(SEARCH("évier",[2]Table1!Z985)),"Evier",IF(ISNUMBER(SEARCH("portes",[2]Table1!Z985)),"Porte",IF(ISNUMBER(SEARCH("fenêtre",[2]Table1!Z985)),"Fenêtre","")))))))))))</f>
        <v>Plafond</v>
      </c>
      <c r="L988" t="str">
        <f>IF(ISNUMBER(SEARCH("Présence",[2]Table1!AC985)),"Oui",IF(ISNUMBER(SEARCH("Absence",[2]Table1!AC985)),"Non",""))</f>
        <v>Non</v>
      </c>
      <c r="M988" t="str">
        <f>[2]Table1!AA985</f>
        <v>Enduit à base de plâtre lissé ou taloché</v>
      </c>
      <c r="N988" t="str">
        <f>IF(ISNUMBER(SEARCH("EP",[2]Table1!AE985)),"EP",IF(ISNUMBER(SEARCH("AC1",[2]Table1!AE985)),"AC1",IF(ISNUMBER(SEARCH("AC2",[2]Table1!AE985)),"AC2",IF(ISNUMBER(SEARCH("Bon état",[2]Table1!AE985)),"EP",""))))</f>
        <v/>
      </c>
      <c r="P988" s="48"/>
      <c r="Q988" s="1"/>
      <c r="S988" s="1"/>
      <c r="T988" s="1"/>
      <c r="U988" s="1"/>
      <c r="V988" s="1"/>
    </row>
    <row r="989" spans="1:22">
      <c r="A989" s="43" t="str">
        <f>'[1]Exporter la feuille de calcul'!$A$2</f>
        <v>001L</v>
      </c>
      <c r="B989" t="str">
        <f>INDEX('[1]Exporter la feuille de calcul'!B$355:B$877,MATCH(INDEX('[1]Exporter la feuille de calcul'!C$355:C$877,MATCH(RIGHT(ChercheChaine(ChercheChaine([2]Table1!Q986,"([0-9]){3}[L]([0-9]){4}"),"([0-9]){3}[L]([0-9]){4}"),4),'[1]Exporter la feuille de calcul'!D$355:D$877,0),1),'[1]Exporter la feuille de calcul'!C$355:C$877,0),1)</f>
        <v>04</v>
      </c>
      <c r="C989" s="43" t="str">
        <f>RIGHT(ChercheChaine(ChercheChaine([2]Table1!Q986,"([0-9]){3}[L]([0-9]){4}"),"([0-9]){3}[L]([0-9]){4}"),4)</f>
        <v>0352</v>
      </c>
      <c r="D989" s="43" t="str">
        <f>ChercheChaine([2]Table1!Q986,"([0-9]){3}[L]([0-9]){4}")</f>
        <v>007L0352</v>
      </c>
      <c r="E989" t="str">
        <f>[2]Table1!P986</f>
        <v>SAINT-HERBLAIN</v>
      </c>
      <c r="F989" t="str">
        <f>[2]Table1!D986</f>
        <v>DAAT, DAPP</v>
      </c>
      <c r="G989" s="48"/>
      <c r="H989" s="48"/>
      <c r="I989" s="42" t="str">
        <f>[2]Table1!G986</f>
        <v>29/10/2018</v>
      </c>
      <c r="J989" s="51" t="str">
        <f>MID([2]Table1!X986,FIND("-",[2]Table1!X986)+2,60)</f>
        <v>WC</v>
      </c>
      <c r="K989" t="str">
        <f>IF(ISNUMBER(SEARCH("Mur",[2]Table1!Z986)),"Mur",IF(ISNUMBER(SEARCH("Cloison",[2]Table1!Z986)),"Mur",IF(ISNUMBER(SEARCH("Sol",[2]Table1!Z986)),"Sol",IF(ISNUMBER(SEARCH("Plafond",[2]Table1!Z986)),"Plafond",IF(ISNUMBER(SEARCH("Evier",[2]Table1!Z986)),"Evier",IF(ISNUMBER(SEARCH("Colle de faïence",[2]Table1!Z986)),"Faïence",IF(ISNUMBER(SEARCH("Baignoire",[2]Table1!Z986)),"Baignoire",IF(ISNUMBER(SEARCH("porteurs",[2]Table1!Z986)),"Mur",IF(ISNUMBER(SEARCH("évier",[2]Table1!Z986)),"Evier",IF(ISNUMBER(SEARCH("portes",[2]Table1!Z986)),"Porte",IF(ISNUMBER(SEARCH("fenêtre",[2]Table1!Z986)),"Fenêtre","")))))))))))</f>
        <v>Plafond</v>
      </c>
      <c r="L989" t="str">
        <f>IF(ISNUMBER(SEARCH("Présence",[2]Table1!AC986)),"Oui",IF(ISNUMBER(SEARCH("Absence",[2]Table1!AC986)),"Non",""))</f>
        <v>Non</v>
      </c>
      <c r="M989" t="str">
        <f>[2]Table1!AA986</f>
        <v>Enduit à base de plâtre lissé ou taloché</v>
      </c>
      <c r="N989" t="str">
        <f>IF(ISNUMBER(SEARCH("EP",[2]Table1!AE986)),"EP",IF(ISNUMBER(SEARCH("AC1",[2]Table1!AE986)),"AC1",IF(ISNUMBER(SEARCH("AC2",[2]Table1!AE986)),"AC2",IF(ISNUMBER(SEARCH("Bon état",[2]Table1!AE986)),"EP",""))))</f>
        <v/>
      </c>
      <c r="P989" s="48"/>
      <c r="Q989" s="1"/>
      <c r="S989" s="1"/>
      <c r="T989" s="1"/>
      <c r="U989" s="1"/>
      <c r="V989" s="1"/>
    </row>
    <row r="990" spans="1:22">
      <c r="A990" s="43" t="str">
        <f>'[1]Exporter la feuille de calcul'!$A$2</f>
        <v>001L</v>
      </c>
      <c r="B990" t="str">
        <f>INDEX('[1]Exporter la feuille de calcul'!B$355:B$877,MATCH(INDEX('[1]Exporter la feuille de calcul'!C$355:C$877,MATCH(RIGHT(ChercheChaine(ChercheChaine([2]Table1!Q987,"([0-9]){3}[L]([0-9]){4}"),"([0-9]){3}[L]([0-9]){4}"),4),'[1]Exporter la feuille de calcul'!D$355:D$877,0),1),'[1]Exporter la feuille de calcul'!C$355:C$877,0),1)</f>
        <v>04</v>
      </c>
      <c r="C990" s="43" t="str">
        <f>RIGHT(ChercheChaine(ChercheChaine([2]Table1!Q987,"([0-9]){3}[L]([0-9]){4}"),"([0-9]){3}[L]([0-9]){4}"),4)</f>
        <v>0352</v>
      </c>
      <c r="D990" s="43" t="str">
        <f>ChercheChaine([2]Table1!Q987,"([0-9]){3}[L]([0-9]){4}")</f>
        <v>007L0352</v>
      </c>
      <c r="E990" t="str">
        <f>[2]Table1!P987</f>
        <v>SAINT-HERBLAIN</v>
      </c>
      <c r="F990" t="str">
        <f>[2]Table1!D987</f>
        <v>DAAT, DAPP</v>
      </c>
      <c r="G990" s="48"/>
      <c r="H990" s="48"/>
      <c r="I990" s="42" t="str">
        <f>[2]Table1!G987</f>
        <v>29/10/2018</v>
      </c>
      <c r="J990" s="51" t="str">
        <f>MID([2]Table1!X987,FIND("-",[2]Table1!X987)+2,60)</f>
        <v>Salle de bain</v>
      </c>
      <c r="K990" t="str">
        <f>IF(ISNUMBER(SEARCH("Mur",[2]Table1!Z987)),"Mur",IF(ISNUMBER(SEARCH("Cloison",[2]Table1!Z987)),"Mur",IF(ISNUMBER(SEARCH("Sol",[2]Table1!Z987)),"Sol",IF(ISNUMBER(SEARCH("Plafond",[2]Table1!Z987)),"Plafond",IF(ISNUMBER(SEARCH("Evier",[2]Table1!Z987)),"Evier",IF(ISNUMBER(SEARCH("Colle de faïence",[2]Table1!Z987)),"Faïence",IF(ISNUMBER(SEARCH("Baignoire",[2]Table1!Z987)),"Baignoire",IF(ISNUMBER(SEARCH("porteurs",[2]Table1!Z987)),"Mur",IF(ISNUMBER(SEARCH("évier",[2]Table1!Z987)),"Evier",IF(ISNUMBER(SEARCH("portes",[2]Table1!Z987)),"Porte",IF(ISNUMBER(SEARCH("fenêtre",[2]Table1!Z987)),"Fenêtre","")))))))))))</f>
        <v>Plafond</v>
      </c>
      <c r="L990" t="str">
        <f>IF(ISNUMBER(SEARCH("Présence",[2]Table1!AC987)),"Oui",IF(ISNUMBER(SEARCH("Absence",[2]Table1!AC987)),"Non",""))</f>
        <v>Non</v>
      </c>
      <c r="M990" t="str">
        <f>[2]Table1!AA987</f>
        <v>Enduit à base de plâtre lissé ou taloché</v>
      </c>
      <c r="N990" t="str">
        <f>IF(ISNUMBER(SEARCH("EP",[2]Table1!AE987)),"EP",IF(ISNUMBER(SEARCH("AC1",[2]Table1!AE987)),"AC1",IF(ISNUMBER(SEARCH("AC2",[2]Table1!AE987)),"AC2",IF(ISNUMBER(SEARCH("Bon état",[2]Table1!AE987)),"EP",""))))</f>
        <v/>
      </c>
      <c r="P990" s="48"/>
      <c r="Q990" s="1"/>
      <c r="S990" s="1"/>
      <c r="T990" s="1"/>
      <c r="U990" s="1"/>
      <c r="V990" s="1"/>
    </row>
    <row r="991" spans="1:22">
      <c r="A991" s="43" t="str">
        <f>'[1]Exporter la feuille de calcul'!$A$2</f>
        <v>001L</v>
      </c>
      <c r="B991" t="str">
        <f>INDEX('[1]Exporter la feuille de calcul'!B$355:B$877,MATCH(INDEX('[1]Exporter la feuille de calcul'!C$355:C$877,MATCH(RIGHT(ChercheChaine(ChercheChaine([2]Table1!Q988,"([0-9]){3}[L]([0-9]){4}"),"([0-9]){3}[L]([0-9]){4}"),4),'[1]Exporter la feuille de calcul'!D$355:D$877,0),1),'[1]Exporter la feuille de calcul'!C$355:C$877,0),1)</f>
        <v>04</v>
      </c>
      <c r="C991" s="43" t="str">
        <f>RIGHT(ChercheChaine(ChercheChaine([2]Table1!Q988,"([0-9]){3}[L]([0-9]){4}"),"([0-9]){3}[L]([0-9]){4}"),4)</f>
        <v>0352</v>
      </c>
      <c r="D991" s="43" t="str">
        <f>ChercheChaine([2]Table1!Q988,"([0-9]){3}[L]([0-9]){4}")</f>
        <v>007L0352</v>
      </c>
      <c r="E991" t="str">
        <f>[2]Table1!P988</f>
        <v>SAINT-HERBLAIN</v>
      </c>
      <c r="F991" t="str">
        <f>[2]Table1!D988</f>
        <v>DAAT, DAPP</v>
      </c>
      <c r="G991" s="48"/>
      <c r="H991" s="48"/>
      <c r="I991" s="42" t="str">
        <f>[2]Table1!G988</f>
        <v>29/10/2018</v>
      </c>
      <c r="J991" s="51" t="str">
        <f>MID([2]Table1!X988,FIND("-",[2]Table1!X988)+2,60)</f>
        <v>Chambre 1</v>
      </c>
      <c r="K991" t="str">
        <f>IF(ISNUMBER(SEARCH("Mur",[2]Table1!Z988)),"Mur",IF(ISNUMBER(SEARCH("Cloison",[2]Table1!Z988)),"Mur",IF(ISNUMBER(SEARCH("Sol",[2]Table1!Z988)),"Sol",IF(ISNUMBER(SEARCH("Plafond",[2]Table1!Z988)),"Plafond",IF(ISNUMBER(SEARCH("Evier",[2]Table1!Z988)),"Evier",IF(ISNUMBER(SEARCH("Colle de faïence",[2]Table1!Z988)),"Faïence",IF(ISNUMBER(SEARCH("Baignoire",[2]Table1!Z988)),"Baignoire",IF(ISNUMBER(SEARCH("porteurs",[2]Table1!Z988)),"Mur",IF(ISNUMBER(SEARCH("évier",[2]Table1!Z988)),"Evier",IF(ISNUMBER(SEARCH("portes",[2]Table1!Z988)),"Porte",IF(ISNUMBER(SEARCH("fenêtre",[2]Table1!Z988)),"Fenêtre","")))))))))))</f>
        <v>Plafond</v>
      </c>
      <c r="L991" t="str">
        <f>IF(ISNUMBER(SEARCH("Présence",[2]Table1!AC988)),"Oui",IF(ISNUMBER(SEARCH("Absence",[2]Table1!AC988)),"Non",""))</f>
        <v>Non</v>
      </c>
      <c r="M991" t="str">
        <f>[2]Table1!AA988</f>
        <v>Enduit à base de plâtre lissé ou taloché</v>
      </c>
      <c r="N991" t="str">
        <f>IF(ISNUMBER(SEARCH("EP",[2]Table1!AE988)),"EP",IF(ISNUMBER(SEARCH("AC1",[2]Table1!AE988)),"AC1",IF(ISNUMBER(SEARCH("AC2",[2]Table1!AE988)),"AC2",IF(ISNUMBER(SEARCH("Bon état",[2]Table1!AE988)),"EP",""))))</f>
        <v/>
      </c>
      <c r="P991" s="48"/>
      <c r="Q991" s="1"/>
      <c r="S991" s="1"/>
      <c r="T991" s="1"/>
      <c r="U991" s="1"/>
      <c r="V991" s="1"/>
    </row>
    <row r="992" spans="1:22">
      <c r="A992" s="43" t="str">
        <f>'[1]Exporter la feuille de calcul'!$A$2</f>
        <v>001L</v>
      </c>
      <c r="B992" t="str">
        <f>INDEX('[1]Exporter la feuille de calcul'!B$355:B$877,MATCH(INDEX('[1]Exporter la feuille de calcul'!C$355:C$877,MATCH(RIGHT(ChercheChaine(ChercheChaine([2]Table1!Q989,"([0-9]){3}[L]([0-9]){4}"),"([0-9]){3}[L]([0-9]){4}"),4),'[1]Exporter la feuille de calcul'!D$355:D$877,0),1),'[1]Exporter la feuille de calcul'!C$355:C$877,0),1)</f>
        <v>04</v>
      </c>
      <c r="C992" s="43" t="str">
        <f>RIGHT(ChercheChaine(ChercheChaine([2]Table1!Q989,"([0-9]){3}[L]([0-9]){4}"),"([0-9]){3}[L]([0-9]){4}"),4)</f>
        <v>0352</v>
      </c>
      <c r="D992" s="43" t="str">
        <f>ChercheChaine([2]Table1!Q989,"([0-9]){3}[L]([0-9]){4}")</f>
        <v>007L0352</v>
      </c>
      <c r="E992" t="str">
        <f>[2]Table1!P989</f>
        <v>SAINT-HERBLAIN</v>
      </c>
      <c r="F992" t="str">
        <f>[2]Table1!D989</f>
        <v>DAAT, DAPP</v>
      </c>
      <c r="G992" s="48"/>
      <c r="H992" s="48"/>
      <c r="I992" s="42" t="str">
        <f>[2]Table1!G989</f>
        <v>29/10/2018</v>
      </c>
      <c r="J992" s="51" t="str">
        <f>MID([2]Table1!X989,FIND("-",[2]Table1!X989)+2,60)</f>
        <v>Dégagement 2</v>
      </c>
      <c r="K992" t="str">
        <f>IF(ISNUMBER(SEARCH("Mur",[2]Table1!Z989)),"Mur",IF(ISNUMBER(SEARCH("Cloison",[2]Table1!Z989)),"Mur",IF(ISNUMBER(SEARCH("Sol",[2]Table1!Z989)),"Sol",IF(ISNUMBER(SEARCH("Plafond",[2]Table1!Z989)),"Plafond",IF(ISNUMBER(SEARCH("Evier",[2]Table1!Z989)),"Evier",IF(ISNUMBER(SEARCH("Colle de faïence",[2]Table1!Z989)),"Faïence",IF(ISNUMBER(SEARCH("Baignoire",[2]Table1!Z989)),"Baignoire",IF(ISNUMBER(SEARCH("porteurs",[2]Table1!Z989)),"Mur",IF(ISNUMBER(SEARCH("évier",[2]Table1!Z989)),"Evier",IF(ISNUMBER(SEARCH("portes",[2]Table1!Z989)),"Porte",IF(ISNUMBER(SEARCH("fenêtre",[2]Table1!Z989)),"Fenêtre","")))))))))))</f>
        <v>Plafond</v>
      </c>
      <c r="L992" t="str">
        <f>IF(ISNUMBER(SEARCH("Présence",[2]Table1!AC989)),"Oui",IF(ISNUMBER(SEARCH("Absence",[2]Table1!AC989)),"Non",""))</f>
        <v>Non</v>
      </c>
      <c r="M992" t="str">
        <f>[2]Table1!AA989</f>
        <v>Enduit à base de plâtre lissé ou taloché</v>
      </c>
      <c r="N992" t="str">
        <f>IF(ISNUMBER(SEARCH("EP",[2]Table1!AE989)),"EP",IF(ISNUMBER(SEARCH("AC1",[2]Table1!AE989)),"AC1",IF(ISNUMBER(SEARCH("AC2",[2]Table1!AE989)),"AC2",IF(ISNUMBER(SEARCH("Bon état",[2]Table1!AE989)),"EP",""))))</f>
        <v/>
      </c>
      <c r="P992" s="48"/>
      <c r="Q992" s="1"/>
      <c r="S992" s="1"/>
      <c r="T992" s="1"/>
      <c r="U992" s="1"/>
      <c r="V992" s="1"/>
    </row>
    <row r="993" spans="1:22">
      <c r="A993" s="43" t="str">
        <f>'[1]Exporter la feuille de calcul'!$A$2</f>
        <v>001L</v>
      </c>
      <c r="B993" t="str">
        <f>INDEX('[1]Exporter la feuille de calcul'!B$355:B$877,MATCH(INDEX('[1]Exporter la feuille de calcul'!C$355:C$877,MATCH(RIGHT(ChercheChaine(ChercheChaine([2]Table1!Q990,"([0-9]){3}[L]([0-9]){4}"),"([0-9]){3}[L]([0-9]){4}"),4),'[1]Exporter la feuille de calcul'!D$355:D$877,0),1),'[1]Exporter la feuille de calcul'!C$355:C$877,0),1)</f>
        <v>04</v>
      </c>
      <c r="C993" s="43" t="str">
        <f>RIGHT(ChercheChaine(ChercheChaine([2]Table1!Q990,"([0-9]){3}[L]([0-9]){4}"),"([0-9]){3}[L]([0-9]){4}"),4)</f>
        <v>0352</v>
      </c>
      <c r="D993" s="43" t="str">
        <f>ChercheChaine([2]Table1!Q990,"([0-9]){3}[L]([0-9]){4}")</f>
        <v>007L0352</v>
      </c>
      <c r="E993" t="str">
        <f>[2]Table1!P990</f>
        <v>SAINT-HERBLAIN</v>
      </c>
      <c r="F993" t="str">
        <f>[2]Table1!D990</f>
        <v>DAAT, DAPP</v>
      </c>
      <c r="G993" s="48"/>
      <c r="H993" s="48"/>
      <c r="I993" s="42" t="str">
        <f>[2]Table1!G990</f>
        <v>29/10/2018</v>
      </c>
      <c r="J993" s="51" t="str">
        <f>MID([2]Table1!X990,FIND("-",[2]Table1!X990)+2,60)</f>
        <v>Chambre 2</v>
      </c>
      <c r="K993" t="str">
        <f>IF(ISNUMBER(SEARCH("Mur",[2]Table1!Z990)),"Mur",IF(ISNUMBER(SEARCH("Cloison",[2]Table1!Z990)),"Mur",IF(ISNUMBER(SEARCH("Sol",[2]Table1!Z990)),"Sol",IF(ISNUMBER(SEARCH("Plafond",[2]Table1!Z990)),"Plafond",IF(ISNUMBER(SEARCH("Evier",[2]Table1!Z990)),"Evier",IF(ISNUMBER(SEARCH("Colle de faïence",[2]Table1!Z990)),"Faïence",IF(ISNUMBER(SEARCH("Baignoire",[2]Table1!Z990)),"Baignoire",IF(ISNUMBER(SEARCH("porteurs",[2]Table1!Z990)),"Mur",IF(ISNUMBER(SEARCH("évier",[2]Table1!Z990)),"Evier",IF(ISNUMBER(SEARCH("portes",[2]Table1!Z990)),"Porte",IF(ISNUMBER(SEARCH("fenêtre",[2]Table1!Z990)),"Fenêtre","")))))))))))</f>
        <v>Plafond</v>
      </c>
      <c r="L993" t="str">
        <f>IF(ISNUMBER(SEARCH("Présence",[2]Table1!AC990)),"Oui",IF(ISNUMBER(SEARCH("Absence",[2]Table1!AC990)),"Non",""))</f>
        <v>Non</v>
      </c>
      <c r="M993" t="str">
        <f>[2]Table1!AA990</f>
        <v>Enduit à base de plâtre lissé ou taloché</v>
      </c>
      <c r="N993" t="str">
        <f>IF(ISNUMBER(SEARCH("EP",[2]Table1!AE990)),"EP",IF(ISNUMBER(SEARCH("AC1",[2]Table1!AE990)),"AC1",IF(ISNUMBER(SEARCH("AC2",[2]Table1!AE990)),"AC2",IF(ISNUMBER(SEARCH("Bon état",[2]Table1!AE990)),"EP",""))))</f>
        <v/>
      </c>
      <c r="P993" s="48"/>
      <c r="Q993" s="1"/>
      <c r="S993" s="1"/>
      <c r="T993" s="1"/>
      <c r="U993" s="1"/>
      <c r="V993" s="1"/>
    </row>
    <row r="994" spans="1:22">
      <c r="A994" s="43" t="str">
        <f>'[1]Exporter la feuille de calcul'!$A$2</f>
        <v>001L</v>
      </c>
      <c r="B994" t="str">
        <f>INDEX('[1]Exporter la feuille de calcul'!B$355:B$877,MATCH(INDEX('[1]Exporter la feuille de calcul'!C$355:C$877,MATCH(RIGHT(ChercheChaine(ChercheChaine([2]Table1!Q991,"([0-9]){3}[L]([0-9]){4}"),"([0-9]){3}[L]([0-9]){4}"),4),'[1]Exporter la feuille de calcul'!D$355:D$877,0),1),'[1]Exporter la feuille de calcul'!C$355:C$877,0),1)</f>
        <v>04</v>
      </c>
      <c r="C994" s="43" t="str">
        <f>RIGHT(ChercheChaine(ChercheChaine([2]Table1!Q991,"([0-9]){3}[L]([0-9]){4}"),"([0-9]){3}[L]([0-9]){4}"),4)</f>
        <v>0352</v>
      </c>
      <c r="D994" s="43" t="str">
        <f>ChercheChaine([2]Table1!Q991,"([0-9]){3}[L]([0-9]){4}")</f>
        <v>007L0352</v>
      </c>
      <c r="E994" t="str">
        <f>[2]Table1!P991</f>
        <v>SAINT-HERBLAIN</v>
      </c>
      <c r="F994" t="str">
        <f>[2]Table1!D991</f>
        <v>DAAT, DAPP</v>
      </c>
      <c r="G994" s="48"/>
      <c r="H994" s="48"/>
      <c r="I994" s="42" t="str">
        <f>[2]Table1!G991</f>
        <v>29/10/2018</v>
      </c>
      <c r="J994" s="51" t="str">
        <f>MID([2]Table1!X991,FIND("-",[2]Table1!X991)+2,60)</f>
        <v>Chambre 3</v>
      </c>
      <c r="K994" t="str">
        <f>IF(ISNUMBER(SEARCH("Mur",[2]Table1!Z991)),"Mur",IF(ISNUMBER(SEARCH("Cloison",[2]Table1!Z991)),"Mur",IF(ISNUMBER(SEARCH("Sol",[2]Table1!Z991)),"Sol",IF(ISNUMBER(SEARCH("Plafond",[2]Table1!Z991)),"Plafond",IF(ISNUMBER(SEARCH("Evier",[2]Table1!Z991)),"Evier",IF(ISNUMBER(SEARCH("Colle de faïence",[2]Table1!Z991)),"Faïence",IF(ISNUMBER(SEARCH("Baignoire",[2]Table1!Z991)),"Baignoire",IF(ISNUMBER(SEARCH("porteurs",[2]Table1!Z991)),"Mur",IF(ISNUMBER(SEARCH("évier",[2]Table1!Z991)),"Evier",IF(ISNUMBER(SEARCH("portes",[2]Table1!Z991)),"Porte",IF(ISNUMBER(SEARCH("fenêtre",[2]Table1!Z991)),"Fenêtre","")))))))))))</f>
        <v>Plafond</v>
      </c>
      <c r="L994" t="str">
        <f>IF(ISNUMBER(SEARCH("Présence",[2]Table1!AC991)),"Oui",IF(ISNUMBER(SEARCH("Absence",[2]Table1!AC991)),"Non",""))</f>
        <v>Non</v>
      </c>
      <c r="M994" t="str">
        <f>[2]Table1!AA991</f>
        <v>Enduit à base de plâtre lissé ou taloché</v>
      </c>
      <c r="N994" t="str">
        <f>IF(ISNUMBER(SEARCH("EP",[2]Table1!AE991)),"EP",IF(ISNUMBER(SEARCH("AC1",[2]Table1!AE991)),"AC1",IF(ISNUMBER(SEARCH("AC2",[2]Table1!AE991)),"AC2",IF(ISNUMBER(SEARCH("Bon état",[2]Table1!AE991)),"EP",""))))</f>
        <v/>
      </c>
      <c r="P994" s="48"/>
      <c r="Q994" s="1"/>
      <c r="S994" s="1"/>
      <c r="T994" s="1"/>
      <c r="U994" s="1"/>
      <c r="V994" s="1"/>
    </row>
    <row r="995" spans="1:22">
      <c r="A995" s="43" t="str">
        <f>'[1]Exporter la feuille de calcul'!$A$2</f>
        <v>001L</v>
      </c>
      <c r="B995" t="str">
        <f>INDEX('[1]Exporter la feuille de calcul'!B$355:B$877,MATCH(INDEX('[1]Exporter la feuille de calcul'!C$355:C$877,MATCH(RIGHT(ChercheChaine(ChercheChaine([2]Table1!Q992,"([0-9]){3}[L]([0-9]){4}"),"([0-9]){3}[L]([0-9]){4}"),4),'[1]Exporter la feuille de calcul'!D$355:D$877,0),1),'[1]Exporter la feuille de calcul'!C$355:C$877,0),1)</f>
        <v>04</v>
      </c>
      <c r="C995" s="43" t="str">
        <f>RIGHT(ChercheChaine(ChercheChaine([2]Table1!Q992,"([0-9]){3}[L]([0-9]){4}"),"([0-9]){3}[L]([0-9]){4}"),4)</f>
        <v>0352</v>
      </c>
      <c r="D995" s="43" t="str">
        <f>ChercheChaine([2]Table1!Q992,"([0-9]){3}[L]([0-9]){4}")</f>
        <v>007L0352</v>
      </c>
      <c r="E995" t="str">
        <f>[2]Table1!P992</f>
        <v>SAINT-HERBLAIN</v>
      </c>
      <c r="F995" t="str">
        <f>[2]Table1!D992</f>
        <v>DAAT, DAPP</v>
      </c>
      <c r="G995" s="48"/>
      <c r="H995" s="48"/>
      <c r="I995" s="42" t="str">
        <f>[2]Table1!G992</f>
        <v>29/10/2018</v>
      </c>
      <c r="J995" s="51" t="str">
        <f>MID([2]Table1!X992,FIND("-",[2]Table1!X992)+2,60)</f>
        <v>Debarras</v>
      </c>
      <c r="K995" t="str">
        <f>IF(ISNUMBER(SEARCH("Mur",[2]Table1!Z992)),"Mur",IF(ISNUMBER(SEARCH("Cloison",[2]Table1!Z992)),"Mur",IF(ISNUMBER(SEARCH("Sol",[2]Table1!Z992)),"Sol",IF(ISNUMBER(SEARCH("Plafond",[2]Table1!Z992)),"Plafond",IF(ISNUMBER(SEARCH("Evier",[2]Table1!Z992)),"Evier",IF(ISNUMBER(SEARCH("Colle de faïence",[2]Table1!Z992)),"Faïence",IF(ISNUMBER(SEARCH("Baignoire",[2]Table1!Z992)),"Baignoire",IF(ISNUMBER(SEARCH("porteurs",[2]Table1!Z992)),"Mur",IF(ISNUMBER(SEARCH("évier",[2]Table1!Z992)),"Evier",IF(ISNUMBER(SEARCH("portes",[2]Table1!Z992)),"Porte",IF(ISNUMBER(SEARCH("fenêtre",[2]Table1!Z992)),"Fenêtre","")))))))))))</f>
        <v>Plafond</v>
      </c>
      <c r="L995" t="str">
        <f>IF(ISNUMBER(SEARCH("Présence",[2]Table1!AC992)),"Oui",IF(ISNUMBER(SEARCH("Absence",[2]Table1!AC992)),"Non",""))</f>
        <v>Oui</v>
      </c>
      <c r="M995" t="str">
        <f>[2]Table1!AA992</f>
        <v>Enduit à base de plâtre lissé ou taloché</v>
      </c>
      <c r="N995" t="str">
        <f>IF(ISNUMBER(SEARCH("EP",[2]Table1!AE992)),"EP",IF(ISNUMBER(SEARCH("AC1",[2]Table1!AE992)),"AC1",IF(ISNUMBER(SEARCH("AC2",[2]Table1!AE992)),"AC2",IF(ISNUMBER(SEARCH("Bon état",[2]Table1!AE992)),"EP",""))))</f>
        <v>EP</v>
      </c>
      <c r="P995" s="48"/>
      <c r="Q995" s="1"/>
      <c r="S995" s="1"/>
      <c r="T995" s="1"/>
      <c r="U995" s="1"/>
      <c r="V995" s="1"/>
    </row>
    <row r="996" spans="1:22">
      <c r="A996" s="43" t="str">
        <f>'[1]Exporter la feuille de calcul'!$A$2</f>
        <v>001L</v>
      </c>
      <c r="B996" t="str">
        <f>INDEX('[1]Exporter la feuille de calcul'!B$355:B$877,MATCH(INDEX('[1]Exporter la feuille de calcul'!C$355:C$877,MATCH(RIGHT(ChercheChaine(ChercheChaine([2]Table1!Q993,"([0-9]){3}[L]([0-9]){4}"),"([0-9]){3}[L]([0-9]){4}"),4),'[1]Exporter la feuille de calcul'!D$355:D$877,0),1),'[1]Exporter la feuille de calcul'!C$355:C$877,0),1)</f>
        <v>03</v>
      </c>
      <c r="C996" s="43" t="str">
        <f>RIGHT(ChercheChaine(ChercheChaine([2]Table1!Q993,"([0-9]){3}[L]([0-9]){4}"),"([0-9]){3}[L]([0-9]){4}"),4)</f>
        <v>0403</v>
      </c>
      <c r="D996" s="43" t="str">
        <f>ChercheChaine([2]Table1!Q993,"([0-9]){3}[L]([0-9]){4}")</f>
        <v>007L0403</v>
      </c>
      <c r="E996" t="str">
        <f>[2]Table1!P993</f>
        <v>ST HERBLAIN</v>
      </c>
      <c r="F996" t="str">
        <f>[2]Table1!D993</f>
        <v>DAAT, DAPP</v>
      </c>
      <c r="G996" s="48"/>
      <c r="H996" s="48"/>
      <c r="I996" s="42" t="str">
        <f>[2]Table1!G993</f>
        <v>08/06/2018</v>
      </c>
      <c r="J996" s="51" t="e">
        <f>MID([2]Table1!X993,FIND("-",[2]Table1!X993)+2,60)</f>
        <v>#VALUE!</v>
      </c>
      <c r="K996" t="str">
        <f>IF(ISNUMBER(SEARCH("Mur",[2]Table1!Z993)),"Mur",IF(ISNUMBER(SEARCH("Cloison",[2]Table1!Z993)),"Mur",IF(ISNUMBER(SEARCH("Sol",[2]Table1!Z993)),"Sol",IF(ISNUMBER(SEARCH("Plafond",[2]Table1!Z993)),"Plafond",IF(ISNUMBER(SEARCH("Evier",[2]Table1!Z993)),"Evier",IF(ISNUMBER(SEARCH("Colle de faïence",[2]Table1!Z993)),"Faïence",IF(ISNUMBER(SEARCH("Baignoire",[2]Table1!Z993)),"Baignoire",IF(ISNUMBER(SEARCH("porteurs",[2]Table1!Z993)),"Mur",IF(ISNUMBER(SEARCH("évier",[2]Table1!Z993)),"Evier",IF(ISNUMBER(SEARCH("portes",[2]Table1!Z993)),"Porte",IF(ISNUMBER(SEARCH("fenêtre",[2]Table1!Z993)),"Fenêtre","")))))))))))</f>
        <v>Mur</v>
      </c>
      <c r="L996" t="str">
        <f>IF(ISNUMBER(SEARCH("Présence",[2]Table1!AC993)),"Oui",IF(ISNUMBER(SEARCH("Absence",[2]Table1!AC993)),"Non",""))</f>
        <v/>
      </c>
      <c r="M996" t="str">
        <f>[2]Table1!AA993</f>
        <v>Enduit à base de plâtre lissé ou taloché (et Peinture; Mur Porteur)</v>
      </c>
      <c r="N996" t="str">
        <f>IF(ISNUMBER(SEARCH("EP",[2]Table1!AE993)),"EP",IF(ISNUMBER(SEARCH("AC1",[2]Table1!AE993)),"AC1",IF(ISNUMBER(SEARCH("AC2",[2]Table1!AE993)),"AC2",IF(ISNUMBER(SEARCH("Bon état",[2]Table1!AE993)),"EP",""))))</f>
        <v>EP</v>
      </c>
      <c r="P996" s="48"/>
      <c r="Q996" s="1"/>
      <c r="S996" s="1"/>
      <c r="T996" s="1"/>
      <c r="U996" s="1"/>
      <c r="V996" s="1"/>
    </row>
    <row r="997" spans="1:22">
      <c r="A997" s="43" t="str">
        <f>'[1]Exporter la feuille de calcul'!$A$2</f>
        <v>001L</v>
      </c>
      <c r="B997" t="str">
        <f>INDEX('[1]Exporter la feuille de calcul'!B$355:B$877,MATCH(INDEX('[1]Exporter la feuille de calcul'!C$355:C$877,MATCH(RIGHT(ChercheChaine(ChercheChaine([2]Table1!Q994,"([0-9]){3}[L]([0-9]){4}"),"([0-9]){3}[L]([0-9]){4}"),4),'[1]Exporter la feuille de calcul'!D$355:D$877,0),1),'[1]Exporter la feuille de calcul'!C$355:C$877,0),1)</f>
        <v>03</v>
      </c>
      <c r="C997" s="43" t="str">
        <f>RIGHT(ChercheChaine(ChercheChaine([2]Table1!Q994,"([0-9]){3}[L]([0-9]){4}"),"([0-9]){3}[L]([0-9]){4}"),4)</f>
        <v>0403</v>
      </c>
      <c r="D997" s="43" t="str">
        <f>ChercheChaine([2]Table1!Q994,"([0-9]){3}[L]([0-9]){4}")</f>
        <v>007L0403</v>
      </c>
      <c r="E997" t="str">
        <f>[2]Table1!P994</f>
        <v>ST HERBLAIN</v>
      </c>
      <c r="F997" t="str">
        <f>[2]Table1!D994</f>
        <v>DAAT, DAPP</v>
      </c>
      <c r="G997" s="48"/>
      <c r="H997" s="48"/>
      <c r="I997" s="42" t="str">
        <f>[2]Table1!G994</f>
        <v>08/06/2018</v>
      </c>
      <c r="J997" s="51" t="e">
        <f>MID([2]Table1!X994,FIND("-",[2]Table1!X994)+2,60)</f>
        <v>#VALUE!</v>
      </c>
      <c r="K997" t="str">
        <f>IF(ISNUMBER(SEARCH("Mur",[2]Table1!Z994)),"Mur",IF(ISNUMBER(SEARCH("Cloison",[2]Table1!Z994)),"Mur",IF(ISNUMBER(SEARCH("Sol",[2]Table1!Z994)),"Sol",IF(ISNUMBER(SEARCH("Plafond",[2]Table1!Z994)),"Plafond",IF(ISNUMBER(SEARCH("Evier",[2]Table1!Z994)),"Evier",IF(ISNUMBER(SEARCH("Colle de faïence",[2]Table1!Z994)),"Faïence",IF(ISNUMBER(SEARCH("Baignoire",[2]Table1!Z994)),"Baignoire",IF(ISNUMBER(SEARCH("porteurs",[2]Table1!Z994)),"Mur",IF(ISNUMBER(SEARCH("évier",[2]Table1!Z994)),"Evier",IF(ISNUMBER(SEARCH("portes",[2]Table1!Z994)),"Porte",IF(ISNUMBER(SEARCH("fenêtre",[2]Table1!Z994)),"Fenêtre","")))))))))))</f>
        <v>Mur</v>
      </c>
      <c r="L997" t="str">
        <f>IF(ISNUMBER(SEARCH("Présence",[2]Table1!AC994)),"Oui",IF(ISNUMBER(SEARCH("Absence",[2]Table1!AC994)),"Non",""))</f>
        <v/>
      </c>
      <c r="M997" t="str">
        <f>[2]Table1!AA994</f>
        <v>Enduit à base de plâtre lissé ou taloché (et Peinture; Mur Porteur)</v>
      </c>
      <c r="N997" t="str">
        <f>IF(ISNUMBER(SEARCH("EP",[2]Table1!AE994)),"EP",IF(ISNUMBER(SEARCH("AC1",[2]Table1!AE994)),"AC1",IF(ISNUMBER(SEARCH("AC2",[2]Table1!AE994)),"AC2",IF(ISNUMBER(SEARCH("Bon état",[2]Table1!AE994)),"EP",""))))</f>
        <v>EP</v>
      </c>
      <c r="P997" s="48"/>
      <c r="Q997" s="1"/>
      <c r="S997" s="1"/>
      <c r="T997" s="1"/>
      <c r="U997" s="1"/>
      <c r="V997" s="1"/>
    </row>
    <row r="998" spans="1:22">
      <c r="A998" s="43" t="str">
        <f>'[1]Exporter la feuille de calcul'!$A$2</f>
        <v>001L</v>
      </c>
      <c r="B998" t="str">
        <f>INDEX('[1]Exporter la feuille de calcul'!B$355:B$877,MATCH(INDEX('[1]Exporter la feuille de calcul'!C$355:C$877,MATCH(RIGHT(ChercheChaine(ChercheChaine([2]Table1!Q995,"([0-9]){3}[L]([0-9]){4}"),"([0-9]){3}[L]([0-9]){4}"),4),'[1]Exporter la feuille de calcul'!D$355:D$877,0),1),'[1]Exporter la feuille de calcul'!C$355:C$877,0),1)</f>
        <v>03</v>
      </c>
      <c r="C998" s="43" t="str">
        <f>RIGHT(ChercheChaine(ChercheChaine([2]Table1!Q995,"([0-9]){3}[L]([0-9]){4}"),"([0-9]){3}[L]([0-9]){4}"),4)</f>
        <v>0403</v>
      </c>
      <c r="D998" s="43" t="str">
        <f>ChercheChaine([2]Table1!Q995,"([0-9]){3}[L]([0-9]){4}")</f>
        <v>007L0403</v>
      </c>
      <c r="E998" t="str">
        <f>[2]Table1!P995</f>
        <v>ST HERBLAIN</v>
      </c>
      <c r="F998" t="str">
        <f>[2]Table1!D995</f>
        <v>DAAT, DAPP</v>
      </c>
      <c r="G998" s="48"/>
      <c r="H998" s="48"/>
      <c r="I998" s="42" t="str">
        <f>[2]Table1!G995</f>
        <v>08/06/2018</v>
      </c>
      <c r="J998" s="51" t="e">
        <f>MID([2]Table1!X995,FIND("-",[2]Table1!X995)+2,60)</f>
        <v>#VALUE!</v>
      </c>
      <c r="K998" t="str">
        <f>IF(ISNUMBER(SEARCH("Mur",[2]Table1!Z995)),"Mur",IF(ISNUMBER(SEARCH("Cloison",[2]Table1!Z995)),"Mur",IF(ISNUMBER(SEARCH("Sol",[2]Table1!Z995)),"Sol",IF(ISNUMBER(SEARCH("Plafond",[2]Table1!Z995)),"Plafond",IF(ISNUMBER(SEARCH("Evier",[2]Table1!Z995)),"Evier",IF(ISNUMBER(SEARCH("Colle de faïence",[2]Table1!Z995)),"Faïence",IF(ISNUMBER(SEARCH("Baignoire",[2]Table1!Z995)),"Baignoire",IF(ISNUMBER(SEARCH("porteurs",[2]Table1!Z995)),"Mur",IF(ISNUMBER(SEARCH("évier",[2]Table1!Z995)),"Evier",IF(ISNUMBER(SEARCH("portes",[2]Table1!Z995)),"Porte",IF(ISNUMBER(SEARCH("fenêtre",[2]Table1!Z995)),"Fenêtre","")))))))))))</f>
        <v>Mur</v>
      </c>
      <c r="L998" t="str">
        <f>IF(ISNUMBER(SEARCH("Présence",[2]Table1!AC995)),"Oui",IF(ISNUMBER(SEARCH("Absence",[2]Table1!AC995)),"Non",""))</f>
        <v/>
      </c>
      <c r="M998" t="str">
        <f>[2]Table1!AA995</f>
        <v>Enduit à base de plâtre lissé ou taloché (et Peinture; Mur Porteur)</v>
      </c>
      <c r="N998" t="str">
        <f>IF(ISNUMBER(SEARCH("EP",[2]Table1!AE995)),"EP",IF(ISNUMBER(SEARCH("AC1",[2]Table1!AE995)),"AC1",IF(ISNUMBER(SEARCH("AC2",[2]Table1!AE995)),"AC2",IF(ISNUMBER(SEARCH("Bon état",[2]Table1!AE995)),"EP",""))))</f>
        <v>EP</v>
      </c>
      <c r="P998" s="48"/>
      <c r="Q998" s="1"/>
      <c r="S998" s="1"/>
      <c r="T998" s="1"/>
      <c r="U998" s="1"/>
      <c r="V998" s="1"/>
    </row>
    <row r="999" spans="1:22">
      <c r="A999" s="43" t="str">
        <f>'[1]Exporter la feuille de calcul'!$A$2</f>
        <v>001L</v>
      </c>
      <c r="B999" t="str">
        <f>INDEX('[1]Exporter la feuille de calcul'!B$355:B$877,MATCH(INDEX('[1]Exporter la feuille de calcul'!C$355:C$877,MATCH(RIGHT(ChercheChaine(ChercheChaine([2]Table1!Q996,"([0-9]){3}[L]([0-9]){4}"),"([0-9]){3}[L]([0-9]){4}"),4),'[1]Exporter la feuille de calcul'!D$355:D$877,0),1),'[1]Exporter la feuille de calcul'!C$355:C$877,0),1)</f>
        <v>03</v>
      </c>
      <c r="C999" s="43" t="str">
        <f>RIGHT(ChercheChaine(ChercheChaine([2]Table1!Q996,"([0-9]){3}[L]([0-9]){4}"),"([0-9]){3}[L]([0-9]){4}"),4)</f>
        <v>0403</v>
      </c>
      <c r="D999" s="43" t="str">
        <f>ChercheChaine([2]Table1!Q996,"([0-9]){3}[L]([0-9]){4}")</f>
        <v>007L0403</v>
      </c>
      <c r="E999" t="str">
        <f>[2]Table1!P996</f>
        <v>ST HERBLAIN</v>
      </c>
      <c r="F999" t="str">
        <f>[2]Table1!D996</f>
        <v>DAAT, DAPP</v>
      </c>
      <c r="G999" s="48"/>
      <c r="H999" s="48"/>
      <c r="I999" s="42" t="str">
        <f>[2]Table1!G996</f>
        <v>08/06/2018</v>
      </c>
      <c r="J999" s="51" t="e">
        <f>MID([2]Table1!X996,FIND("-",[2]Table1!X996)+2,60)</f>
        <v>#VALUE!</v>
      </c>
      <c r="K999" t="str">
        <f>IF(ISNUMBER(SEARCH("Mur",[2]Table1!Z996)),"Mur",IF(ISNUMBER(SEARCH("Cloison",[2]Table1!Z996)),"Mur",IF(ISNUMBER(SEARCH("Sol",[2]Table1!Z996)),"Sol",IF(ISNUMBER(SEARCH("Plafond",[2]Table1!Z996)),"Plafond",IF(ISNUMBER(SEARCH("Evier",[2]Table1!Z996)),"Evier",IF(ISNUMBER(SEARCH("Colle de faïence",[2]Table1!Z996)),"Faïence",IF(ISNUMBER(SEARCH("Baignoire",[2]Table1!Z996)),"Baignoire",IF(ISNUMBER(SEARCH("porteurs",[2]Table1!Z996)),"Mur",IF(ISNUMBER(SEARCH("évier",[2]Table1!Z996)),"Evier",IF(ISNUMBER(SEARCH("portes",[2]Table1!Z996)),"Porte",IF(ISNUMBER(SEARCH("fenêtre",[2]Table1!Z996)),"Fenêtre","")))))))))))</f>
        <v>Mur</v>
      </c>
      <c r="L999" t="str">
        <f>IF(ISNUMBER(SEARCH("Présence",[2]Table1!AC996)),"Oui",IF(ISNUMBER(SEARCH("Absence",[2]Table1!AC996)),"Non",""))</f>
        <v/>
      </c>
      <c r="M999" t="str">
        <f>[2]Table1!AA996</f>
        <v>Enduit à base de plâtre lissé ou taloché (et Peinture; Mur Porteur)</v>
      </c>
      <c r="N999" t="str">
        <f>IF(ISNUMBER(SEARCH("EP",[2]Table1!AE996)),"EP",IF(ISNUMBER(SEARCH("AC1",[2]Table1!AE996)),"AC1",IF(ISNUMBER(SEARCH("AC2",[2]Table1!AE996)),"AC2",IF(ISNUMBER(SEARCH("Bon état",[2]Table1!AE996)),"EP",""))))</f>
        <v>EP</v>
      </c>
      <c r="P999" s="48"/>
      <c r="Q999" s="1"/>
      <c r="S999" s="1"/>
      <c r="T999" s="1"/>
      <c r="U999" s="1"/>
      <c r="V999" s="1"/>
    </row>
    <row r="1000" spans="1:22">
      <c r="A1000" s="43" t="str">
        <f>'[1]Exporter la feuille de calcul'!$A$2</f>
        <v>001L</v>
      </c>
      <c r="B1000" t="str">
        <f>INDEX('[1]Exporter la feuille de calcul'!B$355:B$877,MATCH(INDEX('[1]Exporter la feuille de calcul'!C$355:C$877,MATCH(RIGHT(ChercheChaine(ChercheChaine([2]Table1!Q997,"([0-9]){3}[L]([0-9]){4}"),"([0-9]){3}[L]([0-9]){4}"),4),'[1]Exporter la feuille de calcul'!D$355:D$877,0),1),'[1]Exporter la feuille de calcul'!C$355:C$877,0),1)</f>
        <v>03</v>
      </c>
      <c r="C1000" s="43" t="str">
        <f>RIGHT(ChercheChaine(ChercheChaine([2]Table1!Q997,"([0-9]){3}[L]([0-9]){4}"),"([0-9]){3}[L]([0-9]){4}"),4)</f>
        <v>0403</v>
      </c>
      <c r="D1000" s="43" t="str">
        <f>ChercheChaine([2]Table1!Q997,"([0-9]){3}[L]([0-9]){4}")</f>
        <v>007L0403</v>
      </c>
      <c r="E1000" t="str">
        <f>[2]Table1!P997</f>
        <v>ST HERBLAIN</v>
      </c>
      <c r="F1000" t="str">
        <f>[2]Table1!D997</f>
        <v>DAAT, DAPP</v>
      </c>
      <c r="G1000" s="48"/>
      <c r="H1000" s="48"/>
      <c r="I1000" s="42" t="str">
        <f>[2]Table1!G997</f>
        <v>08/06/2018</v>
      </c>
      <c r="J1000" s="51" t="e">
        <f>MID([2]Table1!X997,FIND("-",[2]Table1!X997)+2,60)</f>
        <v>#VALUE!</v>
      </c>
      <c r="K1000" t="str">
        <f>IF(ISNUMBER(SEARCH("Mur",[2]Table1!Z997)),"Mur",IF(ISNUMBER(SEARCH("Cloison",[2]Table1!Z997)),"Mur",IF(ISNUMBER(SEARCH("Sol",[2]Table1!Z997)),"Sol",IF(ISNUMBER(SEARCH("Plafond",[2]Table1!Z997)),"Plafond",IF(ISNUMBER(SEARCH("Evier",[2]Table1!Z997)),"Evier",IF(ISNUMBER(SEARCH("Colle de faïence",[2]Table1!Z997)),"Faïence",IF(ISNUMBER(SEARCH("Baignoire",[2]Table1!Z997)),"Baignoire",IF(ISNUMBER(SEARCH("porteurs",[2]Table1!Z997)),"Mur",IF(ISNUMBER(SEARCH("évier",[2]Table1!Z997)),"Evier",IF(ISNUMBER(SEARCH("portes",[2]Table1!Z997)),"Porte",IF(ISNUMBER(SEARCH("fenêtre",[2]Table1!Z997)),"Fenêtre","")))))))))))</f>
        <v>Mur</v>
      </c>
      <c r="L1000" t="str">
        <f>IF(ISNUMBER(SEARCH("Présence",[2]Table1!AC997)),"Oui",IF(ISNUMBER(SEARCH("Absence",[2]Table1!AC997)),"Non",""))</f>
        <v/>
      </c>
      <c r="M1000" t="str">
        <f>[2]Table1!AA997</f>
        <v>Enduit à base de plâtre lissé ou taloché (et Peinture; Mur Porteur)</v>
      </c>
      <c r="N1000" t="str">
        <f>IF(ISNUMBER(SEARCH("EP",[2]Table1!AE997)),"EP",IF(ISNUMBER(SEARCH("AC1",[2]Table1!AE997)),"AC1",IF(ISNUMBER(SEARCH("AC2",[2]Table1!AE997)),"AC2",IF(ISNUMBER(SEARCH("Bon état",[2]Table1!AE997)),"EP",""))))</f>
        <v>EP</v>
      </c>
      <c r="P1000" s="48"/>
      <c r="Q1000" s="1"/>
      <c r="S1000" s="1"/>
      <c r="T1000" s="1"/>
      <c r="U1000" s="1"/>
      <c r="V1000" s="1"/>
    </row>
    <row r="1001" spans="1:22">
      <c r="A1001" s="43" t="str">
        <f>'[1]Exporter la feuille de calcul'!$A$2</f>
        <v>001L</v>
      </c>
      <c r="B1001" t="str">
        <f>INDEX('[1]Exporter la feuille de calcul'!B$355:B$877,MATCH(INDEX('[1]Exporter la feuille de calcul'!C$355:C$877,MATCH(RIGHT(ChercheChaine(ChercheChaine([2]Table1!Q998,"([0-9]){3}[L]([0-9]){4}"),"([0-9]){3}[L]([0-9]){4}"),4),'[1]Exporter la feuille de calcul'!D$355:D$877,0),1),'[1]Exporter la feuille de calcul'!C$355:C$877,0),1)</f>
        <v>03</v>
      </c>
      <c r="C1001" s="43" t="str">
        <f>RIGHT(ChercheChaine(ChercheChaine([2]Table1!Q998,"([0-9]){3}[L]([0-9]){4}"),"([0-9]){3}[L]([0-9]){4}"),4)</f>
        <v>0403</v>
      </c>
      <c r="D1001" s="43" t="str">
        <f>ChercheChaine([2]Table1!Q998,"([0-9]){3}[L]([0-9]){4}")</f>
        <v>007L0403</v>
      </c>
      <c r="E1001" t="str">
        <f>[2]Table1!P998</f>
        <v>ST HERBLAIN</v>
      </c>
      <c r="F1001" t="str">
        <f>[2]Table1!D998</f>
        <v>DAAT, DAPP</v>
      </c>
      <c r="G1001" s="48"/>
      <c r="H1001" s="48"/>
      <c r="I1001" s="42" t="str">
        <f>[2]Table1!G998</f>
        <v>08/06/2018</v>
      </c>
      <c r="J1001" s="51" t="e">
        <f>MID([2]Table1!X998,FIND("-",[2]Table1!X998)+2,60)</f>
        <v>#VALUE!</v>
      </c>
      <c r="K1001" t="str">
        <f>IF(ISNUMBER(SEARCH("Mur",[2]Table1!Z998)),"Mur",IF(ISNUMBER(SEARCH("Cloison",[2]Table1!Z998)),"Mur",IF(ISNUMBER(SEARCH("Sol",[2]Table1!Z998)),"Sol",IF(ISNUMBER(SEARCH("Plafond",[2]Table1!Z998)),"Plafond",IF(ISNUMBER(SEARCH("Evier",[2]Table1!Z998)),"Evier",IF(ISNUMBER(SEARCH("Colle de faïence",[2]Table1!Z998)),"Faïence",IF(ISNUMBER(SEARCH("Baignoire",[2]Table1!Z998)),"Baignoire",IF(ISNUMBER(SEARCH("porteurs",[2]Table1!Z998)),"Mur",IF(ISNUMBER(SEARCH("évier",[2]Table1!Z998)),"Evier",IF(ISNUMBER(SEARCH("portes",[2]Table1!Z998)),"Porte",IF(ISNUMBER(SEARCH("fenêtre",[2]Table1!Z998)),"Fenêtre","")))))))))))</f>
        <v>Mur</v>
      </c>
      <c r="L1001" t="str">
        <f>IF(ISNUMBER(SEARCH("Présence",[2]Table1!AC998)),"Oui",IF(ISNUMBER(SEARCH("Absence",[2]Table1!AC998)),"Non",""))</f>
        <v/>
      </c>
      <c r="M1001" t="str">
        <f>[2]Table1!AA998</f>
        <v>Enduit à base de plâtre lissé ou taloché (et Peinture; Mur Porteur)</v>
      </c>
      <c r="N1001" t="str">
        <f>IF(ISNUMBER(SEARCH("EP",[2]Table1!AE998)),"EP",IF(ISNUMBER(SEARCH("AC1",[2]Table1!AE998)),"AC1",IF(ISNUMBER(SEARCH("AC2",[2]Table1!AE998)),"AC2",IF(ISNUMBER(SEARCH("Bon état",[2]Table1!AE998)),"EP",""))))</f>
        <v>EP</v>
      </c>
      <c r="P1001" s="48"/>
      <c r="Q1001" s="1"/>
      <c r="S1001" s="1"/>
      <c r="T1001" s="1"/>
      <c r="U1001" s="1"/>
      <c r="V1001" s="1"/>
    </row>
    <row r="1002" spans="1:22">
      <c r="A1002" s="43" t="str">
        <f>'[1]Exporter la feuille de calcul'!$A$2</f>
        <v>001L</v>
      </c>
      <c r="B1002" t="str">
        <f>INDEX('[1]Exporter la feuille de calcul'!B$355:B$877,MATCH(INDEX('[1]Exporter la feuille de calcul'!C$355:C$877,MATCH(RIGHT(ChercheChaine(ChercheChaine([2]Table1!Q999,"([0-9]){3}[L]([0-9]){4}"),"([0-9]){3}[L]([0-9]){4}"),4),'[1]Exporter la feuille de calcul'!D$355:D$877,0),1),'[1]Exporter la feuille de calcul'!C$355:C$877,0),1)</f>
        <v>03</v>
      </c>
      <c r="C1002" s="43" t="str">
        <f>RIGHT(ChercheChaine(ChercheChaine([2]Table1!Q999,"([0-9]){3}[L]([0-9]){4}"),"([0-9]){3}[L]([0-9]){4}"),4)</f>
        <v>0403</v>
      </c>
      <c r="D1002" s="43" t="str">
        <f>ChercheChaine([2]Table1!Q999,"([0-9]){3}[L]([0-9]){4}")</f>
        <v>007L0403</v>
      </c>
      <c r="E1002" t="str">
        <f>[2]Table1!P999</f>
        <v>ST HERBLAIN</v>
      </c>
      <c r="F1002" t="str">
        <f>[2]Table1!D999</f>
        <v>DAAT, DAPP</v>
      </c>
      <c r="G1002" s="48"/>
      <c r="H1002" s="48"/>
      <c r="I1002" s="42" t="str">
        <f>[2]Table1!G999</f>
        <v>08/06/2018</v>
      </c>
      <c r="J1002" s="51" t="e">
        <f>MID([2]Table1!X999,FIND("-",[2]Table1!X999)+2,60)</f>
        <v>#VALUE!</v>
      </c>
      <c r="K1002" t="str">
        <f>IF(ISNUMBER(SEARCH("Mur",[2]Table1!Z999)),"Mur",IF(ISNUMBER(SEARCH("Cloison",[2]Table1!Z999)),"Mur",IF(ISNUMBER(SEARCH("Sol",[2]Table1!Z999)),"Sol",IF(ISNUMBER(SEARCH("Plafond",[2]Table1!Z999)),"Plafond",IF(ISNUMBER(SEARCH("Evier",[2]Table1!Z999)),"Evier",IF(ISNUMBER(SEARCH("Colle de faïence",[2]Table1!Z999)),"Faïence",IF(ISNUMBER(SEARCH("Baignoire",[2]Table1!Z999)),"Baignoire",IF(ISNUMBER(SEARCH("porteurs",[2]Table1!Z999)),"Mur",IF(ISNUMBER(SEARCH("évier",[2]Table1!Z999)),"Evier",IF(ISNUMBER(SEARCH("portes",[2]Table1!Z999)),"Porte",IF(ISNUMBER(SEARCH("fenêtre",[2]Table1!Z999)),"Fenêtre","")))))))))))</f>
        <v>Mur</v>
      </c>
      <c r="L1002" t="str">
        <f>IF(ISNUMBER(SEARCH("Présence",[2]Table1!AC999)),"Oui",IF(ISNUMBER(SEARCH("Absence",[2]Table1!AC999)),"Non",""))</f>
        <v/>
      </c>
      <c r="M1002" t="str">
        <f>[2]Table1!AA999</f>
        <v>Enduit à base de plâtre lissé ou taloché (et Peinture; Mur Porteur)</v>
      </c>
      <c r="N1002" t="str">
        <f>IF(ISNUMBER(SEARCH("EP",[2]Table1!AE999)),"EP",IF(ISNUMBER(SEARCH("AC1",[2]Table1!AE999)),"AC1",IF(ISNUMBER(SEARCH("AC2",[2]Table1!AE999)),"AC2",IF(ISNUMBER(SEARCH("Bon état",[2]Table1!AE999)),"EP",""))))</f>
        <v>EP</v>
      </c>
      <c r="P1002" s="48"/>
      <c r="Q1002" s="1"/>
      <c r="S1002" s="1"/>
      <c r="T1002" s="1"/>
      <c r="U1002" s="1"/>
      <c r="V1002" s="1"/>
    </row>
    <row r="1003" spans="1:22">
      <c r="A1003" s="43" t="str">
        <f>'[1]Exporter la feuille de calcul'!$A$2</f>
        <v>001L</v>
      </c>
      <c r="B1003" t="str">
        <f>INDEX('[1]Exporter la feuille de calcul'!B$355:B$877,MATCH(INDEX('[1]Exporter la feuille de calcul'!C$355:C$877,MATCH(RIGHT(ChercheChaine(ChercheChaine([2]Table1!Q1000,"([0-9]){3}[L]([0-9]){4}"),"([0-9]){3}[L]([0-9]){4}"),4),'[1]Exporter la feuille de calcul'!D$355:D$877,0),1),'[1]Exporter la feuille de calcul'!C$355:C$877,0),1)</f>
        <v>03</v>
      </c>
      <c r="C1003" s="43" t="str">
        <f>RIGHT(ChercheChaine(ChercheChaine([2]Table1!Q1000,"([0-9]){3}[L]([0-9]){4}"),"([0-9]){3}[L]([0-9]){4}"),4)</f>
        <v>0403</v>
      </c>
      <c r="D1003" s="43" t="str">
        <f>ChercheChaine([2]Table1!Q1000,"([0-9]){3}[L]([0-9]){4}")</f>
        <v>007L0403</v>
      </c>
      <c r="E1003" t="str">
        <f>[2]Table1!P1000</f>
        <v>ST HERBLAIN</v>
      </c>
      <c r="F1003" t="str">
        <f>[2]Table1!D1000</f>
        <v>DAAT, DAPP</v>
      </c>
      <c r="G1003" s="48"/>
      <c r="H1003" s="48"/>
      <c r="I1003" s="42" t="str">
        <f>[2]Table1!G1000</f>
        <v>08/06/2018</v>
      </c>
      <c r="J1003" s="51" t="e">
        <f>MID([2]Table1!X1000,FIND("-",[2]Table1!X1000)+2,60)</f>
        <v>#VALUE!</v>
      </c>
      <c r="K1003" t="str">
        <f>IF(ISNUMBER(SEARCH("Mur",[2]Table1!Z1000)),"Mur",IF(ISNUMBER(SEARCH("Cloison",[2]Table1!Z1000)),"Mur",IF(ISNUMBER(SEARCH("Sol",[2]Table1!Z1000)),"Sol",IF(ISNUMBER(SEARCH("Plafond",[2]Table1!Z1000)),"Plafond",IF(ISNUMBER(SEARCH("Evier",[2]Table1!Z1000)),"Evier",IF(ISNUMBER(SEARCH("Colle de faïence",[2]Table1!Z1000)),"Faïence",IF(ISNUMBER(SEARCH("Baignoire",[2]Table1!Z1000)),"Baignoire",IF(ISNUMBER(SEARCH("porteurs",[2]Table1!Z1000)),"Mur",IF(ISNUMBER(SEARCH("évier",[2]Table1!Z1000)),"Evier",IF(ISNUMBER(SEARCH("portes",[2]Table1!Z1000)),"Porte",IF(ISNUMBER(SEARCH("fenêtre",[2]Table1!Z1000)),"Fenêtre","")))))))))))</f>
        <v>Mur</v>
      </c>
      <c r="L1003" t="str">
        <f>IF(ISNUMBER(SEARCH("Présence",[2]Table1!AC1000)),"Oui",IF(ISNUMBER(SEARCH("Absence",[2]Table1!AC1000)),"Non",""))</f>
        <v/>
      </c>
      <c r="M1003" t="str">
        <f>[2]Table1!AA1000</f>
        <v>Enduit à base de plâtre lissé ou taloché (et Peinture; Mur Porteur)</v>
      </c>
      <c r="N1003" t="str">
        <f>IF(ISNUMBER(SEARCH("EP",[2]Table1!AE1000)),"EP",IF(ISNUMBER(SEARCH("AC1",[2]Table1!AE1000)),"AC1",IF(ISNUMBER(SEARCH("AC2",[2]Table1!AE1000)),"AC2",IF(ISNUMBER(SEARCH("Bon état",[2]Table1!AE1000)),"EP",""))))</f>
        <v>EP</v>
      </c>
      <c r="P1003" s="48"/>
      <c r="Q1003" s="1"/>
      <c r="S1003" s="1"/>
      <c r="T1003" s="1"/>
      <c r="U1003" s="1"/>
      <c r="V1003" s="1"/>
    </row>
    <row r="1004" spans="1:22">
      <c r="A1004" s="43" t="str">
        <f>'[1]Exporter la feuille de calcul'!$A$2</f>
        <v>001L</v>
      </c>
      <c r="B1004" t="str">
        <f>INDEX('[1]Exporter la feuille de calcul'!B$355:B$877,MATCH(INDEX('[1]Exporter la feuille de calcul'!C$355:C$877,MATCH(RIGHT(ChercheChaine(ChercheChaine([2]Table1!Q1001,"([0-9]){3}[L]([0-9]){4}"),"([0-9]){3}[L]([0-9]){4}"),4),'[1]Exporter la feuille de calcul'!D$355:D$877,0),1),'[1]Exporter la feuille de calcul'!C$355:C$877,0),1)</f>
        <v>03</v>
      </c>
      <c r="C1004" s="43" t="str">
        <f>RIGHT(ChercheChaine(ChercheChaine([2]Table1!Q1001,"([0-9]){3}[L]([0-9]){4}"),"([0-9]){3}[L]([0-9]){4}"),4)</f>
        <v>0403</v>
      </c>
      <c r="D1004" s="43" t="str">
        <f>ChercheChaine([2]Table1!Q1001,"([0-9]){3}[L]([0-9]){4}")</f>
        <v>007L0403</v>
      </c>
      <c r="E1004" t="str">
        <f>[2]Table1!P1001</f>
        <v>ST HERBLAIN</v>
      </c>
      <c r="F1004" t="str">
        <f>[2]Table1!D1001</f>
        <v>DAAT, DAPP</v>
      </c>
      <c r="G1004" s="48"/>
      <c r="H1004" s="48"/>
      <c r="I1004" s="42" t="str">
        <f>[2]Table1!G1001</f>
        <v>08/06/2018</v>
      </c>
      <c r="J1004" s="51" t="e">
        <f>MID([2]Table1!X1001,FIND("-",[2]Table1!X1001)+2,60)</f>
        <v>#VALUE!</v>
      </c>
      <c r="K1004" t="str">
        <f>IF(ISNUMBER(SEARCH("Mur",[2]Table1!Z1001)),"Mur",IF(ISNUMBER(SEARCH("Cloison",[2]Table1!Z1001)),"Mur",IF(ISNUMBER(SEARCH("Sol",[2]Table1!Z1001)),"Sol",IF(ISNUMBER(SEARCH("Plafond",[2]Table1!Z1001)),"Plafond",IF(ISNUMBER(SEARCH("Evier",[2]Table1!Z1001)),"Evier",IF(ISNUMBER(SEARCH("Colle de faïence",[2]Table1!Z1001)),"Faïence",IF(ISNUMBER(SEARCH("Baignoire",[2]Table1!Z1001)),"Baignoire",IF(ISNUMBER(SEARCH("porteurs",[2]Table1!Z1001)),"Mur",IF(ISNUMBER(SEARCH("évier",[2]Table1!Z1001)),"Evier",IF(ISNUMBER(SEARCH("portes",[2]Table1!Z1001)),"Porte",IF(ISNUMBER(SEARCH("fenêtre",[2]Table1!Z1001)),"Fenêtre","")))))))))))</f>
        <v>Mur</v>
      </c>
      <c r="L1004" t="str">
        <f>IF(ISNUMBER(SEARCH("Présence",[2]Table1!AC1001)),"Oui",IF(ISNUMBER(SEARCH("Absence",[2]Table1!AC1001)),"Non",""))</f>
        <v/>
      </c>
      <c r="M1004" t="str">
        <f>[2]Table1!AA1001</f>
        <v>Enduit à base de plâtre lissé ou taloché (et Peinture; Mur Porteur)</v>
      </c>
      <c r="N1004" t="str">
        <f>IF(ISNUMBER(SEARCH("EP",[2]Table1!AE1001)),"EP",IF(ISNUMBER(SEARCH("AC1",[2]Table1!AE1001)),"AC1",IF(ISNUMBER(SEARCH("AC2",[2]Table1!AE1001)),"AC2",IF(ISNUMBER(SEARCH("Bon état",[2]Table1!AE1001)),"EP",""))))</f>
        <v>EP</v>
      </c>
      <c r="P1004" s="48"/>
      <c r="Q1004" s="1"/>
      <c r="S1004" s="1"/>
      <c r="T1004" s="1"/>
      <c r="U1004" s="1"/>
      <c r="V1004" s="1"/>
    </row>
    <row r="1005" spans="1:22">
      <c r="A1005" s="43" t="str">
        <f>'[1]Exporter la feuille de calcul'!$A$2</f>
        <v>001L</v>
      </c>
      <c r="B1005" t="str">
        <f>INDEX('[1]Exporter la feuille de calcul'!B$355:B$877,MATCH(INDEX('[1]Exporter la feuille de calcul'!C$355:C$877,MATCH(RIGHT(ChercheChaine(ChercheChaine([2]Table1!Q1002,"([0-9]){3}[L]([0-9]){4}"),"([0-9]){3}[L]([0-9]){4}"),4),'[1]Exporter la feuille de calcul'!D$355:D$877,0),1),'[1]Exporter la feuille de calcul'!C$355:C$877,0),1)</f>
        <v>03</v>
      </c>
      <c r="C1005" s="43" t="str">
        <f>RIGHT(ChercheChaine(ChercheChaine([2]Table1!Q1002,"([0-9]){3}[L]([0-9]){4}"),"([0-9]){3}[L]([0-9]){4}"),4)</f>
        <v>0403</v>
      </c>
      <c r="D1005" s="43" t="str">
        <f>ChercheChaine([2]Table1!Q1002,"([0-9]){3}[L]([0-9]){4}")</f>
        <v>007L0403</v>
      </c>
      <c r="E1005" t="str">
        <f>[2]Table1!P1002</f>
        <v>ST HERBLAIN</v>
      </c>
      <c r="F1005" t="str">
        <f>[2]Table1!D1002</f>
        <v>DAAT, DAPP</v>
      </c>
      <c r="G1005" s="48"/>
      <c r="H1005" s="48"/>
      <c r="I1005" s="42" t="str">
        <f>[2]Table1!G1002</f>
        <v>08/06/2018</v>
      </c>
      <c r="J1005" s="51" t="e">
        <f>MID([2]Table1!X1002,FIND("-",[2]Table1!X1002)+2,60)</f>
        <v>#VALUE!</v>
      </c>
      <c r="K1005" t="str">
        <f>IF(ISNUMBER(SEARCH("Mur",[2]Table1!Z1002)),"Mur",IF(ISNUMBER(SEARCH("Cloison",[2]Table1!Z1002)),"Mur",IF(ISNUMBER(SEARCH("Sol",[2]Table1!Z1002)),"Sol",IF(ISNUMBER(SEARCH("Plafond",[2]Table1!Z1002)),"Plafond",IF(ISNUMBER(SEARCH("Evier",[2]Table1!Z1002)),"Evier",IF(ISNUMBER(SEARCH("Colle de faïence",[2]Table1!Z1002)),"Faïence",IF(ISNUMBER(SEARCH("Baignoire",[2]Table1!Z1002)),"Baignoire",IF(ISNUMBER(SEARCH("porteurs",[2]Table1!Z1002)),"Mur",IF(ISNUMBER(SEARCH("évier",[2]Table1!Z1002)),"Evier",IF(ISNUMBER(SEARCH("portes",[2]Table1!Z1002)),"Porte",IF(ISNUMBER(SEARCH("fenêtre",[2]Table1!Z1002)),"Fenêtre","")))))))))))</f>
        <v>Mur</v>
      </c>
      <c r="L1005" t="str">
        <f>IF(ISNUMBER(SEARCH("Présence",[2]Table1!AC1002)),"Oui",IF(ISNUMBER(SEARCH("Absence",[2]Table1!AC1002)),"Non",""))</f>
        <v/>
      </c>
      <c r="M1005" t="str">
        <f>[2]Table1!AA1002</f>
        <v>Enduit à base de plâtre lissé ou taloché (et Peinture; Mur Porteur)</v>
      </c>
      <c r="N1005" t="str">
        <f>IF(ISNUMBER(SEARCH("EP",[2]Table1!AE1002)),"EP",IF(ISNUMBER(SEARCH("AC1",[2]Table1!AE1002)),"AC1",IF(ISNUMBER(SEARCH("AC2",[2]Table1!AE1002)),"AC2",IF(ISNUMBER(SEARCH("Bon état",[2]Table1!AE1002)),"EP",""))))</f>
        <v>EP</v>
      </c>
      <c r="P1005" s="48"/>
      <c r="Q1005" s="1"/>
      <c r="S1005" s="1"/>
      <c r="T1005" s="1"/>
      <c r="U1005" s="1"/>
      <c r="V1005" s="1"/>
    </row>
    <row r="1006" spans="1:22">
      <c r="A1006" s="43" t="str">
        <f>'[1]Exporter la feuille de calcul'!$A$2</f>
        <v>001L</v>
      </c>
      <c r="B1006" t="str">
        <f>INDEX('[1]Exporter la feuille de calcul'!B$355:B$877,MATCH(INDEX('[1]Exporter la feuille de calcul'!C$355:C$877,MATCH(RIGHT(ChercheChaine(ChercheChaine([2]Table1!Q1003,"([0-9]){3}[L]([0-9]){4}"),"([0-9]){3}[L]([0-9]){4}"),4),'[1]Exporter la feuille de calcul'!D$355:D$877,0),1),'[1]Exporter la feuille de calcul'!C$355:C$877,0),1)</f>
        <v>03</v>
      </c>
      <c r="C1006" s="43" t="str">
        <f>RIGHT(ChercheChaine(ChercheChaine([2]Table1!Q1003,"([0-9]){3}[L]([0-9]){4}"),"([0-9]){3}[L]([0-9]){4}"),4)</f>
        <v>0403</v>
      </c>
      <c r="D1006" s="43" t="str">
        <f>ChercheChaine([2]Table1!Q1003,"([0-9]){3}[L]([0-9]){4}")</f>
        <v>007L0403</v>
      </c>
      <c r="E1006" t="str">
        <f>[2]Table1!P1003</f>
        <v>ST HERBLAIN</v>
      </c>
      <c r="F1006" t="str">
        <f>[2]Table1!D1003</f>
        <v>DAAT, DAPP</v>
      </c>
      <c r="G1006" s="48"/>
      <c r="H1006" s="48"/>
      <c r="I1006" s="42" t="str">
        <f>[2]Table1!G1003</f>
        <v>08/06/2018</v>
      </c>
      <c r="J1006" s="51" t="str">
        <f>MID([2]Table1!X1003,FIND("-",[2]Table1!X1003)+2,60)</f>
        <v>Plcd 2</v>
      </c>
      <c r="K1006" t="str">
        <f>IF(ISNUMBER(SEARCH("Mur",[2]Table1!Z1003)),"Mur",IF(ISNUMBER(SEARCH("Cloison",[2]Table1!Z1003)),"Mur",IF(ISNUMBER(SEARCH("Sol",[2]Table1!Z1003)),"Sol",IF(ISNUMBER(SEARCH("Plafond",[2]Table1!Z1003)),"Plafond",IF(ISNUMBER(SEARCH("Evier",[2]Table1!Z1003)),"Evier",IF(ISNUMBER(SEARCH("Colle de faïence",[2]Table1!Z1003)),"Faïence",IF(ISNUMBER(SEARCH("Baignoire",[2]Table1!Z1003)),"Baignoire",IF(ISNUMBER(SEARCH("porteurs",[2]Table1!Z1003)),"Mur",IF(ISNUMBER(SEARCH("évier",[2]Table1!Z1003)),"Evier",IF(ISNUMBER(SEARCH("portes",[2]Table1!Z1003)),"Porte",IF(ISNUMBER(SEARCH("fenêtre",[2]Table1!Z1003)),"Fenêtre","")))))))))))</f>
        <v>Mur</v>
      </c>
      <c r="L1006" t="str">
        <f>IF(ISNUMBER(SEARCH("Présence",[2]Table1!AC1003)),"Oui",IF(ISNUMBER(SEARCH("Absence",[2]Table1!AC1003)),"Non",""))</f>
        <v/>
      </c>
      <c r="M1006" t="str">
        <f>[2]Table1!AA1003</f>
        <v>Enduit à base de plâtre lissé ou taloché (et Peinture; Mur Porteur)</v>
      </c>
      <c r="N1006" t="str">
        <f>IF(ISNUMBER(SEARCH("EP",[2]Table1!AE1003)),"EP",IF(ISNUMBER(SEARCH("AC1",[2]Table1!AE1003)),"AC1",IF(ISNUMBER(SEARCH("AC2",[2]Table1!AE1003)),"AC2",IF(ISNUMBER(SEARCH("Bon état",[2]Table1!AE1003)),"EP",""))))</f>
        <v>EP</v>
      </c>
      <c r="P1006" s="48"/>
      <c r="Q1006" s="1"/>
      <c r="S1006" s="1"/>
      <c r="T1006" s="1"/>
      <c r="U1006" s="1"/>
      <c r="V1006" s="1"/>
    </row>
    <row r="1007" spans="1:22">
      <c r="A1007" s="43" t="str">
        <f>'[1]Exporter la feuille de calcul'!$A$2</f>
        <v>001L</v>
      </c>
      <c r="B1007" t="str">
        <f>INDEX('[1]Exporter la feuille de calcul'!B$355:B$877,MATCH(INDEX('[1]Exporter la feuille de calcul'!C$355:C$877,MATCH(RIGHT(ChercheChaine(ChercheChaine([2]Table1!Q1004,"([0-9]){3}[L]([0-9]){4}"),"([0-9]){3}[L]([0-9]){4}"),4),'[1]Exporter la feuille de calcul'!D$355:D$877,0),1),'[1]Exporter la feuille de calcul'!C$355:C$877,0),1)</f>
        <v>03</v>
      </c>
      <c r="C1007" s="43" t="str">
        <f>RIGHT(ChercheChaine(ChercheChaine([2]Table1!Q1004,"([0-9]){3}[L]([0-9]){4}"),"([0-9]){3}[L]([0-9]){4}"),4)</f>
        <v>0403</v>
      </c>
      <c r="D1007" s="43" t="str">
        <f>ChercheChaine([2]Table1!Q1004,"([0-9]){3}[L]([0-9]){4}")</f>
        <v>007L0403</v>
      </c>
      <c r="E1007" t="str">
        <f>[2]Table1!P1004</f>
        <v>ST HERBLAIN</v>
      </c>
      <c r="F1007" t="str">
        <f>[2]Table1!D1004</f>
        <v>DAAT, DAPP</v>
      </c>
      <c r="G1007" s="48"/>
      <c r="H1007" s="48"/>
      <c r="I1007" s="42" t="str">
        <f>[2]Table1!G1004</f>
        <v>08/06/2018</v>
      </c>
      <c r="J1007" s="51" t="str">
        <f>MID([2]Table1!X1004,FIND("-",[2]Table1!X1004)+2,60)</f>
        <v>Chambre 3</v>
      </c>
      <c r="K1007" t="str">
        <f>IF(ISNUMBER(SEARCH("Mur",[2]Table1!Z1004)),"Mur",IF(ISNUMBER(SEARCH("Cloison",[2]Table1!Z1004)),"Mur",IF(ISNUMBER(SEARCH("Sol",[2]Table1!Z1004)),"Sol",IF(ISNUMBER(SEARCH("Plafond",[2]Table1!Z1004)),"Plafond",IF(ISNUMBER(SEARCH("Evier",[2]Table1!Z1004)),"Evier",IF(ISNUMBER(SEARCH("Colle de faïence",[2]Table1!Z1004)),"Faïence",IF(ISNUMBER(SEARCH("Baignoire",[2]Table1!Z1004)),"Baignoire",IF(ISNUMBER(SEARCH("porteurs",[2]Table1!Z1004)),"Mur",IF(ISNUMBER(SEARCH("évier",[2]Table1!Z1004)),"Evier",IF(ISNUMBER(SEARCH("portes",[2]Table1!Z1004)),"Porte",IF(ISNUMBER(SEARCH("fenêtre",[2]Table1!Z1004)),"Fenêtre","")))))))))))</f>
        <v>Mur</v>
      </c>
      <c r="L1007" t="str">
        <f>IF(ISNUMBER(SEARCH("Présence",[2]Table1!AC1004)),"Oui",IF(ISNUMBER(SEARCH("Absence",[2]Table1!AC1004)),"Non",""))</f>
        <v/>
      </c>
      <c r="M1007" t="str">
        <f>[2]Table1!AA1004</f>
        <v>Enduit à base de plâtre lissé ou taloché (et Peinture; Mur Porteur)</v>
      </c>
      <c r="N1007" t="str">
        <f>IF(ISNUMBER(SEARCH("EP",[2]Table1!AE1004)),"EP",IF(ISNUMBER(SEARCH("AC1",[2]Table1!AE1004)),"AC1",IF(ISNUMBER(SEARCH("AC2",[2]Table1!AE1004)),"AC2",IF(ISNUMBER(SEARCH("Bon état",[2]Table1!AE1004)),"EP",""))))</f>
        <v>EP</v>
      </c>
      <c r="P1007" s="48"/>
      <c r="Q1007" s="1"/>
      <c r="S1007" s="1"/>
      <c r="T1007" s="1"/>
      <c r="U1007" s="1"/>
      <c r="V1007" s="1"/>
    </row>
    <row r="1008" spans="1:22">
      <c r="A1008" s="43" t="str">
        <f>'[1]Exporter la feuille de calcul'!$A$2</f>
        <v>001L</v>
      </c>
      <c r="B1008" t="str">
        <f>INDEX('[1]Exporter la feuille de calcul'!B$355:B$877,MATCH(INDEX('[1]Exporter la feuille de calcul'!C$355:C$877,MATCH(RIGHT(ChercheChaine(ChercheChaine([2]Table1!Q1005,"([0-9]){3}[L]([0-9]){4}"),"([0-9]){3}[L]([0-9]){4}"),4),'[1]Exporter la feuille de calcul'!D$355:D$877,0),1),'[1]Exporter la feuille de calcul'!C$355:C$877,0),1)</f>
        <v>03</v>
      </c>
      <c r="C1008" s="43" t="str">
        <f>RIGHT(ChercheChaine(ChercheChaine([2]Table1!Q1005,"([0-9]){3}[L]([0-9]){4}"),"([0-9]){3}[L]([0-9]){4}"),4)</f>
        <v>0403</v>
      </c>
      <c r="D1008" s="43" t="str">
        <f>ChercheChaine([2]Table1!Q1005,"([0-9]){3}[L]([0-9]){4}")</f>
        <v>007L0403</v>
      </c>
      <c r="E1008" t="str">
        <f>[2]Table1!P1005</f>
        <v>ST HERBLAIN</v>
      </c>
      <c r="F1008" t="str">
        <f>[2]Table1!D1005</f>
        <v>DAAT, DAPP</v>
      </c>
      <c r="G1008" s="48"/>
      <c r="H1008" s="48"/>
      <c r="I1008" s="42" t="str">
        <f>[2]Table1!G1005</f>
        <v>08/06/2018</v>
      </c>
      <c r="J1008" s="51" t="str">
        <f>MID([2]Table1!X1005,FIND("-",[2]Table1!X1005)+2,60)</f>
        <v>Chambre 4</v>
      </c>
      <c r="K1008" t="str">
        <f>IF(ISNUMBER(SEARCH("Mur",[2]Table1!Z1005)),"Mur",IF(ISNUMBER(SEARCH("Cloison",[2]Table1!Z1005)),"Mur",IF(ISNUMBER(SEARCH("Sol",[2]Table1!Z1005)),"Sol",IF(ISNUMBER(SEARCH("Plafond",[2]Table1!Z1005)),"Plafond",IF(ISNUMBER(SEARCH("Evier",[2]Table1!Z1005)),"Evier",IF(ISNUMBER(SEARCH("Colle de faïence",[2]Table1!Z1005)),"Faïence",IF(ISNUMBER(SEARCH("Baignoire",[2]Table1!Z1005)),"Baignoire",IF(ISNUMBER(SEARCH("porteurs",[2]Table1!Z1005)),"Mur",IF(ISNUMBER(SEARCH("évier",[2]Table1!Z1005)),"Evier",IF(ISNUMBER(SEARCH("portes",[2]Table1!Z1005)),"Porte",IF(ISNUMBER(SEARCH("fenêtre",[2]Table1!Z1005)),"Fenêtre","")))))))))))</f>
        <v>Mur</v>
      </c>
      <c r="L1008" t="str">
        <f>IF(ISNUMBER(SEARCH("Présence",[2]Table1!AC1005)),"Oui",IF(ISNUMBER(SEARCH("Absence",[2]Table1!AC1005)),"Non",""))</f>
        <v/>
      </c>
      <c r="M1008" t="str">
        <f>[2]Table1!AA1005</f>
        <v>Enduit à base de plâtre lissé ou taloché (et Peinture; Mur Porteur)</v>
      </c>
      <c r="N1008" t="str">
        <f>IF(ISNUMBER(SEARCH("EP",[2]Table1!AE1005)),"EP",IF(ISNUMBER(SEARCH("AC1",[2]Table1!AE1005)),"AC1",IF(ISNUMBER(SEARCH("AC2",[2]Table1!AE1005)),"AC2",IF(ISNUMBER(SEARCH("Bon état",[2]Table1!AE1005)),"EP",""))))</f>
        <v>EP</v>
      </c>
      <c r="P1008" s="48"/>
      <c r="Q1008" s="1"/>
      <c r="S1008" s="1"/>
      <c r="T1008" s="1"/>
      <c r="U1008" s="1"/>
      <c r="V1008" s="1"/>
    </row>
    <row r="1009" spans="1:22">
      <c r="A1009" s="43" t="str">
        <f>'[1]Exporter la feuille de calcul'!$A$2</f>
        <v>001L</v>
      </c>
      <c r="B1009" t="str">
        <f>INDEX('[1]Exporter la feuille de calcul'!B$355:B$877,MATCH(INDEX('[1]Exporter la feuille de calcul'!C$355:C$877,MATCH(RIGHT(ChercheChaine(ChercheChaine([2]Table1!Q1006,"([0-9]){3}[L]([0-9]){4}"),"([0-9]){3}[L]([0-9]){4}"),4),'[1]Exporter la feuille de calcul'!D$355:D$877,0),1),'[1]Exporter la feuille de calcul'!C$355:C$877,0),1)</f>
        <v>03</v>
      </c>
      <c r="C1009" s="43" t="str">
        <f>RIGHT(ChercheChaine(ChercheChaine([2]Table1!Q1006,"([0-9]){3}[L]([0-9]){4}"),"([0-9]){3}[L]([0-9]){4}"),4)</f>
        <v>0403</v>
      </c>
      <c r="D1009" s="43" t="str">
        <f>ChercheChaine([2]Table1!Q1006,"([0-9]){3}[L]([0-9]){4}")</f>
        <v>007L0403</v>
      </c>
      <c r="E1009" t="str">
        <f>[2]Table1!P1006</f>
        <v>ST HERBLAIN</v>
      </c>
      <c r="F1009" t="str">
        <f>[2]Table1!D1006</f>
        <v>DAAT, DAPP</v>
      </c>
      <c r="G1009" s="48"/>
      <c r="H1009" s="48"/>
      <c r="I1009" s="42" t="str">
        <f>[2]Table1!G1006</f>
        <v>08/06/2018</v>
      </c>
      <c r="J1009" s="51" t="e">
        <f>MID([2]Table1!X1006,FIND("-",[2]Table1!X1006)+2,60)</f>
        <v>#VALUE!</v>
      </c>
      <c r="K1009" t="str">
        <f>IF(ISNUMBER(SEARCH("Mur",[2]Table1!Z1006)),"Mur",IF(ISNUMBER(SEARCH("Cloison",[2]Table1!Z1006)),"Mur",IF(ISNUMBER(SEARCH("Sol",[2]Table1!Z1006)),"Sol",IF(ISNUMBER(SEARCH("Plafond",[2]Table1!Z1006)),"Plafond",IF(ISNUMBER(SEARCH("Evier",[2]Table1!Z1006)),"Evier",IF(ISNUMBER(SEARCH("Colle de faïence",[2]Table1!Z1006)),"Faïence",IF(ISNUMBER(SEARCH("Baignoire",[2]Table1!Z1006)),"Baignoire",IF(ISNUMBER(SEARCH("porteurs",[2]Table1!Z1006)),"Mur",IF(ISNUMBER(SEARCH("évier",[2]Table1!Z1006)),"Evier",IF(ISNUMBER(SEARCH("portes",[2]Table1!Z1006)),"Porte",IF(ISNUMBER(SEARCH("fenêtre",[2]Table1!Z1006)),"Fenêtre","")))))))))))</f>
        <v>Mur</v>
      </c>
      <c r="L1009" t="str">
        <f>IF(ISNUMBER(SEARCH("Présence",[2]Table1!AC1006)),"Oui",IF(ISNUMBER(SEARCH("Absence",[2]Table1!AC1006)),"Non",""))</f>
        <v/>
      </c>
      <c r="M1009" t="str">
        <f>[2]Table1!AA1006</f>
        <v>Enduit à base de plâtre ou ciment projetés; lissés ou talochés (et Peinture; Mur Cloison)</v>
      </c>
      <c r="N1009" t="str">
        <f>IF(ISNUMBER(SEARCH("EP",[2]Table1!AE1006)),"EP",IF(ISNUMBER(SEARCH("AC1",[2]Table1!AE1006)),"AC1",IF(ISNUMBER(SEARCH("AC2",[2]Table1!AE1006)),"AC2",IF(ISNUMBER(SEARCH("Bon état",[2]Table1!AE1006)),"EP",""))))</f>
        <v>EP</v>
      </c>
      <c r="P1009" s="48"/>
      <c r="Q1009" s="1"/>
      <c r="S1009" s="1"/>
      <c r="T1009" s="1"/>
      <c r="U1009" s="1"/>
      <c r="V1009" s="1"/>
    </row>
    <row r="1010" spans="1:22">
      <c r="A1010" s="43" t="str">
        <f>'[1]Exporter la feuille de calcul'!$A$2</f>
        <v>001L</v>
      </c>
      <c r="B1010" t="str">
        <f>INDEX('[1]Exporter la feuille de calcul'!B$355:B$877,MATCH(INDEX('[1]Exporter la feuille de calcul'!C$355:C$877,MATCH(RIGHT(ChercheChaine(ChercheChaine([2]Table1!Q1007,"([0-9]){3}[L]([0-9]){4}"),"([0-9]){3}[L]([0-9]){4}"),4),'[1]Exporter la feuille de calcul'!D$355:D$877,0),1),'[1]Exporter la feuille de calcul'!C$355:C$877,0),1)</f>
        <v>03</v>
      </c>
      <c r="C1010" s="43" t="str">
        <f>RIGHT(ChercheChaine(ChercheChaine([2]Table1!Q1007,"([0-9]){3}[L]([0-9]){4}"),"([0-9]){3}[L]([0-9]){4}"),4)</f>
        <v>0403</v>
      </c>
      <c r="D1010" s="43" t="str">
        <f>ChercheChaine([2]Table1!Q1007,"([0-9]){3}[L]([0-9]){4}")</f>
        <v>007L0403</v>
      </c>
      <c r="E1010" t="str">
        <f>[2]Table1!P1007</f>
        <v>ST HERBLAIN</v>
      </c>
      <c r="F1010" t="str">
        <f>[2]Table1!D1007</f>
        <v>DAAT, DAPP</v>
      </c>
      <c r="G1010" s="48"/>
      <c r="H1010" s="48"/>
      <c r="I1010" s="42" t="str">
        <f>[2]Table1!G1007</f>
        <v>08/06/2018</v>
      </c>
      <c r="J1010" s="51" t="e">
        <f>MID([2]Table1!X1007,FIND("-",[2]Table1!X1007)+2,60)</f>
        <v>#VALUE!</v>
      </c>
      <c r="K1010" t="str">
        <f>IF(ISNUMBER(SEARCH("Mur",[2]Table1!Z1007)),"Mur",IF(ISNUMBER(SEARCH("Cloison",[2]Table1!Z1007)),"Mur",IF(ISNUMBER(SEARCH("Sol",[2]Table1!Z1007)),"Sol",IF(ISNUMBER(SEARCH("Plafond",[2]Table1!Z1007)),"Plafond",IF(ISNUMBER(SEARCH("Evier",[2]Table1!Z1007)),"Evier",IF(ISNUMBER(SEARCH("Colle de faïence",[2]Table1!Z1007)),"Faïence",IF(ISNUMBER(SEARCH("Baignoire",[2]Table1!Z1007)),"Baignoire",IF(ISNUMBER(SEARCH("porteurs",[2]Table1!Z1007)),"Mur",IF(ISNUMBER(SEARCH("évier",[2]Table1!Z1007)),"Evier",IF(ISNUMBER(SEARCH("portes",[2]Table1!Z1007)),"Porte",IF(ISNUMBER(SEARCH("fenêtre",[2]Table1!Z1007)),"Fenêtre","")))))))))))</f>
        <v>Mur</v>
      </c>
      <c r="L1010" t="str">
        <f>IF(ISNUMBER(SEARCH("Présence",[2]Table1!AC1007)),"Oui",IF(ISNUMBER(SEARCH("Absence",[2]Table1!AC1007)),"Non",""))</f>
        <v/>
      </c>
      <c r="M1010" t="str">
        <f>[2]Table1!AA1007</f>
        <v>Enduit à base de plâtre ou ciment projetés; lissés ou talochés (et Peinture; Mur Cloison)</v>
      </c>
      <c r="N1010" t="str">
        <f>IF(ISNUMBER(SEARCH("EP",[2]Table1!AE1007)),"EP",IF(ISNUMBER(SEARCH("AC1",[2]Table1!AE1007)),"AC1",IF(ISNUMBER(SEARCH("AC2",[2]Table1!AE1007)),"AC2",IF(ISNUMBER(SEARCH("Bon état",[2]Table1!AE1007)),"EP",""))))</f>
        <v>EP</v>
      </c>
      <c r="P1010" s="48"/>
      <c r="Q1010" s="1"/>
      <c r="S1010" s="1"/>
      <c r="T1010" s="1"/>
      <c r="U1010" s="1"/>
      <c r="V1010" s="1"/>
    </row>
    <row r="1011" spans="1:22">
      <c r="A1011" s="43" t="str">
        <f>'[1]Exporter la feuille de calcul'!$A$2</f>
        <v>001L</v>
      </c>
      <c r="B1011" t="str">
        <f>INDEX('[1]Exporter la feuille de calcul'!B$355:B$877,MATCH(INDEX('[1]Exporter la feuille de calcul'!C$355:C$877,MATCH(RIGHT(ChercheChaine(ChercheChaine([2]Table1!Q1008,"([0-9]){3}[L]([0-9]){4}"),"([0-9]){3}[L]([0-9]){4}"),4),'[1]Exporter la feuille de calcul'!D$355:D$877,0),1),'[1]Exporter la feuille de calcul'!C$355:C$877,0),1)</f>
        <v>03</v>
      </c>
      <c r="C1011" s="43" t="str">
        <f>RIGHT(ChercheChaine(ChercheChaine([2]Table1!Q1008,"([0-9]){3}[L]([0-9]){4}"),"([0-9]){3}[L]([0-9]){4}"),4)</f>
        <v>0403</v>
      </c>
      <c r="D1011" s="43" t="str">
        <f>ChercheChaine([2]Table1!Q1008,"([0-9]){3}[L]([0-9]){4}")</f>
        <v>007L0403</v>
      </c>
      <c r="E1011" t="str">
        <f>[2]Table1!P1008</f>
        <v>ST HERBLAIN</v>
      </c>
      <c r="F1011" t="str">
        <f>[2]Table1!D1008</f>
        <v>DAAT, DAPP</v>
      </c>
      <c r="G1011" s="48"/>
      <c r="H1011" s="48"/>
      <c r="I1011" s="42" t="str">
        <f>[2]Table1!G1008</f>
        <v>08/06/2018</v>
      </c>
      <c r="J1011" s="51" t="e">
        <f>MID([2]Table1!X1008,FIND("-",[2]Table1!X1008)+2,60)</f>
        <v>#VALUE!</v>
      </c>
      <c r="K1011" t="str">
        <f>IF(ISNUMBER(SEARCH("Mur",[2]Table1!Z1008)),"Mur",IF(ISNUMBER(SEARCH("Cloison",[2]Table1!Z1008)),"Mur",IF(ISNUMBER(SEARCH("Sol",[2]Table1!Z1008)),"Sol",IF(ISNUMBER(SEARCH("Plafond",[2]Table1!Z1008)),"Plafond",IF(ISNUMBER(SEARCH("Evier",[2]Table1!Z1008)),"Evier",IF(ISNUMBER(SEARCH("Colle de faïence",[2]Table1!Z1008)),"Faïence",IF(ISNUMBER(SEARCH("Baignoire",[2]Table1!Z1008)),"Baignoire",IF(ISNUMBER(SEARCH("porteurs",[2]Table1!Z1008)),"Mur",IF(ISNUMBER(SEARCH("évier",[2]Table1!Z1008)),"Evier",IF(ISNUMBER(SEARCH("portes",[2]Table1!Z1008)),"Porte",IF(ISNUMBER(SEARCH("fenêtre",[2]Table1!Z1008)),"Fenêtre","")))))))))))</f>
        <v>Mur</v>
      </c>
      <c r="L1011" t="str">
        <f>IF(ISNUMBER(SEARCH("Présence",[2]Table1!AC1008)),"Oui",IF(ISNUMBER(SEARCH("Absence",[2]Table1!AC1008)),"Non",""))</f>
        <v/>
      </c>
      <c r="M1011" t="str">
        <f>[2]Table1!AA1008</f>
        <v>Enduit à base de plâtre ou ciment projetés; lissés ou talochés (et Peinture; Mur Cloison)</v>
      </c>
      <c r="N1011" t="str">
        <f>IF(ISNUMBER(SEARCH("EP",[2]Table1!AE1008)),"EP",IF(ISNUMBER(SEARCH("AC1",[2]Table1!AE1008)),"AC1",IF(ISNUMBER(SEARCH("AC2",[2]Table1!AE1008)),"AC2",IF(ISNUMBER(SEARCH("Bon état",[2]Table1!AE1008)),"EP",""))))</f>
        <v>EP</v>
      </c>
      <c r="P1011" s="48"/>
      <c r="Q1011" s="1"/>
      <c r="S1011" s="1"/>
      <c r="T1011" s="1"/>
      <c r="U1011" s="1"/>
      <c r="V1011" s="1"/>
    </row>
    <row r="1012" spans="1:22">
      <c r="A1012" s="43" t="str">
        <f>'[1]Exporter la feuille de calcul'!$A$2</f>
        <v>001L</v>
      </c>
      <c r="B1012" t="str">
        <f>INDEX('[1]Exporter la feuille de calcul'!B$355:B$877,MATCH(INDEX('[1]Exporter la feuille de calcul'!C$355:C$877,MATCH(RIGHT(ChercheChaine(ChercheChaine([2]Table1!Q1009,"([0-9]){3}[L]([0-9]){4}"),"([0-9]){3}[L]([0-9]){4}"),4),'[1]Exporter la feuille de calcul'!D$355:D$877,0),1),'[1]Exporter la feuille de calcul'!C$355:C$877,0),1)</f>
        <v>03</v>
      </c>
      <c r="C1012" s="43" t="str">
        <f>RIGHT(ChercheChaine(ChercheChaine([2]Table1!Q1009,"([0-9]){3}[L]([0-9]){4}"),"([0-9]){3}[L]([0-9]){4}"),4)</f>
        <v>0403</v>
      </c>
      <c r="D1012" s="43" t="str">
        <f>ChercheChaine([2]Table1!Q1009,"([0-9]){3}[L]([0-9]){4}")</f>
        <v>007L0403</v>
      </c>
      <c r="E1012" t="str">
        <f>[2]Table1!P1009</f>
        <v>ST HERBLAIN</v>
      </c>
      <c r="F1012" t="str">
        <f>[2]Table1!D1009</f>
        <v>DAAT, DAPP</v>
      </c>
      <c r="G1012" s="48"/>
      <c r="H1012" s="48"/>
      <c r="I1012" s="42" t="str">
        <f>[2]Table1!G1009</f>
        <v>08/06/2018</v>
      </c>
      <c r="J1012" s="51" t="e">
        <f>MID([2]Table1!X1009,FIND("-",[2]Table1!X1009)+2,60)</f>
        <v>#VALUE!</v>
      </c>
      <c r="K1012" t="str">
        <f>IF(ISNUMBER(SEARCH("Mur",[2]Table1!Z1009)),"Mur",IF(ISNUMBER(SEARCH("Cloison",[2]Table1!Z1009)),"Mur",IF(ISNUMBER(SEARCH("Sol",[2]Table1!Z1009)),"Sol",IF(ISNUMBER(SEARCH("Plafond",[2]Table1!Z1009)),"Plafond",IF(ISNUMBER(SEARCH("Evier",[2]Table1!Z1009)),"Evier",IF(ISNUMBER(SEARCH("Colle de faïence",[2]Table1!Z1009)),"Faïence",IF(ISNUMBER(SEARCH("Baignoire",[2]Table1!Z1009)),"Baignoire",IF(ISNUMBER(SEARCH("porteurs",[2]Table1!Z1009)),"Mur",IF(ISNUMBER(SEARCH("évier",[2]Table1!Z1009)),"Evier",IF(ISNUMBER(SEARCH("portes",[2]Table1!Z1009)),"Porte",IF(ISNUMBER(SEARCH("fenêtre",[2]Table1!Z1009)),"Fenêtre","")))))))))))</f>
        <v>Mur</v>
      </c>
      <c r="L1012" t="str">
        <f>IF(ISNUMBER(SEARCH("Présence",[2]Table1!AC1009)),"Oui",IF(ISNUMBER(SEARCH("Absence",[2]Table1!AC1009)),"Non",""))</f>
        <v/>
      </c>
      <c r="M1012" t="str">
        <f>[2]Table1!AA1009</f>
        <v>Enduit à base de plâtre ou ciment projetés; lissés ou talochés (et Peinture; Mur Cloison)</v>
      </c>
      <c r="N1012" t="str">
        <f>IF(ISNUMBER(SEARCH("EP",[2]Table1!AE1009)),"EP",IF(ISNUMBER(SEARCH("AC1",[2]Table1!AE1009)),"AC1",IF(ISNUMBER(SEARCH("AC2",[2]Table1!AE1009)),"AC2",IF(ISNUMBER(SEARCH("Bon état",[2]Table1!AE1009)),"EP",""))))</f>
        <v>EP</v>
      </c>
      <c r="P1012" s="48"/>
      <c r="Q1012" s="1"/>
      <c r="S1012" s="1"/>
      <c r="T1012" s="1"/>
      <c r="U1012" s="1"/>
      <c r="V1012" s="1"/>
    </row>
    <row r="1013" spans="1:22">
      <c r="A1013" s="43" t="str">
        <f>'[1]Exporter la feuille de calcul'!$A$2</f>
        <v>001L</v>
      </c>
      <c r="B1013" t="str">
        <f>INDEX('[1]Exporter la feuille de calcul'!B$355:B$877,MATCH(INDEX('[1]Exporter la feuille de calcul'!C$355:C$877,MATCH(RIGHT(ChercheChaine(ChercheChaine([2]Table1!Q1010,"([0-9]){3}[L]([0-9]){4}"),"([0-9]){3}[L]([0-9]){4}"),4),'[1]Exporter la feuille de calcul'!D$355:D$877,0),1),'[1]Exporter la feuille de calcul'!C$355:C$877,0),1)</f>
        <v>03</v>
      </c>
      <c r="C1013" s="43" t="str">
        <f>RIGHT(ChercheChaine(ChercheChaine([2]Table1!Q1010,"([0-9]){3}[L]([0-9]){4}"),"([0-9]){3}[L]([0-9]){4}"),4)</f>
        <v>0403</v>
      </c>
      <c r="D1013" s="43" t="str">
        <f>ChercheChaine([2]Table1!Q1010,"([0-9]){3}[L]([0-9]){4}")</f>
        <v>007L0403</v>
      </c>
      <c r="E1013" t="str">
        <f>[2]Table1!P1010</f>
        <v>ST HERBLAIN</v>
      </c>
      <c r="F1013" t="str">
        <f>[2]Table1!D1010</f>
        <v>DAAT, DAPP</v>
      </c>
      <c r="G1013" s="48"/>
      <c r="H1013" s="48"/>
      <c r="I1013" s="42" t="str">
        <f>[2]Table1!G1010</f>
        <v>08/06/2018</v>
      </c>
      <c r="J1013" s="51" t="e">
        <f>MID([2]Table1!X1010,FIND("-",[2]Table1!X1010)+2,60)</f>
        <v>#VALUE!</v>
      </c>
      <c r="K1013" t="str">
        <f>IF(ISNUMBER(SEARCH("Mur",[2]Table1!Z1010)),"Mur",IF(ISNUMBER(SEARCH("Cloison",[2]Table1!Z1010)),"Mur",IF(ISNUMBER(SEARCH("Sol",[2]Table1!Z1010)),"Sol",IF(ISNUMBER(SEARCH("Plafond",[2]Table1!Z1010)),"Plafond",IF(ISNUMBER(SEARCH("Evier",[2]Table1!Z1010)),"Evier",IF(ISNUMBER(SEARCH("Colle de faïence",[2]Table1!Z1010)),"Faïence",IF(ISNUMBER(SEARCH("Baignoire",[2]Table1!Z1010)),"Baignoire",IF(ISNUMBER(SEARCH("porteurs",[2]Table1!Z1010)),"Mur",IF(ISNUMBER(SEARCH("évier",[2]Table1!Z1010)),"Evier",IF(ISNUMBER(SEARCH("portes",[2]Table1!Z1010)),"Porte",IF(ISNUMBER(SEARCH("fenêtre",[2]Table1!Z1010)),"Fenêtre","")))))))))))</f>
        <v>Mur</v>
      </c>
      <c r="L1013" t="str">
        <f>IF(ISNUMBER(SEARCH("Présence",[2]Table1!AC1010)),"Oui",IF(ISNUMBER(SEARCH("Absence",[2]Table1!AC1010)),"Non",""))</f>
        <v/>
      </c>
      <c r="M1013" t="str">
        <f>[2]Table1!AA1010</f>
        <v>Enduit à base de plâtre ou ciment projetés; lissés ou talochés (et Peinture; Mur Cloison)</v>
      </c>
      <c r="N1013" t="str">
        <f>IF(ISNUMBER(SEARCH("EP",[2]Table1!AE1010)),"EP",IF(ISNUMBER(SEARCH("AC1",[2]Table1!AE1010)),"AC1",IF(ISNUMBER(SEARCH("AC2",[2]Table1!AE1010)),"AC2",IF(ISNUMBER(SEARCH("Bon état",[2]Table1!AE1010)),"EP",""))))</f>
        <v>EP</v>
      </c>
      <c r="P1013" s="48"/>
      <c r="Q1013" s="1"/>
      <c r="S1013" s="1"/>
      <c r="T1013" s="1"/>
      <c r="U1013" s="1"/>
      <c r="V1013" s="1"/>
    </row>
    <row r="1014" spans="1:22">
      <c r="A1014" s="43" t="str">
        <f>'[1]Exporter la feuille de calcul'!$A$2</f>
        <v>001L</v>
      </c>
      <c r="B1014" t="str">
        <f>INDEX('[1]Exporter la feuille de calcul'!B$355:B$877,MATCH(INDEX('[1]Exporter la feuille de calcul'!C$355:C$877,MATCH(RIGHT(ChercheChaine(ChercheChaine([2]Table1!Q1011,"([0-9]){3}[L]([0-9]){4}"),"([0-9]){3}[L]([0-9]){4}"),4),'[1]Exporter la feuille de calcul'!D$355:D$877,0),1),'[1]Exporter la feuille de calcul'!C$355:C$877,0),1)</f>
        <v>03</v>
      </c>
      <c r="C1014" s="43" t="str">
        <f>RIGHT(ChercheChaine(ChercheChaine([2]Table1!Q1011,"([0-9]){3}[L]([0-9]){4}"),"([0-9]){3}[L]([0-9]){4}"),4)</f>
        <v>0403</v>
      </c>
      <c r="D1014" s="43" t="str">
        <f>ChercheChaine([2]Table1!Q1011,"([0-9]){3}[L]([0-9]){4}")</f>
        <v>007L0403</v>
      </c>
      <c r="E1014" t="str">
        <f>[2]Table1!P1011</f>
        <v>ST HERBLAIN</v>
      </c>
      <c r="F1014" t="str">
        <f>[2]Table1!D1011</f>
        <v>DAAT, DAPP</v>
      </c>
      <c r="G1014" s="48"/>
      <c r="H1014" s="48"/>
      <c r="I1014" s="42" t="str">
        <f>[2]Table1!G1011</f>
        <v>08/06/2018</v>
      </c>
      <c r="J1014" s="51" t="e">
        <f>MID([2]Table1!X1011,FIND("-",[2]Table1!X1011)+2,60)</f>
        <v>#VALUE!</v>
      </c>
      <c r="K1014" t="str">
        <f>IF(ISNUMBER(SEARCH("Mur",[2]Table1!Z1011)),"Mur",IF(ISNUMBER(SEARCH("Cloison",[2]Table1!Z1011)),"Mur",IF(ISNUMBER(SEARCH("Sol",[2]Table1!Z1011)),"Sol",IF(ISNUMBER(SEARCH("Plafond",[2]Table1!Z1011)),"Plafond",IF(ISNUMBER(SEARCH("Evier",[2]Table1!Z1011)),"Evier",IF(ISNUMBER(SEARCH("Colle de faïence",[2]Table1!Z1011)),"Faïence",IF(ISNUMBER(SEARCH("Baignoire",[2]Table1!Z1011)),"Baignoire",IF(ISNUMBER(SEARCH("porteurs",[2]Table1!Z1011)),"Mur",IF(ISNUMBER(SEARCH("évier",[2]Table1!Z1011)),"Evier",IF(ISNUMBER(SEARCH("portes",[2]Table1!Z1011)),"Porte",IF(ISNUMBER(SEARCH("fenêtre",[2]Table1!Z1011)),"Fenêtre","")))))))))))</f>
        <v>Mur</v>
      </c>
      <c r="L1014" t="str">
        <f>IF(ISNUMBER(SEARCH("Présence",[2]Table1!AC1011)),"Oui",IF(ISNUMBER(SEARCH("Absence",[2]Table1!AC1011)),"Non",""))</f>
        <v/>
      </c>
      <c r="M1014" t="str">
        <f>[2]Table1!AA1011</f>
        <v>Enduit à base de plâtre ou ciment projetés; lissés ou talochés (et Peinture; Mur Cloison)</v>
      </c>
      <c r="N1014" t="str">
        <f>IF(ISNUMBER(SEARCH("EP",[2]Table1!AE1011)),"EP",IF(ISNUMBER(SEARCH("AC1",[2]Table1!AE1011)),"AC1",IF(ISNUMBER(SEARCH("AC2",[2]Table1!AE1011)),"AC2",IF(ISNUMBER(SEARCH("Bon état",[2]Table1!AE1011)),"EP",""))))</f>
        <v>EP</v>
      </c>
      <c r="P1014" s="48"/>
      <c r="Q1014" s="1"/>
      <c r="S1014" s="1"/>
      <c r="T1014" s="1"/>
      <c r="U1014" s="1"/>
      <c r="V1014" s="1"/>
    </row>
    <row r="1015" spans="1:22">
      <c r="A1015" s="43" t="str">
        <f>'[1]Exporter la feuille de calcul'!$A$2</f>
        <v>001L</v>
      </c>
      <c r="B1015" t="str">
        <f>INDEX('[1]Exporter la feuille de calcul'!B$355:B$877,MATCH(INDEX('[1]Exporter la feuille de calcul'!C$355:C$877,MATCH(RIGHT(ChercheChaine(ChercheChaine([2]Table1!Q1012,"([0-9]){3}[L]([0-9]){4}"),"([0-9]){3}[L]([0-9]){4}"),4),'[1]Exporter la feuille de calcul'!D$355:D$877,0),1),'[1]Exporter la feuille de calcul'!C$355:C$877,0),1)</f>
        <v>03</v>
      </c>
      <c r="C1015" s="43" t="str">
        <f>RIGHT(ChercheChaine(ChercheChaine([2]Table1!Q1012,"([0-9]){3}[L]([0-9]){4}"),"([0-9]){3}[L]([0-9]){4}"),4)</f>
        <v>0403</v>
      </c>
      <c r="D1015" s="43" t="str">
        <f>ChercheChaine([2]Table1!Q1012,"([0-9]){3}[L]([0-9]){4}")</f>
        <v>007L0403</v>
      </c>
      <c r="E1015" t="str">
        <f>[2]Table1!P1012</f>
        <v>ST HERBLAIN</v>
      </c>
      <c r="F1015" t="str">
        <f>[2]Table1!D1012</f>
        <v>DAAT, DAPP</v>
      </c>
      <c r="G1015" s="48"/>
      <c r="H1015" s="48"/>
      <c r="I1015" s="42" t="str">
        <f>[2]Table1!G1012</f>
        <v>08/06/2018</v>
      </c>
      <c r="J1015" s="51" t="e">
        <f>MID([2]Table1!X1012,FIND("-",[2]Table1!X1012)+2,60)</f>
        <v>#VALUE!</v>
      </c>
      <c r="K1015" t="str">
        <f>IF(ISNUMBER(SEARCH("Mur",[2]Table1!Z1012)),"Mur",IF(ISNUMBER(SEARCH("Cloison",[2]Table1!Z1012)),"Mur",IF(ISNUMBER(SEARCH("Sol",[2]Table1!Z1012)),"Sol",IF(ISNUMBER(SEARCH("Plafond",[2]Table1!Z1012)),"Plafond",IF(ISNUMBER(SEARCH("Evier",[2]Table1!Z1012)),"Evier",IF(ISNUMBER(SEARCH("Colle de faïence",[2]Table1!Z1012)),"Faïence",IF(ISNUMBER(SEARCH("Baignoire",[2]Table1!Z1012)),"Baignoire",IF(ISNUMBER(SEARCH("porteurs",[2]Table1!Z1012)),"Mur",IF(ISNUMBER(SEARCH("évier",[2]Table1!Z1012)),"Evier",IF(ISNUMBER(SEARCH("portes",[2]Table1!Z1012)),"Porte",IF(ISNUMBER(SEARCH("fenêtre",[2]Table1!Z1012)),"Fenêtre","")))))))))))</f>
        <v>Mur</v>
      </c>
      <c r="L1015" t="str">
        <f>IF(ISNUMBER(SEARCH("Présence",[2]Table1!AC1012)),"Oui",IF(ISNUMBER(SEARCH("Absence",[2]Table1!AC1012)),"Non",""))</f>
        <v/>
      </c>
      <c r="M1015" t="str">
        <f>[2]Table1!AA1012</f>
        <v>Enduit à base de plâtre ou ciment projetés; lissés ou talochés (et Peinture; Mur Cloison)</v>
      </c>
      <c r="N1015" t="str">
        <f>IF(ISNUMBER(SEARCH("EP",[2]Table1!AE1012)),"EP",IF(ISNUMBER(SEARCH("AC1",[2]Table1!AE1012)),"AC1",IF(ISNUMBER(SEARCH("AC2",[2]Table1!AE1012)),"AC2",IF(ISNUMBER(SEARCH("Bon état",[2]Table1!AE1012)),"EP",""))))</f>
        <v>EP</v>
      </c>
      <c r="P1015" s="48"/>
      <c r="Q1015" s="1"/>
      <c r="S1015" s="1"/>
      <c r="T1015" s="1"/>
      <c r="U1015" s="1"/>
      <c r="V1015" s="1"/>
    </row>
    <row r="1016" spans="1:22">
      <c r="A1016" s="43" t="str">
        <f>'[1]Exporter la feuille de calcul'!$A$2</f>
        <v>001L</v>
      </c>
      <c r="B1016" t="str">
        <f>INDEX('[1]Exporter la feuille de calcul'!B$355:B$877,MATCH(INDEX('[1]Exporter la feuille de calcul'!C$355:C$877,MATCH(RIGHT(ChercheChaine(ChercheChaine([2]Table1!Q1013,"([0-9]){3}[L]([0-9]){4}"),"([0-9]){3}[L]([0-9]){4}"),4),'[1]Exporter la feuille de calcul'!D$355:D$877,0),1),'[1]Exporter la feuille de calcul'!C$355:C$877,0),1)</f>
        <v>03</v>
      </c>
      <c r="C1016" s="43" t="str">
        <f>RIGHT(ChercheChaine(ChercheChaine([2]Table1!Q1013,"([0-9]){3}[L]([0-9]){4}"),"([0-9]){3}[L]([0-9]){4}"),4)</f>
        <v>0403</v>
      </c>
      <c r="D1016" s="43" t="str">
        <f>ChercheChaine([2]Table1!Q1013,"([0-9]){3}[L]([0-9]){4}")</f>
        <v>007L0403</v>
      </c>
      <c r="E1016" t="str">
        <f>[2]Table1!P1013</f>
        <v>ST HERBLAIN</v>
      </c>
      <c r="F1016" t="str">
        <f>[2]Table1!D1013</f>
        <v>DAAT, DAPP</v>
      </c>
      <c r="G1016" s="48"/>
      <c r="H1016" s="48"/>
      <c r="I1016" s="42" t="str">
        <f>[2]Table1!G1013</f>
        <v>08/06/2018</v>
      </c>
      <c r="J1016" s="51" t="e">
        <f>MID([2]Table1!X1013,FIND("-",[2]Table1!X1013)+2,60)</f>
        <v>#VALUE!</v>
      </c>
      <c r="K1016" t="str">
        <f>IF(ISNUMBER(SEARCH("Mur",[2]Table1!Z1013)),"Mur",IF(ISNUMBER(SEARCH("Cloison",[2]Table1!Z1013)),"Mur",IF(ISNUMBER(SEARCH("Sol",[2]Table1!Z1013)),"Sol",IF(ISNUMBER(SEARCH("Plafond",[2]Table1!Z1013)),"Plafond",IF(ISNUMBER(SEARCH("Evier",[2]Table1!Z1013)),"Evier",IF(ISNUMBER(SEARCH("Colle de faïence",[2]Table1!Z1013)),"Faïence",IF(ISNUMBER(SEARCH("Baignoire",[2]Table1!Z1013)),"Baignoire",IF(ISNUMBER(SEARCH("porteurs",[2]Table1!Z1013)),"Mur",IF(ISNUMBER(SEARCH("évier",[2]Table1!Z1013)),"Evier",IF(ISNUMBER(SEARCH("portes",[2]Table1!Z1013)),"Porte",IF(ISNUMBER(SEARCH("fenêtre",[2]Table1!Z1013)),"Fenêtre","")))))))))))</f>
        <v>Mur</v>
      </c>
      <c r="L1016" t="str">
        <f>IF(ISNUMBER(SEARCH("Présence",[2]Table1!AC1013)),"Oui",IF(ISNUMBER(SEARCH("Absence",[2]Table1!AC1013)),"Non",""))</f>
        <v/>
      </c>
      <c r="M1016" t="str">
        <f>[2]Table1!AA1013</f>
        <v>Enduit à base de plâtre ou ciment projetés; lissés ou talochés (et Peinture; Mur Cloison)</v>
      </c>
      <c r="N1016" t="str">
        <f>IF(ISNUMBER(SEARCH("EP",[2]Table1!AE1013)),"EP",IF(ISNUMBER(SEARCH("AC1",[2]Table1!AE1013)),"AC1",IF(ISNUMBER(SEARCH("AC2",[2]Table1!AE1013)),"AC2",IF(ISNUMBER(SEARCH("Bon état",[2]Table1!AE1013)),"EP",""))))</f>
        <v>EP</v>
      </c>
      <c r="P1016" s="48"/>
      <c r="Q1016" s="1"/>
      <c r="S1016" s="1"/>
      <c r="T1016" s="1"/>
      <c r="U1016" s="1"/>
      <c r="V1016" s="1"/>
    </row>
    <row r="1017" spans="1:22">
      <c r="A1017" s="43" t="str">
        <f>'[1]Exporter la feuille de calcul'!$A$2</f>
        <v>001L</v>
      </c>
      <c r="B1017" t="str">
        <f>INDEX('[1]Exporter la feuille de calcul'!B$355:B$877,MATCH(INDEX('[1]Exporter la feuille de calcul'!C$355:C$877,MATCH(RIGHT(ChercheChaine(ChercheChaine([2]Table1!Q1014,"([0-9]){3}[L]([0-9]){4}"),"([0-9]){3}[L]([0-9]){4}"),4),'[1]Exporter la feuille de calcul'!D$355:D$877,0),1),'[1]Exporter la feuille de calcul'!C$355:C$877,0),1)</f>
        <v>03</v>
      </c>
      <c r="C1017" s="43" t="str">
        <f>RIGHT(ChercheChaine(ChercheChaine([2]Table1!Q1014,"([0-9]){3}[L]([0-9]){4}"),"([0-9]){3}[L]([0-9]){4}"),4)</f>
        <v>0403</v>
      </c>
      <c r="D1017" s="43" t="str">
        <f>ChercheChaine([2]Table1!Q1014,"([0-9]){3}[L]([0-9]){4}")</f>
        <v>007L0403</v>
      </c>
      <c r="E1017" t="str">
        <f>[2]Table1!P1014</f>
        <v>ST HERBLAIN</v>
      </c>
      <c r="F1017" t="str">
        <f>[2]Table1!D1014</f>
        <v>DAAT, DAPP</v>
      </c>
      <c r="G1017" s="48"/>
      <c r="H1017" s="48"/>
      <c r="I1017" s="42" t="str">
        <f>[2]Table1!G1014</f>
        <v>08/06/2018</v>
      </c>
      <c r="J1017" s="51" t="e">
        <f>MID([2]Table1!X1014,FIND("-",[2]Table1!X1014)+2,60)</f>
        <v>#VALUE!</v>
      </c>
      <c r="K1017" t="str">
        <f>IF(ISNUMBER(SEARCH("Mur",[2]Table1!Z1014)),"Mur",IF(ISNUMBER(SEARCH("Cloison",[2]Table1!Z1014)),"Mur",IF(ISNUMBER(SEARCH("Sol",[2]Table1!Z1014)),"Sol",IF(ISNUMBER(SEARCH("Plafond",[2]Table1!Z1014)),"Plafond",IF(ISNUMBER(SEARCH("Evier",[2]Table1!Z1014)),"Evier",IF(ISNUMBER(SEARCH("Colle de faïence",[2]Table1!Z1014)),"Faïence",IF(ISNUMBER(SEARCH("Baignoire",[2]Table1!Z1014)),"Baignoire",IF(ISNUMBER(SEARCH("porteurs",[2]Table1!Z1014)),"Mur",IF(ISNUMBER(SEARCH("évier",[2]Table1!Z1014)),"Evier",IF(ISNUMBER(SEARCH("portes",[2]Table1!Z1014)),"Porte",IF(ISNUMBER(SEARCH("fenêtre",[2]Table1!Z1014)),"Fenêtre","")))))))))))</f>
        <v>Mur</v>
      </c>
      <c r="L1017" t="str">
        <f>IF(ISNUMBER(SEARCH("Présence",[2]Table1!AC1014)),"Oui",IF(ISNUMBER(SEARCH("Absence",[2]Table1!AC1014)),"Non",""))</f>
        <v/>
      </c>
      <c r="M1017" t="str">
        <f>[2]Table1!AA1014</f>
        <v>Enduit à base de plâtre ou ciment projetés; lissés ou talochés (et Peinture; Mur Cloison)</v>
      </c>
      <c r="N1017" t="str">
        <f>IF(ISNUMBER(SEARCH("EP",[2]Table1!AE1014)),"EP",IF(ISNUMBER(SEARCH("AC1",[2]Table1!AE1014)),"AC1",IF(ISNUMBER(SEARCH("AC2",[2]Table1!AE1014)),"AC2",IF(ISNUMBER(SEARCH("Bon état",[2]Table1!AE1014)),"EP",""))))</f>
        <v>EP</v>
      </c>
      <c r="P1017" s="48"/>
      <c r="Q1017" s="1"/>
      <c r="S1017" s="1"/>
      <c r="T1017" s="1"/>
      <c r="U1017" s="1"/>
      <c r="V1017" s="1"/>
    </row>
    <row r="1018" spans="1:22">
      <c r="A1018" s="43" t="str">
        <f>'[1]Exporter la feuille de calcul'!$A$2</f>
        <v>001L</v>
      </c>
      <c r="B1018" t="str">
        <f>INDEX('[1]Exporter la feuille de calcul'!B$355:B$877,MATCH(INDEX('[1]Exporter la feuille de calcul'!C$355:C$877,MATCH(RIGHT(ChercheChaine(ChercheChaine([2]Table1!Q1015,"([0-9]){3}[L]([0-9]){4}"),"([0-9]){3}[L]([0-9]){4}"),4),'[1]Exporter la feuille de calcul'!D$355:D$877,0),1),'[1]Exporter la feuille de calcul'!C$355:C$877,0),1)</f>
        <v>03</v>
      </c>
      <c r="C1018" s="43" t="str">
        <f>RIGHT(ChercheChaine(ChercheChaine([2]Table1!Q1015,"([0-9]){3}[L]([0-9]){4}"),"([0-9]){3}[L]([0-9]){4}"),4)</f>
        <v>0403</v>
      </c>
      <c r="D1018" s="43" t="str">
        <f>ChercheChaine([2]Table1!Q1015,"([0-9]){3}[L]([0-9]){4}")</f>
        <v>007L0403</v>
      </c>
      <c r="E1018" t="str">
        <f>[2]Table1!P1015</f>
        <v>ST HERBLAIN</v>
      </c>
      <c r="F1018" t="str">
        <f>[2]Table1!D1015</f>
        <v>DAAT, DAPP</v>
      </c>
      <c r="G1018" s="48"/>
      <c r="H1018" s="48"/>
      <c r="I1018" s="42" t="str">
        <f>[2]Table1!G1015</f>
        <v>08/06/2018</v>
      </c>
      <c r="J1018" s="51" t="e">
        <f>MID([2]Table1!X1015,FIND("-",[2]Table1!X1015)+2,60)</f>
        <v>#VALUE!</v>
      </c>
      <c r="K1018" t="str">
        <f>IF(ISNUMBER(SEARCH("Mur",[2]Table1!Z1015)),"Mur",IF(ISNUMBER(SEARCH("Cloison",[2]Table1!Z1015)),"Mur",IF(ISNUMBER(SEARCH("Sol",[2]Table1!Z1015)),"Sol",IF(ISNUMBER(SEARCH("Plafond",[2]Table1!Z1015)),"Plafond",IF(ISNUMBER(SEARCH("Evier",[2]Table1!Z1015)),"Evier",IF(ISNUMBER(SEARCH("Colle de faïence",[2]Table1!Z1015)),"Faïence",IF(ISNUMBER(SEARCH("Baignoire",[2]Table1!Z1015)),"Baignoire",IF(ISNUMBER(SEARCH("porteurs",[2]Table1!Z1015)),"Mur",IF(ISNUMBER(SEARCH("évier",[2]Table1!Z1015)),"Evier",IF(ISNUMBER(SEARCH("portes",[2]Table1!Z1015)),"Porte",IF(ISNUMBER(SEARCH("fenêtre",[2]Table1!Z1015)),"Fenêtre","")))))))))))</f>
        <v>Mur</v>
      </c>
      <c r="L1018" t="str">
        <f>IF(ISNUMBER(SEARCH("Présence",[2]Table1!AC1015)),"Oui",IF(ISNUMBER(SEARCH("Absence",[2]Table1!AC1015)),"Non",""))</f>
        <v/>
      </c>
      <c r="M1018" t="str">
        <f>[2]Table1!AA1015</f>
        <v>Enduit à base de plâtre ou ciment projetés; lissés ou talochés (et Peinture; Mur Cloison)</v>
      </c>
      <c r="N1018" t="str">
        <f>IF(ISNUMBER(SEARCH("EP",[2]Table1!AE1015)),"EP",IF(ISNUMBER(SEARCH("AC1",[2]Table1!AE1015)),"AC1",IF(ISNUMBER(SEARCH("AC2",[2]Table1!AE1015)),"AC2",IF(ISNUMBER(SEARCH("Bon état",[2]Table1!AE1015)),"EP",""))))</f>
        <v>EP</v>
      </c>
      <c r="P1018" s="48"/>
      <c r="Q1018" s="1"/>
      <c r="S1018" s="1"/>
      <c r="T1018" s="1"/>
      <c r="U1018" s="1"/>
      <c r="V1018" s="1"/>
    </row>
    <row r="1019" spans="1:22">
      <c r="A1019" s="43" t="str">
        <f>'[1]Exporter la feuille de calcul'!$A$2</f>
        <v>001L</v>
      </c>
      <c r="B1019" t="str">
        <f>INDEX('[1]Exporter la feuille de calcul'!B$355:B$877,MATCH(INDEX('[1]Exporter la feuille de calcul'!C$355:C$877,MATCH(RIGHT(ChercheChaine(ChercheChaine([2]Table1!Q1016,"([0-9]){3}[L]([0-9]){4}"),"([0-9]){3}[L]([0-9]){4}"),4),'[1]Exporter la feuille de calcul'!D$355:D$877,0),1),'[1]Exporter la feuille de calcul'!C$355:C$877,0),1)</f>
        <v>03</v>
      </c>
      <c r="C1019" s="43" t="str">
        <f>RIGHT(ChercheChaine(ChercheChaine([2]Table1!Q1016,"([0-9]){3}[L]([0-9]){4}"),"([0-9]){3}[L]([0-9]){4}"),4)</f>
        <v>0403</v>
      </c>
      <c r="D1019" s="43" t="str">
        <f>ChercheChaine([2]Table1!Q1016,"([0-9]){3}[L]([0-9]){4}")</f>
        <v>007L0403</v>
      </c>
      <c r="E1019" t="str">
        <f>[2]Table1!P1016</f>
        <v>ST HERBLAIN</v>
      </c>
      <c r="F1019" t="str">
        <f>[2]Table1!D1016</f>
        <v>DAAT, DAPP</v>
      </c>
      <c r="G1019" s="48"/>
      <c r="H1019" s="48"/>
      <c r="I1019" s="42" t="str">
        <f>[2]Table1!G1016</f>
        <v>08/06/2018</v>
      </c>
      <c r="J1019" s="51" t="str">
        <f>MID([2]Table1!X1016,FIND("-",[2]Table1!X1016)+2,60)</f>
        <v>Palier</v>
      </c>
      <c r="K1019" t="str">
        <f>IF(ISNUMBER(SEARCH("Mur",[2]Table1!Z1016)),"Mur",IF(ISNUMBER(SEARCH("Cloison",[2]Table1!Z1016)),"Mur",IF(ISNUMBER(SEARCH("Sol",[2]Table1!Z1016)),"Sol",IF(ISNUMBER(SEARCH("Plafond",[2]Table1!Z1016)),"Plafond",IF(ISNUMBER(SEARCH("Evier",[2]Table1!Z1016)),"Evier",IF(ISNUMBER(SEARCH("Colle de faïence",[2]Table1!Z1016)),"Faïence",IF(ISNUMBER(SEARCH("Baignoire",[2]Table1!Z1016)),"Baignoire",IF(ISNUMBER(SEARCH("porteurs",[2]Table1!Z1016)),"Mur",IF(ISNUMBER(SEARCH("évier",[2]Table1!Z1016)),"Evier",IF(ISNUMBER(SEARCH("portes",[2]Table1!Z1016)),"Porte",IF(ISNUMBER(SEARCH("fenêtre",[2]Table1!Z1016)),"Fenêtre","")))))))))))</f>
        <v>Mur</v>
      </c>
      <c r="L1019" t="str">
        <f>IF(ISNUMBER(SEARCH("Présence",[2]Table1!AC1016)),"Oui",IF(ISNUMBER(SEARCH("Absence",[2]Table1!AC1016)),"Non",""))</f>
        <v/>
      </c>
      <c r="M1019" t="str">
        <f>[2]Table1!AA1016</f>
        <v>Enduit à base de plâtre ou ciment projetés; lissés ou talochés (et Peinture; Mur Cloison)</v>
      </c>
      <c r="N1019" t="str">
        <f>IF(ISNUMBER(SEARCH("EP",[2]Table1!AE1016)),"EP",IF(ISNUMBER(SEARCH("AC1",[2]Table1!AE1016)),"AC1",IF(ISNUMBER(SEARCH("AC2",[2]Table1!AE1016)),"AC2",IF(ISNUMBER(SEARCH("Bon état",[2]Table1!AE1016)),"EP",""))))</f>
        <v>EP</v>
      </c>
      <c r="P1019" s="48"/>
      <c r="Q1019" s="1"/>
      <c r="S1019" s="1"/>
      <c r="T1019" s="1"/>
      <c r="U1019" s="1"/>
      <c r="V1019" s="1"/>
    </row>
    <row r="1020" spans="1:22">
      <c r="A1020" s="43" t="str">
        <f>'[1]Exporter la feuille de calcul'!$A$2</f>
        <v>001L</v>
      </c>
      <c r="B1020" t="str">
        <f>INDEX('[1]Exporter la feuille de calcul'!B$355:B$877,MATCH(INDEX('[1]Exporter la feuille de calcul'!C$355:C$877,MATCH(RIGHT(ChercheChaine(ChercheChaine([2]Table1!Q1017,"([0-9]){3}[L]([0-9]){4}"),"([0-9]){3}[L]([0-9]){4}"),4),'[1]Exporter la feuille de calcul'!D$355:D$877,0),1),'[1]Exporter la feuille de calcul'!C$355:C$877,0),1)</f>
        <v>03</v>
      </c>
      <c r="C1020" s="43" t="str">
        <f>RIGHT(ChercheChaine(ChercheChaine([2]Table1!Q1017,"([0-9]){3}[L]([0-9]){4}"),"([0-9]){3}[L]([0-9]){4}"),4)</f>
        <v>0403</v>
      </c>
      <c r="D1020" s="43" t="str">
        <f>ChercheChaine([2]Table1!Q1017,"([0-9]){3}[L]([0-9]){4}")</f>
        <v>007L0403</v>
      </c>
      <c r="E1020" t="str">
        <f>[2]Table1!P1017</f>
        <v>ST HERBLAIN</v>
      </c>
      <c r="F1020" t="str">
        <f>[2]Table1!D1017</f>
        <v>DAAT, DAPP</v>
      </c>
      <c r="G1020" s="48"/>
      <c r="H1020" s="48"/>
      <c r="I1020" s="42" t="str">
        <f>[2]Table1!G1017</f>
        <v>08/06/2018</v>
      </c>
      <c r="J1020" s="51" t="str">
        <f>MID([2]Table1!X1017,FIND("-",[2]Table1!X1017)+2,60)</f>
        <v>Plcd 2</v>
      </c>
      <c r="K1020" t="str">
        <f>IF(ISNUMBER(SEARCH("Mur",[2]Table1!Z1017)),"Mur",IF(ISNUMBER(SEARCH("Cloison",[2]Table1!Z1017)),"Mur",IF(ISNUMBER(SEARCH("Sol",[2]Table1!Z1017)),"Sol",IF(ISNUMBER(SEARCH("Plafond",[2]Table1!Z1017)),"Plafond",IF(ISNUMBER(SEARCH("Evier",[2]Table1!Z1017)),"Evier",IF(ISNUMBER(SEARCH("Colle de faïence",[2]Table1!Z1017)),"Faïence",IF(ISNUMBER(SEARCH("Baignoire",[2]Table1!Z1017)),"Baignoire",IF(ISNUMBER(SEARCH("porteurs",[2]Table1!Z1017)),"Mur",IF(ISNUMBER(SEARCH("évier",[2]Table1!Z1017)),"Evier",IF(ISNUMBER(SEARCH("portes",[2]Table1!Z1017)),"Porte",IF(ISNUMBER(SEARCH("fenêtre",[2]Table1!Z1017)),"Fenêtre","")))))))))))</f>
        <v>Mur</v>
      </c>
      <c r="L1020" t="str">
        <f>IF(ISNUMBER(SEARCH("Présence",[2]Table1!AC1017)),"Oui",IF(ISNUMBER(SEARCH("Absence",[2]Table1!AC1017)),"Non",""))</f>
        <v/>
      </c>
      <c r="M1020" t="str">
        <f>[2]Table1!AA1017</f>
        <v>Enduit à base de plâtre ou ciment projetés; lissés ou talochés (et Peinture; Mur Cloison)</v>
      </c>
      <c r="N1020" t="str">
        <f>IF(ISNUMBER(SEARCH("EP",[2]Table1!AE1017)),"EP",IF(ISNUMBER(SEARCH("AC1",[2]Table1!AE1017)),"AC1",IF(ISNUMBER(SEARCH("AC2",[2]Table1!AE1017)),"AC2",IF(ISNUMBER(SEARCH("Bon état",[2]Table1!AE1017)),"EP",""))))</f>
        <v>EP</v>
      </c>
      <c r="P1020" s="48"/>
      <c r="Q1020" s="1"/>
      <c r="S1020" s="1"/>
      <c r="T1020" s="1"/>
      <c r="U1020" s="1"/>
      <c r="V1020" s="1"/>
    </row>
    <row r="1021" spans="1:22">
      <c r="A1021" s="43" t="str">
        <f>'[1]Exporter la feuille de calcul'!$A$2</f>
        <v>001L</v>
      </c>
      <c r="B1021" t="str">
        <f>INDEX('[1]Exporter la feuille de calcul'!B$355:B$877,MATCH(INDEX('[1]Exporter la feuille de calcul'!C$355:C$877,MATCH(RIGHT(ChercheChaine(ChercheChaine([2]Table1!Q1018,"([0-9]){3}[L]([0-9]){4}"),"([0-9]){3}[L]([0-9]){4}"),4),'[1]Exporter la feuille de calcul'!D$355:D$877,0),1),'[1]Exporter la feuille de calcul'!C$355:C$877,0),1)</f>
        <v>03</v>
      </c>
      <c r="C1021" s="43" t="str">
        <f>RIGHT(ChercheChaine(ChercheChaine([2]Table1!Q1018,"([0-9]){3}[L]([0-9]){4}"),"([0-9]){3}[L]([0-9]){4}"),4)</f>
        <v>0403</v>
      </c>
      <c r="D1021" s="43" t="str">
        <f>ChercheChaine([2]Table1!Q1018,"([0-9]){3}[L]([0-9]){4}")</f>
        <v>007L0403</v>
      </c>
      <c r="E1021" t="str">
        <f>[2]Table1!P1018</f>
        <v>ST HERBLAIN</v>
      </c>
      <c r="F1021" t="str">
        <f>[2]Table1!D1018</f>
        <v>DAAT, DAPP</v>
      </c>
      <c r="G1021" s="48"/>
      <c r="H1021" s="48"/>
      <c r="I1021" s="42" t="str">
        <f>[2]Table1!G1018</f>
        <v>08/06/2018</v>
      </c>
      <c r="J1021" s="51" t="str">
        <f>MID([2]Table1!X1018,FIND("-",[2]Table1!X1018)+2,60)</f>
        <v>Chambre 3</v>
      </c>
      <c r="K1021" t="str">
        <f>IF(ISNUMBER(SEARCH("Mur",[2]Table1!Z1018)),"Mur",IF(ISNUMBER(SEARCH("Cloison",[2]Table1!Z1018)),"Mur",IF(ISNUMBER(SEARCH("Sol",[2]Table1!Z1018)),"Sol",IF(ISNUMBER(SEARCH("Plafond",[2]Table1!Z1018)),"Plafond",IF(ISNUMBER(SEARCH("Evier",[2]Table1!Z1018)),"Evier",IF(ISNUMBER(SEARCH("Colle de faïence",[2]Table1!Z1018)),"Faïence",IF(ISNUMBER(SEARCH("Baignoire",[2]Table1!Z1018)),"Baignoire",IF(ISNUMBER(SEARCH("porteurs",[2]Table1!Z1018)),"Mur",IF(ISNUMBER(SEARCH("évier",[2]Table1!Z1018)),"Evier",IF(ISNUMBER(SEARCH("portes",[2]Table1!Z1018)),"Porte",IF(ISNUMBER(SEARCH("fenêtre",[2]Table1!Z1018)),"Fenêtre","")))))))))))</f>
        <v>Mur</v>
      </c>
      <c r="L1021" t="str">
        <f>IF(ISNUMBER(SEARCH("Présence",[2]Table1!AC1018)),"Oui",IF(ISNUMBER(SEARCH("Absence",[2]Table1!AC1018)),"Non",""))</f>
        <v/>
      </c>
      <c r="M1021" t="str">
        <f>[2]Table1!AA1018</f>
        <v>Enduit à base de plâtre ou ciment projetés; lissés ou talochés (et Peinture; Mur Cloison)</v>
      </c>
      <c r="N1021" t="str">
        <f>IF(ISNUMBER(SEARCH("EP",[2]Table1!AE1018)),"EP",IF(ISNUMBER(SEARCH("AC1",[2]Table1!AE1018)),"AC1",IF(ISNUMBER(SEARCH("AC2",[2]Table1!AE1018)),"AC2",IF(ISNUMBER(SEARCH("Bon état",[2]Table1!AE1018)),"EP",""))))</f>
        <v>EP</v>
      </c>
      <c r="P1021" s="48"/>
      <c r="Q1021" s="1"/>
      <c r="S1021" s="1"/>
      <c r="T1021" s="1"/>
      <c r="U1021" s="1"/>
      <c r="V1021" s="1"/>
    </row>
    <row r="1022" spans="1:22">
      <c r="A1022" s="43" t="str">
        <f>'[1]Exporter la feuille de calcul'!$A$2</f>
        <v>001L</v>
      </c>
      <c r="B1022" t="str">
        <f>INDEX('[1]Exporter la feuille de calcul'!B$355:B$877,MATCH(INDEX('[1]Exporter la feuille de calcul'!C$355:C$877,MATCH(RIGHT(ChercheChaine(ChercheChaine([2]Table1!Q1019,"([0-9]){3}[L]([0-9]){4}"),"([0-9]){3}[L]([0-9]){4}"),4),'[1]Exporter la feuille de calcul'!D$355:D$877,0),1),'[1]Exporter la feuille de calcul'!C$355:C$877,0),1)</f>
        <v>03</v>
      </c>
      <c r="C1022" s="43" t="str">
        <f>RIGHT(ChercheChaine(ChercheChaine([2]Table1!Q1019,"([0-9]){3}[L]([0-9]){4}"),"([0-9]){3}[L]([0-9]){4}"),4)</f>
        <v>0403</v>
      </c>
      <c r="D1022" s="43" t="str">
        <f>ChercheChaine([2]Table1!Q1019,"([0-9]){3}[L]([0-9]){4}")</f>
        <v>007L0403</v>
      </c>
      <c r="E1022" t="str">
        <f>[2]Table1!P1019</f>
        <v>ST HERBLAIN</v>
      </c>
      <c r="F1022" t="str">
        <f>[2]Table1!D1019</f>
        <v>DAAT, DAPP</v>
      </c>
      <c r="G1022" s="48"/>
      <c r="H1022" s="48"/>
      <c r="I1022" s="42" t="str">
        <f>[2]Table1!G1019</f>
        <v>08/06/2018</v>
      </c>
      <c r="J1022" s="51" t="str">
        <f>MID([2]Table1!X1019,FIND("-",[2]Table1!X1019)+2,60)</f>
        <v>Chambre 4</v>
      </c>
      <c r="K1022" t="str">
        <f>IF(ISNUMBER(SEARCH("Mur",[2]Table1!Z1019)),"Mur",IF(ISNUMBER(SEARCH("Cloison",[2]Table1!Z1019)),"Mur",IF(ISNUMBER(SEARCH("Sol",[2]Table1!Z1019)),"Sol",IF(ISNUMBER(SEARCH("Plafond",[2]Table1!Z1019)),"Plafond",IF(ISNUMBER(SEARCH("Evier",[2]Table1!Z1019)),"Evier",IF(ISNUMBER(SEARCH("Colle de faïence",[2]Table1!Z1019)),"Faïence",IF(ISNUMBER(SEARCH("Baignoire",[2]Table1!Z1019)),"Baignoire",IF(ISNUMBER(SEARCH("porteurs",[2]Table1!Z1019)),"Mur",IF(ISNUMBER(SEARCH("évier",[2]Table1!Z1019)),"Evier",IF(ISNUMBER(SEARCH("portes",[2]Table1!Z1019)),"Porte",IF(ISNUMBER(SEARCH("fenêtre",[2]Table1!Z1019)),"Fenêtre","")))))))))))</f>
        <v>Mur</v>
      </c>
      <c r="L1022" t="str">
        <f>IF(ISNUMBER(SEARCH("Présence",[2]Table1!AC1019)),"Oui",IF(ISNUMBER(SEARCH("Absence",[2]Table1!AC1019)),"Non",""))</f>
        <v/>
      </c>
      <c r="M1022" t="str">
        <f>[2]Table1!AA1019</f>
        <v>Enduit à base de plâtre ou ciment projetés; lissés ou talochés (et Peinture; Mur Cloison)</v>
      </c>
      <c r="N1022" t="str">
        <f>IF(ISNUMBER(SEARCH("EP",[2]Table1!AE1019)),"EP",IF(ISNUMBER(SEARCH("AC1",[2]Table1!AE1019)),"AC1",IF(ISNUMBER(SEARCH("AC2",[2]Table1!AE1019)),"AC2",IF(ISNUMBER(SEARCH("Bon état",[2]Table1!AE1019)),"EP",""))))</f>
        <v>EP</v>
      </c>
      <c r="P1022" s="48"/>
      <c r="Q1022" s="1"/>
      <c r="S1022" s="1"/>
      <c r="T1022" s="1"/>
      <c r="U1022" s="1"/>
      <c r="V1022" s="1"/>
    </row>
    <row r="1023" spans="1:22">
      <c r="A1023" s="43" t="str">
        <f>'[1]Exporter la feuille de calcul'!$A$2</f>
        <v>001L</v>
      </c>
      <c r="B1023" t="str">
        <f>INDEX('[1]Exporter la feuille de calcul'!B$355:B$877,MATCH(INDEX('[1]Exporter la feuille de calcul'!C$355:C$877,MATCH(RIGHT(ChercheChaine(ChercheChaine([2]Table1!Q1020,"([0-9]){3}[L]([0-9]){4}"),"([0-9]){3}[L]([0-9]){4}"),4),'[1]Exporter la feuille de calcul'!D$355:D$877,0),1),'[1]Exporter la feuille de calcul'!C$355:C$877,0),1)</f>
        <v>03</v>
      </c>
      <c r="C1023" s="43" t="str">
        <f>RIGHT(ChercheChaine(ChercheChaine([2]Table1!Q1020,"([0-9]){3}[L]([0-9]){4}"),"([0-9]){3}[L]([0-9]){4}"),4)</f>
        <v>0403</v>
      </c>
      <c r="D1023" s="43" t="str">
        <f>ChercheChaine([2]Table1!Q1020,"([0-9]){3}[L]([0-9]){4}")</f>
        <v>007L0403</v>
      </c>
      <c r="E1023" t="str">
        <f>[2]Table1!P1020</f>
        <v>ST HERBLAIN</v>
      </c>
      <c r="F1023" t="str">
        <f>[2]Table1!D1020</f>
        <v>DAAT, DAPP</v>
      </c>
      <c r="G1023" s="48"/>
      <c r="H1023" s="48"/>
      <c r="I1023" s="42" t="str">
        <f>[2]Table1!G1020</f>
        <v>08/06/2018</v>
      </c>
      <c r="J1023" s="51" t="e">
        <f>MID([2]Table1!X1020,FIND("-",[2]Table1!X1020)+2,60)</f>
        <v>#VALUE!</v>
      </c>
      <c r="K1023" t="str">
        <f>IF(ISNUMBER(SEARCH("Mur",[2]Table1!Z1020)),"Mur",IF(ISNUMBER(SEARCH("Cloison",[2]Table1!Z1020)),"Mur",IF(ISNUMBER(SEARCH("Sol",[2]Table1!Z1020)),"Sol",IF(ISNUMBER(SEARCH("Plafond",[2]Table1!Z1020)),"Plafond",IF(ISNUMBER(SEARCH("Evier",[2]Table1!Z1020)),"Evier",IF(ISNUMBER(SEARCH("Colle de faïence",[2]Table1!Z1020)),"Faïence",IF(ISNUMBER(SEARCH("Baignoire",[2]Table1!Z1020)),"Baignoire",IF(ISNUMBER(SEARCH("porteurs",[2]Table1!Z1020)),"Mur",IF(ISNUMBER(SEARCH("évier",[2]Table1!Z1020)),"Evier",IF(ISNUMBER(SEARCH("portes",[2]Table1!Z1020)),"Porte",IF(ISNUMBER(SEARCH("fenêtre",[2]Table1!Z1020)),"Fenêtre","")))))))))))</f>
        <v>Plafond</v>
      </c>
      <c r="L1023" t="str">
        <f>IF(ISNUMBER(SEARCH("Présence",[2]Table1!AC1020)),"Oui",IF(ISNUMBER(SEARCH("Absence",[2]Table1!AC1020)),"Non",""))</f>
        <v/>
      </c>
      <c r="M1023" t="str">
        <f>[2]Table1!AA1020</f>
        <v>Enduit à base de plâtre lissé ou taloché (et Peinture)</v>
      </c>
      <c r="N1023" t="str">
        <f>IF(ISNUMBER(SEARCH("EP",[2]Table1!AE1020)),"EP",IF(ISNUMBER(SEARCH("AC1",[2]Table1!AE1020)),"AC1",IF(ISNUMBER(SEARCH("AC2",[2]Table1!AE1020)),"AC2",IF(ISNUMBER(SEARCH("Bon état",[2]Table1!AE1020)),"EP",""))))</f>
        <v>EP</v>
      </c>
      <c r="P1023" s="48"/>
      <c r="Q1023" s="1"/>
      <c r="S1023" s="1"/>
      <c r="T1023" s="1"/>
      <c r="U1023" s="1"/>
      <c r="V1023" s="1"/>
    </row>
    <row r="1024" spans="1:22">
      <c r="A1024" s="43" t="str">
        <f>'[1]Exporter la feuille de calcul'!$A$2</f>
        <v>001L</v>
      </c>
      <c r="B1024" t="str">
        <f>INDEX('[1]Exporter la feuille de calcul'!B$355:B$877,MATCH(INDEX('[1]Exporter la feuille de calcul'!C$355:C$877,MATCH(RIGHT(ChercheChaine(ChercheChaine([2]Table1!Q1021,"([0-9]){3}[L]([0-9]){4}"),"([0-9]){3}[L]([0-9]){4}"),4),'[1]Exporter la feuille de calcul'!D$355:D$877,0),1),'[1]Exporter la feuille de calcul'!C$355:C$877,0),1)</f>
        <v>03</v>
      </c>
      <c r="C1024" s="43" t="str">
        <f>RIGHT(ChercheChaine(ChercheChaine([2]Table1!Q1021,"([0-9]){3}[L]([0-9]){4}"),"([0-9]){3}[L]([0-9]){4}"),4)</f>
        <v>0403</v>
      </c>
      <c r="D1024" s="43" t="str">
        <f>ChercheChaine([2]Table1!Q1021,"([0-9]){3}[L]([0-9]){4}")</f>
        <v>007L0403</v>
      </c>
      <c r="E1024" t="str">
        <f>[2]Table1!P1021</f>
        <v>ST HERBLAIN</v>
      </c>
      <c r="F1024" t="str">
        <f>[2]Table1!D1021</f>
        <v>DAAT, DAPP</v>
      </c>
      <c r="G1024" s="48"/>
      <c r="H1024" s="48"/>
      <c r="I1024" s="42" t="str">
        <f>[2]Table1!G1021</f>
        <v>08/06/2018</v>
      </c>
      <c r="J1024" s="51" t="e">
        <f>MID([2]Table1!X1021,FIND("-",[2]Table1!X1021)+2,60)</f>
        <v>#VALUE!</v>
      </c>
      <c r="K1024" t="str">
        <f>IF(ISNUMBER(SEARCH("Mur",[2]Table1!Z1021)),"Mur",IF(ISNUMBER(SEARCH("Cloison",[2]Table1!Z1021)),"Mur",IF(ISNUMBER(SEARCH("Sol",[2]Table1!Z1021)),"Sol",IF(ISNUMBER(SEARCH("Plafond",[2]Table1!Z1021)),"Plafond",IF(ISNUMBER(SEARCH("Evier",[2]Table1!Z1021)),"Evier",IF(ISNUMBER(SEARCH("Colle de faïence",[2]Table1!Z1021)),"Faïence",IF(ISNUMBER(SEARCH("Baignoire",[2]Table1!Z1021)),"Baignoire",IF(ISNUMBER(SEARCH("porteurs",[2]Table1!Z1021)),"Mur",IF(ISNUMBER(SEARCH("évier",[2]Table1!Z1021)),"Evier",IF(ISNUMBER(SEARCH("portes",[2]Table1!Z1021)),"Porte",IF(ISNUMBER(SEARCH("fenêtre",[2]Table1!Z1021)),"Fenêtre","")))))))))))</f>
        <v>Plafond</v>
      </c>
      <c r="L1024" t="str">
        <f>IF(ISNUMBER(SEARCH("Présence",[2]Table1!AC1021)),"Oui",IF(ISNUMBER(SEARCH("Absence",[2]Table1!AC1021)),"Non",""))</f>
        <v/>
      </c>
      <c r="M1024" t="str">
        <f>[2]Table1!AA1021</f>
        <v>Enduit à base de plâtre lissé ou taloché (et Peinture)</v>
      </c>
      <c r="N1024" t="str">
        <f>IF(ISNUMBER(SEARCH("EP",[2]Table1!AE1021)),"EP",IF(ISNUMBER(SEARCH("AC1",[2]Table1!AE1021)),"AC1",IF(ISNUMBER(SEARCH("AC2",[2]Table1!AE1021)),"AC2",IF(ISNUMBER(SEARCH("Bon état",[2]Table1!AE1021)),"EP",""))))</f>
        <v>EP</v>
      </c>
      <c r="P1024" s="48"/>
      <c r="Q1024" s="1"/>
      <c r="S1024" s="1"/>
      <c r="T1024" s="1"/>
      <c r="U1024" s="1"/>
      <c r="V1024" s="1"/>
    </row>
    <row r="1025" spans="1:22">
      <c r="A1025" s="43" t="str">
        <f>'[1]Exporter la feuille de calcul'!$A$2</f>
        <v>001L</v>
      </c>
      <c r="B1025" t="str">
        <f>INDEX('[1]Exporter la feuille de calcul'!B$355:B$877,MATCH(INDEX('[1]Exporter la feuille de calcul'!C$355:C$877,MATCH(RIGHT(ChercheChaine(ChercheChaine([2]Table1!Q1022,"([0-9]){3}[L]([0-9]){4}"),"([0-9]){3}[L]([0-9]){4}"),4),'[1]Exporter la feuille de calcul'!D$355:D$877,0),1),'[1]Exporter la feuille de calcul'!C$355:C$877,0),1)</f>
        <v>03</v>
      </c>
      <c r="C1025" s="43" t="str">
        <f>RIGHT(ChercheChaine(ChercheChaine([2]Table1!Q1022,"([0-9]){3}[L]([0-9]){4}"),"([0-9]){3}[L]([0-9]){4}"),4)</f>
        <v>0403</v>
      </c>
      <c r="D1025" s="43" t="str">
        <f>ChercheChaine([2]Table1!Q1022,"([0-9]){3}[L]([0-9]){4}")</f>
        <v>007L0403</v>
      </c>
      <c r="E1025" t="str">
        <f>[2]Table1!P1022</f>
        <v>ST HERBLAIN</v>
      </c>
      <c r="F1025" t="str">
        <f>[2]Table1!D1022</f>
        <v>DAAT, DAPP</v>
      </c>
      <c r="G1025" s="48"/>
      <c r="H1025" s="48"/>
      <c r="I1025" s="42" t="str">
        <f>[2]Table1!G1022</f>
        <v>08/06/2018</v>
      </c>
      <c r="J1025" s="51" t="str">
        <f>MID([2]Table1!X1022,FIND("-",[2]Table1!X1022)+2,60)</f>
        <v>Palier</v>
      </c>
      <c r="K1025" t="str">
        <f>IF(ISNUMBER(SEARCH("Mur",[2]Table1!Z1022)),"Mur",IF(ISNUMBER(SEARCH("Cloison",[2]Table1!Z1022)),"Mur",IF(ISNUMBER(SEARCH("Sol",[2]Table1!Z1022)),"Sol",IF(ISNUMBER(SEARCH("Plafond",[2]Table1!Z1022)),"Plafond",IF(ISNUMBER(SEARCH("Evier",[2]Table1!Z1022)),"Evier",IF(ISNUMBER(SEARCH("Colle de faïence",[2]Table1!Z1022)),"Faïence",IF(ISNUMBER(SEARCH("Baignoire",[2]Table1!Z1022)),"Baignoire",IF(ISNUMBER(SEARCH("porteurs",[2]Table1!Z1022)),"Mur",IF(ISNUMBER(SEARCH("évier",[2]Table1!Z1022)),"Evier",IF(ISNUMBER(SEARCH("portes",[2]Table1!Z1022)),"Porte",IF(ISNUMBER(SEARCH("fenêtre",[2]Table1!Z1022)),"Fenêtre","")))))))))))</f>
        <v>Plafond</v>
      </c>
      <c r="L1025" t="str">
        <f>IF(ISNUMBER(SEARCH("Présence",[2]Table1!AC1022)),"Oui",IF(ISNUMBER(SEARCH("Absence",[2]Table1!AC1022)),"Non",""))</f>
        <v/>
      </c>
      <c r="M1025" t="str">
        <f>[2]Table1!AA1022</f>
        <v>Enduit à base de plâtre lissé ou taloché (et Peinture)</v>
      </c>
      <c r="N1025" t="str">
        <f>IF(ISNUMBER(SEARCH("EP",[2]Table1!AE1022)),"EP",IF(ISNUMBER(SEARCH("AC1",[2]Table1!AE1022)),"AC1",IF(ISNUMBER(SEARCH("AC2",[2]Table1!AE1022)),"AC2",IF(ISNUMBER(SEARCH("Bon état",[2]Table1!AE1022)),"EP",""))))</f>
        <v>EP</v>
      </c>
      <c r="P1025" s="48"/>
      <c r="Q1025" s="1"/>
      <c r="S1025" s="1"/>
      <c r="T1025" s="1"/>
      <c r="U1025" s="1"/>
      <c r="V1025" s="1"/>
    </row>
    <row r="1026" spans="1:22">
      <c r="A1026" s="43" t="str">
        <f>'[1]Exporter la feuille de calcul'!$A$2</f>
        <v>001L</v>
      </c>
      <c r="B1026" t="str">
        <f>INDEX('[1]Exporter la feuille de calcul'!B$355:B$877,MATCH(INDEX('[1]Exporter la feuille de calcul'!C$355:C$877,MATCH(RIGHT(ChercheChaine(ChercheChaine([2]Table1!Q1023,"([0-9]){3}[L]([0-9]){4}"),"([0-9]){3}[L]([0-9]){4}"),4),'[1]Exporter la feuille de calcul'!D$355:D$877,0),1),'[1]Exporter la feuille de calcul'!C$355:C$877,0),1)</f>
        <v>03</v>
      </c>
      <c r="C1026" s="43" t="str">
        <f>RIGHT(ChercheChaine(ChercheChaine([2]Table1!Q1023,"([0-9]){3}[L]([0-9]){4}"),"([0-9]){3}[L]([0-9]){4}"),4)</f>
        <v>0403</v>
      </c>
      <c r="D1026" s="43" t="str">
        <f>ChercheChaine([2]Table1!Q1023,"([0-9]){3}[L]([0-9]){4}")</f>
        <v>007L0403</v>
      </c>
      <c r="E1026" t="str">
        <f>[2]Table1!P1023</f>
        <v>ST HERBLAIN</v>
      </c>
      <c r="F1026" t="str">
        <f>[2]Table1!D1023</f>
        <v>DAAT, DAPP</v>
      </c>
      <c r="G1026" s="48"/>
      <c r="H1026" s="48"/>
      <c r="I1026" s="42" t="str">
        <f>[2]Table1!G1023</f>
        <v>08/06/2018</v>
      </c>
      <c r="J1026" s="51" t="e">
        <f>MID([2]Table1!X1023,FIND("-",[2]Table1!X1023)+2,60)</f>
        <v>#VALUE!</v>
      </c>
      <c r="K1026" t="str">
        <f>IF(ISNUMBER(SEARCH("Mur",[2]Table1!Z1023)),"Mur",IF(ISNUMBER(SEARCH("Cloison",[2]Table1!Z1023)),"Mur",IF(ISNUMBER(SEARCH("Sol",[2]Table1!Z1023)),"Sol",IF(ISNUMBER(SEARCH("Plafond",[2]Table1!Z1023)),"Plafond",IF(ISNUMBER(SEARCH("Evier",[2]Table1!Z1023)),"Evier",IF(ISNUMBER(SEARCH("Colle de faïence",[2]Table1!Z1023)),"Faïence",IF(ISNUMBER(SEARCH("Baignoire",[2]Table1!Z1023)),"Baignoire",IF(ISNUMBER(SEARCH("porteurs",[2]Table1!Z1023)),"Mur",IF(ISNUMBER(SEARCH("évier",[2]Table1!Z1023)),"Evier",IF(ISNUMBER(SEARCH("portes",[2]Table1!Z1023)),"Porte",IF(ISNUMBER(SEARCH("fenêtre",[2]Table1!Z1023)),"Fenêtre","")))))))))))</f>
        <v>Plafond</v>
      </c>
      <c r="L1026" t="str">
        <f>IF(ISNUMBER(SEARCH("Présence",[2]Table1!AC1023)),"Oui",IF(ISNUMBER(SEARCH("Absence",[2]Table1!AC1023)),"Non",""))</f>
        <v/>
      </c>
      <c r="M1026" t="str">
        <f>[2]Table1!AA1023</f>
        <v>Enduit à base de plâtre lissé ou taloché (et Peinture)</v>
      </c>
      <c r="N1026" t="str">
        <f>IF(ISNUMBER(SEARCH("EP",[2]Table1!AE1023)),"EP",IF(ISNUMBER(SEARCH("AC1",[2]Table1!AE1023)),"AC1",IF(ISNUMBER(SEARCH("AC2",[2]Table1!AE1023)),"AC2",IF(ISNUMBER(SEARCH("Bon état",[2]Table1!AE1023)),"EP",""))))</f>
        <v>EP</v>
      </c>
      <c r="P1026" s="48"/>
      <c r="Q1026" s="1"/>
      <c r="S1026" s="1"/>
      <c r="T1026" s="1"/>
      <c r="U1026" s="1"/>
      <c r="V1026" s="1"/>
    </row>
    <row r="1027" spans="1:22">
      <c r="A1027" s="43" t="str">
        <f>'[1]Exporter la feuille de calcul'!$A$2</f>
        <v>001L</v>
      </c>
      <c r="B1027" t="str">
        <f>INDEX('[1]Exporter la feuille de calcul'!B$355:B$877,MATCH(INDEX('[1]Exporter la feuille de calcul'!C$355:C$877,MATCH(RIGHT(ChercheChaine(ChercheChaine([2]Table1!Q1024,"([0-9]){3}[L]([0-9]){4}"),"([0-9]){3}[L]([0-9]){4}"),4),'[1]Exporter la feuille de calcul'!D$355:D$877,0),1),'[1]Exporter la feuille de calcul'!C$355:C$877,0),1)</f>
        <v>03</v>
      </c>
      <c r="C1027" s="43" t="str">
        <f>RIGHT(ChercheChaine(ChercheChaine([2]Table1!Q1024,"([0-9]){3}[L]([0-9]){4}"),"([0-9]){3}[L]([0-9]){4}"),4)</f>
        <v>0403</v>
      </c>
      <c r="D1027" s="43" t="str">
        <f>ChercheChaine([2]Table1!Q1024,"([0-9]){3}[L]([0-9]){4}")</f>
        <v>007L0403</v>
      </c>
      <c r="E1027" t="str">
        <f>[2]Table1!P1024</f>
        <v>ST HERBLAIN</v>
      </c>
      <c r="F1027" t="str">
        <f>[2]Table1!D1024</f>
        <v>DAAT, DAPP</v>
      </c>
      <c r="G1027" s="48"/>
      <c r="H1027" s="48"/>
      <c r="I1027" s="42" t="str">
        <f>[2]Table1!G1024</f>
        <v>08/06/2018</v>
      </c>
      <c r="J1027" s="51" t="e">
        <f>MID([2]Table1!X1024,FIND("-",[2]Table1!X1024)+2,60)</f>
        <v>#VALUE!</v>
      </c>
      <c r="K1027" t="str">
        <f>IF(ISNUMBER(SEARCH("Mur",[2]Table1!Z1024)),"Mur",IF(ISNUMBER(SEARCH("Cloison",[2]Table1!Z1024)),"Mur",IF(ISNUMBER(SEARCH("Sol",[2]Table1!Z1024)),"Sol",IF(ISNUMBER(SEARCH("Plafond",[2]Table1!Z1024)),"Plafond",IF(ISNUMBER(SEARCH("Evier",[2]Table1!Z1024)),"Evier",IF(ISNUMBER(SEARCH("Colle de faïence",[2]Table1!Z1024)),"Faïence",IF(ISNUMBER(SEARCH("Baignoire",[2]Table1!Z1024)),"Baignoire",IF(ISNUMBER(SEARCH("porteurs",[2]Table1!Z1024)),"Mur",IF(ISNUMBER(SEARCH("évier",[2]Table1!Z1024)),"Evier",IF(ISNUMBER(SEARCH("portes",[2]Table1!Z1024)),"Porte",IF(ISNUMBER(SEARCH("fenêtre",[2]Table1!Z1024)),"Fenêtre","")))))))))))</f>
        <v>Plafond</v>
      </c>
      <c r="L1027" t="str">
        <f>IF(ISNUMBER(SEARCH("Présence",[2]Table1!AC1024)),"Oui",IF(ISNUMBER(SEARCH("Absence",[2]Table1!AC1024)),"Non",""))</f>
        <v/>
      </c>
      <c r="M1027" t="str">
        <f>[2]Table1!AA1024</f>
        <v>Enduit à base de plâtre lissé ou taloché (et Peinture)</v>
      </c>
      <c r="N1027" t="str">
        <f>IF(ISNUMBER(SEARCH("EP",[2]Table1!AE1024)),"EP",IF(ISNUMBER(SEARCH("AC1",[2]Table1!AE1024)),"AC1",IF(ISNUMBER(SEARCH("AC2",[2]Table1!AE1024)),"AC2",IF(ISNUMBER(SEARCH("Bon état",[2]Table1!AE1024)),"EP",""))))</f>
        <v>EP</v>
      </c>
      <c r="P1027" s="48"/>
      <c r="Q1027" s="1"/>
      <c r="S1027" s="1"/>
      <c r="T1027" s="1"/>
      <c r="U1027" s="1"/>
      <c r="V1027" s="1"/>
    </row>
    <row r="1028" spans="1:22">
      <c r="A1028" s="43" t="str">
        <f>'[1]Exporter la feuille de calcul'!$A$2</f>
        <v>001L</v>
      </c>
      <c r="B1028" t="str">
        <f>INDEX('[1]Exporter la feuille de calcul'!B$355:B$877,MATCH(INDEX('[1]Exporter la feuille de calcul'!C$355:C$877,MATCH(RIGHT(ChercheChaine(ChercheChaine([2]Table1!Q1025,"([0-9]){3}[L]([0-9]){4}"),"([0-9]){3}[L]([0-9]){4}"),4),'[1]Exporter la feuille de calcul'!D$355:D$877,0),1),'[1]Exporter la feuille de calcul'!C$355:C$877,0),1)</f>
        <v>03</v>
      </c>
      <c r="C1028" s="43" t="str">
        <f>RIGHT(ChercheChaine(ChercheChaine([2]Table1!Q1025,"([0-9]){3}[L]([0-9]){4}"),"([0-9]){3}[L]([0-9]){4}"),4)</f>
        <v>0403</v>
      </c>
      <c r="D1028" s="43" t="str">
        <f>ChercheChaine([2]Table1!Q1025,"([0-9]){3}[L]([0-9]){4}")</f>
        <v>007L0403</v>
      </c>
      <c r="E1028" t="str">
        <f>[2]Table1!P1025</f>
        <v>ST HERBLAIN</v>
      </c>
      <c r="F1028" t="str">
        <f>[2]Table1!D1025</f>
        <v>DAAT, DAPP</v>
      </c>
      <c r="G1028" s="48"/>
      <c r="H1028" s="48"/>
      <c r="I1028" s="42" t="str">
        <f>[2]Table1!G1025</f>
        <v>08/06/2018</v>
      </c>
      <c r="J1028" s="51" t="e">
        <f>MID([2]Table1!X1025,FIND("-",[2]Table1!X1025)+2,60)</f>
        <v>#VALUE!</v>
      </c>
      <c r="K1028" t="str">
        <f>IF(ISNUMBER(SEARCH("Mur",[2]Table1!Z1025)),"Mur",IF(ISNUMBER(SEARCH("Cloison",[2]Table1!Z1025)),"Mur",IF(ISNUMBER(SEARCH("Sol",[2]Table1!Z1025)),"Sol",IF(ISNUMBER(SEARCH("Plafond",[2]Table1!Z1025)),"Plafond",IF(ISNUMBER(SEARCH("Evier",[2]Table1!Z1025)),"Evier",IF(ISNUMBER(SEARCH("Colle de faïence",[2]Table1!Z1025)),"Faïence",IF(ISNUMBER(SEARCH("Baignoire",[2]Table1!Z1025)),"Baignoire",IF(ISNUMBER(SEARCH("porteurs",[2]Table1!Z1025)),"Mur",IF(ISNUMBER(SEARCH("évier",[2]Table1!Z1025)),"Evier",IF(ISNUMBER(SEARCH("portes",[2]Table1!Z1025)),"Porte",IF(ISNUMBER(SEARCH("fenêtre",[2]Table1!Z1025)),"Fenêtre","")))))))))))</f>
        <v>Plafond</v>
      </c>
      <c r="L1028" t="str">
        <f>IF(ISNUMBER(SEARCH("Présence",[2]Table1!AC1025)),"Oui",IF(ISNUMBER(SEARCH("Absence",[2]Table1!AC1025)),"Non",""))</f>
        <v/>
      </c>
      <c r="M1028" t="str">
        <f>[2]Table1!AA1025</f>
        <v>Enduit à base de plâtre lissé ou taloché (et Peinture)</v>
      </c>
      <c r="N1028" t="str">
        <f>IF(ISNUMBER(SEARCH("EP",[2]Table1!AE1025)),"EP",IF(ISNUMBER(SEARCH("AC1",[2]Table1!AE1025)),"AC1",IF(ISNUMBER(SEARCH("AC2",[2]Table1!AE1025)),"AC2",IF(ISNUMBER(SEARCH("Bon état",[2]Table1!AE1025)),"EP",""))))</f>
        <v>EP</v>
      </c>
      <c r="P1028" s="48"/>
      <c r="Q1028" s="1"/>
      <c r="S1028" s="1"/>
      <c r="T1028" s="1"/>
      <c r="U1028" s="1"/>
      <c r="V1028" s="1"/>
    </row>
    <row r="1029" spans="1:22">
      <c r="A1029" s="43" t="str">
        <f>'[1]Exporter la feuille de calcul'!$A$2</f>
        <v>001L</v>
      </c>
      <c r="B1029" t="str">
        <f>INDEX('[1]Exporter la feuille de calcul'!B$355:B$877,MATCH(INDEX('[1]Exporter la feuille de calcul'!C$355:C$877,MATCH(RIGHT(ChercheChaine(ChercheChaine([2]Table1!Q1026,"([0-9]){3}[L]([0-9]){4}"),"([0-9]){3}[L]([0-9]){4}"),4),'[1]Exporter la feuille de calcul'!D$355:D$877,0),1),'[1]Exporter la feuille de calcul'!C$355:C$877,0),1)</f>
        <v>03</v>
      </c>
      <c r="C1029" s="43" t="str">
        <f>RIGHT(ChercheChaine(ChercheChaine([2]Table1!Q1026,"([0-9]){3}[L]([0-9]){4}"),"([0-9]){3}[L]([0-9]){4}"),4)</f>
        <v>0403</v>
      </c>
      <c r="D1029" s="43" t="str">
        <f>ChercheChaine([2]Table1!Q1026,"([0-9]){3}[L]([0-9]){4}")</f>
        <v>007L0403</v>
      </c>
      <c r="E1029" t="str">
        <f>[2]Table1!P1026</f>
        <v>ST HERBLAIN</v>
      </c>
      <c r="F1029" t="str">
        <f>[2]Table1!D1026</f>
        <v>DAAT, DAPP</v>
      </c>
      <c r="G1029" s="48"/>
      <c r="H1029" s="48"/>
      <c r="I1029" s="42" t="str">
        <f>[2]Table1!G1026</f>
        <v>08/06/2018</v>
      </c>
      <c r="J1029" s="51" t="e">
        <f>MID([2]Table1!X1026,FIND("-",[2]Table1!X1026)+2,60)</f>
        <v>#VALUE!</v>
      </c>
      <c r="K1029" t="str">
        <f>IF(ISNUMBER(SEARCH("Mur",[2]Table1!Z1026)),"Mur",IF(ISNUMBER(SEARCH("Cloison",[2]Table1!Z1026)),"Mur",IF(ISNUMBER(SEARCH("Sol",[2]Table1!Z1026)),"Sol",IF(ISNUMBER(SEARCH("Plafond",[2]Table1!Z1026)),"Plafond",IF(ISNUMBER(SEARCH("Evier",[2]Table1!Z1026)),"Evier",IF(ISNUMBER(SEARCH("Colle de faïence",[2]Table1!Z1026)),"Faïence",IF(ISNUMBER(SEARCH("Baignoire",[2]Table1!Z1026)),"Baignoire",IF(ISNUMBER(SEARCH("porteurs",[2]Table1!Z1026)),"Mur",IF(ISNUMBER(SEARCH("évier",[2]Table1!Z1026)),"Evier",IF(ISNUMBER(SEARCH("portes",[2]Table1!Z1026)),"Porte",IF(ISNUMBER(SEARCH("fenêtre",[2]Table1!Z1026)),"Fenêtre","")))))))))))</f>
        <v>Plafond</v>
      </c>
      <c r="L1029" t="str">
        <f>IF(ISNUMBER(SEARCH("Présence",[2]Table1!AC1026)),"Oui",IF(ISNUMBER(SEARCH("Absence",[2]Table1!AC1026)),"Non",""))</f>
        <v/>
      </c>
      <c r="M1029" t="str">
        <f>[2]Table1!AA1026</f>
        <v>Enduit à base de plâtre lissé ou taloché (et Peinture)</v>
      </c>
      <c r="N1029" t="str">
        <f>IF(ISNUMBER(SEARCH("EP",[2]Table1!AE1026)),"EP",IF(ISNUMBER(SEARCH("AC1",[2]Table1!AE1026)),"AC1",IF(ISNUMBER(SEARCH("AC2",[2]Table1!AE1026)),"AC2",IF(ISNUMBER(SEARCH("Bon état",[2]Table1!AE1026)),"EP",""))))</f>
        <v>EP</v>
      </c>
      <c r="P1029" s="48"/>
      <c r="Q1029" s="1"/>
      <c r="S1029" s="1"/>
      <c r="T1029" s="1"/>
      <c r="U1029" s="1"/>
      <c r="V1029" s="1"/>
    </row>
    <row r="1030" spans="1:22">
      <c r="A1030" s="43" t="str">
        <f>'[1]Exporter la feuille de calcul'!$A$2</f>
        <v>001L</v>
      </c>
      <c r="B1030" t="str">
        <f>INDEX('[1]Exporter la feuille de calcul'!B$355:B$877,MATCH(INDEX('[1]Exporter la feuille de calcul'!C$355:C$877,MATCH(RIGHT(ChercheChaine(ChercheChaine([2]Table1!Q1027,"([0-9]){3}[L]([0-9]){4}"),"([0-9]){3}[L]([0-9]){4}"),4),'[1]Exporter la feuille de calcul'!D$355:D$877,0),1),'[1]Exporter la feuille de calcul'!C$355:C$877,0),1)</f>
        <v>03</v>
      </c>
      <c r="C1030" s="43" t="str">
        <f>RIGHT(ChercheChaine(ChercheChaine([2]Table1!Q1027,"([0-9]){3}[L]([0-9]){4}"),"([0-9]){3}[L]([0-9]){4}"),4)</f>
        <v>0403</v>
      </c>
      <c r="D1030" s="43" t="str">
        <f>ChercheChaine([2]Table1!Q1027,"([0-9]){3}[L]([0-9]){4}")</f>
        <v>007L0403</v>
      </c>
      <c r="E1030" t="str">
        <f>[2]Table1!P1027</f>
        <v>ST HERBLAIN</v>
      </c>
      <c r="F1030" t="str">
        <f>[2]Table1!D1027</f>
        <v>DAAT, DAPP</v>
      </c>
      <c r="G1030" s="48"/>
      <c r="H1030" s="48"/>
      <c r="I1030" s="42" t="str">
        <f>[2]Table1!G1027</f>
        <v>08/06/2018</v>
      </c>
      <c r="J1030" s="51" t="e">
        <f>MID([2]Table1!X1027,FIND("-",[2]Table1!X1027)+2,60)</f>
        <v>#VALUE!</v>
      </c>
      <c r="K1030" t="str">
        <f>IF(ISNUMBER(SEARCH("Mur",[2]Table1!Z1027)),"Mur",IF(ISNUMBER(SEARCH("Cloison",[2]Table1!Z1027)),"Mur",IF(ISNUMBER(SEARCH("Sol",[2]Table1!Z1027)),"Sol",IF(ISNUMBER(SEARCH("Plafond",[2]Table1!Z1027)),"Plafond",IF(ISNUMBER(SEARCH("Evier",[2]Table1!Z1027)),"Evier",IF(ISNUMBER(SEARCH("Colle de faïence",[2]Table1!Z1027)),"Faïence",IF(ISNUMBER(SEARCH("Baignoire",[2]Table1!Z1027)),"Baignoire",IF(ISNUMBER(SEARCH("porteurs",[2]Table1!Z1027)),"Mur",IF(ISNUMBER(SEARCH("évier",[2]Table1!Z1027)),"Evier",IF(ISNUMBER(SEARCH("portes",[2]Table1!Z1027)),"Porte",IF(ISNUMBER(SEARCH("fenêtre",[2]Table1!Z1027)),"Fenêtre","")))))))))))</f>
        <v>Plafond</v>
      </c>
      <c r="L1030" t="str">
        <f>IF(ISNUMBER(SEARCH("Présence",[2]Table1!AC1027)),"Oui",IF(ISNUMBER(SEARCH("Absence",[2]Table1!AC1027)),"Non",""))</f>
        <v/>
      </c>
      <c r="M1030" t="str">
        <f>[2]Table1!AA1027</f>
        <v>Enduit à base de plâtre lissé ou taloché (et Peinture)</v>
      </c>
      <c r="N1030" t="str">
        <f>IF(ISNUMBER(SEARCH("EP",[2]Table1!AE1027)),"EP",IF(ISNUMBER(SEARCH("AC1",[2]Table1!AE1027)),"AC1",IF(ISNUMBER(SEARCH("AC2",[2]Table1!AE1027)),"AC2",IF(ISNUMBER(SEARCH("Bon état",[2]Table1!AE1027)),"EP",""))))</f>
        <v>EP</v>
      </c>
      <c r="P1030" s="48"/>
      <c r="Q1030" s="1"/>
      <c r="S1030" s="1"/>
      <c r="T1030" s="1"/>
      <c r="U1030" s="1"/>
      <c r="V1030" s="1"/>
    </row>
    <row r="1031" spans="1:22">
      <c r="A1031" s="43" t="str">
        <f>'[1]Exporter la feuille de calcul'!$A$2</f>
        <v>001L</v>
      </c>
      <c r="B1031" t="str">
        <f>INDEX('[1]Exporter la feuille de calcul'!B$355:B$877,MATCH(INDEX('[1]Exporter la feuille de calcul'!C$355:C$877,MATCH(RIGHT(ChercheChaine(ChercheChaine([2]Table1!Q1028,"([0-9]){3}[L]([0-9]){4}"),"([0-9]){3}[L]([0-9]){4}"),4),'[1]Exporter la feuille de calcul'!D$355:D$877,0),1),'[1]Exporter la feuille de calcul'!C$355:C$877,0),1)</f>
        <v>03</v>
      </c>
      <c r="C1031" s="43" t="str">
        <f>RIGHT(ChercheChaine(ChercheChaine([2]Table1!Q1028,"([0-9]){3}[L]([0-9]){4}"),"([0-9]){3}[L]([0-9]){4}"),4)</f>
        <v>0403</v>
      </c>
      <c r="D1031" s="43" t="str">
        <f>ChercheChaine([2]Table1!Q1028,"([0-9]){3}[L]([0-9]){4}")</f>
        <v>007L0403</v>
      </c>
      <c r="E1031" t="str">
        <f>[2]Table1!P1028</f>
        <v>ST HERBLAIN</v>
      </c>
      <c r="F1031" t="str">
        <f>[2]Table1!D1028</f>
        <v>DAAT, DAPP</v>
      </c>
      <c r="G1031" s="48"/>
      <c r="H1031" s="48"/>
      <c r="I1031" s="42" t="str">
        <f>[2]Table1!G1028</f>
        <v>08/06/2018</v>
      </c>
      <c r="J1031" s="51" t="e">
        <f>MID([2]Table1!X1028,FIND("-",[2]Table1!X1028)+2,60)</f>
        <v>#VALUE!</v>
      </c>
      <c r="K1031" t="str">
        <f>IF(ISNUMBER(SEARCH("Mur",[2]Table1!Z1028)),"Mur",IF(ISNUMBER(SEARCH("Cloison",[2]Table1!Z1028)),"Mur",IF(ISNUMBER(SEARCH("Sol",[2]Table1!Z1028)),"Sol",IF(ISNUMBER(SEARCH("Plafond",[2]Table1!Z1028)),"Plafond",IF(ISNUMBER(SEARCH("Evier",[2]Table1!Z1028)),"Evier",IF(ISNUMBER(SEARCH("Colle de faïence",[2]Table1!Z1028)),"Faïence",IF(ISNUMBER(SEARCH("Baignoire",[2]Table1!Z1028)),"Baignoire",IF(ISNUMBER(SEARCH("porteurs",[2]Table1!Z1028)),"Mur",IF(ISNUMBER(SEARCH("évier",[2]Table1!Z1028)),"Evier",IF(ISNUMBER(SEARCH("portes",[2]Table1!Z1028)),"Porte",IF(ISNUMBER(SEARCH("fenêtre",[2]Table1!Z1028)),"Fenêtre","")))))))))))</f>
        <v>Plafond</v>
      </c>
      <c r="L1031" t="str">
        <f>IF(ISNUMBER(SEARCH("Présence",[2]Table1!AC1028)),"Oui",IF(ISNUMBER(SEARCH("Absence",[2]Table1!AC1028)),"Non",""))</f>
        <v/>
      </c>
      <c r="M1031" t="str">
        <f>[2]Table1!AA1028</f>
        <v>Enduit à base de plâtre lissé ou taloché (et Peinture)</v>
      </c>
      <c r="N1031" t="str">
        <f>IF(ISNUMBER(SEARCH("EP",[2]Table1!AE1028)),"EP",IF(ISNUMBER(SEARCH("AC1",[2]Table1!AE1028)),"AC1",IF(ISNUMBER(SEARCH("AC2",[2]Table1!AE1028)),"AC2",IF(ISNUMBER(SEARCH("Bon état",[2]Table1!AE1028)),"EP",""))))</f>
        <v>EP</v>
      </c>
      <c r="P1031" s="48"/>
      <c r="Q1031" s="1"/>
      <c r="S1031" s="1"/>
      <c r="T1031" s="1"/>
      <c r="U1031" s="1"/>
      <c r="V1031" s="1"/>
    </row>
    <row r="1032" spans="1:22">
      <c r="A1032" s="43" t="str">
        <f>'[1]Exporter la feuille de calcul'!$A$2</f>
        <v>001L</v>
      </c>
      <c r="B1032" t="str">
        <f>INDEX('[1]Exporter la feuille de calcul'!B$355:B$877,MATCH(INDEX('[1]Exporter la feuille de calcul'!C$355:C$877,MATCH(RIGHT(ChercheChaine(ChercheChaine([2]Table1!Q1029,"([0-9]){3}[L]([0-9]){4}"),"([0-9]){3}[L]([0-9]){4}"),4),'[1]Exporter la feuille de calcul'!D$355:D$877,0),1),'[1]Exporter la feuille de calcul'!C$355:C$877,0),1)</f>
        <v>03</v>
      </c>
      <c r="C1032" s="43" t="str">
        <f>RIGHT(ChercheChaine(ChercheChaine([2]Table1!Q1029,"([0-9]){3}[L]([0-9]){4}"),"([0-9]){3}[L]([0-9]){4}"),4)</f>
        <v>0403</v>
      </c>
      <c r="D1032" s="43" t="str">
        <f>ChercheChaine([2]Table1!Q1029,"([0-9]){3}[L]([0-9]){4}")</f>
        <v>007L0403</v>
      </c>
      <c r="E1032" t="str">
        <f>[2]Table1!P1029</f>
        <v>ST HERBLAIN</v>
      </c>
      <c r="F1032" t="str">
        <f>[2]Table1!D1029</f>
        <v>DAAT, DAPP</v>
      </c>
      <c r="G1032" s="48"/>
      <c r="H1032" s="48"/>
      <c r="I1032" s="42" t="str">
        <f>[2]Table1!G1029</f>
        <v>08/06/2018</v>
      </c>
      <c r="J1032" s="51" t="e">
        <f>MID([2]Table1!X1029,FIND("-",[2]Table1!X1029)+2,60)</f>
        <v>#VALUE!</v>
      </c>
      <c r="K1032" t="str">
        <f>IF(ISNUMBER(SEARCH("Mur",[2]Table1!Z1029)),"Mur",IF(ISNUMBER(SEARCH("Cloison",[2]Table1!Z1029)),"Mur",IF(ISNUMBER(SEARCH("Sol",[2]Table1!Z1029)),"Sol",IF(ISNUMBER(SEARCH("Plafond",[2]Table1!Z1029)),"Plafond",IF(ISNUMBER(SEARCH("Evier",[2]Table1!Z1029)),"Evier",IF(ISNUMBER(SEARCH("Colle de faïence",[2]Table1!Z1029)),"Faïence",IF(ISNUMBER(SEARCH("Baignoire",[2]Table1!Z1029)),"Baignoire",IF(ISNUMBER(SEARCH("porteurs",[2]Table1!Z1029)),"Mur",IF(ISNUMBER(SEARCH("évier",[2]Table1!Z1029)),"Evier",IF(ISNUMBER(SEARCH("portes",[2]Table1!Z1029)),"Porte",IF(ISNUMBER(SEARCH("fenêtre",[2]Table1!Z1029)),"Fenêtre","")))))))))))</f>
        <v>Mur</v>
      </c>
      <c r="L1032" t="str">
        <f>IF(ISNUMBER(SEARCH("Présence",[2]Table1!AC1029)),"Oui",IF(ISNUMBER(SEARCH("Absence",[2]Table1!AC1029)),"Non",""))</f>
        <v/>
      </c>
      <c r="M1032" t="str">
        <f>[2]Table1!AA1029</f>
        <v>Enduit à base de plâtre lissé ou taloché (et Peinture)</v>
      </c>
      <c r="N1032" t="str">
        <f>IF(ISNUMBER(SEARCH("EP",[2]Table1!AE1029)),"EP",IF(ISNUMBER(SEARCH("AC1",[2]Table1!AE1029)),"AC1",IF(ISNUMBER(SEARCH("AC2",[2]Table1!AE1029)),"AC2",IF(ISNUMBER(SEARCH("Bon état",[2]Table1!AE1029)),"EP",""))))</f>
        <v>EP</v>
      </c>
      <c r="P1032" s="48"/>
      <c r="Q1032" s="1"/>
      <c r="S1032" s="1"/>
      <c r="T1032" s="1"/>
      <c r="U1032" s="1"/>
      <c r="V1032" s="1"/>
    </row>
    <row r="1033" spans="1:22">
      <c r="A1033" s="43" t="str">
        <f>'[1]Exporter la feuille de calcul'!$A$2</f>
        <v>001L</v>
      </c>
      <c r="B1033" t="str">
        <f>INDEX('[1]Exporter la feuille de calcul'!B$355:B$877,MATCH(INDEX('[1]Exporter la feuille de calcul'!C$355:C$877,MATCH(RIGHT(ChercheChaine(ChercheChaine([2]Table1!Q1030,"([0-9]){3}[L]([0-9]){4}"),"([0-9]){3}[L]([0-9]){4}"),4),'[1]Exporter la feuille de calcul'!D$355:D$877,0),1),'[1]Exporter la feuille de calcul'!C$355:C$877,0),1)</f>
        <v>03</v>
      </c>
      <c r="C1033" s="43" t="str">
        <f>RIGHT(ChercheChaine(ChercheChaine([2]Table1!Q1030,"([0-9]){3}[L]([0-9]){4}"),"([0-9]){3}[L]([0-9]){4}"),4)</f>
        <v>0403</v>
      </c>
      <c r="D1033" s="43" t="str">
        <f>ChercheChaine([2]Table1!Q1030,"([0-9]){3}[L]([0-9]){4}")</f>
        <v>007L0403</v>
      </c>
      <c r="E1033" t="str">
        <f>[2]Table1!P1030</f>
        <v>ST HERBLAIN</v>
      </c>
      <c r="F1033" t="str">
        <f>[2]Table1!D1030</f>
        <v>DAAT, DAPP</v>
      </c>
      <c r="G1033" s="48"/>
      <c r="H1033" s="48"/>
      <c r="I1033" s="42" t="str">
        <f>[2]Table1!G1030</f>
        <v>08/06/2018</v>
      </c>
      <c r="J1033" s="51" t="e">
        <f>MID([2]Table1!X1030,FIND("-",[2]Table1!X1030)+2,60)</f>
        <v>#VALUE!</v>
      </c>
      <c r="K1033" t="str">
        <f>IF(ISNUMBER(SEARCH("Mur",[2]Table1!Z1030)),"Mur",IF(ISNUMBER(SEARCH("Cloison",[2]Table1!Z1030)),"Mur",IF(ISNUMBER(SEARCH("Sol",[2]Table1!Z1030)),"Sol",IF(ISNUMBER(SEARCH("Plafond",[2]Table1!Z1030)),"Plafond",IF(ISNUMBER(SEARCH("Evier",[2]Table1!Z1030)),"Evier",IF(ISNUMBER(SEARCH("Colle de faïence",[2]Table1!Z1030)),"Faïence",IF(ISNUMBER(SEARCH("Baignoire",[2]Table1!Z1030)),"Baignoire",IF(ISNUMBER(SEARCH("porteurs",[2]Table1!Z1030)),"Mur",IF(ISNUMBER(SEARCH("évier",[2]Table1!Z1030)),"Evier",IF(ISNUMBER(SEARCH("portes",[2]Table1!Z1030)),"Porte",IF(ISNUMBER(SEARCH("fenêtre",[2]Table1!Z1030)),"Fenêtre","")))))))))))</f>
        <v>Plafond</v>
      </c>
      <c r="L1033" t="str">
        <f>IF(ISNUMBER(SEARCH("Présence",[2]Table1!AC1030)),"Oui",IF(ISNUMBER(SEARCH("Absence",[2]Table1!AC1030)),"Non",""))</f>
        <v/>
      </c>
      <c r="M1033" t="str">
        <f>[2]Table1!AA1030</f>
        <v>Enduit à base de plâtre lissé ou taloché (et Peinture)</v>
      </c>
      <c r="N1033" t="str">
        <f>IF(ISNUMBER(SEARCH("EP",[2]Table1!AE1030)),"EP",IF(ISNUMBER(SEARCH("AC1",[2]Table1!AE1030)),"AC1",IF(ISNUMBER(SEARCH("AC2",[2]Table1!AE1030)),"AC2",IF(ISNUMBER(SEARCH("Bon état",[2]Table1!AE1030)),"EP",""))))</f>
        <v>EP</v>
      </c>
      <c r="P1033" s="48"/>
      <c r="Q1033" s="1"/>
      <c r="S1033" s="1"/>
      <c r="T1033" s="1"/>
      <c r="U1033" s="1"/>
      <c r="V1033" s="1"/>
    </row>
    <row r="1034" spans="1:22">
      <c r="A1034" s="43" t="str">
        <f>'[1]Exporter la feuille de calcul'!$A$2</f>
        <v>001L</v>
      </c>
      <c r="B1034" t="str">
        <f>INDEX('[1]Exporter la feuille de calcul'!B$355:B$877,MATCH(INDEX('[1]Exporter la feuille de calcul'!C$355:C$877,MATCH(RIGHT(ChercheChaine(ChercheChaine([2]Table1!Q1031,"([0-9]){3}[L]([0-9]){4}"),"([0-9]){3}[L]([0-9]){4}"),4),'[1]Exporter la feuille de calcul'!D$355:D$877,0),1),'[1]Exporter la feuille de calcul'!C$355:C$877,0),1)</f>
        <v>03</v>
      </c>
      <c r="C1034" s="43" t="str">
        <f>RIGHT(ChercheChaine(ChercheChaine([2]Table1!Q1031,"([0-9]){3}[L]([0-9]){4}"),"([0-9]){3}[L]([0-9]){4}"),4)</f>
        <v>0403</v>
      </c>
      <c r="D1034" s="43" t="str">
        <f>ChercheChaine([2]Table1!Q1031,"([0-9]){3}[L]([0-9]){4}")</f>
        <v>007L0403</v>
      </c>
      <c r="E1034" t="str">
        <f>[2]Table1!P1031</f>
        <v>ST HERBLAIN</v>
      </c>
      <c r="F1034" t="str">
        <f>[2]Table1!D1031</f>
        <v>DAAT, DAPP</v>
      </c>
      <c r="G1034" s="48"/>
      <c r="H1034" s="48"/>
      <c r="I1034" s="42" t="str">
        <f>[2]Table1!G1031</f>
        <v>08/06/2018</v>
      </c>
      <c r="J1034" s="51" t="str">
        <f>MID([2]Table1!X1031,FIND("-",[2]Table1!X1031)+2,60)</f>
        <v>Plcd 2</v>
      </c>
      <c r="K1034" t="str">
        <f>IF(ISNUMBER(SEARCH("Mur",[2]Table1!Z1031)),"Mur",IF(ISNUMBER(SEARCH("Cloison",[2]Table1!Z1031)),"Mur",IF(ISNUMBER(SEARCH("Sol",[2]Table1!Z1031)),"Sol",IF(ISNUMBER(SEARCH("Plafond",[2]Table1!Z1031)),"Plafond",IF(ISNUMBER(SEARCH("Evier",[2]Table1!Z1031)),"Evier",IF(ISNUMBER(SEARCH("Colle de faïence",[2]Table1!Z1031)),"Faïence",IF(ISNUMBER(SEARCH("Baignoire",[2]Table1!Z1031)),"Baignoire",IF(ISNUMBER(SEARCH("porteurs",[2]Table1!Z1031)),"Mur",IF(ISNUMBER(SEARCH("évier",[2]Table1!Z1031)),"Evier",IF(ISNUMBER(SEARCH("portes",[2]Table1!Z1031)),"Porte",IF(ISNUMBER(SEARCH("fenêtre",[2]Table1!Z1031)),"Fenêtre","")))))))))))</f>
        <v>Plafond</v>
      </c>
      <c r="L1034" t="str">
        <f>IF(ISNUMBER(SEARCH("Présence",[2]Table1!AC1031)),"Oui",IF(ISNUMBER(SEARCH("Absence",[2]Table1!AC1031)),"Non",""))</f>
        <v/>
      </c>
      <c r="M1034" t="str">
        <f>[2]Table1!AA1031</f>
        <v>Enduit à base de plâtre lissé ou taloché (et Peinture)</v>
      </c>
      <c r="N1034" t="str">
        <f>IF(ISNUMBER(SEARCH("EP",[2]Table1!AE1031)),"EP",IF(ISNUMBER(SEARCH("AC1",[2]Table1!AE1031)),"AC1",IF(ISNUMBER(SEARCH("AC2",[2]Table1!AE1031)),"AC2",IF(ISNUMBER(SEARCH("Bon état",[2]Table1!AE1031)),"EP",""))))</f>
        <v>EP</v>
      </c>
      <c r="P1034" s="48"/>
      <c r="Q1034" s="1"/>
      <c r="S1034" s="1"/>
      <c r="T1034" s="1"/>
      <c r="U1034" s="1"/>
      <c r="V1034" s="1"/>
    </row>
    <row r="1035" spans="1:22">
      <c r="A1035" s="43" t="str">
        <f>'[1]Exporter la feuille de calcul'!$A$2</f>
        <v>001L</v>
      </c>
      <c r="B1035" t="str">
        <f>INDEX('[1]Exporter la feuille de calcul'!B$355:B$877,MATCH(INDEX('[1]Exporter la feuille de calcul'!C$355:C$877,MATCH(RIGHT(ChercheChaine(ChercheChaine([2]Table1!Q1032,"([0-9]){3}[L]([0-9]){4}"),"([0-9]){3}[L]([0-9]){4}"),4),'[1]Exporter la feuille de calcul'!D$355:D$877,0),1),'[1]Exporter la feuille de calcul'!C$355:C$877,0),1)</f>
        <v>03</v>
      </c>
      <c r="C1035" s="43" t="str">
        <f>RIGHT(ChercheChaine(ChercheChaine([2]Table1!Q1032,"([0-9]){3}[L]([0-9]){4}"),"([0-9]){3}[L]([0-9]){4}"),4)</f>
        <v>0403</v>
      </c>
      <c r="D1035" s="43" t="str">
        <f>ChercheChaine([2]Table1!Q1032,"([0-9]){3}[L]([0-9]){4}")</f>
        <v>007L0403</v>
      </c>
      <c r="E1035" t="str">
        <f>[2]Table1!P1032</f>
        <v>ST HERBLAIN</v>
      </c>
      <c r="F1035" t="str">
        <f>[2]Table1!D1032</f>
        <v>DAAT, DAPP</v>
      </c>
      <c r="G1035" s="48"/>
      <c r="H1035" s="48"/>
      <c r="I1035" s="42" t="str">
        <f>[2]Table1!G1032</f>
        <v>08/06/2018</v>
      </c>
      <c r="J1035" s="51" t="str">
        <f>MID([2]Table1!X1032,FIND("-",[2]Table1!X1032)+2,60)</f>
        <v>Chambre 3</v>
      </c>
      <c r="K1035" t="str">
        <f>IF(ISNUMBER(SEARCH("Mur",[2]Table1!Z1032)),"Mur",IF(ISNUMBER(SEARCH("Cloison",[2]Table1!Z1032)),"Mur",IF(ISNUMBER(SEARCH("Sol",[2]Table1!Z1032)),"Sol",IF(ISNUMBER(SEARCH("Plafond",[2]Table1!Z1032)),"Plafond",IF(ISNUMBER(SEARCH("Evier",[2]Table1!Z1032)),"Evier",IF(ISNUMBER(SEARCH("Colle de faïence",[2]Table1!Z1032)),"Faïence",IF(ISNUMBER(SEARCH("Baignoire",[2]Table1!Z1032)),"Baignoire",IF(ISNUMBER(SEARCH("porteurs",[2]Table1!Z1032)),"Mur",IF(ISNUMBER(SEARCH("évier",[2]Table1!Z1032)),"Evier",IF(ISNUMBER(SEARCH("portes",[2]Table1!Z1032)),"Porte",IF(ISNUMBER(SEARCH("fenêtre",[2]Table1!Z1032)),"Fenêtre","")))))))))))</f>
        <v>Plafond</v>
      </c>
      <c r="L1035" t="str">
        <f>IF(ISNUMBER(SEARCH("Présence",[2]Table1!AC1032)),"Oui",IF(ISNUMBER(SEARCH("Absence",[2]Table1!AC1032)),"Non",""))</f>
        <v/>
      </c>
      <c r="M1035" t="str">
        <f>[2]Table1!AA1032</f>
        <v>Enduit à base de plâtre lissé ou taloché (et Peinture)</v>
      </c>
      <c r="N1035" t="str">
        <f>IF(ISNUMBER(SEARCH("EP",[2]Table1!AE1032)),"EP",IF(ISNUMBER(SEARCH("AC1",[2]Table1!AE1032)),"AC1",IF(ISNUMBER(SEARCH("AC2",[2]Table1!AE1032)),"AC2",IF(ISNUMBER(SEARCH("Bon état",[2]Table1!AE1032)),"EP",""))))</f>
        <v>EP</v>
      </c>
      <c r="P1035" s="48"/>
      <c r="Q1035" s="1"/>
      <c r="S1035" s="1"/>
      <c r="T1035" s="1"/>
      <c r="U1035" s="1"/>
      <c r="V1035" s="1"/>
    </row>
    <row r="1036" spans="1:22">
      <c r="A1036" s="43" t="str">
        <f>'[1]Exporter la feuille de calcul'!$A$2</f>
        <v>001L</v>
      </c>
      <c r="B1036" t="str">
        <f>INDEX('[1]Exporter la feuille de calcul'!B$355:B$877,MATCH(INDEX('[1]Exporter la feuille de calcul'!C$355:C$877,MATCH(RIGHT(ChercheChaine(ChercheChaine([2]Table1!Q1033,"([0-9]){3}[L]([0-9]){4}"),"([0-9]){3}[L]([0-9]){4}"),4),'[1]Exporter la feuille de calcul'!D$355:D$877,0),1),'[1]Exporter la feuille de calcul'!C$355:C$877,0),1)</f>
        <v>03</v>
      </c>
      <c r="C1036" s="43" t="str">
        <f>RIGHT(ChercheChaine(ChercheChaine([2]Table1!Q1033,"([0-9]){3}[L]([0-9]){4}"),"([0-9]){3}[L]([0-9]){4}"),4)</f>
        <v>0403</v>
      </c>
      <c r="D1036" s="43" t="str">
        <f>ChercheChaine([2]Table1!Q1033,"([0-9]){3}[L]([0-9]){4}")</f>
        <v>007L0403</v>
      </c>
      <c r="E1036" t="str">
        <f>[2]Table1!P1033</f>
        <v>ST HERBLAIN</v>
      </c>
      <c r="F1036" t="str">
        <f>[2]Table1!D1033</f>
        <v>DAAT, DAPP</v>
      </c>
      <c r="G1036" s="48"/>
      <c r="H1036" s="48"/>
      <c r="I1036" s="42" t="str">
        <f>[2]Table1!G1033</f>
        <v>08/06/2018</v>
      </c>
      <c r="J1036" s="51" t="str">
        <f>MID([2]Table1!X1033,FIND("-",[2]Table1!X1033)+2,60)</f>
        <v>Chambre 4</v>
      </c>
      <c r="K1036" t="str">
        <f>IF(ISNUMBER(SEARCH("Mur",[2]Table1!Z1033)),"Mur",IF(ISNUMBER(SEARCH("Cloison",[2]Table1!Z1033)),"Mur",IF(ISNUMBER(SEARCH("Sol",[2]Table1!Z1033)),"Sol",IF(ISNUMBER(SEARCH("Plafond",[2]Table1!Z1033)),"Plafond",IF(ISNUMBER(SEARCH("Evier",[2]Table1!Z1033)),"Evier",IF(ISNUMBER(SEARCH("Colle de faïence",[2]Table1!Z1033)),"Faïence",IF(ISNUMBER(SEARCH("Baignoire",[2]Table1!Z1033)),"Baignoire",IF(ISNUMBER(SEARCH("porteurs",[2]Table1!Z1033)),"Mur",IF(ISNUMBER(SEARCH("évier",[2]Table1!Z1033)),"Evier",IF(ISNUMBER(SEARCH("portes",[2]Table1!Z1033)),"Porte",IF(ISNUMBER(SEARCH("fenêtre",[2]Table1!Z1033)),"Fenêtre","")))))))))))</f>
        <v>Plafond</v>
      </c>
      <c r="L1036" t="str">
        <f>IF(ISNUMBER(SEARCH("Présence",[2]Table1!AC1033)),"Oui",IF(ISNUMBER(SEARCH("Absence",[2]Table1!AC1033)),"Non",""))</f>
        <v/>
      </c>
      <c r="M1036" t="str">
        <f>[2]Table1!AA1033</f>
        <v>Enduit à base de plâtre lissé ou taloché (et Peinture)</v>
      </c>
      <c r="N1036" t="str">
        <f>IF(ISNUMBER(SEARCH("EP",[2]Table1!AE1033)),"EP",IF(ISNUMBER(SEARCH("AC1",[2]Table1!AE1033)),"AC1",IF(ISNUMBER(SEARCH("AC2",[2]Table1!AE1033)),"AC2",IF(ISNUMBER(SEARCH("Bon état",[2]Table1!AE1033)),"EP",""))))</f>
        <v>EP</v>
      </c>
      <c r="P1036" s="48"/>
      <c r="Q1036" s="1"/>
      <c r="S1036" s="1"/>
      <c r="T1036" s="1"/>
      <c r="U1036" s="1"/>
      <c r="V1036" s="1"/>
    </row>
    <row r="1037" spans="1:22">
      <c r="A1037" s="43" t="str">
        <f>'[1]Exporter la feuille de calcul'!$A$2</f>
        <v>001L</v>
      </c>
      <c r="B1037" t="str">
        <f>INDEX('[1]Exporter la feuille de calcul'!B$355:B$877,MATCH(INDEX('[1]Exporter la feuille de calcul'!C$355:C$877,MATCH(RIGHT(ChercheChaine(ChercheChaine([2]Table1!Q1034,"([0-9]){3}[L]([0-9]){4}"),"([0-9]){3}[L]([0-9]){4}"),4),'[1]Exporter la feuille de calcul'!D$355:D$877,0),1),'[1]Exporter la feuille de calcul'!C$355:C$877,0),1)</f>
        <v>03</v>
      </c>
      <c r="C1037" s="43" t="str">
        <f>RIGHT(ChercheChaine(ChercheChaine([2]Table1!Q1034,"([0-9]){3}[L]([0-9]){4}"),"([0-9]){3}[L]([0-9]){4}"),4)</f>
        <v>0403</v>
      </c>
      <c r="D1037" s="43" t="str">
        <f>ChercheChaine([2]Table1!Q1034,"([0-9]){3}[L]([0-9]){4}")</f>
        <v>007L0403</v>
      </c>
      <c r="E1037" t="str">
        <f>[2]Table1!P1034</f>
        <v>ST HERBLAIN</v>
      </c>
      <c r="F1037" t="str">
        <f>[2]Table1!D1034</f>
        <v>DAAT, DAPP</v>
      </c>
      <c r="G1037" s="48"/>
      <c r="H1037" s="48"/>
      <c r="I1037" s="42" t="str">
        <f>[2]Table1!G1034</f>
        <v>08/06/2018</v>
      </c>
      <c r="J1037" s="51" t="e">
        <f>MID([2]Table1!X1034,FIND("-",[2]Table1!X1034)+2,60)</f>
        <v>#VALUE!</v>
      </c>
      <c r="K1037" t="str">
        <f>IF(ISNUMBER(SEARCH("Mur",[2]Table1!Z1034)),"Mur",IF(ISNUMBER(SEARCH("Cloison",[2]Table1!Z1034)),"Mur",IF(ISNUMBER(SEARCH("Sol",[2]Table1!Z1034)),"Sol",IF(ISNUMBER(SEARCH("Plafond",[2]Table1!Z1034)),"Plafond",IF(ISNUMBER(SEARCH("Evier",[2]Table1!Z1034)),"Evier",IF(ISNUMBER(SEARCH("Colle de faïence",[2]Table1!Z1034)),"Faïence",IF(ISNUMBER(SEARCH("Baignoire",[2]Table1!Z1034)),"Baignoire",IF(ISNUMBER(SEARCH("porteurs",[2]Table1!Z1034)),"Mur",IF(ISNUMBER(SEARCH("évier",[2]Table1!Z1034)),"Evier",IF(ISNUMBER(SEARCH("portes",[2]Table1!Z1034)),"Porte",IF(ISNUMBER(SEARCH("fenêtre",[2]Table1!Z1034)),"Fenêtre","")))))))))))</f>
        <v>Sol</v>
      </c>
      <c r="L1037" t="str">
        <f>IF(ISNUMBER(SEARCH("Présence",[2]Table1!AC1034)),"Oui",IF(ISNUMBER(SEARCH("Absence",[2]Table1!AC1034)),"Non",""))</f>
        <v/>
      </c>
      <c r="M1037" t="str">
        <f>[2]Table1!AA1034</f>
        <v>Colle</v>
      </c>
      <c r="N1037" t="str">
        <f>IF(ISNUMBER(SEARCH("EP",[2]Table1!AE1034)),"EP",IF(ISNUMBER(SEARCH("AC1",[2]Table1!AE1034)),"AC1",IF(ISNUMBER(SEARCH("AC2",[2]Table1!AE1034)),"AC2",IF(ISNUMBER(SEARCH("Bon état",[2]Table1!AE1034)),"EP",""))))</f>
        <v>EP</v>
      </c>
      <c r="P1037" s="48"/>
      <c r="Q1037" s="1"/>
      <c r="S1037" s="1"/>
      <c r="T1037" s="1"/>
      <c r="U1037" s="1"/>
      <c r="V1037" s="1"/>
    </row>
    <row r="1038" spans="1:22">
      <c r="A1038" s="43" t="str">
        <f>'[1]Exporter la feuille de calcul'!$A$2</f>
        <v>001L</v>
      </c>
      <c r="B1038" t="str">
        <f>INDEX('[1]Exporter la feuille de calcul'!B$355:B$877,MATCH(INDEX('[1]Exporter la feuille de calcul'!C$355:C$877,MATCH(RIGHT(ChercheChaine(ChercheChaine([2]Table1!Q1035,"([0-9]){3}[L]([0-9]){4}"),"([0-9]){3}[L]([0-9]){4}"),4),'[1]Exporter la feuille de calcul'!D$355:D$877,0),1),'[1]Exporter la feuille de calcul'!C$355:C$877,0),1)</f>
        <v>03</v>
      </c>
      <c r="C1038" s="43" t="str">
        <f>RIGHT(ChercheChaine(ChercheChaine([2]Table1!Q1035,"([0-9]){3}[L]([0-9]){4}"),"([0-9]){3}[L]([0-9]){4}"),4)</f>
        <v>0403</v>
      </c>
      <c r="D1038" s="43" t="str">
        <f>ChercheChaine([2]Table1!Q1035,"([0-9]){3}[L]([0-9]){4}")</f>
        <v>007L0403</v>
      </c>
      <c r="E1038" t="str">
        <f>[2]Table1!P1035</f>
        <v>ST HERBLAIN</v>
      </c>
      <c r="F1038" t="str">
        <f>[2]Table1!D1035</f>
        <v>DAAT, DAPP</v>
      </c>
      <c r="G1038" s="48"/>
      <c r="H1038" s="48"/>
      <c r="I1038" s="42" t="str">
        <f>[2]Table1!G1035</f>
        <v>08/06/2018</v>
      </c>
      <c r="J1038" s="51" t="e">
        <f>MID([2]Table1!X1035,FIND("-",[2]Table1!X1035)+2,60)</f>
        <v>#VALUE!</v>
      </c>
      <c r="K1038" t="str">
        <f>IF(ISNUMBER(SEARCH("Mur",[2]Table1!Z1035)),"Mur",IF(ISNUMBER(SEARCH("Cloison",[2]Table1!Z1035)),"Mur",IF(ISNUMBER(SEARCH("Sol",[2]Table1!Z1035)),"Sol",IF(ISNUMBER(SEARCH("Plafond",[2]Table1!Z1035)),"Plafond",IF(ISNUMBER(SEARCH("Evier",[2]Table1!Z1035)),"Evier",IF(ISNUMBER(SEARCH("Colle de faïence",[2]Table1!Z1035)),"Faïence",IF(ISNUMBER(SEARCH("Baignoire",[2]Table1!Z1035)),"Baignoire",IF(ISNUMBER(SEARCH("porteurs",[2]Table1!Z1035)),"Mur",IF(ISNUMBER(SEARCH("évier",[2]Table1!Z1035)),"Evier",IF(ISNUMBER(SEARCH("portes",[2]Table1!Z1035)),"Porte",IF(ISNUMBER(SEARCH("fenêtre",[2]Table1!Z1035)),"Fenêtre","")))))))))))</f>
        <v>Sol</v>
      </c>
      <c r="L1038" t="str">
        <f>IF(ISNUMBER(SEARCH("Présence",[2]Table1!AC1035)),"Oui",IF(ISNUMBER(SEARCH("Absence",[2]Table1!AC1035)),"Non",""))</f>
        <v/>
      </c>
      <c r="M1038" t="str">
        <f>[2]Table1!AA1035</f>
        <v>Colle</v>
      </c>
      <c r="N1038" t="str">
        <f>IF(ISNUMBER(SEARCH("EP",[2]Table1!AE1035)),"EP",IF(ISNUMBER(SEARCH("AC1",[2]Table1!AE1035)),"AC1",IF(ISNUMBER(SEARCH("AC2",[2]Table1!AE1035)),"AC2",IF(ISNUMBER(SEARCH("Bon état",[2]Table1!AE1035)),"EP",""))))</f>
        <v>EP</v>
      </c>
      <c r="P1038" s="48"/>
      <c r="Q1038" s="1"/>
      <c r="S1038" s="1"/>
      <c r="T1038" s="1"/>
      <c r="U1038" s="1"/>
      <c r="V1038" s="1"/>
    </row>
    <row r="1039" spans="1:22">
      <c r="A1039" s="43" t="str">
        <f>'[1]Exporter la feuille de calcul'!$A$2</f>
        <v>001L</v>
      </c>
      <c r="B1039" t="str">
        <f>INDEX('[1]Exporter la feuille de calcul'!B$355:B$877,MATCH(INDEX('[1]Exporter la feuille de calcul'!C$355:C$877,MATCH(RIGHT(ChercheChaine(ChercheChaine([2]Table1!Q1036,"([0-9]){3}[L]([0-9]){4}"),"([0-9]){3}[L]([0-9]){4}"),4),'[1]Exporter la feuille de calcul'!D$355:D$877,0),1),'[1]Exporter la feuille de calcul'!C$355:C$877,0),1)</f>
        <v>03</v>
      </c>
      <c r="C1039" s="43" t="str">
        <f>RIGHT(ChercheChaine(ChercheChaine([2]Table1!Q1036,"([0-9]){3}[L]([0-9]){4}"),"([0-9]){3}[L]([0-9]){4}"),4)</f>
        <v>0403</v>
      </c>
      <c r="D1039" s="43" t="str">
        <f>ChercheChaine([2]Table1!Q1036,"([0-9]){3}[L]([0-9]){4}")</f>
        <v>007L0403</v>
      </c>
      <c r="E1039" t="str">
        <f>[2]Table1!P1036</f>
        <v>ST HERBLAIN</v>
      </c>
      <c r="F1039" t="str">
        <f>[2]Table1!D1036</f>
        <v>DAAT, DAPP</v>
      </c>
      <c r="G1039" s="48"/>
      <c r="H1039" s="48"/>
      <c r="I1039" s="42" t="str">
        <f>[2]Table1!G1036</f>
        <v>08/06/2018</v>
      </c>
      <c r="J1039" s="51" t="e">
        <f>MID([2]Table1!X1036,FIND("-",[2]Table1!X1036)+2,60)</f>
        <v>#VALUE!</v>
      </c>
      <c r="K1039" t="str">
        <f>IF(ISNUMBER(SEARCH("Mur",[2]Table1!Z1036)),"Mur",IF(ISNUMBER(SEARCH("Cloison",[2]Table1!Z1036)),"Mur",IF(ISNUMBER(SEARCH("Sol",[2]Table1!Z1036)),"Sol",IF(ISNUMBER(SEARCH("Plafond",[2]Table1!Z1036)),"Plafond",IF(ISNUMBER(SEARCH("Evier",[2]Table1!Z1036)),"Evier",IF(ISNUMBER(SEARCH("Colle de faïence",[2]Table1!Z1036)),"Faïence",IF(ISNUMBER(SEARCH("Baignoire",[2]Table1!Z1036)),"Baignoire",IF(ISNUMBER(SEARCH("porteurs",[2]Table1!Z1036)),"Mur",IF(ISNUMBER(SEARCH("évier",[2]Table1!Z1036)),"Evier",IF(ISNUMBER(SEARCH("portes",[2]Table1!Z1036)),"Porte",IF(ISNUMBER(SEARCH("fenêtre",[2]Table1!Z1036)),"Fenêtre","")))))))))))</f>
        <v>Sol</v>
      </c>
      <c r="L1039" t="str">
        <f>IF(ISNUMBER(SEARCH("Présence",[2]Table1!AC1036)),"Oui",IF(ISNUMBER(SEARCH("Absence",[2]Table1!AC1036)),"Non",""))</f>
        <v/>
      </c>
      <c r="M1039" t="str">
        <f>[2]Table1!AA1036</f>
        <v>Colle</v>
      </c>
      <c r="N1039" t="str">
        <f>IF(ISNUMBER(SEARCH("EP",[2]Table1!AE1036)),"EP",IF(ISNUMBER(SEARCH("AC1",[2]Table1!AE1036)),"AC1",IF(ISNUMBER(SEARCH("AC2",[2]Table1!AE1036)),"AC2",IF(ISNUMBER(SEARCH("Bon état",[2]Table1!AE1036)),"EP",""))))</f>
        <v>EP</v>
      </c>
      <c r="P1039" s="48"/>
      <c r="Q1039" s="1"/>
      <c r="S1039" s="1"/>
      <c r="T1039" s="1"/>
      <c r="U1039" s="1"/>
      <c r="V1039" s="1"/>
    </row>
    <row r="1040" spans="1:22">
      <c r="A1040" s="43" t="str">
        <f>'[1]Exporter la feuille de calcul'!$A$2</f>
        <v>001L</v>
      </c>
      <c r="B1040" t="str">
        <f>INDEX('[1]Exporter la feuille de calcul'!B$355:B$877,MATCH(INDEX('[1]Exporter la feuille de calcul'!C$355:C$877,MATCH(RIGHT(ChercheChaine(ChercheChaine([2]Table1!Q1037,"([0-9]){3}[L]([0-9]){4}"),"([0-9]){3}[L]([0-9]){4}"),4),'[1]Exporter la feuille de calcul'!D$355:D$877,0),1),'[1]Exporter la feuille de calcul'!C$355:C$877,0),1)</f>
        <v>03</v>
      </c>
      <c r="C1040" s="43" t="str">
        <f>RIGHT(ChercheChaine(ChercheChaine([2]Table1!Q1037,"([0-9]){3}[L]([0-9]){4}"),"([0-9]){3}[L]([0-9]){4}"),4)</f>
        <v>0403</v>
      </c>
      <c r="D1040" s="43" t="str">
        <f>ChercheChaine([2]Table1!Q1037,"([0-9]){3}[L]([0-9]){4}")</f>
        <v>007L0403</v>
      </c>
      <c r="E1040" t="str">
        <f>[2]Table1!P1037</f>
        <v>ST HERBLAIN</v>
      </c>
      <c r="F1040" t="str">
        <f>[2]Table1!D1037</f>
        <v>DAAT, DAPP</v>
      </c>
      <c r="G1040" s="48"/>
      <c r="H1040" s="48"/>
      <c r="I1040" s="42" t="str">
        <f>[2]Table1!G1037</f>
        <v>08/06/2018</v>
      </c>
      <c r="J1040" s="51" t="e">
        <f>MID([2]Table1!X1037,FIND("-",[2]Table1!X1037)+2,60)</f>
        <v>#VALUE!</v>
      </c>
      <c r="K1040" t="str">
        <f>IF(ISNUMBER(SEARCH("Mur",[2]Table1!Z1037)),"Mur",IF(ISNUMBER(SEARCH("Cloison",[2]Table1!Z1037)),"Mur",IF(ISNUMBER(SEARCH("Sol",[2]Table1!Z1037)),"Sol",IF(ISNUMBER(SEARCH("Plafond",[2]Table1!Z1037)),"Plafond",IF(ISNUMBER(SEARCH("Evier",[2]Table1!Z1037)),"Evier",IF(ISNUMBER(SEARCH("Colle de faïence",[2]Table1!Z1037)),"Faïence",IF(ISNUMBER(SEARCH("Baignoire",[2]Table1!Z1037)),"Baignoire",IF(ISNUMBER(SEARCH("porteurs",[2]Table1!Z1037)),"Mur",IF(ISNUMBER(SEARCH("évier",[2]Table1!Z1037)),"Evier",IF(ISNUMBER(SEARCH("portes",[2]Table1!Z1037)),"Porte",IF(ISNUMBER(SEARCH("fenêtre",[2]Table1!Z1037)),"Fenêtre","")))))))))))</f>
        <v>Sol</v>
      </c>
      <c r="L1040" t="str">
        <f>IF(ISNUMBER(SEARCH("Présence",[2]Table1!AC1037)),"Oui",IF(ISNUMBER(SEARCH("Absence",[2]Table1!AC1037)),"Non",""))</f>
        <v/>
      </c>
      <c r="M1040" t="str">
        <f>[2]Table1!AA1037</f>
        <v>Colle</v>
      </c>
      <c r="N1040" t="str">
        <f>IF(ISNUMBER(SEARCH("EP",[2]Table1!AE1037)),"EP",IF(ISNUMBER(SEARCH("AC1",[2]Table1!AE1037)),"AC1",IF(ISNUMBER(SEARCH("AC2",[2]Table1!AE1037)),"AC2",IF(ISNUMBER(SEARCH("Bon état",[2]Table1!AE1037)),"EP",""))))</f>
        <v>EP</v>
      </c>
      <c r="P1040" s="48"/>
      <c r="Q1040" s="1"/>
      <c r="S1040" s="1"/>
      <c r="T1040" s="1"/>
      <c r="U1040" s="1"/>
      <c r="V1040" s="1"/>
    </row>
    <row r="1041" spans="1:22">
      <c r="A1041" s="43" t="str">
        <f>'[1]Exporter la feuille de calcul'!$A$2</f>
        <v>001L</v>
      </c>
      <c r="B1041" t="str">
        <f>INDEX('[1]Exporter la feuille de calcul'!B$355:B$877,MATCH(INDEX('[1]Exporter la feuille de calcul'!C$355:C$877,MATCH(RIGHT(ChercheChaine(ChercheChaine([2]Table1!Q1038,"([0-9]){3}[L]([0-9]){4}"),"([0-9]){3}[L]([0-9]){4}"),4),'[1]Exporter la feuille de calcul'!D$355:D$877,0),1),'[1]Exporter la feuille de calcul'!C$355:C$877,0),1)</f>
        <v>03</v>
      </c>
      <c r="C1041" s="43" t="str">
        <f>RIGHT(ChercheChaine(ChercheChaine([2]Table1!Q1038,"([0-9]){3}[L]([0-9]){4}"),"([0-9]){3}[L]([0-9]){4}"),4)</f>
        <v>0403</v>
      </c>
      <c r="D1041" s="43" t="str">
        <f>ChercheChaine([2]Table1!Q1038,"([0-9]){3}[L]([0-9]){4}")</f>
        <v>007L0403</v>
      </c>
      <c r="E1041" t="str">
        <f>[2]Table1!P1038</f>
        <v>ST HERBLAIN</v>
      </c>
      <c r="F1041" t="str">
        <f>[2]Table1!D1038</f>
        <v>DAAT, DAPP</v>
      </c>
      <c r="G1041" s="48"/>
      <c r="H1041" s="48"/>
      <c r="I1041" s="42" t="str">
        <f>[2]Table1!G1038</f>
        <v>08/06/2018</v>
      </c>
      <c r="J1041" s="51" t="e">
        <f>MID([2]Table1!X1038,FIND("-",[2]Table1!X1038)+2,60)</f>
        <v>#VALUE!</v>
      </c>
      <c r="K1041" t="str">
        <f>IF(ISNUMBER(SEARCH("Mur",[2]Table1!Z1038)),"Mur",IF(ISNUMBER(SEARCH("Cloison",[2]Table1!Z1038)),"Mur",IF(ISNUMBER(SEARCH("Sol",[2]Table1!Z1038)),"Sol",IF(ISNUMBER(SEARCH("Plafond",[2]Table1!Z1038)),"Plafond",IF(ISNUMBER(SEARCH("Evier",[2]Table1!Z1038)),"Evier",IF(ISNUMBER(SEARCH("Colle de faïence",[2]Table1!Z1038)),"Faïence",IF(ISNUMBER(SEARCH("Baignoire",[2]Table1!Z1038)),"Baignoire",IF(ISNUMBER(SEARCH("porteurs",[2]Table1!Z1038)),"Mur",IF(ISNUMBER(SEARCH("évier",[2]Table1!Z1038)),"Evier",IF(ISNUMBER(SEARCH("portes",[2]Table1!Z1038)),"Porte",IF(ISNUMBER(SEARCH("fenêtre",[2]Table1!Z1038)),"Fenêtre","")))))))))))</f>
        <v>Sol</v>
      </c>
      <c r="L1041" t="str">
        <f>IF(ISNUMBER(SEARCH("Présence",[2]Table1!AC1038)),"Oui",IF(ISNUMBER(SEARCH("Absence",[2]Table1!AC1038)),"Non",""))</f>
        <v/>
      </c>
      <c r="M1041" t="str">
        <f>[2]Table1!AA1038</f>
        <v>Colle</v>
      </c>
      <c r="N1041" t="str">
        <f>IF(ISNUMBER(SEARCH("EP",[2]Table1!AE1038)),"EP",IF(ISNUMBER(SEARCH("AC1",[2]Table1!AE1038)),"AC1",IF(ISNUMBER(SEARCH("AC2",[2]Table1!AE1038)),"AC2",IF(ISNUMBER(SEARCH("Bon état",[2]Table1!AE1038)),"EP",""))))</f>
        <v>EP</v>
      </c>
      <c r="P1041" s="48"/>
      <c r="Q1041" s="1"/>
      <c r="S1041" s="1"/>
      <c r="T1041" s="1"/>
      <c r="U1041" s="1"/>
      <c r="V1041" s="1"/>
    </row>
    <row r="1042" spans="1:22">
      <c r="A1042" s="43" t="str">
        <f>'[1]Exporter la feuille de calcul'!$A$2</f>
        <v>001L</v>
      </c>
      <c r="B1042" t="str">
        <f>INDEX('[1]Exporter la feuille de calcul'!B$355:B$877,MATCH(INDEX('[1]Exporter la feuille de calcul'!C$355:C$877,MATCH(RIGHT(ChercheChaine(ChercheChaine([2]Table1!Q1039,"([0-9]){3}[L]([0-9]){4}"),"([0-9]){3}[L]([0-9]){4}"),4),'[1]Exporter la feuille de calcul'!D$355:D$877,0),1),'[1]Exporter la feuille de calcul'!C$355:C$877,0),1)</f>
        <v>03</v>
      </c>
      <c r="C1042" s="43" t="str">
        <f>RIGHT(ChercheChaine(ChercheChaine([2]Table1!Q1039,"([0-9]){3}[L]([0-9]){4}"),"([0-9]){3}[L]([0-9]){4}"),4)</f>
        <v>0403</v>
      </c>
      <c r="D1042" s="43" t="str">
        <f>ChercheChaine([2]Table1!Q1039,"([0-9]){3}[L]([0-9]){4}")</f>
        <v>007L0403</v>
      </c>
      <c r="E1042" t="str">
        <f>[2]Table1!P1039</f>
        <v>ST HERBLAIN</v>
      </c>
      <c r="F1042" t="str">
        <f>[2]Table1!D1039</f>
        <v>DAAT, DAPP</v>
      </c>
      <c r="G1042" s="48"/>
      <c r="H1042" s="48"/>
      <c r="I1042" s="42" t="str">
        <f>[2]Table1!G1039</f>
        <v>08/06/2018</v>
      </c>
      <c r="J1042" s="51" t="e">
        <f>MID([2]Table1!X1039,FIND("-",[2]Table1!X1039)+2,60)</f>
        <v>#VALUE!</v>
      </c>
      <c r="K1042" t="str">
        <f>IF(ISNUMBER(SEARCH("Mur",[2]Table1!Z1039)),"Mur",IF(ISNUMBER(SEARCH("Cloison",[2]Table1!Z1039)),"Mur",IF(ISNUMBER(SEARCH("Sol",[2]Table1!Z1039)),"Sol",IF(ISNUMBER(SEARCH("Plafond",[2]Table1!Z1039)),"Plafond",IF(ISNUMBER(SEARCH("Evier",[2]Table1!Z1039)),"Evier",IF(ISNUMBER(SEARCH("Colle de faïence",[2]Table1!Z1039)),"Faïence",IF(ISNUMBER(SEARCH("Baignoire",[2]Table1!Z1039)),"Baignoire",IF(ISNUMBER(SEARCH("porteurs",[2]Table1!Z1039)),"Mur",IF(ISNUMBER(SEARCH("évier",[2]Table1!Z1039)),"Evier",IF(ISNUMBER(SEARCH("portes",[2]Table1!Z1039)),"Porte",IF(ISNUMBER(SEARCH("fenêtre",[2]Table1!Z1039)),"Fenêtre","")))))))))))</f>
        <v>Sol</v>
      </c>
      <c r="L1042" t="str">
        <f>IF(ISNUMBER(SEARCH("Présence",[2]Table1!AC1039)),"Oui",IF(ISNUMBER(SEARCH("Absence",[2]Table1!AC1039)),"Non",""))</f>
        <v/>
      </c>
      <c r="M1042" t="str">
        <f>[2]Table1!AA1039</f>
        <v>Colle</v>
      </c>
      <c r="N1042" t="str">
        <f>IF(ISNUMBER(SEARCH("EP",[2]Table1!AE1039)),"EP",IF(ISNUMBER(SEARCH("AC1",[2]Table1!AE1039)),"AC1",IF(ISNUMBER(SEARCH("AC2",[2]Table1!AE1039)),"AC2",IF(ISNUMBER(SEARCH("Bon état",[2]Table1!AE1039)),"EP",""))))</f>
        <v>EP</v>
      </c>
      <c r="P1042" s="48"/>
      <c r="Q1042" s="1"/>
      <c r="S1042" s="1"/>
      <c r="T1042" s="1"/>
      <c r="U1042" s="1"/>
      <c r="V1042" s="1"/>
    </row>
    <row r="1043" spans="1:22">
      <c r="A1043" s="43" t="str">
        <f>'[1]Exporter la feuille de calcul'!$A$2</f>
        <v>001L</v>
      </c>
      <c r="B1043" t="str">
        <f>INDEX('[1]Exporter la feuille de calcul'!B$355:B$877,MATCH(INDEX('[1]Exporter la feuille de calcul'!C$355:C$877,MATCH(RIGHT(ChercheChaine(ChercheChaine([2]Table1!Q1040,"([0-9]){3}[L]([0-9]){4}"),"([0-9]){3}[L]([0-9]){4}"),4),'[1]Exporter la feuille de calcul'!D$355:D$877,0),1),'[1]Exporter la feuille de calcul'!C$355:C$877,0),1)</f>
        <v>03</v>
      </c>
      <c r="C1043" s="43" t="str">
        <f>RIGHT(ChercheChaine(ChercheChaine([2]Table1!Q1040,"([0-9]){3}[L]([0-9]){4}"),"([0-9]){3}[L]([0-9]){4}"),4)</f>
        <v>0403</v>
      </c>
      <c r="D1043" s="43" t="str">
        <f>ChercheChaine([2]Table1!Q1040,"([0-9]){3}[L]([0-9]){4}")</f>
        <v>007L0403</v>
      </c>
      <c r="E1043" t="str">
        <f>[2]Table1!P1040</f>
        <v>ST HERBLAIN</v>
      </c>
      <c r="F1043" t="str">
        <f>[2]Table1!D1040</f>
        <v>DAAT, DAPP</v>
      </c>
      <c r="G1043" s="48"/>
      <c r="H1043" s="48"/>
      <c r="I1043" s="42" t="str">
        <f>[2]Table1!G1040</f>
        <v>08/06/2018</v>
      </c>
      <c r="J1043" s="51" t="e">
        <f>MID([2]Table1!X1040,FIND("-",[2]Table1!X1040)+2,60)</f>
        <v>#VALUE!</v>
      </c>
      <c r="K1043" t="str">
        <f>IF(ISNUMBER(SEARCH("Mur",[2]Table1!Z1040)),"Mur",IF(ISNUMBER(SEARCH("Cloison",[2]Table1!Z1040)),"Mur",IF(ISNUMBER(SEARCH("Sol",[2]Table1!Z1040)),"Sol",IF(ISNUMBER(SEARCH("Plafond",[2]Table1!Z1040)),"Plafond",IF(ISNUMBER(SEARCH("Evier",[2]Table1!Z1040)),"Evier",IF(ISNUMBER(SEARCH("Colle de faïence",[2]Table1!Z1040)),"Faïence",IF(ISNUMBER(SEARCH("Baignoire",[2]Table1!Z1040)),"Baignoire",IF(ISNUMBER(SEARCH("porteurs",[2]Table1!Z1040)),"Mur",IF(ISNUMBER(SEARCH("évier",[2]Table1!Z1040)),"Evier",IF(ISNUMBER(SEARCH("portes",[2]Table1!Z1040)),"Porte",IF(ISNUMBER(SEARCH("fenêtre",[2]Table1!Z1040)),"Fenêtre","")))))))))))</f>
        <v>Sol</v>
      </c>
      <c r="L1043" t="str">
        <f>IF(ISNUMBER(SEARCH("Présence",[2]Table1!AC1040)),"Oui",IF(ISNUMBER(SEARCH("Absence",[2]Table1!AC1040)),"Non",""))</f>
        <v/>
      </c>
      <c r="M1043" t="str">
        <f>[2]Table1!AA1040</f>
        <v>Colle</v>
      </c>
      <c r="N1043" t="str">
        <f>IF(ISNUMBER(SEARCH("EP",[2]Table1!AE1040)),"EP",IF(ISNUMBER(SEARCH("AC1",[2]Table1!AE1040)),"AC1",IF(ISNUMBER(SEARCH("AC2",[2]Table1!AE1040)),"AC2",IF(ISNUMBER(SEARCH("Bon état",[2]Table1!AE1040)),"EP",""))))</f>
        <v>EP</v>
      </c>
      <c r="P1043" s="48"/>
      <c r="Q1043" s="1"/>
      <c r="S1043" s="1"/>
      <c r="T1043" s="1"/>
      <c r="U1043" s="1"/>
      <c r="V1043" s="1"/>
    </row>
    <row r="1044" spans="1:22">
      <c r="A1044" s="43" t="str">
        <f>'[1]Exporter la feuille de calcul'!$A$2</f>
        <v>001L</v>
      </c>
      <c r="B1044" t="str">
        <f>INDEX('[1]Exporter la feuille de calcul'!B$355:B$877,MATCH(INDEX('[1]Exporter la feuille de calcul'!C$355:C$877,MATCH(RIGHT(ChercheChaine(ChercheChaine([2]Table1!Q1041,"([0-9]){3}[L]([0-9]){4}"),"([0-9]){3}[L]([0-9]){4}"),4),'[1]Exporter la feuille de calcul'!D$355:D$877,0),1),'[1]Exporter la feuille de calcul'!C$355:C$877,0),1)</f>
        <v>03</v>
      </c>
      <c r="C1044" s="43" t="str">
        <f>RIGHT(ChercheChaine(ChercheChaine([2]Table1!Q1041,"([0-9]){3}[L]([0-9]){4}"),"([0-9]){3}[L]([0-9]){4}"),4)</f>
        <v>0403</v>
      </c>
      <c r="D1044" s="43" t="str">
        <f>ChercheChaine([2]Table1!Q1041,"([0-9]){3}[L]([0-9]){4}")</f>
        <v>007L0403</v>
      </c>
      <c r="E1044" t="str">
        <f>[2]Table1!P1041</f>
        <v>ST HERBLAIN</v>
      </c>
      <c r="F1044" t="str">
        <f>[2]Table1!D1041</f>
        <v>DAAT, DAPP</v>
      </c>
      <c r="G1044" s="48"/>
      <c r="H1044" s="48"/>
      <c r="I1044" s="42" t="str">
        <f>[2]Table1!G1041</f>
        <v>08/06/2018</v>
      </c>
      <c r="J1044" s="51" t="e">
        <f>MID([2]Table1!X1041,FIND("-",[2]Table1!X1041)+2,60)</f>
        <v>#VALUE!</v>
      </c>
      <c r="K1044" t="str">
        <f>IF(ISNUMBER(SEARCH("Mur",[2]Table1!Z1041)),"Mur",IF(ISNUMBER(SEARCH("Cloison",[2]Table1!Z1041)),"Mur",IF(ISNUMBER(SEARCH("Sol",[2]Table1!Z1041)),"Sol",IF(ISNUMBER(SEARCH("Plafond",[2]Table1!Z1041)),"Plafond",IF(ISNUMBER(SEARCH("Evier",[2]Table1!Z1041)),"Evier",IF(ISNUMBER(SEARCH("Colle de faïence",[2]Table1!Z1041)),"Faïence",IF(ISNUMBER(SEARCH("Baignoire",[2]Table1!Z1041)),"Baignoire",IF(ISNUMBER(SEARCH("porteurs",[2]Table1!Z1041)),"Mur",IF(ISNUMBER(SEARCH("évier",[2]Table1!Z1041)),"Evier",IF(ISNUMBER(SEARCH("portes",[2]Table1!Z1041)),"Porte",IF(ISNUMBER(SEARCH("fenêtre",[2]Table1!Z1041)),"Fenêtre","")))))))))))</f>
        <v>Sol</v>
      </c>
      <c r="L1044" t="str">
        <f>IF(ISNUMBER(SEARCH("Présence",[2]Table1!AC1041)),"Oui",IF(ISNUMBER(SEARCH("Absence",[2]Table1!AC1041)),"Non",""))</f>
        <v/>
      </c>
      <c r="M1044" t="str">
        <f>[2]Table1!AA1041</f>
        <v>Colle</v>
      </c>
      <c r="N1044" t="str">
        <f>IF(ISNUMBER(SEARCH("EP",[2]Table1!AE1041)),"EP",IF(ISNUMBER(SEARCH("AC1",[2]Table1!AE1041)),"AC1",IF(ISNUMBER(SEARCH("AC2",[2]Table1!AE1041)),"AC2",IF(ISNUMBER(SEARCH("Bon état",[2]Table1!AE1041)),"EP",""))))</f>
        <v>EP</v>
      </c>
      <c r="P1044" s="48"/>
      <c r="Q1044" s="1"/>
      <c r="S1044" s="1"/>
      <c r="T1044" s="1"/>
      <c r="U1044" s="1"/>
      <c r="V1044" s="1"/>
    </row>
    <row r="1045" spans="1:22">
      <c r="A1045" s="43" t="str">
        <f>'[1]Exporter la feuille de calcul'!$A$2</f>
        <v>001L</v>
      </c>
      <c r="B1045" t="str">
        <f>INDEX('[1]Exporter la feuille de calcul'!B$355:B$877,MATCH(INDEX('[1]Exporter la feuille de calcul'!C$355:C$877,MATCH(RIGHT(ChercheChaine(ChercheChaine([2]Table1!Q1042,"([0-9]){3}[L]([0-9]){4}"),"([0-9]){3}[L]([0-9]){4}"),4),'[1]Exporter la feuille de calcul'!D$355:D$877,0),1),'[1]Exporter la feuille de calcul'!C$355:C$877,0),1)</f>
        <v>03</v>
      </c>
      <c r="C1045" s="43" t="str">
        <f>RIGHT(ChercheChaine(ChercheChaine([2]Table1!Q1042,"([0-9]){3}[L]([0-9]){4}"),"([0-9]){3}[L]([0-9]){4}"),4)</f>
        <v>0403</v>
      </c>
      <c r="D1045" s="43" t="str">
        <f>ChercheChaine([2]Table1!Q1042,"([0-9]){3}[L]([0-9]){4}")</f>
        <v>007L0403</v>
      </c>
      <c r="E1045" t="str">
        <f>[2]Table1!P1042</f>
        <v>ST HERBLAIN</v>
      </c>
      <c r="F1045" t="str">
        <f>[2]Table1!D1042</f>
        <v>DAAT, DAPP</v>
      </c>
      <c r="G1045" s="48"/>
      <c r="H1045" s="48"/>
      <c r="I1045" s="42" t="str">
        <f>[2]Table1!G1042</f>
        <v>08/06/2018</v>
      </c>
      <c r="J1045" s="51" t="e">
        <f>MID([2]Table1!X1042,FIND("-",[2]Table1!X1042)+2,60)</f>
        <v>#VALUE!</v>
      </c>
      <c r="K1045" t="str">
        <f>IF(ISNUMBER(SEARCH("Mur",[2]Table1!Z1042)),"Mur",IF(ISNUMBER(SEARCH("Cloison",[2]Table1!Z1042)),"Mur",IF(ISNUMBER(SEARCH("Sol",[2]Table1!Z1042)),"Sol",IF(ISNUMBER(SEARCH("Plafond",[2]Table1!Z1042)),"Plafond",IF(ISNUMBER(SEARCH("Evier",[2]Table1!Z1042)),"Evier",IF(ISNUMBER(SEARCH("Colle de faïence",[2]Table1!Z1042)),"Faïence",IF(ISNUMBER(SEARCH("Baignoire",[2]Table1!Z1042)),"Baignoire",IF(ISNUMBER(SEARCH("porteurs",[2]Table1!Z1042)),"Mur",IF(ISNUMBER(SEARCH("évier",[2]Table1!Z1042)),"Evier",IF(ISNUMBER(SEARCH("portes",[2]Table1!Z1042)),"Porte",IF(ISNUMBER(SEARCH("fenêtre",[2]Table1!Z1042)),"Fenêtre","")))))))))))</f>
        <v>Plafond</v>
      </c>
      <c r="L1045" t="str">
        <f>IF(ISNUMBER(SEARCH("Présence",[2]Table1!AC1042)),"Oui",IF(ISNUMBER(SEARCH("Absence",[2]Table1!AC1042)),"Non",""))</f>
        <v/>
      </c>
      <c r="M1045" t="str">
        <f>[2]Table1!AA1042</f>
        <v>Colle</v>
      </c>
      <c r="N1045" t="str">
        <f>IF(ISNUMBER(SEARCH("EP",[2]Table1!AE1042)),"EP",IF(ISNUMBER(SEARCH("AC1",[2]Table1!AE1042)),"AC1",IF(ISNUMBER(SEARCH("AC2",[2]Table1!AE1042)),"AC2",IF(ISNUMBER(SEARCH("Bon état",[2]Table1!AE1042)),"EP",""))))</f>
        <v>EP</v>
      </c>
      <c r="P1045" s="48"/>
      <c r="Q1045" s="1"/>
      <c r="S1045" s="1"/>
      <c r="T1045" s="1"/>
      <c r="U1045" s="1"/>
      <c r="V1045" s="1"/>
    </row>
    <row r="1046" spans="1:22">
      <c r="A1046" s="43" t="str">
        <f>'[1]Exporter la feuille de calcul'!$A$2</f>
        <v>001L</v>
      </c>
      <c r="B1046" t="str">
        <f>INDEX('[1]Exporter la feuille de calcul'!B$355:B$877,MATCH(INDEX('[1]Exporter la feuille de calcul'!C$355:C$877,MATCH(RIGHT(ChercheChaine(ChercheChaine([2]Table1!Q1043,"([0-9]){3}[L]([0-9]){4}"),"([0-9]){3}[L]([0-9]){4}"),4),'[1]Exporter la feuille de calcul'!D$355:D$877,0),1),'[1]Exporter la feuille de calcul'!C$355:C$877,0),1)</f>
        <v>03</v>
      </c>
      <c r="C1046" s="43" t="str">
        <f>RIGHT(ChercheChaine(ChercheChaine([2]Table1!Q1043,"([0-9]){3}[L]([0-9]){4}"),"([0-9]){3}[L]([0-9]){4}"),4)</f>
        <v>0403</v>
      </c>
      <c r="D1046" s="43" t="str">
        <f>ChercheChaine([2]Table1!Q1043,"([0-9]){3}[L]([0-9]){4}")</f>
        <v>007L0403</v>
      </c>
      <c r="E1046" t="str">
        <f>[2]Table1!P1043</f>
        <v>ST HERBLAIN</v>
      </c>
      <c r="F1046" t="str">
        <f>[2]Table1!D1043</f>
        <v>DAAT, DAPP</v>
      </c>
      <c r="G1046" s="48"/>
      <c r="H1046" s="48"/>
      <c r="I1046" s="42" t="str">
        <f>[2]Table1!G1043</f>
        <v>08/06/2018</v>
      </c>
      <c r="J1046" s="51" t="e">
        <f>MID([2]Table1!X1043,FIND("-",[2]Table1!X1043)+2,60)</f>
        <v>#VALUE!</v>
      </c>
      <c r="K1046" t="str">
        <f>IF(ISNUMBER(SEARCH("Mur",[2]Table1!Z1043)),"Mur",IF(ISNUMBER(SEARCH("Cloison",[2]Table1!Z1043)),"Mur",IF(ISNUMBER(SEARCH("Sol",[2]Table1!Z1043)),"Sol",IF(ISNUMBER(SEARCH("Plafond",[2]Table1!Z1043)),"Plafond",IF(ISNUMBER(SEARCH("Evier",[2]Table1!Z1043)),"Evier",IF(ISNUMBER(SEARCH("Colle de faïence",[2]Table1!Z1043)),"Faïence",IF(ISNUMBER(SEARCH("Baignoire",[2]Table1!Z1043)),"Baignoire",IF(ISNUMBER(SEARCH("porteurs",[2]Table1!Z1043)),"Mur",IF(ISNUMBER(SEARCH("évier",[2]Table1!Z1043)),"Evier",IF(ISNUMBER(SEARCH("portes",[2]Table1!Z1043)),"Porte",IF(ISNUMBER(SEARCH("fenêtre",[2]Table1!Z1043)),"Fenêtre","")))))))))))</f>
        <v>Sol</v>
      </c>
      <c r="L1046" t="str">
        <f>IF(ISNUMBER(SEARCH("Présence",[2]Table1!AC1043)),"Oui",IF(ISNUMBER(SEARCH("Absence",[2]Table1!AC1043)),"Non",""))</f>
        <v/>
      </c>
      <c r="M1046" t="str">
        <f>[2]Table1!AA1043</f>
        <v>Colle</v>
      </c>
      <c r="N1046" t="str">
        <f>IF(ISNUMBER(SEARCH("EP",[2]Table1!AE1043)),"EP",IF(ISNUMBER(SEARCH("AC1",[2]Table1!AE1043)),"AC1",IF(ISNUMBER(SEARCH("AC2",[2]Table1!AE1043)),"AC2",IF(ISNUMBER(SEARCH("Bon état",[2]Table1!AE1043)),"EP",""))))</f>
        <v>EP</v>
      </c>
      <c r="P1046" s="48"/>
      <c r="Q1046" s="1"/>
      <c r="S1046" s="1"/>
      <c r="T1046" s="1"/>
      <c r="U1046" s="1"/>
      <c r="V1046" s="1"/>
    </row>
    <row r="1047" spans="1:22">
      <c r="A1047" s="43" t="str">
        <f>'[1]Exporter la feuille de calcul'!$A$2</f>
        <v>001L</v>
      </c>
      <c r="B1047" t="str">
        <f>INDEX('[1]Exporter la feuille de calcul'!B$355:B$877,MATCH(INDEX('[1]Exporter la feuille de calcul'!C$355:C$877,MATCH(RIGHT(ChercheChaine(ChercheChaine([2]Table1!Q1044,"([0-9]){3}[L]([0-9]){4}"),"([0-9]){3}[L]([0-9]){4}"),4),'[1]Exporter la feuille de calcul'!D$355:D$877,0),1),'[1]Exporter la feuille de calcul'!C$355:C$877,0),1)</f>
        <v>03</v>
      </c>
      <c r="C1047" s="43" t="str">
        <f>RIGHT(ChercheChaine(ChercheChaine([2]Table1!Q1044,"([0-9]){3}[L]([0-9]){4}"),"([0-9]){3}[L]([0-9]){4}"),4)</f>
        <v>0403</v>
      </c>
      <c r="D1047" s="43" t="str">
        <f>ChercheChaine([2]Table1!Q1044,"([0-9]){3}[L]([0-9]){4}")</f>
        <v>007L0403</v>
      </c>
      <c r="E1047" t="str">
        <f>[2]Table1!P1044</f>
        <v>ST HERBLAIN</v>
      </c>
      <c r="F1047" t="str">
        <f>[2]Table1!D1044</f>
        <v>DAAT, DAPP</v>
      </c>
      <c r="G1047" s="48"/>
      <c r="H1047" s="48"/>
      <c r="I1047" s="42" t="str">
        <f>[2]Table1!G1044</f>
        <v>08/06/2018</v>
      </c>
      <c r="J1047" s="51" t="str">
        <f>MID([2]Table1!X1044,FIND("-",[2]Table1!X1044)+2,60)</f>
        <v>Palier</v>
      </c>
      <c r="K1047" t="str">
        <f>IF(ISNUMBER(SEARCH("Mur",[2]Table1!Z1044)),"Mur",IF(ISNUMBER(SEARCH("Cloison",[2]Table1!Z1044)),"Mur",IF(ISNUMBER(SEARCH("Sol",[2]Table1!Z1044)),"Sol",IF(ISNUMBER(SEARCH("Plafond",[2]Table1!Z1044)),"Plafond",IF(ISNUMBER(SEARCH("Evier",[2]Table1!Z1044)),"Evier",IF(ISNUMBER(SEARCH("Colle de faïence",[2]Table1!Z1044)),"Faïence",IF(ISNUMBER(SEARCH("Baignoire",[2]Table1!Z1044)),"Baignoire",IF(ISNUMBER(SEARCH("porteurs",[2]Table1!Z1044)),"Mur",IF(ISNUMBER(SEARCH("évier",[2]Table1!Z1044)),"Evier",IF(ISNUMBER(SEARCH("portes",[2]Table1!Z1044)),"Porte",IF(ISNUMBER(SEARCH("fenêtre",[2]Table1!Z1044)),"Fenêtre","")))))))))))</f>
        <v>Sol</v>
      </c>
      <c r="L1047" t="str">
        <f>IF(ISNUMBER(SEARCH("Présence",[2]Table1!AC1044)),"Oui",IF(ISNUMBER(SEARCH("Absence",[2]Table1!AC1044)),"Non",""))</f>
        <v/>
      </c>
      <c r="M1047" t="str">
        <f>[2]Table1!AA1044</f>
        <v>Colle</v>
      </c>
      <c r="N1047" t="str">
        <f>IF(ISNUMBER(SEARCH("EP",[2]Table1!AE1044)),"EP",IF(ISNUMBER(SEARCH("AC1",[2]Table1!AE1044)),"AC1",IF(ISNUMBER(SEARCH("AC2",[2]Table1!AE1044)),"AC2",IF(ISNUMBER(SEARCH("Bon état",[2]Table1!AE1044)),"EP",""))))</f>
        <v>EP</v>
      </c>
      <c r="P1047" s="48"/>
      <c r="Q1047" s="1"/>
      <c r="S1047" s="1"/>
      <c r="T1047" s="1"/>
      <c r="U1047" s="1"/>
      <c r="V1047" s="1"/>
    </row>
    <row r="1048" spans="1:22">
      <c r="A1048" s="43" t="str">
        <f>'[1]Exporter la feuille de calcul'!$A$2</f>
        <v>001L</v>
      </c>
      <c r="B1048" t="str">
        <f>INDEX('[1]Exporter la feuille de calcul'!B$355:B$877,MATCH(INDEX('[1]Exporter la feuille de calcul'!C$355:C$877,MATCH(RIGHT(ChercheChaine(ChercheChaine([2]Table1!Q1045,"([0-9]){3}[L]([0-9]){4}"),"([0-9]){3}[L]([0-9]){4}"),4),'[1]Exporter la feuille de calcul'!D$355:D$877,0),1),'[1]Exporter la feuille de calcul'!C$355:C$877,0),1)</f>
        <v>03</v>
      </c>
      <c r="C1048" s="43" t="str">
        <f>RIGHT(ChercheChaine(ChercheChaine([2]Table1!Q1045,"([0-9]){3}[L]([0-9]){4}"),"([0-9]){3}[L]([0-9]){4}"),4)</f>
        <v>0403</v>
      </c>
      <c r="D1048" s="43" t="str">
        <f>ChercheChaine([2]Table1!Q1045,"([0-9]){3}[L]([0-9]){4}")</f>
        <v>007L0403</v>
      </c>
      <c r="E1048" t="str">
        <f>[2]Table1!P1045</f>
        <v>ST HERBLAIN</v>
      </c>
      <c r="F1048" t="str">
        <f>[2]Table1!D1045</f>
        <v>DAAT, DAPP</v>
      </c>
      <c r="G1048" s="48"/>
      <c r="H1048" s="48"/>
      <c r="I1048" s="42" t="str">
        <f>[2]Table1!G1045</f>
        <v>08/06/2018</v>
      </c>
      <c r="J1048" s="51" t="str">
        <f>MID([2]Table1!X1045,FIND("-",[2]Table1!X1045)+2,60)</f>
        <v>Plcd 2</v>
      </c>
      <c r="K1048" t="str">
        <f>IF(ISNUMBER(SEARCH("Mur",[2]Table1!Z1045)),"Mur",IF(ISNUMBER(SEARCH("Cloison",[2]Table1!Z1045)),"Mur",IF(ISNUMBER(SEARCH("Sol",[2]Table1!Z1045)),"Sol",IF(ISNUMBER(SEARCH("Plafond",[2]Table1!Z1045)),"Plafond",IF(ISNUMBER(SEARCH("Evier",[2]Table1!Z1045)),"Evier",IF(ISNUMBER(SEARCH("Colle de faïence",[2]Table1!Z1045)),"Faïence",IF(ISNUMBER(SEARCH("Baignoire",[2]Table1!Z1045)),"Baignoire",IF(ISNUMBER(SEARCH("porteurs",[2]Table1!Z1045)),"Mur",IF(ISNUMBER(SEARCH("évier",[2]Table1!Z1045)),"Evier",IF(ISNUMBER(SEARCH("portes",[2]Table1!Z1045)),"Porte",IF(ISNUMBER(SEARCH("fenêtre",[2]Table1!Z1045)),"Fenêtre","")))))))))))</f>
        <v>Sol</v>
      </c>
      <c r="L1048" t="str">
        <f>IF(ISNUMBER(SEARCH("Présence",[2]Table1!AC1045)),"Oui",IF(ISNUMBER(SEARCH("Absence",[2]Table1!AC1045)),"Non",""))</f>
        <v/>
      </c>
      <c r="M1048" t="str">
        <f>[2]Table1!AA1045</f>
        <v>Colle</v>
      </c>
      <c r="N1048" t="str">
        <f>IF(ISNUMBER(SEARCH("EP",[2]Table1!AE1045)),"EP",IF(ISNUMBER(SEARCH("AC1",[2]Table1!AE1045)),"AC1",IF(ISNUMBER(SEARCH("AC2",[2]Table1!AE1045)),"AC2",IF(ISNUMBER(SEARCH("Bon état",[2]Table1!AE1045)),"EP",""))))</f>
        <v>EP</v>
      </c>
      <c r="P1048" s="48"/>
      <c r="Q1048" s="1"/>
      <c r="S1048" s="1"/>
      <c r="T1048" s="1"/>
      <c r="U1048" s="1"/>
      <c r="V1048" s="1"/>
    </row>
    <row r="1049" spans="1:22">
      <c r="A1049" s="43" t="str">
        <f>'[1]Exporter la feuille de calcul'!$A$2</f>
        <v>001L</v>
      </c>
      <c r="B1049" t="str">
        <f>INDEX('[1]Exporter la feuille de calcul'!B$355:B$877,MATCH(INDEX('[1]Exporter la feuille de calcul'!C$355:C$877,MATCH(RIGHT(ChercheChaine(ChercheChaine([2]Table1!Q1046,"([0-9]){3}[L]([0-9]){4}"),"([0-9]){3}[L]([0-9]){4}"),4),'[1]Exporter la feuille de calcul'!D$355:D$877,0),1),'[1]Exporter la feuille de calcul'!C$355:C$877,0),1)</f>
        <v>03</v>
      </c>
      <c r="C1049" s="43" t="str">
        <f>RIGHT(ChercheChaine(ChercheChaine([2]Table1!Q1046,"([0-9]){3}[L]([0-9]){4}"),"([0-9]){3}[L]([0-9]){4}"),4)</f>
        <v>0403</v>
      </c>
      <c r="D1049" s="43" t="str">
        <f>ChercheChaine([2]Table1!Q1046,"([0-9]){3}[L]([0-9]){4}")</f>
        <v>007L0403</v>
      </c>
      <c r="E1049" t="str">
        <f>[2]Table1!P1046</f>
        <v>ST HERBLAIN</v>
      </c>
      <c r="F1049" t="str">
        <f>[2]Table1!D1046</f>
        <v>DAAT, DAPP</v>
      </c>
      <c r="G1049" s="48"/>
      <c r="H1049" s="48"/>
      <c r="I1049" s="42" t="str">
        <f>[2]Table1!G1046</f>
        <v>08/06/2018</v>
      </c>
      <c r="J1049" s="51" t="str">
        <f>MID([2]Table1!X1046,FIND("-",[2]Table1!X1046)+2,60)</f>
        <v>Chambre 3</v>
      </c>
      <c r="K1049" t="str">
        <f>IF(ISNUMBER(SEARCH("Mur",[2]Table1!Z1046)),"Mur",IF(ISNUMBER(SEARCH("Cloison",[2]Table1!Z1046)),"Mur",IF(ISNUMBER(SEARCH("Sol",[2]Table1!Z1046)),"Sol",IF(ISNUMBER(SEARCH("Plafond",[2]Table1!Z1046)),"Plafond",IF(ISNUMBER(SEARCH("Evier",[2]Table1!Z1046)),"Evier",IF(ISNUMBER(SEARCH("Colle de faïence",[2]Table1!Z1046)),"Faïence",IF(ISNUMBER(SEARCH("Baignoire",[2]Table1!Z1046)),"Baignoire",IF(ISNUMBER(SEARCH("porteurs",[2]Table1!Z1046)),"Mur",IF(ISNUMBER(SEARCH("évier",[2]Table1!Z1046)),"Evier",IF(ISNUMBER(SEARCH("portes",[2]Table1!Z1046)),"Porte",IF(ISNUMBER(SEARCH("fenêtre",[2]Table1!Z1046)),"Fenêtre","")))))))))))</f>
        <v>Sol</v>
      </c>
      <c r="L1049" t="str">
        <f>IF(ISNUMBER(SEARCH("Présence",[2]Table1!AC1046)),"Oui",IF(ISNUMBER(SEARCH("Absence",[2]Table1!AC1046)),"Non",""))</f>
        <v/>
      </c>
      <c r="M1049" t="str">
        <f>[2]Table1!AA1046</f>
        <v>Colle</v>
      </c>
      <c r="N1049" t="str">
        <f>IF(ISNUMBER(SEARCH("EP",[2]Table1!AE1046)),"EP",IF(ISNUMBER(SEARCH("AC1",[2]Table1!AE1046)),"AC1",IF(ISNUMBER(SEARCH("AC2",[2]Table1!AE1046)),"AC2",IF(ISNUMBER(SEARCH("Bon état",[2]Table1!AE1046)),"EP",""))))</f>
        <v>EP</v>
      </c>
      <c r="P1049" s="48"/>
      <c r="Q1049" s="1"/>
      <c r="S1049" s="1"/>
      <c r="T1049" s="1"/>
      <c r="U1049" s="1"/>
      <c r="V1049" s="1"/>
    </row>
    <row r="1050" spans="1:22">
      <c r="A1050" s="43" t="str">
        <f>'[1]Exporter la feuille de calcul'!$A$2</f>
        <v>001L</v>
      </c>
      <c r="B1050" t="str">
        <f>INDEX('[1]Exporter la feuille de calcul'!B$355:B$877,MATCH(INDEX('[1]Exporter la feuille de calcul'!C$355:C$877,MATCH(RIGHT(ChercheChaine(ChercheChaine([2]Table1!Q1047,"([0-9]){3}[L]([0-9]){4}"),"([0-9]){3}[L]([0-9]){4}"),4),'[1]Exporter la feuille de calcul'!D$355:D$877,0),1),'[1]Exporter la feuille de calcul'!C$355:C$877,0),1)</f>
        <v>03</v>
      </c>
      <c r="C1050" s="43" t="str">
        <f>RIGHT(ChercheChaine(ChercheChaine([2]Table1!Q1047,"([0-9]){3}[L]([0-9]){4}"),"([0-9]){3}[L]([0-9]){4}"),4)</f>
        <v>0403</v>
      </c>
      <c r="D1050" s="43" t="str">
        <f>ChercheChaine([2]Table1!Q1047,"([0-9]){3}[L]([0-9]){4}")</f>
        <v>007L0403</v>
      </c>
      <c r="E1050" t="str">
        <f>[2]Table1!P1047</f>
        <v>ST HERBLAIN</v>
      </c>
      <c r="F1050" t="str">
        <f>[2]Table1!D1047</f>
        <v>DAAT, DAPP</v>
      </c>
      <c r="G1050" s="48"/>
      <c r="H1050" s="48"/>
      <c r="I1050" s="42" t="str">
        <f>[2]Table1!G1047</f>
        <v>08/06/2018</v>
      </c>
      <c r="J1050" s="51" t="str">
        <f>MID([2]Table1!X1047,FIND("-",[2]Table1!X1047)+2,60)</f>
        <v>Chambre 4</v>
      </c>
      <c r="K1050" t="str">
        <f>IF(ISNUMBER(SEARCH("Mur",[2]Table1!Z1047)),"Mur",IF(ISNUMBER(SEARCH("Cloison",[2]Table1!Z1047)),"Mur",IF(ISNUMBER(SEARCH("Sol",[2]Table1!Z1047)),"Sol",IF(ISNUMBER(SEARCH("Plafond",[2]Table1!Z1047)),"Plafond",IF(ISNUMBER(SEARCH("Evier",[2]Table1!Z1047)),"Evier",IF(ISNUMBER(SEARCH("Colle de faïence",[2]Table1!Z1047)),"Faïence",IF(ISNUMBER(SEARCH("Baignoire",[2]Table1!Z1047)),"Baignoire",IF(ISNUMBER(SEARCH("porteurs",[2]Table1!Z1047)),"Mur",IF(ISNUMBER(SEARCH("évier",[2]Table1!Z1047)),"Evier",IF(ISNUMBER(SEARCH("portes",[2]Table1!Z1047)),"Porte",IF(ISNUMBER(SEARCH("fenêtre",[2]Table1!Z1047)),"Fenêtre","")))))))))))</f>
        <v>Sol</v>
      </c>
      <c r="L1050" t="str">
        <f>IF(ISNUMBER(SEARCH("Présence",[2]Table1!AC1047)),"Oui",IF(ISNUMBER(SEARCH("Absence",[2]Table1!AC1047)),"Non",""))</f>
        <v/>
      </c>
      <c r="M1050" t="str">
        <f>[2]Table1!AA1047</f>
        <v>Colle</v>
      </c>
      <c r="N1050" t="str">
        <f>IF(ISNUMBER(SEARCH("EP",[2]Table1!AE1047)),"EP",IF(ISNUMBER(SEARCH("AC1",[2]Table1!AE1047)),"AC1",IF(ISNUMBER(SEARCH("AC2",[2]Table1!AE1047)),"AC2",IF(ISNUMBER(SEARCH("Bon état",[2]Table1!AE1047)),"EP",""))))</f>
        <v>EP</v>
      </c>
      <c r="P1050" s="48"/>
      <c r="Q1050" s="1"/>
      <c r="S1050" s="1"/>
      <c r="T1050" s="1"/>
      <c r="U1050" s="1"/>
      <c r="V1050" s="1"/>
    </row>
    <row r="1051" spans="1:22">
      <c r="A1051" s="43" t="str">
        <f>'[1]Exporter la feuille de calcul'!$A$2</f>
        <v>001L</v>
      </c>
      <c r="B1051" t="str">
        <f>INDEX('[1]Exporter la feuille de calcul'!B$355:B$877,MATCH(INDEX('[1]Exporter la feuille de calcul'!C$355:C$877,MATCH(RIGHT(ChercheChaine(ChercheChaine([2]Table1!Q1048,"([0-9]){3}[L]([0-9]){4}"),"([0-9]){3}[L]([0-9]){4}"),4),'[1]Exporter la feuille de calcul'!D$355:D$877,0),1),'[1]Exporter la feuille de calcul'!C$355:C$877,0),1)</f>
        <v>03</v>
      </c>
      <c r="C1051" s="43" t="str">
        <f>RIGHT(ChercheChaine(ChercheChaine([2]Table1!Q1048,"([0-9]){3}[L]([0-9]){4}"),"([0-9]){3}[L]([0-9]){4}"),4)</f>
        <v>0403</v>
      </c>
      <c r="D1051" s="43" t="str">
        <f>ChercheChaine([2]Table1!Q1048,"([0-9]){3}[L]([0-9]){4}")</f>
        <v>007L0403</v>
      </c>
      <c r="E1051" t="str">
        <f>[2]Table1!P1048</f>
        <v>ST HERBLAIN</v>
      </c>
      <c r="F1051" t="str">
        <f>[2]Table1!D1048</f>
        <v>DAAT, DAPP</v>
      </c>
      <c r="G1051" s="48"/>
      <c r="H1051" s="48"/>
      <c r="I1051" s="42" t="str">
        <f>[2]Table1!G1048</f>
        <v>08/06/2018</v>
      </c>
      <c r="J1051" s="51" t="e">
        <f>MID([2]Table1!X1048,FIND("-",[2]Table1!X1048)+2,60)</f>
        <v>#VALUE!</v>
      </c>
      <c r="K1051" t="str">
        <f>IF(ISNUMBER(SEARCH("Mur",[2]Table1!Z1048)),"Mur",IF(ISNUMBER(SEARCH("Cloison",[2]Table1!Z1048)),"Mur",IF(ISNUMBER(SEARCH("Sol",[2]Table1!Z1048)),"Sol",IF(ISNUMBER(SEARCH("Plafond",[2]Table1!Z1048)),"Plafond",IF(ISNUMBER(SEARCH("Evier",[2]Table1!Z1048)),"Evier",IF(ISNUMBER(SEARCH("Colle de faïence",[2]Table1!Z1048)),"Faïence",IF(ISNUMBER(SEARCH("Baignoire",[2]Table1!Z1048)),"Baignoire",IF(ISNUMBER(SEARCH("porteurs",[2]Table1!Z1048)),"Mur",IF(ISNUMBER(SEARCH("évier",[2]Table1!Z1048)),"Evier",IF(ISNUMBER(SEARCH("portes",[2]Table1!Z1048)),"Porte",IF(ISNUMBER(SEARCH("fenêtre",[2]Table1!Z1048)),"Fenêtre","")))))))))))</f>
        <v>Sol</v>
      </c>
      <c r="L1051" t="str">
        <f>IF(ISNUMBER(SEARCH("Présence",[2]Table1!AC1048)),"Oui",IF(ISNUMBER(SEARCH("Absence",[2]Table1!AC1048)),"Non",""))</f>
        <v/>
      </c>
      <c r="M1051" t="str">
        <f>[2]Table1!AA1048</f>
        <v>Ragréage</v>
      </c>
      <c r="N1051" t="str">
        <f>IF(ISNUMBER(SEARCH("EP",[2]Table1!AE1048)),"EP",IF(ISNUMBER(SEARCH("AC1",[2]Table1!AE1048)),"AC1",IF(ISNUMBER(SEARCH("AC2",[2]Table1!AE1048)),"AC2",IF(ISNUMBER(SEARCH("Bon état",[2]Table1!AE1048)),"EP",""))))</f>
        <v>EP</v>
      </c>
      <c r="P1051" s="48"/>
      <c r="Q1051" s="1"/>
      <c r="S1051" s="1"/>
      <c r="T1051" s="1"/>
      <c r="U1051" s="1"/>
      <c r="V1051" s="1"/>
    </row>
    <row r="1052" spans="1:22">
      <c r="A1052" s="43" t="str">
        <f>'[1]Exporter la feuille de calcul'!$A$2</f>
        <v>001L</v>
      </c>
      <c r="B1052" t="str">
        <f>INDEX('[1]Exporter la feuille de calcul'!B$355:B$877,MATCH(INDEX('[1]Exporter la feuille de calcul'!C$355:C$877,MATCH(RIGHT(ChercheChaine(ChercheChaine([2]Table1!Q1049,"([0-9]){3}[L]([0-9]){4}"),"([0-9]){3}[L]([0-9]){4}"),4),'[1]Exporter la feuille de calcul'!D$355:D$877,0),1),'[1]Exporter la feuille de calcul'!C$355:C$877,0),1)</f>
        <v>03</v>
      </c>
      <c r="C1052" s="43" t="str">
        <f>RIGHT(ChercheChaine(ChercheChaine([2]Table1!Q1049,"([0-9]){3}[L]([0-9]){4}"),"([0-9]){3}[L]([0-9]){4}"),4)</f>
        <v>0403</v>
      </c>
      <c r="D1052" s="43" t="str">
        <f>ChercheChaine([2]Table1!Q1049,"([0-9]){3}[L]([0-9]){4}")</f>
        <v>007L0403</v>
      </c>
      <c r="E1052" t="str">
        <f>[2]Table1!P1049</f>
        <v>ST HERBLAIN</v>
      </c>
      <c r="F1052" t="str">
        <f>[2]Table1!D1049</f>
        <v>DAAT, DAPP</v>
      </c>
      <c r="G1052" s="48"/>
      <c r="H1052" s="48"/>
      <c r="I1052" s="42" t="str">
        <f>[2]Table1!G1049</f>
        <v>08/06/2018</v>
      </c>
      <c r="J1052" s="51" t="e">
        <f>MID([2]Table1!X1049,FIND("-",[2]Table1!X1049)+2,60)</f>
        <v>#VALUE!</v>
      </c>
      <c r="K1052" t="str">
        <f>IF(ISNUMBER(SEARCH("Mur",[2]Table1!Z1049)),"Mur",IF(ISNUMBER(SEARCH("Cloison",[2]Table1!Z1049)),"Mur",IF(ISNUMBER(SEARCH("Sol",[2]Table1!Z1049)),"Sol",IF(ISNUMBER(SEARCH("Plafond",[2]Table1!Z1049)),"Plafond",IF(ISNUMBER(SEARCH("Evier",[2]Table1!Z1049)),"Evier",IF(ISNUMBER(SEARCH("Colle de faïence",[2]Table1!Z1049)),"Faïence",IF(ISNUMBER(SEARCH("Baignoire",[2]Table1!Z1049)),"Baignoire",IF(ISNUMBER(SEARCH("porteurs",[2]Table1!Z1049)),"Mur",IF(ISNUMBER(SEARCH("évier",[2]Table1!Z1049)),"Evier",IF(ISNUMBER(SEARCH("portes",[2]Table1!Z1049)),"Porte",IF(ISNUMBER(SEARCH("fenêtre",[2]Table1!Z1049)),"Fenêtre","")))))))))))</f>
        <v>Sol</v>
      </c>
      <c r="L1052" t="str">
        <f>IF(ISNUMBER(SEARCH("Présence",[2]Table1!AC1049)),"Oui",IF(ISNUMBER(SEARCH("Absence",[2]Table1!AC1049)),"Non",""))</f>
        <v/>
      </c>
      <c r="M1052" t="str">
        <f>[2]Table1!AA1049</f>
        <v>Ragréage</v>
      </c>
      <c r="N1052" t="str">
        <f>IF(ISNUMBER(SEARCH("EP",[2]Table1!AE1049)),"EP",IF(ISNUMBER(SEARCH("AC1",[2]Table1!AE1049)),"AC1",IF(ISNUMBER(SEARCH("AC2",[2]Table1!AE1049)),"AC2",IF(ISNUMBER(SEARCH("Bon état",[2]Table1!AE1049)),"EP",""))))</f>
        <v>EP</v>
      </c>
      <c r="P1052" s="48"/>
      <c r="Q1052" s="1"/>
      <c r="S1052" s="1"/>
      <c r="T1052" s="1"/>
      <c r="U1052" s="1"/>
      <c r="V1052" s="1"/>
    </row>
    <row r="1053" spans="1:22">
      <c r="A1053" s="43" t="str">
        <f>'[1]Exporter la feuille de calcul'!$A$2</f>
        <v>001L</v>
      </c>
      <c r="B1053" t="str">
        <f>INDEX('[1]Exporter la feuille de calcul'!B$355:B$877,MATCH(INDEX('[1]Exporter la feuille de calcul'!C$355:C$877,MATCH(RIGHT(ChercheChaine(ChercheChaine([2]Table1!Q1050,"([0-9]){3}[L]([0-9]){4}"),"([0-9]){3}[L]([0-9]){4}"),4),'[1]Exporter la feuille de calcul'!D$355:D$877,0),1),'[1]Exporter la feuille de calcul'!C$355:C$877,0),1)</f>
        <v>03</v>
      </c>
      <c r="C1053" s="43" t="str">
        <f>RIGHT(ChercheChaine(ChercheChaine([2]Table1!Q1050,"([0-9]){3}[L]([0-9]){4}"),"([0-9]){3}[L]([0-9]){4}"),4)</f>
        <v>0403</v>
      </c>
      <c r="D1053" s="43" t="str">
        <f>ChercheChaine([2]Table1!Q1050,"([0-9]){3}[L]([0-9]){4}")</f>
        <v>007L0403</v>
      </c>
      <c r="E1053" t="str">
        <f>[2]Table1!P1050</f>
        <v>ST HERBLAIN</v>
      </c>
      <c r="F1053" t="str">
        <f>[2]Table1!D1050</f>
        <v>DAAT, DAPP</v>
      </c>
      <c r="G1053" s="48"/>
      <c r="H1053" s="48"/>
      <c r="I1053" s="42" t="str">
        <f>[2]Table1!G1050</f>
        <v>08/06/2018</v>
      </c>
      <c r="J1053" s="51" t="e">
        <f>MID([2]Table1!X1050,FIND("-",[2]Table1!X1050)+2,60)</f>
        <v>#VALUE!</v>
      </c>
      <c r="K1053" t="str">
        <f>IF(ISNUMBER(SEARCH("Mur",[2]Table1!Z1050)),"Mur",IF(ISNUMBER(SEARCH("Cloison",[2]Table1!Z1050)),"Mur",IF(ISNUMBER(SEARCH("Sol",[2]Table1!Z1050)),"Sol",IF(ISNUMBER(SEARCH("Plafond",[2]Table1!Z1050)),"Plafond",IF(ISNUMBER(SEARCH("Evier",[2]Table1!Z1050)),"Evier",IF(ISNUMBER(SEARCH("Colle de faïence",[2]Table1!Z1050)),"Faïence",IF(ISNUMBER(SEARCH("Baignoire",[2]Table1!Z1050)),"Baignoire",IF(ISNUMBER(SEARCH("porteurs",[2]Table1!Z1050)),"Mur",IF(ISNUMBER(SEARCH("évier",[2]Table1!Z1050)),"Evier",IF(ISNUMBER(SEARCH("portes",[2]Table1!Z1050)),"Porte",IF(ISNUMBER(SEARCH("fenêtre",[2]Table1!Z1050)),"Fenêtre","")))))))))))</f>
        <v>Sol</v>
      </c>
      <c r="L1053" t="str">
        <f>IF(ISNUMBER(SEARCH("Présence",[2]Table1!AC1050)),"Oui",IF(ISNUMBER(SEARCH("Absence",[2]Table1!AC1050)),"Non",""))</f>
        <v/>
      </c>
      <c r="M1053" t="str">
        <f>[2]Table1!AA1050</f>
        <v>Ragréage</v>
      </c>
      <c r="N1053" t="str">
        <f>IF(ISNUMBER(SEARCH("EP",[2]Table1!AE1050)),"EP",IF(ISNUMBER(SEARCH("AC1",[2]Table1!AE1050)),"AC1",IF(ISNUMBER(SEARCH("AC2",[2]Table1!AE1050)),"AC2",IF(ISNUMBER(SEARCH("Bon état",[2]Table1!AE1050)),"EP",""))))</f>
        <v>EP</v>
      </c>
      <c r="P1053" s="48"/>
      <c r="Q1053" s="1"/>
      <c r="S1053" s="1"/>
      <c r="T1053" s="1"/>
      <c r="U1053" s="1"/>
      <c r="V1053" s="1"/>
    </row>
    <row r="1054" spans="1:22">
      <c r="A1054" s="43" t="str">
        <f>'[1]Exporter la feuille de calcul'!$A$2</f>
        <v>001L</v>
      </c>
      <c r="B1054" t="str">
        <f>INDEX('[1]Exporter la feuille de calcul'!B$355:B$877,MATCH(INDEX('[1]Exporter la feuille de calcul'!C$355:C$877,MATCH(RIGHT(ChercheChaine(ChercheChaine([2]Table1!Q1051,"([0-9]){3}[L]([0-9]){4}"),"([0-9]){3}[L]([0-9]){4}"),4),'[1]Exporter la feuille de calcul'!D$355:D$877,0),1),'[1]Exporter la feuille de calcul'!C$355:C$877,0),1)</f>
        <v>03</v>
      </c>
      <c r="C1054" s="43" t="str">
        <f>RIGHT(ChercheChaine(ChercheChaine([2]Table1!Q1051,"([0-9]){3}[L]([0-9]){4}"),"([0-9]){3}[L]([0-9]){4}"),4)</f>
        <v>0403</v>
      </c>
      <c r="D1054" s="43" t="str">
        <f>ChercheChaine([2]Table1!Q1051,"([0-9]){3}[L]([0-9]){4}")</f>
        <v>007L0403</v>
      </c>
      <c r="E1054" t="str">
        <f>[2]Table1!P1051</f>
        <v>ST HERBLAIN</v>
      </c>
      <c r="F1054" t="str">
        <f>[2]Table1!D1051</f>
        <v>DAAT, DAPP</v>
      </c>
      <c r="G1054" s="48"/>
      <c r="H1054" s="48"/>
      <c r="I1054" s="42" t="str">
        <f>[2]Table1!G1051</f>
        <v>08/06/2018</v>
      </c>
      <c r="J1054" s="51" t="e">
        <f>MID([2]Table1!X1051,FIND("-",[2]Table1!X1051)+2,60)</f>
        <v>#VALUE!</v>
      </c>
      <c r="K1054" t="str">
        <f>IF(ISNUMBER(SEARCH("Mur",[2]Table1!Z1051)),"Mur",IF(ISNUMBER(SEARCH("Cloison",[2]Table1!Z1051)),"Mur",IF(ISNUMBER(SEARCH("Sol",[2]Table1!Z1051)),"Sol",IF(ISNUMBER(SEARCH("Plafond",[2]Table1!Z1051)),"Plafond",IF(ISNUMBER(SEARCH("Evier",[2]Table1!Z1051)),"Evier",IF(ISNUMBER(SEARCH("Colle de faïence",[2]Table1!Z1051)),"Faïence",IF(ISNUMBER(SEARCH("Baignoire",[2]Table1!Z1051)),"Baignoire",IF(ISNUMBER(SEARCH("porteurs",[2]Table1!Z1051)),"Mur",IF(ISNUMBER(SEARCH("évier",[2]Table1!Z1051)),"Evier",IF(ISNUMBER(SEARCH("portes",[2]Table1!Z1051)),"Porte",IF(ISNUMBER(SEARCH("fenêtre",[2]Table1!Z1051)),"Fenêtre","")))))))))))</f>
        <v>Sol</v>
      </c>
      <c r="L1054" t="str">
        <f>IF(ISNUMBER(SEARCH("Présence",[2]Table1!AC1051)),"Oui",IF(ISNUMBER(SEARCH("Absence",[2]Table1!AC1051)),"Non",""))</f>
        <v/>
      </c>
      <c r="M1054" t="str">
        <f>[2]Table1!AA1051</f>
        <v>Ragréage</v>
      </c>
      <c r="N1054" t="str">
        <f>IF(ISNUMBER(SEARCH("EP",[2]Table1!AE1051)),"EP",IF(ISNUMBER(SEARCH("AC1",[2]Table1!AE1051)),"AC1",IF(ISNUMBER(SEARCH("AC2",[2]Table1!AE1051)),"AC2",IF(ISNUMBER(SEARCH("Bon état",[2]Table1!AE1051)),"EP",""))))</f>
        <v>EP</v>
      </c>
      <c r="P1054" s="48"/>
      <c r="Q1054" s="1"/>
      <c r="S1054" s="1"/>
      <c r="T1054" s="1"/>
      <c r="U1054" s="1"/>
      <c r="V1054" s="1"/>
    </row>
    <row r="1055" spans="1:22">
      <c r="A1055" s="43" t="str">
        <f>'[1]Exporter la feuille de calcul'!$A$2</f>
        <v>001L</v>
      </c>
      <c r="B1055" t="str">
        <f>INDEX('[1]Exporter la feuille de calcul'!B$355:B$877,MATCH(INDEX('[1]Exporter la feuille de calcul'!C$355:C$877,MATCH(RIGHT(ChercheChaine(ChercheChaine([2]Table1!Q1052,"([0-9]){3}[L]([0-9]){4}"),"([0-9]){3}[L]([0-9]){4}"),4),'[1]Exporter la feuille de calcul'!D$355:D$877,0),1),'[1]Exporter la feuille de calcul'!C$355:C$877,0),1)</f>
        <v>03</v>
      </c>
      <c r="C1055" s="43" t="str">
        <f>RIGHT(ChercheChaine(ChercheChaine([2]Table1!Q1052,"([0-9]){3}[L]([0-9]){4}"),"([0-9]){3}[L]([0-9]){4}"),4)</f>
        <v>0403</v>
      </c>
      <c r="D1055" s="43" t="str">
        <f>ChercheChaine([2]Table1!Q1052,"([0-9]){3}[L]([0-9]){4}")</f>
        <v>007L0403</v>
      </c>
      <c r="E1055" t="str">
        <f>[2]Table1!P1052</f>
        <v>ST HERBLAIN</v>
      </c>
      <c r="F1055" t="str">
        <f>[2]Table1!D1052</f>
        <v>DAAT, DAPP</v>
      </c>
      <c r="G1055" s="48"/>
      <c r="H1055" s="48"/>
      <c r="I1055" s="42" t="str">
        <f>[2]Table1!G1052</f>
        <v>08/06/2018</v>
      </c>
      <c r="J1055" s="51" t="e">
        <f>MID([2]Table1!X1052,FIND("-",[2]Table1!X1052)+2,60)</f>
        <v>#VALUE!</v>
      </c>
      <c r="K1055" t="str">
        <f>IF(ISNUMBER(SEARCH("Mur",[2]Table1!Z1052)),"Mur",IF(ISNUMBER(SEARCH("Cloison",[2]Table1!Z1052)),"Mur",IF(ISNUMBER(SEARCH("Sol",[2]Table1!Z1052)),"Sol",IF(ISNUMBER(SEARCH("Plafond",[2]Table1!Z1052)),"Plafond",IF(ISNUMBER(SEARCH("Evier",[2]Table1!Z1052)),"Evier",IF(ISNUMBER(SEARCH("Colle de faïence",[2]Table1!Z1052)),"Faïence",IF(ISNUMBER(SEARCH("Baignoire",[2]Table1!Z1052)),"Baignoire",IF(ISNUMBER(SEARCH("porteurs",[2]Table1!Z1052)),"Mur",IF(ISNUMBER(SEARCH("évier",[2]Table1!Z1052)),"Evier",IF(ISNUMBER(SEARCH("portes",[2]Table1!Z1052)),"Porte",IF(ISNUMBER(SEARCH("fenêtre",[2]Table1!Z1052)),"Fenêtre","")))))))))))</f>
        <v>Sol</v>
      </c>
      <c r="L1055" t="str">
        <f>IF(ISNUMBER(SEARCH("Présence",[2]Table1!AC1052)),"Oui",IF(ISNUMBER(SEARCH("Absence",[2]Table1!AC1052)),"Non",""))</f>
        <v/>
      </c>
      <c r="M1055" t="str">
        <f>[2]Table1!AA1052</f>
        <v>Ragréage</v>
      </c>
      <c r="N1055" t="str">
        <f>IF(ISNUMBER(SEARCH("EP",[2]Table1!AE1052)),"EP",IF(ISNUMBER(SEARCH("AC1",[2]Table1!AE1052)),"AC1",IF(ISNUMBER(SEARCH("AC2",[2]Table1!AE1052)),"AC2",IF(ISNUMBER(SEARCH("Bon état",[2]Table1!AE1052)),"EP",""))))</f>
        <v>EP</v>
      </c>
      <c r="P1055" s="48"/>
      <c r="Q1055" s="1"/>
      <c r="S1055" s="1"/>
      <c r="T1055" s="1"/>
      <c r="U1055" s="1"/>
      <c r="V1055" s="1"/>
    </row>
    <row r="1056" spans="1:22">
      <c r="A1056" s="43" t="str">
        <f>'[1]Exporter la feuille de calcul'!$A$2</f>
        <v>001L</v>
      </c>
      <c r="B1056" t="str">
        <f>INDEX('[1]Exporter la feuille de calcul'!B$355:B$877,MATCH(INDEX('[1]Exporter la feuille de calcul'!C$355:C$877,MATCH(RIGHT(ChercheChaine(ChercheChaine([2]Table1!Q1053,"([0-9]){3}[L]([0-9]){4}"),"([0-9]){3}[L]([0-9]){4}"),4),'[1]Exporter la feuille de calcul'!D$355:D$877,0),1),'[1]Exporter la feuille de calcul'!C$355:C$877,0),1)</f>
        <v>03</v>
      </c>
      <c r="C1056" s="43" t="str">
        <f>RIGHT(ChercheChaine(ChercheChaine([2]Table1!Q1053,"([0-9]){3}[L]([0-9]){4}"),"([0-9]){3}[L]([0-9]){4}"),4)</f>
        <v>0403</v>
      </c>
      <c r="D1056" s="43" t="str">
        <f>ChercheChaine([2]Table1!Q1053,"([0-9]){3}[L]([0-9]){4}")</f>
        <v>007L0403</v>
      </c>
      <c r="E1056" t="str">
        <f>[2]Table1!P1053</f>
        <v>ST HERBLAIN</v>
      </c>
      <c r="F1056" t="str">
        <f>[2]Table1!D1053</f>
        <v>DAAT, DAPP</v>
      </c>
      <c r="G1056" s="48"/>
      <c r="H1056" s="48"/>
      <c r="I1056" s="42" t="str">
        <f>[2]Table1!G1053</f>
        <v>08/06/2018</v>
      </c>
      <c r="J1056" s="51" t="e">
        <f>MID([2]Table1!X1053,FIND("-",[2]Table1!X1053)+2,60)</f>
        <v>#VALUE!</v>
      </c>
      <c r="K1056" t="str">
        <f>IF(ISNUMBER(SEARCH("Mur",[2]Table1!Z1053)),"Mur",IF(ISNUMBER(SEARCH("Cloison",[2]Table1!Z1053)),"Mur",IF(ISNUMBER(SEARCH("Sol",[2]Table1!Z1053)),"Sol",IF(ISNUMBER(SEARCH("Plafond",[2]Table1!Z1053)),"Plafond",IF(ISNUMBER(SEARCH("Evier",[2]Table1!Z1053)),"Evier",IF(ISNUMBER(SEARCH("Colle de faïence",[2]Table1!Z1053)),"Faïence",IF(ISNUMBER(SEARCH("Baignoire",[2]Table1!Z1053)),"Baignoire",IF(ISNUMBER(SEARCH("porteurs",[2]Table1!Z1053)),"Mur",IF(ISNUMBER(SEARCH("évier",[2]Table1!Z1053)),"Evier",IF(ISNUMBER(SEARCH("portes",[2]Table1!Z1053)),"Porte",IF(ISNUMBER(SEARCH("fenêtre",[2]Table1!Z1053)),"Fenêtre","")))))))))))</f>
        <v>Sol</v>
      </c>
      <c r="L1056" t="str">
        <f>IF(ISNUMBER(SEARCH("Présence",[2]Table1!AC1053)),"Oui",IF(ISNUMBER(SEARCH("Absence",[2]Table1!AC1053)),"Non",""))</f>
        <v/>
      </c>
      <c r="M1056" t="str">
        <f>[2]Table1!AA1053</f>
        <v>Ragréage</v>
      </c>
      <c r="N1056" t="str">
        <f>IF(ISNUMBER(SEARCH("EP",[2]Table1!AE1053)),"EP",IF(ISNUMBER(SEARCH("AC1",[2]Table1!AE1053)),"AC1",IF(ISNUMBER(SEARCH("AC2",[2]Table1!AE1053)),"AC2",IF(ISNUMBER(SEARCH("Bon état",[2]Table1!AE1053)),"EP",""))))</f>
        <v>EP</v>
      </c>
      <c r="P1056" s="48"/>
      <c r="Q1056" s="1"/>
      <c r="S1056" s="1"/>
      <c r="T1056" s="1"/>
      <c r="U1056" s="1"/>
      <c r="V1056" s="1"/>
    </row>
    <row r="1057" spans="1:22">
      <c r="A1057" s="43" t="str">
        <f>'[1]Exporter la feuille de calcul'!$A$2</f>
        <v>001L</v>
      </c>
      <c r="B1057" t="str">
        <f>INDEX('[1]Exporter la feuille de calcul'!B$355:B$877,MATCH(INDEX('[1]Exporter la feuille de calcul'!C$355:C$877,MATCH(RIGHT(ChercheChaine(ChercheChaine([2]Table1!Q1054,"([0-9]){3}[L]([0-9]){4}"),"([0-9]){3}[L]([0-9]){4}"),4),'[1]Exporter la feuille de calcul'!D$355:D$877,0),1),'[1]Exporter la feuille de calcul'!C$355:C$877,0),1)</f>
        <v>03</v>
      </c>
      <c r="C1057" s="43" t="str">
        <f>RIGHT(ChercheChaine(ChercheChaine([2]Table1!Q1054,"([0-9]){3}[L]([0-9]){4}"),"([0-9]){3}[L]([0-9]){4}"),4)</f>
        <v>0403</v>
      </c>
      <c r="D1057" s="43" t="str">
        <f>ChercheChaine([2]Table1!Q1054,"([0-9]){3}[L]([0-9]){4}")</f>
        <v>007L0403</v>
      </c>
      <c r="E1057" t="str">
        <f>[2]Table1!P1054</f>
        <v>ST HERBLAIN</v>
      </c>
      <c r="F1057" t="str">
        <f>[2]Table1!D1054</f>
        <v>DAAT, DAPP</v>
      </c>
      <c r="G1057" s="48"/>
      <c r="H1057" s="48"/>
      <c r="I1057" s="42" t="str">
        <f>[2]Table1!G1054</f>
        <v>08/06/2018</v>
      </c>
      <c r="J1057" s="51" t="e">
        <f>MID([2]Table1!X1054,FIND("-",[2]Table1!X1054)+2,60)</f>
        <v>#VALUE!</v>
      </c>
      <c r="K1057" t="str">
        <f>IF(ISNUMBER(SEARCH("Mur",[2]Table1!Z1054)),"Mur",IF(ISNUMBER(SEARCH("Cloison",[2]Table1!Z1054)),"Mur",IF(ISNUMBER(SEARCH("Sol",[2]Table1!Z1054)),"Sol",IF(ISNUMBER(SEARCH("Plafond",[2]Table1!Z1054)),"Plafond",IF(ISNUMBER(SEARCH("Evier",[2]Table1!Z1054)),"Evier",IF(ISNUMBER(SEARCH("Colle de faïence",[2]Table1!Z1054)),"Faïence",IF(ISNUMBER(SEARCH("Baignoire",[2]Table1!Z1054)),"Baignoire",IF(ISNUMBER(SEARCH("porteurs",[2]Table1!Z1054)),"Mur",IF(ISNUMBER(SEARCH("évier",[2]Table1!Z1054)),"Evier",IF(ISNUMBER(SEARCH("portes",[2]Table1!Z1054)),"Porte",IF(ISNUMBER(SEARCH("fenêtre",[2]Table1!Z1054)),"Fenêtre","")))))))))))</f>
        <v>Sol</v>
      </c>
      <c r="L1057" t="str">
        <f>IF(ISNUMBER(SEARCH("Présence",[2]Table1!AC1054)),"Oui",IF(ISNUMBER(SEARCH("Absence",[2]Table1!AC1054)),"Non",""))</f>
        <v/>
      </c>
      <c r="M1057" t="str">
        <f>[2]Table1!AA1054</f>
        <v>Ragréage</v>
      </c>
      <c r="N1057" t="str">
        <f>IF(ISNUMBER(SEARCH("EP",[2]Table1!AE1054)),"EP",IF(ISNUMBER(SEARCH("AC1",[2]Table1!AE1054)),"AC1",IF(ISNUMBER(SEARCH("AC2",[2]Table1!AE1054)),"AC2",IF(ISNUMBER(SEARCH("Bon état",[2]Table1!AE1054)),"EP",""))))</f>
        <v>EP</v>
      </c>
      <c r="P1057" s="48"/>
      <c r="Q1057" s="1"/>
      <c r="S1057" s="1"/>
      <c r="T1057" s="1"/>
      <c r="U1057" s="1"/>
      <c r="V1057" s="1"/>
    </row>
    <row r="1058" spans="1:22">
      <c r="A1058" s="43" t="str">
        <f>'[1]Exporter la feuille de calcul'!$A$2</f>
        <v>001L</v>
      </c>
      <c r="B1058" t="str">
        <f>INDEX('[1]Exporter la feuille de calcul'!B$355:B$877,MATCH(INDEX('[1]Exporter la feuille de calcul'!C$355:C$877,MATCH(RIGHT(ChercheChaine(ChercheChaine([2]Table1!Q1055,"([0-9]){3}[L]([0-9]){4}"),"([0-9]){3}[L]([0-9]){4}"),4),'[1]Exporter la feuille de calcul'!D$355:D$877,0),1),'[1]Exporter la feuille de calcul'!C$355:C$877,0),1)</f>
        <v>03</v>
      </c>
      <c r="C1058" s="43" t="str">
        <f>RIGHT(ChercheChaine(ChercheChaine([2]Table1!Q1055,"([0-9]){3}[L]([0-9]){4}"),"([0-9]){3}[L]([0-9]){4}"),4)</f>
        <v>0403</v>
      </c>
      <c r="D1058" s="43" t="str">
        <f>ChercheChaine([2]Table1!Q1055,"([0-9]){3}[L]([0-9]){4}")</f>
        <v>007L0403</v>
      </c>
      <c r="E1058" t="str">
        <f>[2]Table1!P1055</f>
        <v>ST HERBLAIN</v>
      </c>
      <c r="F1058" t="str">
        <f>[2]Table1!D1055</f>
        <v>DAAT, DAPP</v>
      </c>
      <c r="G1058" s="48"/>
      <c r="H1058" s="48"/>
      <c r="I1058" s="42" t="str">
        <f>[2]Table1!G1055</f>
        <v>08/06/2018</v>
      </c>
      <c r="J1058" s="51" t="e">
        <f>MID([2]Table1!X1055,FIND("-",[2]Table1!X1055)+2,60)</f>
        <v>#VALUE!</v>
      </c>
      <c r="K1058" t="str">
        <f>IF(ISNUMBER(SEARCH("Mur",[2]Table1!Z1055)),"Mur",IF(ISNUMBER(SEARCH("Cloison",[2]Table1!Z1055)),"Mur",IF(ISNUMBER(SEARCH("Sol",[2]Table1!Z1055)),"Sol",IF(ISNUMBER(SEARCH("Plafond",[2]Table1!Z1055)),"Plafond",IF(ISNUMBER(SEARCH("Evier",[2]Table1!Z1055)),"Evier",IF(ISNUMBER(SEARCH("Colle de faïence",[2]Table1!Z1055)),"Faïence",IF(ISNUMBER(SEARCH("Baignoire",[2]Table1!Z1055)),"Baignoire",IF(ISNUMBER(SEARCH("porteurs",[2]Table1!Z1055)),"Mur",IF(ISNUMBER(SEARCH("évier",[2]Table1!Z1055)),"Evier",IF(ISNUMBER(SEARCH("portes",[2]Table1!Z1055)),"Porte",IF(ISNUMBER(SEARCH("fenêtre",[2]Table1!Z1055)),"Fenêtre","")))))))))))</f>
        <v>Sol</v>
      </c>
      <c r="L1058" t="str">
        <f>IF(ISNUMBER(SEARCH("Présence",[2]Table1!AC1055)),"Oui",IF(ISNUMBER(SEARCH("Absence",[2]Table1!AC1055)),"Non",""))</f>
        <v/>
      </c>
      <c r="M1058" t="str">
        <f>[2]Table1!AA1055</f>
        <v>Ragréage</v>
      </c>
      <c r="N1058" t="str">
        <f>IF(ISNUMBER(SEARCH("EP",[2]Table1!AE1055)),"EP",IF(ISNUMBER(SEARCH("AC1",[2]Table1!AE1055)),"AC1",IF(ISNUMBER(SEARCH("AC2",[2]Table1!AE1055)),"AC2",IF(ISNUMBER(SEARCH("Bon état",[2]Table1!AE1055)),"EP",""))))</f>
        <v>EP</v>
      </c>
      <c r="P1058" s="48"/>
      <c r="Q1058" s="1"/>
      <c r="S1058" s="1"/>
      <c r="T1058" s="1"/>
      <c r="U1058" s="1"/>
      <c r="V1058" s="1"/>
    </row>
    <row r="1059" spans="1:22">
      <c r="A1059" s="43" t="str">
        <f>'[1]Exporter la feuille de calcul'!$A$2</f>
        <v>001L</v>
      </c>
      <c r="B1059" t="str">
        <f>INDEX('[1]Exporter la feuille de calcul'!B$355:B$877,MATCH(INDEX('[1]Exporter la feuille de calcul'!C$355:C$877,MATCH(RIGHT(ChercheChaine(ChercheChaine([2]Table1!Q1056,"([0-9]){3}[L]([0-9]){4}"),"([0-9]){3}[L]([0-9]){4}"),4),'[1]Exporter la feuille de calcul'!D$355:D$877,0),1),'[1]Exporter la feuille de calcul'!C$355:C$877,0),1)</f>
        <v>03</v>
      </c>
      <c r="C1059" s="43" t="str">
        <f>RIGHT(ChercheChaine(ChercheChaine([2]Table1!Q1056,"([0-9]){3}[L]([0-9]){4}"),"([0-9]){3}[L]([0-9]){4}"),4)</f>
        <v>0403</v>
      </c>
      <c r="D1059" s="43" t="str">
        <f>ChercheChaine([2]Table1!Q1056,"([0-9]){3}[L]([0-9]){4}")</f>
        <v>007L0403</v>
      </c>
      <c r="E1059" t="str">
        <f>[2]Table1!P1056</f>
        <v>ST HERBLAIN</v>
      </c>
      <c r="F1059" t="str">
        <f>[2]Table1!D1056</f>
        <v>DAAT, DAPP</v>
      </c>
      <c r="G1059" s="48"/>
      <c r="H1059" s="48"/>
      <c r="I1059" s="42" t="str">
        <f>[2]Table1!G1056</f>
        <v>08/06/2018</v>
      </c>
      <c r="J1059" s="51" t="e">
        <f>MID([2]Table1!X1056,FIND("-",[2]Table1!X1056)+2,60)</f>
        <v>#VALUE!</v>
      </c>
      <c r="K1059" t="str">
        <f>IF(ISNUMBER(SEARCH("Mur",[2]Table1!Z1056)),"Mur",IF(ISNUMBER(SEARCH("Cloison",[2]Table1!Z1056)),"Mur",IF(ISNUMBER(SEARCH("Sol",[2]Table1!Z1056)),"Sol",IF(ISNUMBER(SEARCH("Plafond",[2]Table1!Z1056)),"Plafond",IF(ISNUMBER(SEARCH("Evier",[2]Table1!Z1056)),"Evier",IF(ISNUMBER(SEARCH("Colle de faïence",[2]Table1!Z1056)),"Faïence",IF(ISNUMBER(SEARCH("Baignoire",[2]Table1!Z1056)),"Baignoire",IF(ISNUMBER(SEARCH("porteurs",[2]Table1!Z1056)),"Mur",IF(ISNUMBER(SEARCH("évier",[2]Table1!Z1056)),"Evier",IF(ISNUMBER(SEARCH("portes",[2]Table1!Z1056)),"Porte",IF(ISNUMBER(SEARCH("fenêtre",[2]Table1!Z1056)),"Fenêtre","")))))))))))</f>
        <v>Plafond</v>
      </c>
      <c r="L1059" t="str">
        <f>IF(ISNUMBER(SEARCH("Présence",[2]Table1!AC1056)),"Oui",IF(ISNUMBER(SEARCH("Absence",[2]Table1!AC1056)),"Non",""))</f>
        <v/>
      </c>
      <c r="M1059" t="str">
        <f>[2]Table1!AA1056</f>
        <v>Ragréage</v>
      </c>
      <c r="N1059" t="str">
        <f>IF(ISNUMBER(SEARCH("EP",[2]Table1!AE1056)),"EP",IF(ISNUMBER(SEARCH("AC1",[2]Table1!AE1056)),"AC1",IF(ISNUMBER(SEARCH("AC2",[2]Table1!AE1056)),"AC2",IF(ISNUMBER(SEARCH("Bon état",[2]Table1!AE1056)),"EP",""))))</f>
        <v>EP</v>
      </c>
      <c r="P1059" s="48"/>
      <c r="Q1059" s="1"/>
      <c r="S1059" s="1"/>
      <c r="T1059" s="1"/>
      <c r="U1059" s="1"/>
      <c r="V1059" s="1"/>
    </row>
    <row r="1060" spans="1:22">
      <c r="A1060" s="43" t="str">
        <f>'[1]Exporter la feuille de calcul'!$A$2</f>
        <v>001L</v>
      </c>
      <c r="B1060" t="str">
        <f>INDEX('[1]Exporter la feuille de calcul'!B$355:B$877,MATCH(INDEX('[1]Exporter la feuille de calcul'!C$355:C$877,MATCH(RIGHT(ChercheChaine(ChercheChaine([2]Table1!Q1057,"([0-9]){3}[L]([0-9]){4}"),"([0-9]){3}[L]([0-9]){4}"),4),'[1]Exporter la feuille de calcul'!D$355:D$877,0),1),'[1]Exporter la feuille de calcul'!C$355:C$877,0),1)</f>
        <v>03</v>
      </c>
      <c r="C1060" s="43" t="str">
        <f>RIGHT(ChercheChaine(ChercheChaine([2]Table1!Q1057,"([0-9]){3}[L]([0-9]){4}"),"([0-9]){3}[L]([0-9]){4}"),4)</f>
        <v>0403</v>
      </c>
      <c r="D1060" s="43" t="str">
        <f>ChercheChaine([2]Table1!Q1057,"([0-9]){3}[L]([0-9]){4}")</f>
        <v>007L0403</v>
      </c>
      <c r="E1060" t="str">
        <f>[2]Table1!P1057</f>
        <v>ST HERBLAIN</v>
      </c>
      <c r="F1060" t="str">
        <f>[2]Table1!D1057</f>
        <v>DAAT, DAPP</v>
      </c>
      <c r="G1060" s="48"/>
      <c r="H1060" s="48"/>
      <c r="I1060" s="42" t="str">
        <f>[2]Table1!G1057</f>
        <v>08/06/2018</v>
      </c>
      <c r="J1060" s="51" t="e">
        <f>MID([2]Table1!X1057,FIND("-",[2]Table1!X1057)+2,60)</f>
        <v>#VALUE!</v>
      </c>
      <c r="K1060" t="str">
        <f>IF(ISNUMBER(SEARCH("Mur",[2]Table1!Z1057)),"Mur",IF(ISNUMBER(SEARCH("Cloison",[2]Table1!Z1057)),"Mur",IF(ISNUMBER(SEARCH("Sol",[2]Table1!Z1057)),"Sol",IF(ISNUMBER(SEARCH("Plafond",[2]Table1!Z1057)),"Plafond",IF(ISNUMBER(SEARCH("Evier",[2]Table1!Z1057)),"Evier",IF(ISNUMBER(SEARCH("Colle de faïence",[2]Table1!Z1057)),"Faïence",IF(ISNUMBER(SEARCH("Baignoire",[2]Table1!Z1057)),"Baignoire",IF(ISNUMBER(SEARCH("porteurs",[2]Table1!Z1057)),"Mur",IF(ISNUMBER(SEARCH("évier",[2]Table1!Z1057)),"Evier",IF(ISNUMBER(SEARCH("portes",[2]Table1!Z1057)),"Porte",IF(ISNUMBER(SEARCH("fenêtre",[2]Table1!Z1057)),"Fenêtre","")))))))))))</f>
        <v>Sol</v>
      </c>
      <c r="L1060" t="str">
        <f>IF(ISNUMBER(SEARCH("Présence",[2]Table1!AC1057)),"Oui",IF(ISNUMBER(SEARCH("Absence",[2]Table1!AC1057)),"Non",""))</f>
        <v/>
      </c>
      <c r="M1060" t="str">
        <f>[2]Table1!AA1057</f>
        <v>Ragréage</v>
      </c>
      <c r="N1060" t="str">
        <f>IF(ISNUMBER(SEARCH("EP",[2]Table1!AE1057)),"EP",IF(ISNUMBER(SEARCH("AC1",[2]Table1!AE1057)),"AC1",IF(ISNUMBER(SEARCH("AC2",[2]Table1!AE1057)),"AC2",IF(ISNUMBER(SEARCH("Bon état",[2]Table1!AE1057)),"EP",""))))</f>
        <v>EP</v>
      </c>
      <c r="P1060" s="48"/>
      <c r="Q1060" s="1"/>
      <c r="S1060" s="1"/>
      <c r="T1060" s="1"/>
      <c r="U1060" s="1"/>
      <c r="V1060" s="1"/>
    </row>
    <row r="1061" spans="1:22">
      <c r="A1061" s="43" t="str">
        <f>'[1]Exporter la feuille de calcul'!$A$2</f>
        <v>001L</v>
      </c>
      <c r="B1061" t="str">
        <f>INDEX('[1]Exporter la feuille de calcul'!B$355:B$877,MATCH(INDEX('[1]Exporter la feuille de calcul'!C$355:C$877,MATCH(RIGHT(ChercheChaine(ChercheChaine([2]Table1!Q1058,"([0-9]){3}[L]([0-9]){4}"),"([0-9]){3}[L]([0-9]){4}"),4),'[1]Exporter la feuille de calcul'!D$355:D$877,0),1),'[1]Exporter la feuille de calcul'!C$355:C$877,0),1)</f>
        <v>03</v>
      </c>
      <c r="C1061" s="43" t="str">
        <f>RIGHT(ChercheChaine(ChercheChaine([2]Table1!Q1058,"([0-9]){3}[L]([0-9]){4}"),"([0-9]){3}[L]([0-9]){4}"),4)</f>
        <v>0403</v>
      </c>
      <c r="D1061" s="43" t="str">
        <f>ChercheChaine([2]Table1!Q1058,"([0-9]){3}[L]([0-9]){4}")</f>
        <v>007L0403</v>
      </c>
      <c r="E1061" t="str">
        <f>[2]Table1!P1058</f>
        <v>ST HERBLAIN</v>
      </c>
      <c r="F1061" t="str">
        <f>[2]Table1!D1058</f>
        <v>DAAT, DAPP</v>
      </c>
      <c r="G1061" s="48"/>
      <c r="H1061" s="48"/>
      <c r="I1061" s="42" t="str">
        <f>[2]Table1!G1058</f>
        <v>08/06/2018</v>
      </c>
      <c r="J1061" s="51" t="str">
        <f>MID([2]Table1!X1058,FIND("-",[2]Table1!X1058)+2,60)</f>
        <v>Palier</v>
      </c>
      <c r="K1061" t="str">
        <f>IF(ISNUMBER(SEARCH("Mur",[2]Table1!Z1058)),"Mur",IF(ISNUMBER(SEARCH("Cloison",[2]Table1!Z1058)),"Mur",IF(ISNUMBER(SEARCH("Sol",[2]Table1!Z1058)),"Sol",IF(ISNUMBER(SEARCH("Plafond",[2]Table1!Z1058)),"Plafond",IF(ISNUMBER(SEARCH("Evier",[2]Table1!Z1058)),"Evier",IF(ISNUMBER(SEARCH("Colle de faïence",[2]Table1!Z1058)),"Faïence",IF(ISNUMBER(SEARCH("Baignoire",[2]Table1!Z1058)),"Baignoire",IF(ISNUMBER(SEARCH("porteurs",[2]Table1!Z1058)),"Mur",IF(ISNUMBER(SEARCH("évier",[2]Table1!Z1058)),"Evier",IF(ISNUMBER(SEARCH("portes",[2]Table1!Z1058)),"Porte",IF(ISNUMBER(SEARCH("fenêtre",[2]Table1!Z1058)),"Fenêtre","")))))))))))</f>
        <v>Sol</v>
      </c>
      <c r="L1061" t="str">
        <f>IF(ISNUMBER(SEARCH("Présence",[2]Table1!AC1058)),"Oui",IF(ISNUMBER(SEARCH("Absence",[2]Table1!AC1058)),"Non",""))</f>
        <v/>
      </c>
      <c r="M1061" t="str">
        <f>[2]Table1!AA1058</f>
        <v>Ragréage</v>
      </c>
      <c r="N1061" t="str">
        <f>IF(ISNUMBER(SEARCH("EP",[2]Table1!AE1058)),"EP",IF(ISNUMBER(SEARCH("AC1",[2]Table1!AE1058)),"AC1",IF(ISNUMBER(SEARCH("AC2",[2]Table1!AE1058)),"AC2",IF(ISNUMBER(SEARCH("Bon état",[2]Table1!AE1058)),"EP",""))))</f>
        <v>EP</v>
      </c>
      <c r="P1061" s="48"/>
      <c r="Q1061" s="1"/>
      <c r="S1061" s="1"/>
      <c r="T1061" s="1"/>
      <c r="U1061" s="1"/>
      <c r="V1061" s="1"/>
    </row>
    <row r="1062" spans="1:22">
      <c r="A1062" s="43" t="str">
        <f>'[1]Exporter la feuille de calcul'!$A$2</f>
        <v>001L</v>
      </c>
      <c r="B1062" t="str">
        <f>INDEX('[1]Exporter la feuille de calcul'!B$355:B$877,MATCH(INDEX('[1]Exporter la feuille de calcul'!C$355:C$877,MATCH(RIGHT(ChercheChaine(ChercheChaine([2]Table1!Q1059,"([0-9]){3}[L]([0-9]){4}"),"([0-9]){3}[L]([0-9]){4}"),4),'[1]Exporter la feuille de calcul'!D$355:D$877,0),1),'[1]Exporter la feuille de calcul'!C$355:C$877,0),1)</f>
        <v>03</v>
      </c>
      <c r="C1062" s="43" t="str">
        <f>RIGHT(ChercheChaine(ChercheChaine([2]Table1!Q1059,"([0-9]){3}[L]([0-9]){4}"),"([0-9]){3}[L]([0-9]){4}"),4)</f>
        <v>0403</v>
      </c>
      <c r="D1062" s="43" t="str">
        <f>ChercheChaine([2]Table1!Q1059,"([0-9]){3}[L]([0-9]){4}")</f>
        <v>007L0403</v>
      </c>
      <c r="E1062" t="str">
        <f>[2]Table1!P1059</f>
        <v>ST HERBLAIN</v>
      </c>
      <c r="F1062" t="str">
        <f>[2]Table1!D1059</f>
        <v>DAAT, DAPP</v>
      </c>
      <c r="G1062" s="48"/>
      <c r="H1062" s="48"/>
      <c r="I1062" s="42" t="str">
        <f>[2]Table1!G1059</f>
        <v>08/06/2018</v>
      </c>
      <c r="J1062" s="51" t="str">
        <f>MID([2]Table1!X1059,FIND("-",[2]Table1!X1059)+2,60)</f>
        <v>Plcd 2</v>
      </c>
      <c r="K1062" t="str">
        <f>IF(ISNUMBER(SEARCH("Mur",[2]Table1!Z1059)),"Mur",IF(ISNUMBER(SEARCH("Cloison",[2]Table1!Z1059)),"Mur",IF(ISNUMBER(SEARCH("Sol",[2]Table1!Z1059)),"Sol",IF(ISNUMBER(SEARCH("Plafond",[2]Table1!Z1059)),"Plafond",IF(ISNUMBER(SEARCH("Evier",[2]Table1!Z1059)),"Evier",IF(ISNUMBER(SEARCH("Colle de faïence",[2]Table1!Z1059)),"Faïence",IF(ISNUMBER(SEARCH("Baignoire",[2]Table1!Z1059)),"Baignoire",IF(ISNUMBER(SEARCH("porteurs",[2]Table1!Z1059)),"Mur",IF(ISNUMBER(SEARCH("évier",[2]Table1!Z1059)),"Evier",IF(ISNUMBER(SEARCH("portes",[2]Table1!Z1059)),"Porte",IF(ISNUMBER(SEARCH("fenêtre",[2]Table1!Z1059)),"Fenêtre","")))))))))))</f>
        <v>Sol</v>
      </c>
      <c r="L1062" t="str">
        <f>IF(ISNUMBER(SEARCH("Présence",[2]Table1!AC1059)),"Oui",IF(ISNUMBER(SEARCH("Absence",[2]Table1!AC1059)),"Non",""))</f>
        <v/>
      </c>
      <c r="M1062" t="str">
        <f>[2]Table1!AA1059</f>
        <v>Ragréage</v>
      </c>
      <c r="N1062" t="str">
        <f>IF(ISNUMBER(SEARCH("EP",[2]Table1!AE1059)),"EP",IF(ISNUMBER(SEARCH("AC1",[2]Table1!AE1059)),"AC1",IF(ISNUMBER(SEARCH("AC2",[2]Table1!AE1059)),"AC2",IF(ISNUMBER(SEARCH("Bon état",[2]Table1!AE1059)),"EP",""))))</f>
        <v>EP</v>
      </c>
      <c r="P1062" s="48"/>
      <c r="Q1062" s="1"/>
      <c r="S1062" s="1"/>
      <c r="T1062" s="1"/>
      <c r="U1062" s="1"/>
      <c r="V1062" s="1"/>
    </row>
    <row r="1063" spans="1:22">
      <c r="A1063" s="43" t="str">
        <f>'[1]Exporter la feuille de calcul'!$A$2</f>
        <v>001L</v>
      </c>
      <c r="B1063" t="str">
        <f>INDEX('[1]Exporter la feuille de calcul'!B$355:B$877,MATCH(INDEX('[1]Exporter la feuille de calcul'!C$355:C$877,MATCH(RIGHT(ChercheChaine(ChercheChaine([2]Table1!Q1060,"([0-9]){3}[L]([0-9]){4}"),"([0-9]){3}[L]([0-9]){4}"),4),'[1]Exporter la feuille de calcul'!D$355:D$877,0),1),'[1]Exporter la feuille de calcul'!C$355:C$877,0),1)</f>
        <v>03</v>
      </c>
      <c r="C1063" s="43" t="str">
        <f>RIGHT(ChercheChaine(ChercheChaine([2]Table1!Q1060,"([0-9]){3}[L]([0-9]){4}"),"([0-9]){3}[L]([0-9]){4}"),4)</f>
        <v>0403</v>
      </c>
      <c r="D1063" s="43" t="str">
        <f>ChercheChaine([2]Table1!Q1060,"([0-9]){3}[L]([0-9]){4}")</f>
        <v>007L0403</v>
      </c>
      <c r="E1063" t="str">
        <f>[2]Table1!P1060</f>
        <v>ST HERBLAIN</v>
      </c>
      <c r="F1063" t="str">
        <f>[2]Table1!D1060</f>
        <v>DAAT, DAPP</v>
      </c>
      <c r="G1063" s="48"/>
      <c r="H1063" s="48"/>
      <c r="I1063" s="42" t="str">
        <f>[2]Table1!G1060</f>
        <v>08/06/2018</v>
      </c>
      <c r="J1063" s="51" t="str">
        <f>MID([2]Table1!X1060,FIND("-",[2]Table1!X1060)+2,60)</f>
        <v>Chambre 3</v>
      </c>
      <c r="K1063" t="str">
        <f>IF(ISNUMBER(SEARCH("Mur",[2]Table1!Z1060)),"Mur",IF(ISNUMBER(SEARCH("Cloison",[2]Table1!Z1060)),"Mur",IF(ISNUMBER(SEARCH("Sol",[2]Table1!Z1060)),"Sol",IF(ISNUMBER(SEARCH("Plafond",[2]Table1!Z1060)),"Plafond",IF(ISNUMBER(SEARCH("Evier",[2]Table1!Z1060)),"Evier",IF(ISNUMBER(SEARCH("Colle de faïence",[2]Table1!Z1060)),"Faïence",IF(ISNUMBER(SEARCH("Baignoire",[2]Table1!Z1060)),"Baignoire",IF(ISNUMBER(SEARCH("porteurs",[2]Table1!Z1060)),"Mur",IF(ISNUMBER(SEARCH("évier",[2]Table1!Z1060)),"Evier",IF(ISNUMBER(SEARCH("portes",[2]Table1!Z1060)),"Porte",IF(ISNUMBER(SEARCH("fenêtre",[2]Table1!Z1060)),"Fenêtre","")))))))))))</f>
        <v>Sol</v>
      </c>
      <c r="L1063" t="str">
        <f>IF(ISNUMBER(SEARCH("Présence",[2]Table1!AC1060)),"Oui",IF(ISNUMBER(SEARCH("Absence",[2]Table1!AC1060)),"Non",""))</f>
        <v/>
      </c>
      <c r="M1063" t="str">
        <f>[2]Table1!AA1060</f>
        <v>Ragréage</v>
      </c>
      <c r="N1063" t="str">
        <f>IF(ISNUMBER(SEARCH("EP",[2]Table1!AE1060)),"EP",IF(ISNUMBER(SEARCH("AC1",[2]Table1!AE1060)),"AC1",IF(ISNUMBER(SEARCH("AC2",[2]Table1!AE1060)),"AC2",IF(ISNUMBER(SEARCH("Bon état",[2]Table1!AE1060)),"EP",""))))</f>
        <v>EP</v>
      </c>
      <c r="P1063" s="48"/>
      <c r="Q1063" s="1"/>
      <c r="S1063" s="1"/>
      <c r="T1063" s="1"/>
      <c r="U1063" s="1"/>
      <c r="V1063" s="1"/>
    </row>
    <row r="1064" spans="1:22">
      <c r="A1064" s="43" t="str">
        <f>'[1]Exporter la feuille de calcul'!$A$2</f>
        <v>001L</v>
      </c>
      <c r="B1064" t="str">
        <f>INDEX('[1]Exporter la feuille de calcul'!B$355:B$877,MATCH(INDEX('[1]Exporter la feuille de calcul'!C$355:C$877,MATCH(RIGHT(ChercheChaine(ChercheChaine([2]Table1!Q1061,"([0-9]){3}[L]([0-9]){4}"),"([0-9]){3}[L]([0-9]){4}"),4),'[1]Exporter la feuille de calcul'!D$355:D$877,0),1),'[1]Exporter la feuille de calcul'!C$355:C$877,0),1)</f>
        <v>03</v>
      </c>
      <c r="C1064" s="43" t="str">
        <f>RIGHT(ChercheChaine(ChercheChaine([2]Table1!Q1061,"([0-9]){3}[L]([0-9]){4}"),"([0-9]){3}[L]([0-9]){4}"),4)</f>
        <v>0403</v>
      </c>
      <c r="D1064" s="43" t="str">
        <f>ChercheChaine([2]Table1!Q1061,"([0-9]){3}[L]([0-9]){4}")</f>
        <v>007L0403</v>
      </c>
      <c r="E1064" t="str">
        <f>[2]Table1!P1061</f>
        <v>ST HERBLAIN</v>
      </c>
      <c r="F1064" t="str">
        <f>[2]Table1!D1061</f>
        <v>DAAT, DAPP</v>
      </c>
      <c r="G1064" s="48"/>
      <c r="H1064" s="48"/>
      <c r="I1064" s="42" t="str">
        <f>[2]Table1!G1061</f>
        <v>08/06/2018</v>
      </c>
      <c r="J1064" s="51" t="str">
        <f>MID([2]Table1!X1061,FIND("-",[2]Table1!X1061)+2,60)</f>
        <v>Chambre 4</v>
      </c>
      <c r="K1064" t="str">
        <f>IF(ISNUMBER(SEARCH("Mur",[2]Table1!Z1061)),"Mur",IF(ISNUMBER(SEARCH("Cloison",[2]Table1!Z1061)),"Mur",IF(ISNUMBER(SEARCH("Sol",[2]Table1!Z1061)),"Sol",IF(ISNUMBER(SEARCH("Plafond",[2]Table1!Z1061)),"Plafond",IF(ISNUMBER(SEARCH("Evier",[2]Table1!Z1061)),"Evier",IF(ISNUMBER(SEARCH("Colle de faïence",[2]Table1!Z1061)),"Faïence",IF(ISNUMBER(SEARCH("Baignoire",[2]Table1!Z1061)),"Baignoire",IF(ISNUMBER(SEARCH("porteurs",[2]Table1!Z1061)),"Mur",IF(ISNUMBER(SEARCH("évier",[2]Table1!Z1061)),"Evier",IF(ISNUMBER(SEARCH("portes",[2]Table1!Z1061)),"Porte",IF(ISNUMBER(SEARCH("fenêtre",[2]Table1!Z1061)),"Fenêtre","")))))))))))</f>
        <v>Sol</v>
      </c>
      <c r="L1064" t="str">
        <f>IF(ISNUMBER(SEARCH("Présence",[2]Table1!AC1061)),"Oui",IF(ISNUMBER(SEARCH("Absence",[2]Table1!AC1061)),"Non",""))</f>
        <v/>
      </c>
      <c r="M1064" t="str">
        <f>[2]Table1!AA1061</f>
        <v>Ragréage</v>
      </c>
      <c r="N1064" t="str">
        <f>IF(ISNUMBER(SEARCH("EP",[2]Table1!AE1061)),"EP",IF(ISNUMBER(SEARCH("AC1",[2]Table1!AE1061)),"AC1",IF(ISNUMBER(SEARCH("AC2",[2]Table1!AE1061)),"AC2",IF(ISNUMBER(SEARCH("Bon état",[2]Table1!AE1061)),"EP",""))))</f>
        <v>EP</v>
      </c>
      <c r="P1064" s="48"/>
      <c r="Q1064" s="1"/>
      <c r="S1064" s="1"/>
      <c r="T1064" s="1"/>
      <c r="U1064" s="1"/>
      <c r="V1064" s="1"/>
    </row>
    <row r="1065" spans="1:22">
      <c r="A1065" s="43" t="str">
        <f>'[1]Exporter la feuille de calcul'!$A$2</f>
        <v>001L</v>
      </c>
      <c r="B1065" t="str">
        <f>INDEX('[1]Exporter la feuille de calcul'!B$355:B$877,MATCH(INDEX('[1]Exporter la feuille de calcul'!C$355:C$877,MATCH(RIGHT(ChercheChaine(ChercheChaine([2]Table1!Q1062,"([0-9]){3}[L]([0-9]){4}"),"([0-9]){3}[L]([0-9]){4}"),4),'[1]Exporter la feuille de calcul'!D$355:D$877,0),1),'[1]Exporter la feuille de calcul'!C$355:C$877,0),1)</f>
        <v>04</v>
      </c>
      <c r="C1065" s="43" t="str">
        <f>RIGHT(ChercheChaine(ChercheChaine([2]Table1!Q1062,"([0-9]){3}[L]([0-9]){4}"),"([0-9]){3}[L]([0-9]){4}"),4)</f>
        <v>0348</v>
      </c>
      <c r="D1065" s="43" t="str">
        <f>ChercheChaine([2]Table1!Q1062,"([0-9]){3}[L]([0-9]){4}")</f>
        <v>007L0348</v>
      </c>
      <c r="E1065" t="str">
        <f>[2]Table1!P1062</f>
        <v>ST HERBLAIN</v>
      </c>
      <c r="F1065" t="str">
        <f>[2]Table1!D1062</f>
        <v>DAAT, DAPP</v>
      </c>
      <c r="G1065" s="48"/>
      <c r="H1065" s="48"/>
      <c r="I1065" s="42" t="str">
        <f>[2]Table1!G1062</f>
        <v>17/10/2018</v>
      </c>
      <c r="J1065" s="51" t="str">
        <f>MID([2]Table1!X1062,FIND("-",[2]Table1!X1062)+2,60)</f>
        <v>Entrée</v>
      </c>
      <c r="K1065" t="str">
        <f>IF(ISNUMBER(SEARCH("Mur",[2]Table1!Z1062)),"Mur",IF(ISNUMBER(SEARCH("Cloison",[2]Table1!Z1062)),"Mur",IF(ISNUMBER(SEARCH("Sol",[2]Table1!Z1062)),"Sol",IF(ISNUMBER(SEARCH("Plafond",[2]Table1!Z1062)),"Plafond",IF(ISNUMBER(SEARCH("Evier",[2]Table1!Z1062)),"Evier",IF(ISNUMBER(SEARCH("Colle de faïence",[2]Table1!Z1062)),"Faïence",IF(ISNUMBER(SEARCH("Baignoire",[2]Table1!Z1062)),"Baignoire",IF(ISNUMBER(SEARCH("porteurs",[2]Table1!Z1062)),"Mur",IF(ISNUMBER(SEARCH("évier",[2]Table1!Z1062)),"Evier",IF(ISNUMBER(SEARCH("portes",[2]Table1!Z1062)),"Porte",IF(ISNUMBER(SEARCH("fenêtre",[2]Table1!Z1062)),"Fenêtre","")))))))))))</f>
        <v>Sol</v>
      </c>
      <c r="L1065" t="str">
        <f>IF(ISNUMBER(SEARCH("Présence",[2]Table1!AC1062)),"Oui",IF(ISNUMBER(SEARCH("Absence",[2]Table1!AC1062)),"Non",""))</f>
        <v>Oui</v>
      </c>
      <c r="M1065" t="str">
        <f>[2]Table1!AA1062</f>
        <v>Colle de plinthe pastique</v>
      </c>
      <c r="N1065" t="str">
        <f>IF(ISNUMBER(SEARCH("EP",[2]Table1!AE1062)),"EP",IF(ISNUMBER(SEARCH("AC1",[2]Table1!AE1062)),"AC1",IF(ISNUMBER(SEARCH("AC2",[2]Table1!AE1062)),"AC2",IF(ISNUMBER(SEARCH("Bon état",[2]Table1!AE1062)),"EP",""))))</f>
        <v>EP</v>
      </c>
      <c r="P1065" s="48"/>
      <c r="Q1065" s="1"/>
      <c r="S1065" s="1"/>
      <c r="T1065" s="1"/>
      <c r="U1065" s="1"/>
      <c r="V1065" s="1"/>
    </row>
    <row r="1066" spans="1:22">
      <c r="A1066" s="43" t="str">
        <f>'[1]Exporter la feuille de calcul'!$A$2</f>
        <v>001L</v>
      </c>
      <c r="B1066" t="str">
        <f>INDEX('[1]Exporter la feuille de calcul'!B$355:B$877,MATCH(INDEX('[1]Exporter la feuille de calcul'!C$355:C$877,MATCH(RIGHT(ChercheChaine(ChercheChaine([2]Table1!Q1063,"([0-9]){3}[L]([0-9]){4}"),"([0-9]){3}[L]([0-9]){4}"),4),'[1]Exporter la feuille de calcul'!D$355:D$877,0),1),'[1]Exporter la feuille de calcul'!C$355:C$877,0),1)</f>
        <v>04</v>
      </c>
      <c r="C1066" s="43" t="str">
        <f>RIGHT(ChercheChaine(ChercheChaine([2]Table1!Q1063,"([0-9]){3}[L]([0-9]){4}"),"([0-9]){3}[L]([0-9]){4}"),4)</f>
        <v>0348</v>
      </c>
      <c r="D1066" s="43" t="str">
        <f>ChercheChaine([2]Table1!Q1063,"([0-9]){3}[L]([0-9]){4}")</f>
        <v>007L0348</v>
      </c>
      <c r="E1066" t="str">
        <f>[2]Table1!P1063</f>
        <v>ST HERBLAIN</v>
      </c>
      <c r="F1066" t="str">
        <f>[2]Table1!D1063</f>
        <v>DAAT, DAPP</v>
      </c>
      <c r="G1066" s="48"/>
      <c r="H1066" s="48"/>
      <c r="I1066" s="42" t="str">
        <f>[2]Table1!G1063</f>
        <v>17/10/2018</v>
      </c>
      <c r="J1066" s="51" t="str">
        <f>MID([2]Table1!X1063,FIND("-",[2]Table1!X1063)+2,60)</f>
        <v>Séjour</v>
      </c>
      <c r="K1066" t="str">
        <f>IF(ISNUMBER(SEARCH("Mur",[2]Table1!Z1063)),"Mur",IF(ISNUMBER(SEARCH("Cloison",[2]Table1!Z1063)),"Mur",IF(ISNUMBER(SEARCH("Sol",[2]Table1!Z1063)),"Sol",IF(ISNUMBER(SEARCH("Plafond",[2]Table1!Z1063)),"Plafond",IF(ISNUMBER(SEARCH("Evier",[2]Table1!Z1063)),"Evier",IF(ISNUMBER(SEARCH("Colle de faïence",[2]Table1!Z1063)),"Faïence",IF(ISNUMBER(SEARCH("Baignoire",[2]Table1!Z1063)),"Baignoire",IF(ISNUMBER(SEARCH("porteurs",[2]Table1!Z1063)),"Mur",IF(ISNUMBER(SEARCH("évier",[2]Table1!Z1063)),"Evier",IF(ISNUMBER(SEARCH("portes",[2]Table1!Z1063)),"Porte",IF(ISNUMBER(SEARCH("fenêtre",[2]Table1!Z1063)),"Fenêtre","")))))))))))</f>
        <v>Sol</v>
      </c>
      <c r="L1066" t="str">
        <f>IF(ISNUMBER(SEARCH("Présence",[2]Table1!AC1063)),"Oui",IF(ISNUMBER(SEARCH("Absence",[2]Table1!AC1063)),"Non",""))</f>
        <v>Oui</v>
      </c>
      <c r="M1066" t="str">
        <f>[2]Table1!AA1063</f>
        <v>Colle de plinthe pastique</v>
      </c>
      <c r="N1066" t="str">
        <f>IF(ISNUMBER(SEARCH("EP",[2]Table1!AE1063)),"EP",IF(ISNUMBER(SEARCH("AC1",[2]Table1!AE1063)),"AC1",IF(ISNUMBER(SEARCH("AC2",[2]Table1!AE1063)),"AC2",IF(ISNUMBER(SEARCH("Bon état",[2]Table1!AE1063)),"EP",""))))</f>
        <v>EP</v>
      </c>
      <c r="P1066" s="48"/>
      <c r="Q1066" s="1"/>
      <c r="S1066" s="1"/>
      <c r="T1066" s="1"/>
      <c r="U1066" s="1"/>
      <c r="V1066" s="1"/>
    </row>
    <row r="1067" spans="1:22">
      <c r="A1067" s="43" t="str">
        <f>'[1]Exporter la feuille de calcul'!$A$2</f>
        <v>001L</v>
      </c>
      <c r="B1067" t="str">
        <f>INDEX('[1]Exporter la feuille de calcul'!B$355:B$877,MATCH(INDEX('[1]Exporter la feuille de calcul'!C$355:C$877,MATCH(RIGHT(ChercheChaine(ChercheChaine([2]Table1!Q1064,"([0-9]){3}[L]([0-9]){4}"),"([0-9]){3}[L]([0-9]){4}"),4),'[1]Exporter la feuille de calcul'!D$355:D$877,0),1),'[1]Exporter la feuille de calcul'!C$355:C$877,0),1)</f>
        <v>04</v>
      </c>
      <c r="C1067" s="43" t="str">
        <f>RIGHT(ChercheChaine(ChercheChaine([2]Table1!Q1064,"([0-9]){3}[L]([0-9]){4}"),"([0-9]){3}[L]([0-9]){4}"),4)</f>
        <v>0348</v>
      </c>
      <c r="D1067" s="43" t="str">
        <f>ChercheChaine([2]Table1!Q1064,"([0-9]){3}[L]([0-9]){4}")</f>
        <v>007L0348</v>
      </c>
      <c r="E1067" t="str">
        <f>[2]Table1!P1064</f>
        <v>ST HERBLAIN</v>
      </c>
      <c r="F1067" t="str">
        <f>[2]Table1!D1064</f>
        <v>DAAT, DAPP</v>
      </c>
      <c r="G1067" s="48"/>
      <c r="H1067" s="48"/>
      <c r="I1067" s="42" t="str">
        <f>[2]Table1!G1064</f>
        <v>17/10/2018</v>
      </c>
      <c r="J1067" s="51" t="str">
        <f>MID([2]Table1!X1064,FIND("-",[2]Table1!X1064)+2,60)</f>
        <v>Chambre</v>
      </c>
      <c r="K1067" t="str">
        <f>IF(ISNUMBER(SEARCH("Mur",[2]Table1!Z1064)),"Mur",IF(ISNUMBER(SEARCH("Cloison",[2]Table1!Z1064)),"Mur",IF(ISNUMBER(SEARCH("Sol",[2]Table1!Z1064)),"Sol",IF(ISNUMBER(SEARCH("Plafond",[2]Table1!Z1064)),"Plafond",IF(ISNUMBER(SEARCH("Evier",[2]Table1!Z1064)),"Evier",IF(ISNUMBER(SEARCH("Colle de faïence",[2]Table1!Z1064)),"Faïence",IF(ISNUMBER(SEARCH("Baignoire",[2]Table1!Z1064)),"Baignoire",IF(ISNUMBER(SEARCH("porteurs",[2]Table1!Z1064)),"Mur",IF(ISNUMBER(SEARCH("évier",[2]Table1!Z1064)),"Evier",IF(ISNUMBER(SEARCH("portes",[2]Table1!Z1064)),"Porte",IF(ISNUMBER(SEARCH("fenêtre",[2]Table1!Z1064)),"Fenêtre","")))))))))))</f>
        <v>Sol</v>
      </c>
      <c r="L1067" t="str">
        <f>IF(ISNUMBER(SEARCH("Présence",[2]Table1!AC1064)),"Oui",IF(ISNUMBER(SEARCH("Absence",[2]Table1!AC1064)),"Non",""))</f>
        <v>Oui</v>
      </c>
      <c r="M1067" t="str">
        <f>[2]Table1!AA1064</f>
        <v>Colle de plinthe pastique</v>
      </c>
      <c r="N1067" t="str">
        <f>IF(ISNUMBER(SEARCH("EP",[2]Table1!AE1064)),"EP",IF(ISNUMBER(SEARCH("AC1",[2]Table1!AE1064)),"AC1",IF(ISNUMBER(SEARCH("AC2",[2]Table1!AE1064)),"AC2",IF(ISNUMBER(SEARCH("Bon état",[2]Table1!AE1064)),"EP",""))))</f>
        <v>EP</v>
      </c>
      <c r="P1067" s="48"/>
      <c r="Q1067" s="1"/>
      <c r="S1067" s="1"/>
      <c r="T1067" s="1"/>
      <c r="U1067" s="1"/>
      <c r="V1067" s="1"/>
    </row>
    <row r="1068" spans="1:22">
      <c r="A1068" s="43" t="str">
        <f>'[1]Exporter la feuille de calcul'!$A$2</f>
        <v>001L</v>
      </c>
      <c r="B1068" t="str">
        <f>INDEX('[1]Exporter la feuille de calcul'!B$355:B$877,MATCH(INDEX('[1]Exporter la feuille de calcul'!C$355:C$877,MATCH(RIGHT(ChercheChaine(ChercheChaine([2]Table1!Q1065,"([0-9]){3}[L]([0-9]){4}"),"([0-9]){3}[L]([0-9]){4}"),4),'[1]Exporter la feuille de calcul'!D$355:D$877,0),1),'[1]Exporter la feuille de calcul'!C$355:C$877,0),1)</f>
        <v>04</v>
      </c>
      <c r="C1068" s="43" t="str">
        <f>RIGHT(ChercheChaine(ChercheChaine([2]Table1!Q1065,"([0-9]){3}[L]([0-9]){4}"),"([0-9]){3}[L]([0-9]){4}"),4)</f>
        <v>0348</v>
      </c>
      <c r="D1068" s="43" t="str">
        <f>ChercheChaine([2]Table1!Q1065,"([0-9]){3}[L]([0-9]){4}")</f>
        <v>007L0348</v>
      </c>
      <c r="E1068" t="str">
        <f>[2]Table1!P1065</f>
        <v>ST HERBLAIN</v>
      </c>
      <c r="F1068" t="str">
        <f>[2]Table1!D1065</f>
        <v>DAAT, DAPP</v>
      </c>
      <c r="G1068" s="48"/>
      <c r="H1068" s="48"/>
      <c r="I1068" s="42" t="str">
        <f>[2]Table1!G1065</f>
        <v>17/10/2018</v>
      </c>
      <c r="J1068" s="51" t="str">
        <f>MID([2]Table1!X1065,FIND("-",[2]Table1!X1065)+2,60)</f>
        <v>Cellier</v>
      </c>
      <c r="K1068" t="str">
        <f>IF(ISNUMBER(SEARCH("Mur",[2]Table1!Z1065)),"Mur",IF(ISNUMBER(SEARCH("Cloison",[2]Table1!Z1065)),"Mur",IF(ISNUMBER(SEARCH("Sol",[2]Table1!Z1065)),"Sol",IF(ISNUMBER(SEARCH("Plafond",[2]Table1!Z1065)),"Plafond",IF(ISNUMBER(SEARCH("Evier",[2]Table1!Z1065)),"Evier",IF(ISNUMBER(SEARCH("Colle de faïence",[2]Table1!Z1065)),"Faïence",IF(ISNUMBER(SEARCH("Baignoire",[2]Table1!Z1065)),"Baignoire",IF(ISNUMBER(SEARCH("porteurs",[2]Table1!Z1065)),"Mur",IF(ISNUMBER(SEARCH("évier",[2]Table1!Z1065)),"Evier",IF(ISNUMBER(SEARCH("portes",[2]Table1!Z1065)),"Porte",IF(ISNUMBER(SEARCH("fenêtre",[2]Table1!Z1065)),"Fenêtre","")))))))))))</f>
        <v>Sol</v>
      </c>
      <c r="L1068" t="str">
        <f>IF(ISNUMBER(SEARCH("Présence",[2]Table1!AC1065)),"Oui",IF(ISNUMBER(SEARCH("Absence",[2]Table1!AC1065)),"Non",""))</f>
        <v>Oui</v>
      </c>
      <c r="M1068" t="str">
        <f>[2]Table1!AA1065</f>
        <v>Colle de plinthe pastique</v>
      </c>
      <c r="N1068" t="str">
        <f>IF(ISNUMBER(SEARCH("EP",[2]Table1!AE1065)),"EP",IF(ISNUMBER(SEARCH("AC1",[2]Table1!AE1065)),"AC1",IF(ISNUMBER(SEARCH("AC2",[2]Table1!AE1065)),"AC2",IF(ISNUMBER(SEARCH("Bon état",[2]Table1!AE1065)),"EP",""))))</f>
        <v>EP</v>
      </c>
      <c r="P1068" s="48"/>
      <c r="Q1068" s="1"/>
      <c r="S1068" s="1"/>
      <c r="T1068" s="1"/>
      <c r="U1068" s="1"/>
      <c r="V1068" s="1"/>
    </row>
    <row r="1069" spans="1:22">
      <c r="A1069" s="43" t="str">
        <f>'[1]Exporter la feuille de calcul'!$A$2</f>
        <v>001L</v>
      </c>
      <c r="B1069" t="str">
        <f>INDEX('[1]Exporter la feuille de calcul'!B$355:B$877,MATCH(INDEX('[1]Exporter la feuille de calcul'!C$355:C$877,MATCH(RIGHT(ChercheChaine(ChercheChaine([2]Table1!Q1066,"([0-9]){3}[L]([0-9]){4}"),"([0-9]){3}[L]([0-9]){4}"),4),'[1]Exporter la feuille de calcul'!D$355:D$877,0),1),'[1]Exporter la feuille de calcul'!C$355:C$877,0),1)</f>
        <v>04</v>
      </c>
      <c r="C1069" s="43" t="str">
        <f>RIGHT(ChercheChaine(ChercheChaine([2]Table1!Q1066,"([0-9]){3}[L]([0-9]){4}"),"([0-9]){3}[L]([0-9]){4}"),4)</f>
        <v>0348</v>
      </c>
      <c r="D1069" s="43" t="str">
        <f>ChercheChaine([2]Table1!Q1066,"([0-9]){3}[L]([0-9]){4}")</f>
        <v>007L0348</v>
      </c>
      <c r="E1069" t="str">
        <f>[2]Table1!P1066</f>
        <v>ST HERBLAIN</v>
      </c>
      <c r="F1069" t="str">
        <f>[2]Table1!D1066</f>
        <v>DAAT, DAPP</v>
      </c>
      <c r="G1069" s="48"/>
      <c r="H1069" s="48"/>
      <c r="I1069" s="42" t="str">
        <f>[2]Table1!G1066</f>
        <v>17/10/2018</v>
      </c>
      <c r="J1069" s="51" t="str">
        <f>MID([2]Table1!X1066,FIND("-",[2]Table1!X1066)+2,60)</f>
        <v>Dressing</v>
      </c>
      <c r="K1069" t="str">
        <f>IF(ISNUMBER(SEARCH("Mur",[2]Table1!Z1066)),"Mur",IF(ISNUMBER(SEARCH("Cloison",[2]Table1!Z1066)),"Mur",IF(ISNUMBER(SEARCH("Sol",[2]Table1!Z1066)),"Sol",IF(ISNUMBER(SEARCH("Plafond",[2]Table1!Z1066)),"Plafond",IF(ISNUMBER(SEARCH("Evier",[2]Table1!Z1066)),"Evier",IF(ISNUMBER(SEARCH("Colle de faïence",[2]Table1!Z1066)),"Faïence",IF(ISNUMBER(SEARCH("Baignoire",[2]Table1!Z1066)),"Baignoire",IF(ISNUMBER(SEARCH("porteurs",[2]Table1!Z1066)),"Mur",IF(ISNUMBER(SEARCH("évier",[2]Table1!Z1066)),"Evier",IF(ISNUMBER(SEARCH("portes",[2]Table1!Z1066)),"Porte",IF(ISNUMBER(SEARCH("fenêtre",[2]Table1!Z1066)),"Fenêtre","")))))))))))</f>
        <v>Sol</v>
      </c>
      <c r="L1069" t="str">
        <f>IF(ISNUMBER(SEARCH("Présence",[2]Table1!AC1066)),"Oui",IF(ISNUMBER(SEARCH("Absence",[2]Table1!AC1066)),"Non",""))</f>
        <v>Oui</v>
      </c>
      <c r="M1069" t="str">
        <f>[2]Table1!AA1066</f>
        <v>Colle de plinthe pastique</v>
      </c>
      <c r="N1069" t="str">
        <f>IF(ISNUMBER(SEARCH("EP",[2]Table1!AE1066)),"EP",IF(ISNUMBER(SEARCH("AC1",[2]Table1!AE1066)),"AC1",IF(ISNUMBER(SEARCH("AC2",[2]Table1!AE1066)),"AC2",IF(ISNUMBER(SEARCH("Bon état",[2]Table1!AE1066)),"EP",""))))</f>
        <v>EP</v>
      </c>
      <c r="P1069" s="48"/>
      <c r="Q1069" s="1"/>
      <c r="S1069" s="1"/>
      <c r="T1069" s="1"/>
      <c r="U1069" s="1"/>
      <c r="V1069" s="1"/>
    </row>
    <row r="1070" spans="1:22">
      <c r="A1070" s="43" t="str">
        <f>'[1]Exporter la feuille de calcul'!$A$2</f>
        <v>001L</v>
      </c>
      <c r="B1070" t="str">
        <f>INDEX('[1]Exporter la feuille de calcul'!B$355:B$877,MATCH(INDEX('[1]Exporter la feuille de calcul'!C$355:C$877,MATCH(RIGHT(ChercheChaine(ChercheChaine([2]Table1!Q1067,"([0-9]){3}[L]([0-9]){4}"),"([0-9]){3}[L]([0-9]){4}"),4),'[1]Exporter la feuille de calcul'!D$355:D$877,0),1),'[1]Exporter la feuille de calcul'!C$355:C$877,0),1)</f>
        <v>04</v>
      </c>
      <c r="C1070" s="43" t="str">
        <f>RIGHT(ChercheChaine(ChercheChaine([2]Table1!Q1067,"([0-9]){3}[L]([0-9]){4}"),"([0-9]){3}[L]([0-9]){4}"),4)</f>
        <v>0348</v>
      </c>
      <c r="D1070" s="43" t="str">
        <f>ChercheChaine([2]Table1!Q1067,"([0-9]){3}[L]([0-9]){4}")</f>
        <v>007L0348</v>
      </c>
      <c r="E1070" t="str">
        <f>[2]Table1!P1067</f>
        <v>ST HERBLAIN</v>
      </c>
      <c r="F1070" t="str">
        <f>[2]Table1!D1067</f>
        <v>DAAT, DAPP</v>
      </c>
      <c r="G1070" s="48"/>
      <c r="H1070" s="48"/>
      <c r="I1070" s="42" t="str">
        <f>[2]Table1!G1067</f>
        <v>17/10/2018</v>
      </c>
      <c r="J1070" s="51" t="str">
        <f>MID([2]Table1!X1067,FIND("-",[2]Table1!X1067)+2,60)</f>
        <v>Séjour</v>
      </c>
      <c r="K1070" t="str">
        <f>IF(ISNUMBER(SEARCH("Mur",[2]Table1!Z1067)),"Mur",IF(ISNUMBER(SEARCH("Cloison",[2]Table1!Z1067)),"Mur",IF(ISNUMBER(SEARCH("Sol",[2]Table1!Z1067)),"Sol",IF(ISNUMBER(SEARCH("Plafond",[2]Table1!Z1067)),"Plafond",IF(ISNUMBER(SEARCH("Evier",[2]Table1!Z1067)),"Evier",IF(ISNUMBER(SEARCH("Colle de faïence",[2]Table1!Z1067)),"Faïence",IF(ISNUMBER(SEARCH("Baignoire",[2]Table1!Z1067)),"Baignoire",IF(ISNUMBER(SEARCH("porteurs",[2]Table1!Z1067)),"Mur",IF(ISNUMBER(SEARCH("évier",[2]Table1!Z1067)),"Evier",IF(ISNUMBER(SEARCH("portes",[2]Table1!Z1067)),"Porte",IF(ISNUMBER(SEARCH("fenêtre",[2]Table1!Z1067)),"Fenêtre","")))))))))))</f>
        <v>Plafond</v>
      </c>
      <c r="L1070" t="str">
        <f>IF(ISNUMBER(SEARCH("Présence",[2]Table1!AC1067)),"Oui",IF(ISNUMBER(SEARCH("Absence",[2]Table1!AC1067)),"Non",""))</f>
        <v>Oui</v>
      </c>
      <c r="M1070" t="str">
        <f>[2]Table1!AA1067</f>
        <v>Enduit à base de plâtre + Peinture</v>
      </c>
      <c r="N1070" t="str">
        <f>IF(ISNUMBER(SEARCH("EP",[2]Table1!AE1067)),"EP",IF(ISNUMBER(SEARCH("AC1",[2]Table1!AE1067)),"AC1",IF(ISNUMBER(SEARCH("AC2",[2]Table1!AE1067)),"AC2",IF(ISNUMBER(SEARCH("Bon état",[2]Table1!AE1067)),"EP",""))))</f>
        <v>EP</v>
      </c>
      <c r="P1070" s="48"/>
      <c r="Q1070" s="1"/>
      <c r="S1070" s="1"/>
      <c r="T1070" s="1"/>
      <c r="U1070" s="1"/>
      <c r="V1070" s="1"/>
    </row>
    <row r="1071" spans="1:22">
      <c r="A1071" s="43" t="str">
        <f>'[1]Exporter la feuille de calcul'!$A$2</f>
        <v>001L</v>
      </c>
      <c r="B1071" t="str">
        <f>INDEX('[1]Exporter la feuille de calcul'!B$355:B$877,MATCH(INDEX('[1]Exporter la feuille de calcul'!C$355:C$877,MATCH(RIGHT(ChercheChaine(ChercheChaine([2]Table1!Q1068,"([0-9]){3}[L]([0-9]){4}"),"([0-9]){3}[L]([0-9]){4}"),4),'[1]Exporter la feuille de calcul'!D$355:D$877,0),1),'[1]Exporter la feuille de calcul'!C$355:C$877,0),1)</f>
        <v>04</v>
      </c>
      <c r="C1071" s="43" t="str">
        <f>RIGHT(ChercheChaine(ChercheChaine([2]Table1!Q1068,"([0-9]){3}[L]([0-9]){4}"),"([0-9]){3}[L]([0-9]){4}"),4)</f>
        <v>0348</v>
      </c>
      <c r="D1071" s="43" t="str">
        <f>ChercheChaine([2]Table1!Q1068,"([0-9]){3}[L]([0-9]){4}")</f>
        <v>007L0348</v>
      </c>
      <c r="E1071" t="str">
        <f>[2]Table1!P1068</f>
        <v>ST HERBLAIN</v>
      </c>
      <c r="F1071" t="str">
        <f>[2]Table1!D1068</f>
        <v>DAAT, DAPP</v>
      </c>
      <c r="G1071" s="48"/>
      <c r="H1071" s="48"/>
      <c r="I1071" s="42" t="str">
        <f>[2]Table1!G1068</f>
        <v>17/10/2018</v>
      </c>
      <c r="J1071" s="51" t="str">
        <f>MID([2]Table1!X1068,FIND("-",[2]Table1!X1068)+2,60)</f>
        <v>Séjour</v>
      </c>
      <c r="K1071" t="str">
        <f>IF(ISNUMBER(SEARCH("Mur",[2]Table1!Z1068)),"Mur",IF(ISNUMBER(SEARCH("Cloison",[2]Table1!Z1068)),"Mur",IF(ISNUMBER(SEARCH("Sol",[2]Table1!Z1068)),"Sol",IF(ISNUMBER(SEARCH("Plafond",[2]Table1!Z1068)),"Plafond",IF(ISNUMBER(SEARCH("Evier",[2]Table1!Z1068)),"Evier",IF(ISNUMBER(SEARCH("Colle de faïence",[2]Table1!Z1068)),"Faïence",IF(ISNUMBER(SEARCH("Baignoire",[2]Table1!Z1068)),"Baignoire",IF(ISNUMBER(SEARCH("porteurs",[2]Table1!Z1068)),"Mur",IF(ISNUMBER(SEARCH("évier",[2]Table1!Z1068)),"Evier",IF(ISNUMBER(SEARCH("portes",[2]Table1!Z1068)),"Porte",IF(ISNUMBER(SEARCH("fenêtre",[2]Table1!Z1068)),"Fenêtre","")))))))))))</f>
        <v>Porte</v>
      </c>
      <c r="L1071" t="str">
        <f>IF(ISNUMBER(SEARCH("Présence",[2]Table1!AC1068)),"Oui",IF(ISNUMBER(SEARCH("Absence",[2]Table1!AC1068)),"Non",""))</f>
        <v>Non</v>
      </c>
      <c r="M1071" t="str">
        <f>[2]Table1!AA1068</f>
        <v>Bois</v>
      </c>
      <c r="N1071" t="str">
        <f>IF(ISNUMBER(SEARCH("EP",[2]Table1!AE1068)),"EP",IF(ISNUMBER(SEARCH("AC1",[2]Table1!AE1068)),"AC1",IF(ISNUMBER(SEARCH("AC2",[2]Table1!AE1068)),"AC2",IF(ISNUMBER(SEARCH("Bon état",[2]Table1!AE1068)),"EP",""))))</f>
        <v/>
      </c>
      <c r="P1071" s="48"/>
      <c r="Q1071" s="1"/>
      <c r="S1071" s="1"/>
      <c r="T1071" s="1"/>
      <c r="U1071" s="1"/>
      <c r="V1071" s="1"/>
    </row>
    <row r="1072" spans="1:22">
      <c r="A1072" s="43" t="str">
        <f>'[1]Exporter la feuille de calcul'!$A$2</f>
        <v>001L</v>
      </c>
      <c r="B1072" t="str">
        <f>INDEX('[1]Exporter la feuille de calcul'!B$355:B$877,MATCH(INDEX('[1]Exporter la feuille de calcul'!C$355:C$877,MATCH(RIGHT(ChercheChaine(ChercheChaine([2]Table1!Q1069,"([0-9]){3}[L]([0-9]){4}"),"([0-9]){3}[L]([0-9]){4}"),4),'[1]Exporter la feuille de calcul'!D$355:D$877,0),1),'[1]Exporter la feuille de calcul'!C$355:C$877,0),1)</f>
        <v>03</v>
      </c>
      <c r="C1072" s="43" t="str">
        <f>RIGHT(ChercheChaine(ChercheChaine([2]Table1!Q1069,"([0-9]){3}[L]([0-9]){4}"),"([0-9]){3}[L]([0-9]){4}"),4)</f>
        <v>0211</v>
      </c>
      <c r="D1072" s="43" t="str">
        <f>ChercheChaine([2]Table1!Q1069,"([0-9]){3}[L]([0-9]){4}")</f>
        <v>007L0211</v>
      </c>
      <c r="E1072" t="str">
        <f>[2]Table1!P1069</f>
        <v>ST HERBLAIN</v>
      </c>
      <c r="F1072" t="str">
        <f>[2]Table1!D1069</f>
        <v>DAAT, DAPP</v>
      </c>
      <c r="G1072" s="48"/>
      <c r="H1072" s="48"/>
      <c r="I1072" s="42" t="str">
        <f>[2]Table1!G1069</f>
        <v>31/05/2018</v>
      </c>
      <c r="J1072" s="51" t="str">
        <f>MID([2]Table1!X1069,FIND("-",[2]Table1!X1069)+2,60)</f>
        <v>Entrée</v>
      </c>
      <c r="K1072" t="str">
        <f>IF(ISNUMBER(SEARCH("Mur",[2]Table1!Z1069)),"Mur",IF(ISNUMBER(SEARCH("Cloison",[2]Table1!Z1069)),"Mur",IF(ISNUMBER(SEARCH("Sol",[2]Table1!Z1069)),"Sol",IF(ISNUMBER(SEARCH("Plafond",[2]Table1!Z1069)),"Plafond",IF(ISNUMBER(SEARCH("Evier",[2]Table1!Z1069)),"Evier",IF(ISNUMBER(SEARCH("Colle de faïence",[2]Table1!Z1069)),"Faïence",IF(ISNUMBER(SEARCH("Baignoire",[2]Table1!Z1069)),"Baignoire",IF(ISNUMBER(SEARCH("porteurs",[2]Table1!Z1069)),"Mur",IF(ISNUMBER(SEARCH("évier",[2]Table1!Z1069)),"Evier",IF(ISNUMBER(SEARCH("portes",[2]Table1!Z1069)),"Porte",IF(ISNUMBER(SEARCH("fenêtre",[2]Table1!Z1069)),"Fenêtre","")))))))))))</f>
        <v>Mur</v>
      </c>
      <c r="L1072" t="str">
        <f>IF(ISNUMBER(SEARCH("Présence",[2]Table1!AC1069)),"Oui",IF(ISNUMBER(SEARCH("Absence",[2]Table1!AC1069)),"Non",""))</f>
        <v>Non</v>
      </c>
      <c r="M1072" t="str">
        <f>[2]Table1!AA1069</f>
        <v>Enduit à base de plâtre lissé ou taloché (et Peinture; Mur Porteur)</v>
      </c>
      <c r="N1072" t="str">
        <f>IF(ISNUMBER(SEARCH("EP",[2]Table1!AE1069)),"EP",IF(ISNUMBER(SEARCH("AC1",[2]Table1!AE1069)),"AC1",IF(ISNUMBER(SEARCH("AC2",[2]Table1!AE1069)),"AC2",IF(ISNUMBER(SEARCH("Bon état",[2]Table1!AE1069)),"EP",""))))</f>
        <v/>
      </c>
      <c r="P1072" s="48"/>
      <c r="Q1072" s="1"/>
      <c r="S1072" s="1"/>
      <c r="T1072" s="1"/>
      <c r="U1072" s="1"/>
      <c r="V1072" s="1"/>
    </row>
    <row r="1073" spans="1:22">
      <c r="A1073" s="43" t="str">
        <f>'[1]Exporter la feuille de calcul'!$A$2</f>
        <v>001L</v>
      </c>
      <c r="B1073" t="str">
        <f>INDEX('[1]Exporter la feuille de calcul'!B$355:B$877,MATCH(INDEX('[1]Exporter la feuille de calcul'!C$355:C$877,MATCH(RIGHT(ChercheChaine(ChercheChaine([2]Table1!Q1070,"([0-9]){3}[L]([0-9]){4}"),"([0-9]){3}[L]([0-9]){4}"),4),'[1]Exporter la feuille de calcul'!D$355:D$877,0),1),'[1]Exporter la feuille de calcul'!C$355:C$877,0),1)</f>
        <v>03</v>
      </c>
      <c r="C1073" s="43" t="str">
        <f>RIGHT(ChercheChaine(ChercheChaine([2]Table1!Q1070,"([0-9]){3}[L]([0-9]){4}"),"([0-9]){3}[L]([0-9]){4}"),4)</f>
        <v>0211</v>
      </c>
      <c r="D1073" s="43" t="str">
        <f>ChercheChaine([2]Table1!Q1070,"([0-9]){3}[L]([0-9]){4}")</f>
        <v>007L0211</v>
      </c>
      <c r="E1073" t="str">
        <f>[2]Table1!P1070</f>
        <v>ST HERBLAIN</v>
      </c>
      <c r="F1073" t="str">
        <f>[2]Table1!D1070</f>
        <v>DAAT, DAPP</v>
      </c>
      <c r="G1073" s="48"/>
      <c r="H1073" s="48"/>
      <c r="I1073" s="42" t="str">
        <f>[2]Table1!G1070</f>
        <v>31/05/2018</v>
      </c>
      <c r="J1073" s="51" t="str">
        <f>MID([2]Table1!X1070,FIND("-",[2]Table1!X1070)+2,60)</f>
        <v>Dgt</v>
      </c>
      <c r="K1073" t="str">
        <f>IF(ISNUMBER(SEARCH("Mur",[2]Table1!Z1070)),"Mur",IF(ISNUMBER(SEARCH("Cloison",[2]Table1!Z1070)),"Mur",IF(ISNUMBER(SEARCH("Sol",[2]Table1!Z1070)),"Sol",IF(ISNUMBER(SEARCH("Plafond",[2]Table1!Z1070)),"Plafond",IF(ISNUMBER(SEARCH("Evier",[2]Table1!Z1070)),"Evier",IF(ISNUMBER(SEARCH("Colle de faïence",[2]Table1!Z1070)),"Faïence",IF(ISNUMBER(SEARCH("Baignoire",[2]Table1!Z1070)),"Baignoire",IF(ISNUMBER(SEARCH("porteurs",[2]Table1!Z1070)),"Mur",IF(ISNUMBER(SEARCH("évier",[2]Table1!Z1070)),"Evier",IF(ISNUMBER(SEARCH("portes",[2]Table1!Z1070)),"Porte",IF(ISNUMBER(SEARCH("fenêtre",[2]Table1!Z1070)),"Fenêtre","")))))))))))</f>
        <v>Mur</v>
      </c>
      <c r="L1073" t="str">
        <f>IF(ISNUMBER(SEARCH("Présence",[2]Table1!AC1070)),"Oui",IF(ISNUMBER(SEARCH("Absence",[2]Table1!AC1070)),"Non",""))</f>
        <v>Non</v>
      </c>
      <c r="M1073" t="str">
        <f>[2]Table1!AA1070</f>
        <v>Enduit à base de plâtre lissé ou taloché (et Peinture; Mur Porteur)</v>
      </c>
      <c r="N1073" t="str">
        <f>IF(ISNUMBER(SEARCH("EP",[2]Table1!AE1070)),"EP",IF(ISNUMBER(SEARCH("AC1",[2]Table1!AE1070)),"AC1",IF(ISNUMBER(SEARCH("AC2",[2]Table1!AE1070)),"AC2",IF(ISNUMBER(SEARCH("Bon état",[2]Table1!AE1070)),"EP",""))))</f>
        <v/>
      </c>
      <c r="P1073" s="48"/>
      <c r="Q1073" s="1"/>
      <c r="S1073" s="1"/>
      <c r="T1073" s="1"/>
      <c r="U1073" s="1"/>
      <c r="V1073" s="1"/>
    </row>
    <row r="1074" spans="1:22">
      <c r="A1074" s="43" t="str">
        <f>'[1]Exporter la feuille de calcul'!$A$2</f>
        <v>001L</v>
      </c>
      <c r="B1074" t="str">
        <f>INDEX('[1]Exporter la feuille de calcul'!B$355:B$877,MATCH(INDEX('[1]Exporter la feuille de calcul'!C$355:C$877,MATCH(RIGHT(ChercheChaine(ChercheChaine([2]Table1!Q1071,"([0-9]){3}[L]([0-9]){4}"),"([0-9]){3}[L]([0-9]){4}"),4),'[1]Exporter la feuille de calcul'!D$355:D$877,0),1),'[1]Exporter la feuille de calcul'!C$355:C$877,0),1)</f>
        <v>03</v>
      </c>
      <c r="C1074" s="43" t="str">
        <f>RIGHT(ChercheChaine(ChercheChaine([2]Table1!Q1071,"([0-9]){3}[L]([0-9]){4}"),"([0-9]){3}[L]([0-9]){4}"),4)</f>
        <v>0211</v>
      </c>
      <c r="D1074" s="43" t="str">
        <f>ChercheChaine([2]Table1!Q1071,"([0-9]){3}[L]([0-9]){4}")</f>
        <v>007L0211</v>
      </c>
      <c r="E1074" t="str">
        <f>[2]Table1!P1071</f>
        <v>ST HERBLAIN</v>
      </c>
      <c r="F1074" t="str">
        <f>[2]Table1!D1071</f>
        <v>DAAT, DAPP</v>
      </c>
      <c r="G1074" s="48"/>
      <c r="H1074" s="48"/>
      <c r="I1074" s="42" t="str">
        <f>[2]Table1!G1071</f>
        <v>31/05/2018</v>
      </c>
      <c r="J1074" s="51" t="str">
        <f>MID([2]Table1!X1071,FIND("-",[2]Table1!X1071)+2,60)</f>
        <v>Chambre 1</v>
      </c>
      <c r="K1074" t="str">
        <f>IF(ISNUMBER(SEARCH("Mur",[2]Table1!Z1071)),"Mur",IF(ISNUMBER(SEARCH("Cloison",[2]Table1!Z1071)),"Mur",IF(ISNUMBER(SEARCH("Sol",[2]Table1!Z1071)),"Sol",IF(ISNUMBER(SEARCH("Plafond",[2]Table1!Z1071)),"Plafond",IF(ISNUMBER(SEARCH("Evier",[2]Table1!Z1071)),"Evier",IF(ISNUMBER(SEARCH("Colle de faïence",[2]Table1!Z1071)),"Faïence",IF(ISNUMBER(SEARCH("Baignoire",[2]Table1!Z1071)),"Baignoire",IF(ISNUMBER(SEARCH("porteurs",[2]Table1!Z1071)),"Mur",IF(ISNUMBER(SEARCH("évier",[2]Table1!Z1071)),"Evier",IF(ISNUMBER(SEARCH("portes",[2]Table1!Z1071)),"Porte",IF(ISNUMBER(SEARCH("fenêtre",[2]Table1!Z1071)),"Fenêtre","")))))))))))</f>
        <v>Mur</v>
      </c>
      <c r="L1074" t="str">
        <f>IF(ISNUMBER(SEARCH("Présence",[2]Table1!AC1071)),"Oui",IF(ISNUMBER(SEARCH("Absence",[2]Table1!AC1071)),"Non",""))</f>
        <v>Non</v>
      </c>
      <c r="M1074" t="str">
        <f>[2]Table1!AA1071</f>
        <v>Enduit à base de plâtre lissé ou taloché (et Peinture; Mur Porteur)</v>
      </c>
      <c r="N1074" t="str">
        <f>IF(ISNUMBER(SEARCH("EP",[2]Table1!AE1071)),"EP",IF(ISNUMBER(SEARCH("AC1",[2]Table1!AE1071)),"AC1",IF(ISNUMBER(SEARCH("AC2",[2]Table1!AE1071)),"AC2",IF(ISNUMBER(SEARCH("Bon état",[2]Table1!AE1071)),"EP",""))))</f>
        <v/>
      </c>
      <c r="P1074" s="48"/>
      <c r="Q1074" s="1"/>
      <c r="S1074" s="1"/>
      <c r="T1074" s="1"/>
      <c r="U1074" s="1"/>
      <c r="V1074" s="1"/>
    </row>
    <row r="1075" spans="1:22">
      <c r="A1075" s="43" t="str">
        <f>'[1]Exporter la feuille de calcul'!$A$2</f>
        <v>001L</v>
      </c>
      <c r="B1075" t="str">
        <f>INDEX('[1]Exporter la feuille de calcul'!B$355:B$877,MATCH(INDEX('[1]Exporter la feuille de calcul'!C$355:C$877,MATCH(RIGHT(ChercheChaine(ChercheChaine([2]Table1!Q1072,"([0-9]){3}[L]([0-9]){4}"),"([0-9]){3}[L]([0-9]){4}"),4),'[1]Exporter la feuille de calcul'!D$355:D$877,0),1),'[1]Exporter la feuille de calcul'!C$355:C$877,0),1)</f>
        <v>03</v>
      </c>
      <c r="C1075" s="43" t="str">
        <f>RIGHT(ChercheChaine(ChercheChaine([2]Table1!Q1072,"([0-9]){3}[L]([0-9]){4}"),"([0-9]){3}[L]([0-9]){4}"),4)</f>
        <v>0211</v>
      </c>
      <c r="D1075" s="43" t="str">
        <f>ChercheChaine([2]Table1!Q1072,"([0-9]){3}[L]([0-9]){4}")</f>
        <v>007L0211</v>
      </c>
      <c r="E1075" t="str">
        <f>[2]Table1!P1072</f>
        <v>ST HERBLAIN</v>
      </c>
      <c r="F1075" t="str">
        <f>[2]Table1!D1072</f>
        <v>DAAT, DAPP</v>
      </c>
      <c r="G1075" s="48"/>
      <c r="H1075" s="48"/>
      <c r="I1075" s="42" t="str">
        <f>[2]Table1!G1072</f>
        <v>31/05/2018</v>
      </c>
      <c r="J1075" s="51" t="str">
        <f>MID([2]Table1!X1072,FIND("-",[2]Table1!X1072)+2,60)</f>
        <v>Chambre 2</v>
      </c>
      <c r="K1075" t="str">
        <f>IF(ISNUMBER(SEARCH("Mur",[2]Table1!Z1072)),"Mur",IF(ISNUMBER(SEARCH("Cloison",[2]Table1!Z1072)),"Mur",IF(ISNUMBER(SEARCH("Sol",[2]Table1!Z1072)),"Sol",IF(ISNUMBER(SEARCH("Plafond",[2]Table1!Z1072)),"Plafond",IF(ISNUMBER(SEARCH("Evier",[2]Table1!Z1072)),"Evier",IF(ISNUMBER(SEARCH("Colle de faïence",[2]Table1!Z1072)),"Faïence",IF(ISNUMBER(SEARCH("Baignoire",[2]Table1!Z1072)),"Baignoire",IF(ISNUMBER(SEARCH("porteurs",[2]Table1!Z1072)),"Mur",IF(ISNUMBER(SEARCH("évier",[2]Table1!Z1072)),"Evier",IF(ISNUMBER(SEARCH("portes",[2]Table1!Z1072)),"Porte",IF(ISNUMBER(SEARCH("fenêtre",[2]Table1!Z1072)),"Fenêtre","")))))))))))</f>
        <v>Mur</v>
      </c>
      <c r="L1075" t="str">
        <f>IF(ISNUMBER(SEARCH("Présence",[2]Table1!AC1072)),"Oui",IF(ISNUMBER(SEARCH("Absence",[2]Table1!AC1072)),"Non",""))</f>
        <v>Non</v>
      </c>
      <c r="M1075" t="str">
        <f>[2]Table1!AA1072</f>
        <v>Enduit à base de plâtre lissé ou taloché (et Peinture; Mur Porteur)</v>
      </c>
      <c r="N1075" t="str">
        <f>IF(ISNUMBER(SEARCH("EP",[2]Table1!AE1072)),"EP",IF(ISNUMBER(SEARCH("AC1",[2]Table1!AE1072)),"AC1",IF(ISNUMBER(SEARCH("AC2",[2]Table1!AE1072)),"AC2",IF(ISNUMBER(SEARCH("Bon état",[2]Table1!AE1072)),"EP",""))))</f>
        <v/>
      </c>
      <c r="P1075" s="48"/>
      <c r="Q1075" s="1"/>
      <c r="S1075" s="1"/>
      <c r="T1075" s="1"/>
      <c r="U1075" s="1"/>
      <c r="V1075" s="1"/>
    </row>
    <row r="1076" spans="1:22">
      <c r="A1076" s="43" t="str">
        <f>'[1]Exporter la feuille de calcul'!$A$2</f>
        <v>001L</v>
      </c>
      <c r="B1076" t="str">
        <f>INDEX('[1]Exporter la feuille de calcul'!B$355:B$877,MATCH(INDEX('[1]Exporter la feuille de calcul'!C$355:C$877,MATCH(RIGHT(ChercheChaine(ChercheChaine([2]Table1!Q1073,"([0-9]){3}[L]([0-9]){4}"),"([0-9]){3}[L]([0-9]){4}"),4),'[1]Exporter la feuille de calcul'!D$355:D$877,0),1),'[1]Exporter la feuille de calcul'!C$355:C$877,0),1)</f>
        <v>03</v>
      </c>
      <c r="C1076" s="43" t="str">
        <f>RIGHT(ChercheChaine(ChercheChaine([2]Table1!Q1073,"([0-9]){3}[L]([0-9]){4}"),"([0-9]){3}[L]([0-9]){4}"),4)</f>
        <v>0211</v>
      </c>
      <c r="D1076" s="43" t="str">
        <f>ChercheChaine([2]Table1!Q1073,"([0-9]){3}[L]([0-9]){4}")</f>
        <v>007L0211</v>
      </c>
      <c r="E1076" t="str">
        <f>[2]Table1!P1073</f>
        <v>ST HERBLAIN</v>
      </c>
      <c r="F1076" t="str">
        <f>[2]Table1!D1073</f>
        <v>DAAT, DAPP</v>
      </c>
      <c r="G1076" s="48"/>
      <c r="H1076" s="48"/>
      <c r="I1076" s="42" t="str">
        <f>[2]Table1!G1073</f>
        <v>31/05/2018</v>
      </c>
      <c r="J1076" s="51" t="str">
        <f>MID([2]Table1!X1073,FIND("-",[2]Table1!X1073)+2,60)</f>
        <v>Chambre 3</v>
      </c>
      <c r="K1076" t="str">
        <f>IF(ISNUMBER(SEARCH("Mur",[2]Table1!Z1073)),"Mur",IF(ISNUMBER(SEARCH("Cloison",[2]Table1!Z1073)),"Mur",IF(ISNUMBER(SEARCH("Sol",[2]Table1!Z1073)),"Sol",IF(ISNUMBER(SEARCH("Plafond",[2]Table1!Z1073)),"Plafond",IF(ISNUMBER(SEARCH("Evier",[2]Table1!Z1073)),"Evier",IF(ISNUMBER(SEARCH("Colle de faïence",[2]Table1!Z1073)),"Faïence",IF(ISNUMBER(SEARCH("Baignoire",[2]Table1!Z1073)),"Baignoire",IF(ISNUMBER(SEARCH("porteurs",[2]Table1!Z1073)),"Mur",IF(ISNUMBER(SEARCH("évier",[2]Table1!Z1073)),"Evier",IF(ISNUMBER(SEARCH("portes",[2]Table1!Z1073)),"Porte",IF(ISNUMBER(SEARCH("fenêtre",[2]Table1!Z1073)),"Fenêtre","")))))))))))</f>
        <v>Mur</v>
      </c>
      <c r="L1076" t="str">
        <f>IF(ISNUMBER(SEARCH("Présence",[2]Table1!AC1073)),"Oui",IF(ISNUMBER(SEARCH("Absence",[2]Table1!AC1073)),"Non",""))</f>
        <v>Non</v>
      </c>
      <c r="M1076" t="str">
        <f>[2]Table1!AA1073</f>
        <v>Enduit à base de plâtre lissé ou taloché (et Peinture; Mur Porteur)</v>
      </c>
      <c r="N1076" t="str">
        <f>IF(ISNUMBER(SEARCH("EP",[2]Table1!AE1073)),"EP",IF(ISNUMBER(SEARCH("AC1",[2]Table1!AE1073)),"AC1",IF(ISNUMBER(SEARCH("AC2",[2]Table1!AE1073)),"AC2",IF(ISNUMBER(SEARCH("Bon état",[2]Table1!AE1073)),"EP",""))))</f>
        <v/>
      </c>
      <c r="P1076" s="48"/>
      <c r="Q1076" s="1"/>
      <c r="S1076" s="1"/>
      <c r="T1076" s="1"/>
      <c r="U1076" s="1"/>
      <c r="V1076" s="1"/>
    </row>
    <row r="1077" spans="1:22">
      <c r="A1077" s="43" t="str">
        <f>'[1]Exporter la feuille de calcul'!$A$2</f>
        <v>001L</v>
      </c>
      <c r="B1077" t="str">
        <f>INDEX('[1]Exporter la feuille de calcul'!B$355:B$877,MATCH(INDEX('[1]Exporter la feuille de calcul'!C$355:C$877,MATCH(RIGHT(ChercheChaine(ChercheChaine([2]Table1!Q1074,"([0-9]){3}[L]([0-9]){4}"),"([0-9]){3}[L]([0-9]){4}"),4),'[1]Exporter la feuille de calcul'!D$355:D$877,0),1),'[1]Exporter la feuille de calcul'!C$355:C$877,0),1)</f>
        <v>03</v>
      </c>
      <c r="C1077" s="43" t="str">
        <f>RIGHT(ChercheChaine(ChercheChaine([2]Table1!Q1074,"([0-9]){3}[L]([0-9]){4}"),"([0-9]){3}[L]([0-9]){4}"),4)</f>
        <v>0211</v>
      </c>
      <c r="D1077" s="43" t="str">
        <f>ChercheChaine([2]Table1!Q1074,"([0-9]){3}[L]([0-9]){4}")</f>
        <v>007L0211</v>
      </c>
      <c r="E1077" t="str">
        <f>[2]Table1!P1074</f>
        <v>ST HERBLAIN</v>
      </c>
      <c r="F1077" t="str">
        <f>[2]Table1!D1074</f>
        <v>DAAT, DAPP</v>
      </c>
      <c r="G1077" s="48"/>
      <c r="H1077" s="48"/>
      <c r="I1077" s="42" t="str">
        <f>[2]Table1!G1074</f>
        <v>31/05/2018</v>
      </c>
      <c r="J1077" s="51" t="str">
        <f>MID([2]Table1!X1074,FIND("-",[2]Table1!X1074)+2,60)</f>
        <v>Salle de bain</v>
      </c>
      <c r="K1077" t="str">
        <f>IF(ISNUMBER(SEARCH("Mur",[2]Table1!Z1074)),"Mur",IF(ISNUMBER(SEARCH("Cloison",[2]Table1!Z1074)),"Mur",IF(ISNUMBER(SEARCH("Sol",[2]Table1!Z1074)),"Sol",IF(ISNUMBER(SEARCH("Plafond",[2]Table1!Z1074)),"Plafond",IF(ISNUMBER(SEARCH("Evier",[2]Table1!Z1074)),"Evier",IF(ISNUMBER(SEARCH("Colle de faïence",[2]Table1!Z1074)),"Faïence",IF(ISNUMBER(SEARCH("Baignoire",[2]Table1!Z1074)),"Baignoire",IF(ISNUMBER(SEARCH("porteurs",[2]Table1!Z1074)),"Mur",IF(ISNUMBER(SEARCH("évier",[2]Table1!Z1074)),"Evier",IF(ISNUMBER(SEARCH("portes",[2]Table1!Z1074)),"Porte",IF(ISNUMBER(SEARCH("fenêtre",[2]Table1!Z1074)),"Fenêtre","")))))))))))</f>
        <v>Mur</v>
      </c>
      <c r="L1077" t="str">
        <f>IF(ISNUMBER(SEARCH("Présence",[2]Table1!AC1074)),"Oui",IF(ISNUMBER(SEARCH("Absence",[2]Table1!AC1074)),"Non",""))</f>
        <v>Non</v>
      </c>
      <c r="M1077" t="str">
        <f>[2]Table1!AA1074</f>
        <v>Enduit à base de plâtre lissé ou taloché (et Peinture; Mur Porteur)</v>
      </c>
      <c r="N1077" t="str">
        <f>IF(ISNUMBER(SEARCH("EP",[2]Table1!AE1074)),"EP",IF(ISNUMBER(SEARCH("AC1",[2]Table1!AE1074)),"AC1",IF(ISNUMBER(SEARCH("AC2",[2]Table1!AE1074)),"AC2",IF(ISNUMBER(SEARCH("Bon état",[2]Table1!AE1074)),"EP",""))))</f>
        <v/>
      </c>
      <c r="P1077" s="48"/>
      <c r="Q1077" s="1"/>
      <c r="S1077" s="1"/>
      <c r="T1077" s="1"/>
      <c r="U1077" s="1"/>
      <c r="V1077" s="1"/>
    </row>
    <row r="1078" spans="1:22">
      <c r="A1078" s="43" t="str">
        <f>'[1]Exporter la feuille de calcul'!$A$2</f>
        <v>001L</v>
      </c>
      <c r="B1078" t="str">
        <f>INDEX('[1]Exporter la feuille de calcul'!B$355:B$877,MATCH(INDEX('[1]Exporter la feuille de calcul'!C$355:C$877,MATCH(RIGHT(ChercheChaine(ChercheChaine([2]Table1!Q1075,"([0-9]){3}[L]([0-9]){4}"),"([0-9]){3}[L]([0-9]){4}"),4),'[1]Exporter la feuille de calcul'!D$355:D$877,0),1),'[1]Exporter la feuille de calcul'!C$355:C$877,0),1)</f>
        <v>03</v>
      </c>
      <c r="C1078" s="43" t="str">
        <f>RIGHT(ChercheChaine(ChercheChaine([2]Table1!Q1075,"([0-9]){3}[L]([0-9]){4}"),"([0-9]){3}[L]([0-9]){4}"),4)</f>
        <v>0211</v>
      </c>
      <c r="D1078" s="43" t="str">
        <f>ChercheChaine([2]Table1!Q1075,"([0-9]){3}[L]([0-9]){4}")</f>
        <v>007L0211</v>
      </c>
      <c r="E1078" t="str">
        <f>[2]Table1!P1075</f>
        <v>ST HERBLAIN</v>
      </c>
      <c r="F1078" t="str">
        <f>[2]Table1!D1075</f>
        <v>DAAT, DAPP</v>
      </c>
      <c r="G1078" s="48"/>
      <c r="H1078" s="48"/>
      <c r="I1078" s="42" t="str">
        <f>[2]Table1!G1075</f>
        <v>31/05/2018</v>
      </c>
      <c r="J1078" s="51" t="str">
        <f>MID([2]Table1!X1075,FIND("-",[2]Table1!X1075)+2,60)</f>
        <v>WC</v>
      </c>
      <c r="K1078" t="str">
        <f>IF(ISNUMBER(SEARCH("Mur",[2]Table1!Z1075)),"Mur",IF(ISNUMBER(SEARCH("Cloison",[2]Table1!Z1075)),"Mur",IF(ISNUMBER(SEARCH("Sol",[2]Table1!Z1075)),"Sol",IF(ISNUMBER(SEARCH("Plafond",[2]Table1!Z1075)),"Plafond",IF(ISNUMBER(SEARCH("Evier",[2]Table1!Z1075)),"Evier",IF(ISNUMBER(SEARCH("Colle de faïence",[2]Table1!Z1075)),"Faïence",IF(ISNUMBER(SEARCH("Baignoire",[2]Table1!Z1075)),"Baignoire",IF(ISNUMBER(SEARCH("porteurs",[2]Table1!Z1075)),"Mur",IF(ISNUMBER(SEARCH("évier",[2]Table1!Z1075)),"Evier",IF(ISNUMBER(SEARCH("portes",[2]Table1!Z1075)),"Porte",IF(ISNUMBER(SEARCH("fenêtre",[2]Table1!Z1075)),"Fenêtre","")))))))))))</f>
        <v>Mur</v>
      </c>
      <c r="L1078" t="str">
        <f>IF(ISNUMBER(SEARCH("Présence",[2]Table1!AC1075)),"Oui",IF(ISNUMBER(SEARCH("Absence",[2]Table1!AC1075)),"Non",""))</f>
        <v>Non</v>
      </c>
      <c r="M1078" t="str">
        <f>[2]Table1!AA1075</f>
        <v>Enduit à base de plâtre lissé ou taloché (et Peinture; Mur Porteur)</v>
      </c>
      <c r="N1078" t="str">
        <f>IF(ISNUMBER(SEARCH("EP",[2]Table1!AE1075)),"EP",IF(ISNUMBER(SEARCH("AC1",[2]Table1!AE1075)),"AC1",IF(ISNUMBER(SEARCH("AC2",[2]Table1!AE1075)),"AC2",IF(ISNUMBER(SEARCH("Bon état",[2]Table1!AE1075)),"EP",""))))</f>
        <v/>
      </c>
      <c r="P1078" s="48"/>
      <c r="Q1078" s="1"/>
      <c r="S1078" s="1"/>
      <c r="T1078" s="1"/>
      <c r="U1078" s="1"/>
      <c r="V1078" s="1"/>
    </row>
    <row r="1079" spans="1:22">
      <c r="A1079" s="43" t="str">
        <f>'[1]Exporter la feuille de calcul'!$A$2</f>
        <v>001L</v>
      </c>
      <c r="B1079" t="str">
        <f>INDEX('[1]Exporter la feuille de calcul'!B$355:B$877,MATCH(INDEX('[1]Exporter la feuille de calcul'!C$355:C$877,MATCH(RIGHT(ChercheChaine(ChercheChaine([2]Table1!Q1076,"([0-9]){3}[L]([0-9]){4}"),"([0-9]){3}[L]([0-9]){4}"),4),'[1]Exporter la feuille de calcul'!D$355:D$877,0),1),'[1]Exporter la feuille de calcul'!C$355:C$877,0),1)</f>
        <v>03</v>
      </c>
      <c r="C1079" s="43" t="str">
        <f>RIGHT(ChercheChaine(ChercheChaine([2]Table1!Q1076,"([0-9]){3}[L]([0-9]){4}"),"([0-9]){3}[L]([0-9]){4}"),4)</f>
        <v>0211</v>
      </c>
      <c r="D1079" s="43" t="str">
        <f>ChercheChaine([2]Table1!Q1076,"([0-9]){3}[L]([0-9]){4}")</f>
        <v>007L0211</v>
      </c>
      <c r="E1079" t="str">
        <f>[2]Table1!P1076</f>
        <v>ST HERBLAIN</v>
      </c>
      <c r="F1079" t="str">
        <f>[2]Table1!D1076</f>
        <v>DAAT, DAPP</v>
      </c>
      <c r="G1079" s="48"/>
      <c r="H1079" s="48"/>
      <c r="I1079" s="42" t="str">
        <f>[2]Table1!G1076</f>
        <v>31/05/2018</v>
      </c>
      <c r="J1079" s="51" t="str">
        <f>MID([2]Table1!X1076,FIND("-",[2]Table1!X1076)+2,60)</f>
        <v>Cuisine</v>
      </c>
      <c r="K1079" t="str">
        <f>IF(ISNUMBER(SEARCH("Mur",[2]Table1!Z1076)),"Mur",IF(ISNUMBER(SEARCH("Cloison",[2]Table1!Z1076)),"Mur",IF(ISNUMBER(SEARCH("Sol",[2]Table1!Z1076)),"Sol",IF(ISNUMBER(SEARCH("Plafond",[2]Table1!Z1076)),"Plafond",IF(ISNUMBER(SEARCH("Evier",[2]Table1!Z1076)),"Evier",IF(ISNUMBER(SEARCH("Colle de faïence",[2]Table1!Z1076)),"Faïence",IF(ISNUMBER(SEARCH("Baignoire",[2]Table1!Z1076)),"Baignoire",IF(ISNUMBER(SEARCH("porteurs",[2]Table1!Z1076)),"Mur",IF(ISNUMBER(SEARCH("évier",[2]Table1!Z1076)),"Evier",IF(ISNUMBER(SEARCH("portes",[2]Table1!Z1076)),"Porte",IF(ISNUMBER(SEARCH("fenêtre",[2]Table1!Z1076)),"Fenêtre","")))))))))))</f>
        <v>Mur</v>
      </c>
      <c r="L1079" t="str">
        <f>IF(ISNUMBER(SEARCH("Présence",[2]Table1!AC1076)),"Oui",IF(ISNUMBER(SEARCH("Absence",[2]Table1!AC1076)),"Non",""))</f>
        <v>Non</v>
      </c>
      <c r="M1079" t="str">
        <f>[2]Table1!AA1076</f>
        <v>Enduit à base de plâtre lissé ou taloché (et Peinture; Mur Porteur)</v>
      </c>
      <c r="N1079" t="str">
        <f>IF(ISNUMBER(SEARCH("EP",[2]Table1!AE1076)),"EP",IF(ISNUMBER(SEARCH("AC1",[2]Table1!AE1076)),"AC1",IF(ISNUMBER(SEARCH("AC2",[2]Table1!AE1076)),"AC2",IF(ISNUMBER(SEARCH("Bon état",[2]Table1!AE1076)),"EP",""))))</f>
        <v/>
      </c>
      <c r="P1079" s="48"/>
      <c r="Q1079" s="1"/>
      <c r="S1079" s="1"/>
      <c r="T1079" s="1"/>
      <c r="U1079" s="1"/>
      <c r="V1079" s="1"/>
    </row>
    <row r="1080" spans="1:22">
      <c r="A1080" s="43" t="str">
        <f>'[1]Exporter la feuille de calcul'!$A$2</f>
        <v>001L</v>
      </c>
      <c r="B1080" t="str">
        <f>INDEX('[1]Exporter la feuille de calcul'!B$355:B$877,MATCH(INDEX('[1]Exporter la feuille de calcul'!C$355:C$877,MATCH(RIGHT(ChercheChaine(ChercheChaine([2]Table1!Q1077,"([0-9]){3}[L]([0-9]){4}"),"([0-9]){3}[L]([0-9]){4}"),4),'[1]Exporter la feuille de calcul'!D$355:D$877,0),1),'[1]Exporter la feuille de calcul'!C$355:C$877,0),1)</f>
        <v>03</v>
      </c>
      <c r="C1080" s="43" t="str">
        <f>RIGHT(ChercheChaine(ChercheChaine([2]Table1!Q1077,"([0-9]){3}[L]([0-9]){4}"),"([0-9]){3}[L]([0-9]){4}"),4)</f>
        <v>0211</v>
      </c>
      <c r="D1080" s="43" t="str">
        <f>ChercheChaine([2]Table1!Q1077,"([0-9]){3}[L]([0-9]){4}")</f>
        <v>007L0211</v>
      </c>
      <c r="E1080" t="str">
        <f>[2]Table1!P1077</f>
        <v>ST HERBLAIN</v>
      </c>
      <c r="F1080" t="str">
        <f>[2]Table1!D1077</f>
        <v>DAAT, DAPP</v>
      </c>
      <c r="G1080" s="48"/>
      <c r="H1080" s="48"/>
      <c r="I1080" s="42" t="str">
        <f>[2]Table1!G1077</f>
        <v>31/05/2018</v>
      </c>
      <c r="J1080" s="51" t="str">
        <f>MID([2]Table1!X1077,FIND("-",[2]Table1!X1077)+2,60)</f>
        <v>Salon</v>
      </c>
      <c r="K1080" t="str">
        <f>IF(ISNUMBER(SEARCH("Mur",[2]Table1!Z1077)),"Mur",IF(ISNUMBER(SEARCH("Cloison",[2]Table1!Z1077)),"Mur",IF(ISNUMBER(SEARCH("Sol",[2]Table1!Z1077)),"Sol",IF(ISNUMBER(SEARCH("Plafond",[2]Table1!Z1077)),"Plafond",IF(ISNUMBER(SEARCH("Evier",[2]Table1!Z1077)),"Evier",IF(ISNUMBER(SEARCH("Colle de faïence",[2]Table1!Z1077)),"Faïence",IF(ISNUMBER(SEARCH("Baignoire",[2]Table1!Z1077)),"Baignoire",IF(ISNUMBER(SEARCH("porteurs",[2]Table1!Z1077)),"Mur",IF(ISNUMBER(SEARCH("évier",[2]Table1!Z1077)),"Evier",IF(ISNUMBER(SEARCH("portes",[2]Table1!Z1077)),"Porte",IF(ISNUMBER(SEARCH("fenêtre",[2]Table1!Z1077)),"Fenêtre","")))))))))))</f>
        <v>Mur</v>
      </c>
      <c r="L1080" t="str">
        <f>IF(ISNUMBER(SEARCH("Présence",[2]Table1!AC1077)),"Oui",IF(ISNUMBER(SEARCH("Absence",[2]Table1!AC1077)),"Non",""))</f>
        <v>Non</v>
      </c>
      <c r="M1080" t="str">
        <f>[2]Table1!AA1077</f>
        <v>Enduit à base de plâtre lissé ou taloché (et Peinture; Mur Porteur)</v>
      </c>
      <c r="N1080" t="str">
        <f>IF(ISNUMBER(SEARCH("EP",[2]Table1!AE1077)),"EP",IF(ISNUMBER(SEARCH("AC1",[2]Table1!AE1077)),"AC1",IF(ISNUMBER(SEARCH("AC2",[2]Table1!AE1077)),"AC2",IF(ISNUMBER(SEARCH("Bon état",[2]Table1!AE1077)),"EP",""))))</f>
        <v/>
      </c>
      <c r="P1080" s="48"/>
      <c r="Q1080" s="1"/>
      <c r="S1080" s="1"/>
      <c r="T1080" s="1"/>
      <c r="U1080" s="1"/>
      <c r="V1080" s="1"/>
    </row>
    <row r="1081" spans="1:22">
      <c r="A1081" s="43" t="str">
        <f>'[1]Exporter la feuille de calcul'!$A$2</f>
        <v>001L</v>
      </c>
      <c r="B1081" t="str">
        <f>INDEX('[1]Exporter la feuille de calcul'!B$355:B$877,MATCH(INDEX('[1]Exporter la feuille de calcul'!C$355:C$877,MATCH(RIGHT(ChercheChaine(ChercheChaine([2]Table1!Q1078,"([0-9]){3}[L]([0-9]){4}"),"([0-9]){3}[L]([0-9]){4}"),4),'[1]Exporter la feuille de calcul'!D$355:D$877,0),1),'[1]Exporter la feuille de calcul'!C$355:C$877,0),1)</f>
        <v>03</v>
      </c>
      <c r="C1081" s="43" t="str">
        <f>RIGHT(ChercheChaine(ChercheChaine([2]Table1!Q1078,"([0-9]){3}[L]([0-9]){4}"),"([0-9]){3}[L]([0-9]){4}"),4)</f>
        <v>0211</v>
      </c>
      <c r="D1081" s="43" t="str">
        <f>ChercheChaine([2]Table1!Q1078,"([0-9]){3}[L]([0-9]){4}")</f>
        <v>007L0211</v>
      </c>
      <c r="E1081" t="str">
        <f>[2]Table1!P1078</f>
        <v>ST HERBLAIN</v>
      </c>
      <c r="F1081" t="str">
        <f>[2]Table1!D1078</f>
        <v>DAAT, DAPP</v>
      </c>
      <c r="G1081" s="48"/>
      <c r="H1081" s="48"/>
      <c r="I1081" s="42" t="str">
        <f>[2]Table1!G1078</f>
        <v>31/05/2018</v>
      </c>
      <c r="J1081" s="51" t="str">
        <f>MID([2]Table1!X1078,FIND("-",[2]Table1!X1078)+2,60)</f>
        <v>Entrée</v>
      </c>
      <c r="K1081" t="str">
        <f>IF(ISNUMBER(SEARCH("Mur",[2]Table1!Z1078)),"Mur",IF(ISNUMBER(SEARCH("Cloison",[2]Table1!Z1078)),"Mur",IF(ISNUMBER(SEARCH("Sol",[2]Table1!Z1078)),"Sol",IF(ISNUMBER(SEARCH("Plafond",[2]Table1!Z1078)),"Plafond",IF(ISNUMBER(SEARCH("Evier",[2]Table1!Z1078)),"Evier",IF(ISNUMBER(SEARCH("Colle de faïence",[2]Table1!Z1078)),"Faïence",IF(ISNUMBER(SEARCH("Baignoire",[2]Table1!Z1078)),"Baignoire",IF(ISNUMBER(SEARCH("porteurs",[2]Table1!Z1078)),"Mur",IF(ISNUMBER(SEARCH("évier",[2]Table1!Z1078)),"Evier",IF(ISNUMBER(SEARCH("portes",[2]Table1!Z1078)),"Porte",IF(ISNUMBER(SEARCH("fenêtre",[2]Table1!Z1078)),"Fenêtre","")))))))))))</f>
        <v>Mur</v>
      </c>
      <c r="L1081" t="str">
        <f>IF(ISNUMBER(SEARCH("Présence",[2]Table1!AC1078)),"Oui",IF(ISNUMBER(SEARCH("Absence",[2]Table1!AC1078)),"Non",""))</f>
        <v>Non</v>
      </c>
      <c r="M1081" t="str">
        <f>[2]Table1!AA1078</f>
        <v>Enduit à base de plâtre ou ciment projetés; lissés ou talochés (et Peinture; Mur Cloison)</v>
      </c>
      <c r="N1081" t="str">
        <f>IF(ISNUMBER(SEARCH("EP",[2]Table1!AE1078)),"EP",IF(ISNUMBER(SEARCH("AC1",[2]Table1!AE1078)),"AC1",IF(ISNUMBER(SEARCH("AC2",[2]Table1!AE1078)),"AC2",IF(ISNUMBER(SEARCH("Bon état",[2]Table1!AE1078)),"EP",""))))</f>
        <v/>
      </c>
      <c r="P1081" s="48"/>
      <c r="Q1081" s="1"/>
      <c r="S1081" s="1"/>
      <c r="T1081" s="1"/>
      <c r="U1081" s="1"/>
      <c r="V1081" s="1"/>
    </row>
    <row r="1082" spans="1:22">
      <c r="A1082" s="43" t="str">
        <f>'[1]Exporter la feuille de calcul'!$A$2</f>
        <v>001L</v>
      </c>
      <c r="B1082" t="str">
        <f>INDEX('[1]Exporter la feuille de calcul'!B$355:B$877,MATCH(INDEX('[1]Exporter la feuille de calcul'!C$355:C$877,MATCH(RIGHT(ChercheChaine(ChercheChaine([2]Table1!Q1079,"([0-9]){3}[L]([0-9]){4}"),"([0-9]){3}[L]([0-9]){4}"),4),'[1]Exporter la feuille de calcul'!D$355:D$877,0),1),'[1]Exporter la feuille de calcul'!C$355:C$877,0),1)</f>
        <v>03</v>
      </c>
      <c r="C1082" s="43" t="str">
        <f>RIGHT(ChercheChaine(ChercheChaine([2]Table1!Q1079,"([0-9]){3}[L]([0-9]){4}"),"([0-9]){3}[L]([0-9]){4}"),4)</f>
        <v>0211</v>
      </c>
      <c r="D1082" s="43" t="str">
        <f>ChercheChaine([2]Table1!Q1079,"([0-9]){3}[L]([0-9]){4}")</f>
        <v>007L0211</v>
      </c>
      <c r="E1082" t="str">
        <f>[2]Table1!P1079</f>
        <v>ST HERBLAIN</v>
      </c>
      <c r="F1082" t="str">
        <f>[2]Table1!D1079</f>
        <v>DAAT, DAPP</v>
      </c>
      <c r="G1082" s="48"/>
      <c r="H1082" s="48"/>
      <c r="I1082" s="42" t="str">
        <f>[2]Table1!G1079</f>
        <v>31/05/2018</v>
      </c>
      <c r="J1082" s="51" t="str">
        <f>MID([2]Table1!X1079,FIND("-",[2]Table1!X1079)+2,60)</f>
        <v>Dgt</v>
      </c>
      <c r="K1082" t="str">
        <f>IF(ISNUMBER(SEARCH("Mur",[2]Table1!Z1079)),"Mur",IF(ISNUMBER(SEARCH("Cloison",[2]Table1!Z1079)),"Mur",IF(ISNUMBER(SEARCH("Sol",[2]Table1!Z1079)),"Sol",IF(ISNUMBER(SEARCH("Plafond",[2]Table1!Z1079)),"Plafond",IF(ISNUMBER(SEARCH("Evier",[2]Table1!Z1079)),"Evier",IF(ISNUMBER(SEARCH("Colle de faïence",[2]Table1!Z1079)),"Faïence",IF(ISNUMBER(SEARCH("Baignoire",[2]Table1!Z1079)),"Baignoire",IF(ISNUMBER(SEARCH("porteurs",[2]Table1!Z1079)),"Mur",IF(ISNUMBER(SEARCH("évier",[2]Table1!Z1079)),"Evier",IF(ISNUMBER(SEARCH("portes",[2]Table1!Z1079)),"Porte",IF(ISNUMBER(SEARCH("fenêtre",[2]Table1!Z1079)),"Fenêtre","")))))))))))</f>
        <v>Mur</v>
      </c>
      <c r="L1082" t="str">
        <f>IF(ISNUMBER(SEARCH("Présence",[2]Table1!AC1079)),"Oui",IF(ISNUMBER(SEARCH("Absence",[2]Table1!AC1079)),"Non",""))</f>
        <v>Non</v>
      </c>
      <c r="M1082" t="str">
        <f>[2]Table1!AA1079</f>
        <v>Enduit à base de plâtre ou ciment projetés; lissés ou talochés (et Peinture; Mur Cloison)</v>
      </c>
      <c r="N1082" t="str">
        <f>IF(ISNUMBER(SEARCH("EP",[2]Table1!AE1079)),"EP",IF(ISNUMBER(SEARCH("AC1",[2]Table1!AE1079)),"AC1",IF(ISNUMBER(SEARCH("AC2",[2]Table1!AE1079)),"AC2",IF(ISNUMBER(SEARCH("Bon état",[2]Table1!AE1079)),"EP",""))))</f>
        <v/>
      </c>
      <c r="P1082" s="48"/>
      <c r="Q1082" s="1"/>
      <c r="S1082" s="1"/>
      <c r="T1082" s="1"/>
      <c r="U1082" s="1"/>
      <c r="V1082" s="1"/>
    </row>
    <row r="1083" spans="1:22">
      <c r="A1083" s="43" t="str">
        <f>'[1]Exporter la feuille de calcul'!$A$2</f>
        <v>001L</v>
      </c>
      <c r="B1083" t="str">
        <f>INDEX('[1]Exporter la feuille de calcul'!B$355:B$877,MATCH(INDEX('[1]Exporter la feuille de calcul'!C$355:C$877,MATCH(RIGHT(ChercheChaine(ChercheChaine([2]Table1!Q1080,"([0-9]){3}[L]([0-9]){4}"),"([0-9]){3}[L]([0-9]){4}"),4),'[1]Exporter la feuille de calcul'!D$355:D$877,0),1),'[1]Exporter la feuille de calcul'!C$355:C$877,0),1)</f>
        <v>03</v>
      </c>
      <c r="C1083" s="43" t="str">
        <f>RIGHT(ChercheChaine(ChercheChaine([2]Table1!Q1080,"([0-9]){3}[L]([0-9]){4}"),"([0-9]){3}[L]([0-9]){4}"),4)</f>
        <v>0211</v>
      </c>
      <c r="D1083" s="43" t="str">
        <f>ChercheChaine([2]Table1!Q1080,"([0-9]){3}[L]([0-9]){4}")</f>
        <v>007L0211</v>
      </c>
      <c r="E1083" t="str">
        <f>[2]Table1!P1080</f>
        <v>ST HERBLAIN</v>
      </c>
      <c r="F1083" t="str">
        <f>[2]Table1!D1080</f>
        <v>DAAT, DAPP</v>
      </c>
      <c r="G1083" s="48"/>
      <c r="H1083" s="48"/>
      <c r="I1083" s="42" t="str">
        <f>[2]Table1!G1080</f>
        <v>31/05/2018</v>
      </c>
      <c r="J1083" s="51" t="str">
        <f>MID([2]Table1!X1080,FIND("-",[2]Table1!X1080)+2,60)</f>
        <v>Chambre 1</v>
      </c>
      <c r="K1083" t="str">
        <f>IF(ISNUMBER(SEARCH("Mur",[2]Table1!Z1080)),"Mur",IF(ISNUMBER(SEARCH("Cloison",[2]Table1!Z1080)),"Mur",IF(ISNUMBER(SEARCH("Sol",[2]Table1!Z1080)),"Sol",IF(ISNUMBER(SEARCH("Plafond",[2]Table1!Z1080)),"Plafond",IF(ISNUMBER(SEARCH("Evier",[2]Table1!Z1080)),"Evier",IF(ISNUMBER(SEARCH("Colle de faïence",[2]Table1!Z1080)),"Faïence",IF(ISNUMBER(SEARCH("Baignoire",[2]Table1!Z1080)),"Baignoire",IF(ISNUMBER(SEARCH("porteurs",[2]Table1!Z1080)),"Mur",IF(ISNUMBER(SEARCH("évier",[2]Table1!Z1080)),"Evier",IF(ISNUMBER(SEARCH("portes",[2]Table1!Z1080)),"Porte",IF(ISNUMBER(SEARCH("fenêtre",[2]Table1!Z1080)),"Fenêtre","")))))))))))</f>
        <v>Mur</v>
      </c>
      <c r="L1083" t="str">
        <f>IF(ISNUMBER(SEARCH("Présence",[2]Table1!AC1080)),"Oui",IF(ISNUMBER(SEARCH("Absence",[2]Table1!AC1080)),"Non",""))</f>
        <v>Non</v>
      </c>
      <c r="M1083" t="str">
        <f>[2]Table1!AA1080</f>
        <v>Enduit à base de plâtre ou ciment projetés; lissés ou talochés (et Peinture; Mur Cloison)</v>
      </c>
      <c r="N1083" t="str">
        <f>IF(ISNUMBER(SEARCH("EP",[2]Table1!AE1080)),"EP",IF(ISNUMBER(SEARCH("AC1",[2]Table1!AE1080)),"AC1",IF(ISNUMBER(SEARCH("AC2",[2]Table1!AE1080)),"AC2",IF(ISNUMBER(SEARCH("Bon état",[2]Table1!AE1080)),"EP",""))))</f>
        <v/>
      </c>
      <c r="P1083" s="48"/>
      <c r="Q1083" s="1"/>
      <c r="S1083" s="1"/>
      <c r="T1083" s="1"/>
      <c r="U1083" s="1"/>
      <c r="V1083" s="1"/>
    </row>
    <row r="1084" spans="1:22">
      <c r="A1084" s="43" t="str">
        <f>'[1]Exporter la feuille de calcul'!$A$2</f>
        <v>001L</v>
      </c>
      <c r="B1084" t="str">
        <f>INDEX('[1]Exporter la feuille de calcul'!B$355:B$877,MATCH(INDEX('[1]Exporter la feuille de calcul'!C$355:C$877,MATCH(RIGHT(ChercheChaine(ChercheChaine([2]Table1!Q1081,"([0-9]){3}[L]([0-9]){4}"),"([0-9]){3}[L]([0-9]){4}"),4),'[1]Exporter la feuille de calcul'!D$355:D$877,0),1),'[1]Exporter la feuille de calcul'!C$355:C$877,0),1)</f>
        <v>03</v>
      </c>
      <c r="C1084" s="43" t="str">
        <f>RIGHT(ChercheChaine(ChercheChaine([2]Table1!Q1081,"([0-9]){3}[L]([0-9]){4}"),"([0-9]){3}[L]([0-9]){4}"),4)</f>
        <v>0211</v>
      </c>
      <c r="D1084" s="43" t="str">
        <f>ChercheChaine([2]Table1!Q1081,"([0-9]){3}[L]([0-9]){4}")</f>
        <v>007L0211</v>
      </c>
      <c r="E1084" t="str">
        <f>[2]Table1!P1081</f>
        <v>ST HERBLAIN</v>
      </c>
      <c r="F1084" t="str">
        <f>[2]Table1!D1081</f>
        <v>DAAT, DAPP</v>
      </c>
      <c r="G1084" s="48"/>
      <c r="H1084" s="48"/>
      <c r="I1084" s="42" t="str">
        <f>[2]Table1!G1081</f>
        <v>31/05/2018</v>
      </c>
      <c r="J1084" s="51" t="str">
        <f>MID([2]Table1!X1081,FIND("-",[2]Table1!X1081)+2,60)</f>
        <v>Chambre 2</v>
      </c>
      <c r="K1084" t="str">
        <f>IF(ISNUMBER(SEARCH("Mur",[2]Table1!Z1081)),"Mur",IF(ISNUMBER(SEARCH("Cloison",[2]Table1!Z1081)),"Mur",IF(ISNUMBER(SEARCH("Sol",[2]Table1!Z1081)),"Sol",IF(ISNUMBER(SEARCH("Plafond",[2]Table1!Z1081)),"Plafond",IF(ISNUMBER(SEARCH("Evier",[2]Table1!Z1081)),"Evier",IF(ISNUMBER(SEARCH("Colle de faïence",[2]Table1!Z1081)),"Faïence",IF(ISNUMBER(SEARCH("Baignoire",[2]Table1!Z1081)),"Baignoire",IF(ISNUMBER(SEARCH("porteurs",[2]Table1!Z1081)),"Mur",IF(ISNUMBER(SEARCH("évier",[2]Table1!Z1081)),"Evier",IF(ISNUMBER(SEARCH("portes",[2]Table1!Z1081)),"Porte",IF(ISNUMBER(SEARCH("fenêtre",[2]Table1!Z1081)),"Fenêtre","")))))))))))</f>
        <v>Mur</v>
      </c>
      <c r="L1084" t="str">
        <f>IF(ISNUMBER(SEARCH("Présence",[2]Table1!AC1081)),"Oui",IF(ISNUMBER(SEARCH("Absence",[2]Table1!AC1081)),"Non",""))</f>
        <v>Non</v>
      </c>
      <c r="M1084" t="str">
        <f>[2]Table1!AA1081</f>
        <v>Enduit à base de plâtre ou ciment projetés; lissés ou talochés (et Peinture; Mur Cloison)</v>
      </c>
      <c r="N1084" t="str">
        <f>IF(ISNUMBER(SEARCH("EP",[2]Table1!AE1081)),"EP",IF(ISNUMBER(SEARCH("AC1",[2]Table1!AE1081)),"AC1",IF(ISNUMBER(SEARCH("AC2",[2]Table1!AE1081)),"AC2",IF(ISNUMBER(SEARCH("Bon état",[2]Table1!AE1081)),"EP",""))))</f>
        <v/>
      </c>
      <c r="P1084" s="48"/>
      <c r="Q1084" s="1"/>
      <c r="S1084" s="1"/>
      <c r="T1084" s="1"/>
      <c r="U1084" s="1"/>
      <c r="V1084" s="1"/>
    </row>
    <row r="1085" spans="1:22">
      <c r="A1085" s="43" t="str">
        <f>'[1]Exporter la feuille de calcul'!$A$2</f>
        <v>001L</v>
      </c>
      <c r="B1085" t="str">
        <f>INDEX('[1]Exporter la feuille de calcul'!B$355:B$877,MATCH(INDEX('[1]Exporter la feuille de calcul'!C$355:C$877,MATCH(RIGHT(ChercheChaine(ChercheChaine([2]Table1!Q1082,"([0-9]){3}[L]([0-9]){4}"),"([0-9]){3}[L]([0-9]){4}"),4),'[1]Exporter la feuille de calcul'!D$355:D$877,0),1),'[1]Exporter la feuille de calcul'!C$355:C$877,0),1)</f>
        <v>03</v>
      </c>
      <c r="C1085" s="43" t="str">
        <f>RIGHT(ChercheChaine(ChercheChaine([2]Table1!Q1082,"([0-9]){3}[L]([0-9]){4}"),"([0-9]){3}[L]([0-9]){4}"),4)</f>
        <v>0211</v>
      </c>
      <c r="D1085" s="43" t="str">
        <f>ChercheChaine([2]Table1!Q1082,"([0-9]){3}[L]([0-9]){4}")</f>
        <v>007L0211</v>
      </c>
      <c r="E1085" t="str">
        <f>[2]Table1!P1082</f>
        <v>ST HERBLAIN</v>
      </c>
      <c r="F1085" t="str">
        <f>[2]Table1!D1082</f>
        <v>DAAT, DAPP</v>
      </c>
      <c r="G1085" s="48"/>
      <c r="H1085" s="48"/>
      <c r="I1085" s="42" t="str">
        <f>[2]Table1!G1082</f>
        <v>31/05/2018</v>
      </c>
      <c r="J1085" s="51" t="str">
        <f>MID([2]Table1!X1082,FIND("-",[2]Table1!X1082)+2,60)</f>
        <v>Chambre 3</v>
      </c>
      <c r="K1085" t="str">
        <f>IF(ISNUMBER(SEARCH("Mur",[2]Table1!Z1082)),"Mur",IF(ISNUMBER(SEARCH("Cloison",[2]Table1!Z1082)),"Mur",IF(ISNUMBER(SEARCH("Sol",[2]Table1!Z1082)),"Sol",IF(ISNUMBER(SEARCH("Plafond",[2]Table1!Z1082)),"Plafond",IF(ISNUMBER(SEARCH("Evier",[2]Table1!Z1082)),"Evier",IF(ISNUMBER(SEARCH("Colle de faïence",[2]Table1!Z1082)),"Faïence",IF(ISNUMBER(SEARCH("Baignoire",[2]Table1!Z1082)),"Baignoire",IF(ISNUMBER(SEARCH("porteurs",[2]Table1!Z1082)),"Mur",IF(ISNUMBER(SEARCH("évier",[2]Table1!Z1082)),"Evier",IF(ISNUMBER(SEARCH("portes",[2]Table1!Z1082)),"Porte",IF(ISNUMBER(SEARCH("fenêtre",[2]Table1!Z1082)),"Fenêtre","")))))))))))</f>
        <v>Mur</v>
      </c>
      <c r="L1085" t="str">
        <f>IF(ISNUMBER(SEARCH("Présence",[2]Table1!AC1082)),"Oui",IF(ISNUMBER(SEARCH("Absence",[2]Table1!AC1082)),"Non",""))</f>
        <v>Non</v>
      </c>
      <c r="M1085" t="str">
        <f>[2]Table1!AA1082</f>
        <v>Enduit à base de plâtre ou ciment projetés; lissés ou talochés (et Peinture; Mur Cloison)</v>
      </c>
      <c r="N1085" t="str">
        <f>IF(ISNUMBER(SEARCH("EP",[2]Table1!AE1082)),"EP",IF(ISNUMBER(SEARCH("AC1",[2]Table1!AE1082)),"AC1",IF(ISNUMBER(SEARCH("AC2",[2]Table1!AE1082)),"AC2",IF(ISNUMBER(SEARCH("Bon état",[2]Table1!AE1082)),"EP",""))))</f>
        <v/>
      </c>
      <c r="P1085" s="48"/>
      <c r="Q1085" s="1"/>
      <c r="S1085" s="1"/>
      <c r="T1085" s="1"/>
      <c r="U1085" s="1"/>
      <c r="V1085" s="1"/>
    </row>
    <row r="1086" spans="1:22">
      <c r="A1086" s="43" t="str">
        <f>'[1]Exporter la feuille de calcul'!$A$2</f>
        <v>001L</v>
      </c>
      <c r="B1086" t="str">
        <f>INDEX('[1]Exporter la feuille de calcul'!B$355:B$877,MATCH(INDEX('[1]Exporter la feuille de calcul'!C$355:C$877,MATCH(RIGHT(ChercheChaine(ChercheChaine([2]Table1!Q1083,"([0-9]){3}[L]([0-9]){4}"),"([0-9]){3}[L]([0-9]){4}"),4),'[1]Exporter la feuille de calcul'!D$355:D$877,0),1),'[1]Exporter la feuille de calcul'!C$355:C$877,0),1)</f>
        <v>03</v>
      </c>
      <c r="C1086" s="43" t="str">
        <f>RIGHT(ChercheChaine(ChercheChaine([2]Table1!Q1083,"([0-9]){3}[L]([0-9]){4}"),"([0-9]){3}[L]([0-9]){4}"),4)</f>
        <v>0211</v>
      </c>
      <c r="D1086" s="43" t="str">
        <f>ChercheChaine([2]Table1!Q1083,"([0-9]){3}[L]([0-9]){4}")</f>
        <v>007L0211</v>
      </c>
      <c r="E1086" t="str">
        <f>[2]Table1!P1083</f>
        <v>ST HERBLAIN</v>
      </c>
      <c r="F1086" t="str">
        <f>[2]Table1!D1083</f>
        <v>DAAT, DAPP</v>
      </c>
      <c r="G1086" s="48"/>
      <c r="H1086" s="48"/>
      <c r="I1086" s="42" t="str">
        <f>[2]Table1!G1083</f>
        <v>31/05/2018</v>
      </c>
      <c r="J1086" s="51" t="str">
        <f>MID([2]Table1!X1083,FIND("-",[2]Table1!X1083)+2,60)</f>
        <v>Salle de bain</v>
      </c>
      <c r="K1086" t="str">
        <f>IF(ISNUMBER(SEARCH("Mur",[2]Table1!Z1083)),"Mur",IF(ISNUMBER(SEARCH("Cloison",[2]Table1!Z1083)),"Mur",IF(ISNUMBER(SEARCH("Sol",[2]Table1!Z1083)),"Sol",IF(ISNUMBER(SEARCH("Plafond",[2]Table1!Z1083)),"Plafond",IF(ISNUMBER(SEARCH("Evier",[2]Table1!Z1083)),"Evier",IF(ISNUMBER(SEARCH("Colle de faïence",[2]Table1!Z1083)),"Faïence",IF(ISNUMBER(SEARCH("Baignoire",[2]Table1!Z1083)),"Baignoire",IF(ISNUMBER(SEARCH("porteurs",[2]Table1!Z1083)),"Mur",IF(ISNUMBER(SEARCH("évier",[2]Table1!Z1083)),"Evier",IF(ISNUMBER(SEARCH("portes",[2]Table1!Z1083)),"Porte",IF(ISNUMBER(SEARCH("fenêtre",[2]Table1!Z1083)),"Fenêtre","")))))))))))</f>
        <v>Mur</v>
      </c>
      <c r="L1086" t="str">
        <f>IF(ISNUMBER(SEARCH("Présence",[2]Table1!AC1083)),"Oui",IF(ISNUMBER(SEARCH("Absence",[2]Table1!AC1083)),"Non",""))</f>
        <v>Non</v>
      </c>
      <c r="M1086" t="str">
        <f>[2]Table1!AA1083</f>
        <v>Enduit à base de plâtre ou ciment projetés; lissés ou talochés (et Peinture; Mur Cloison)</v>
      </c>
      <c r="N1086" t="str">
        <f>IF(ISNUMBER(SEARCH("EP",[2]Table1!AE1083)),"EP",IF(ISNUMBER(SEARCH("AC1",[2]Table1!AE1083)),"AC1",IF(ISNUMBER(SEARCH("AC2",[2]Table1!AE1083)),"AC2",IF(ISNUMBER(SEARCH("Bon état",[2]Table1!AE1083)),"EP",""))))</f>
        <v/>
      </c>
      <c r="P1086" s="48"/>
      <c r="Q1086" s="1"/>
      <c r="S1086" s="1"/>
      <c r="T1086" s="1"/>
      <c r="U1086" s="1"/>
      <c r="V1086" s="1"/>
    </row>
    <row r="1087" spans="1:22">
      <c r="A1087" s="43" t="str">
        <f>'[1]Exporter la feuille de calcul'!$A$2</f>
        <v>001L</v>
      </c>
      <c r="B1087" t="str">
        <f>INDEX('[1]Exporter la feuille de calcul'!B$355:B$877,MATCH(INDEX('[1]Exporter la feuille de calcul'!C$355:C$877,MATCH(RIGHT(ChercheChaine(ChercheChaine([2]Table1!Q1084,"([0-9]){3}[L]([0-9]){4}"),"([0-9]){3}[L]([0-9]){4}"),4),'[1]Exporter la feuille de calcul'!D$355:D$877,0),1),'[1]Exporter la feuille de calcul'!C$355:C$877,0),1)</f>
        <v>03</v>
      </c>
      <c r="C1087" s="43" t="str">
        <f>RIGHT(ChercheChaine(ChercheChaine([2]Table1!Q1084,"([0-9]){3}[L]([0-9]){4}"),"([0-9]){3}[L]([0-9]){4}"),4)</f>
        <v>0211</v>
      </c>
      <c r="D1087" s="43" t="str">
        <f>ChercheChaine([2]Table1!Q1084,"([0-9]){3}[L]([0-9]){4}")</f>
        <v>007L0211</v>
      </c>
      <c r="E1087" t="str">
        <f>[2]Table1!P1084</f>
        <v>ST HERBLAIN</v>
      </c>
      <c r="F1087" t="str">
        <f>[2]Table1!D1084</f>
        <v>DAAT, DAPP</v>
      </c>
      <c r="G1087" s="48"/>
      <c r="H1087" s="48"/>
      <c r="I1087" s="42" t="str">
        <f>[2]Table1!G1084</f>
        <v>31/05/2018</v>
      </c>
      <c r="J1087" s="51" t="str">
        <f>MID([2]Table1!X1084,FIND("-",[2]Table1!X1084)+2,60)</f>
        <v>Cellier</v>
      </c>
      <c r="K1087" t="str">
        <f>IF(ISNUMBER(SEARCH("Mur",[2]Table1!Z1084)),"Mur",IF(ISNUMBER(SEARCH("Cloison",[2]Table1!Z1084)),"Mur",IF(ISNUMBER(SEARCH("Sol",[2]Table1!Z1084)),"Sol",IF(ISNUMBER(SEARCH("Plafond",[2]Table1!Z1084)),"Plafond",IF(ISNUMBER(SEARCH("Evier",[2]Table1!Z1084)),"Evier",IF(ISNUMBER(SEARCH("Colle de faïence",[2]Table1!Z1084)),"Faïence",IF(ISNUMBER(SEARCH("Baignoire",[2]Table1!Z1084)),"Baignoire",IF(ISNUMBER(SEARCH("porteurs",[2]Table1!Z1084)),"Mur",IF(ISNUMBER(SEARCH("évier",[2]Table1!Z1084)),"Evier",IF(ISNUMBER(SEARCH("portes",[2]Table1!Z1084)),"Porte",IF(ISNUMBER(SEARCH("fenêtre",[2]Table1!Z1084)),"Fenêtre","")))))))))))</f>
        <v>Mur</v>
      </c>
      <c r="L1087" t="str">
        <f>IF(ISNUMBER(SEARCH("Présence",[2]Table1!AC1084)),"Oui",IF(ISNUMBER(SEARCH("Absence",[2]Table1!AC1084)),"Non",""))</f>
        <v>Non</v>
      </c>
      <c r="M1087" t="str">
        <f>[2]Table1!AA1084</f>
        <v>Enduit à base de plâtre ou ciment projetés; lissés ou talochés (et Peinture; Mur Cloison)</v>
      </c>
      <c r="N1087" t="str">
        <f>IF(ISNUMBER(SEARCH("EP",[2]Table1!AE1084)),"EP",IF(ISNUMBER(SEARCH("AC1",[2]Table1!AE1084)),"AC1",IF(ISNUMBER(SEARCH("AC2",[2]Table1!AE1084)),"AC2",IF(ISNUMBER(SEARCH("Bon état",[2]Table1!AE1084)),"EP",""))))</f>
        <v/>
      </c>
      <c r="P1087" s="48"/>
      <c r="Q1087" s="1"/>
      <c r="S1087" s="1"/>
      <c r="T1087" s="1"/>
      <c r="U1087" s="1"/>
      <c r="V1087" s="1"/>
    </row>
    <row r="1088" spans="1:22">
      <c r="A1088" s="43" t="str">
        <f>'[1]Exporter la feuille de calcul'!$A$2</f>
        <v>001L</v>
      </c>
      <c r="B1088" t="str">
        <f>INDEX('[1]Exporter la feuille de calcul'!B$355:B$877,MATCH(INDEX('[1]Exporter la feuille de calcul'!C$355:C$877,MATCH(RIGHT(ChercheChaine(ChercheChaine([2]Table1!Q1085,"([0-9]){3}[L]([0-9]){4}"),"([0-9]){3}[L]([0-9]){4}"),4),'[1]Exporter la feuille de calcul'!D$355:D$877,0),1),'[1]Exporter la feuille de calcul'!C$355:C$877,0),1)</f>
        <v>03</v>
      </c>
      <c r="C1088" s="43" t="str">
        <f>RIGHT(ChercheChaine(ChercheChaine([2]Table1!Q1085,"([0-9]){3}[L]([0-9]){4}"),"([0-9]){3}[L]([0-9]){4}"),4)</f>
        <v>0211</v>
      </c>
      <c r="D1088" s="43" t="str">
        <f>ChercheChaine([2]Table1!Q1085,"([0-9]){3}[L]([0-9]){4}")</f>
        <v>007L0211</v>
      </c>
      <c r="E1088" t="str">
        <f>[2]Table1!P1085</f>
        <v>ST HERBLAIN</v>
      </c>
      <c r="F1088" t="str">
        <f>[2]Table1!D1085</f>
        <v>DAAT, DAPP</v>
      </c>
      <c r="G1088" s="48"/>
      <c r="H1088" s="48"/>
      <c r="I1088" s="42" t="str">
        <f>[2]Table1!G1085</f>
        <v>31/05/2018</v>
      </c>
      <c r="J1088" s="51" t="str">
        <f>MID([2]Table1!X1085,FIND("-",[2]Table1!X1085)+2,60)</f>
        <v>WC</v>
      </c>
      <c r="K1088" t="str">
        <f>IF(ISNUMBER(SEARCH("Mur",[2]Table1!Z1085)),"Mur",IF(ISNUMBER(SEARCH("Cloison",[2]Table1!Z1085)),"Mur",IF(ISNUMBER(SEARCH("Sol",[2]Table1!Z1085)),"Sol",IF(ISNUMBER(SEARCH("Plafond",[2]Table1!Z1085)),"Plafond",IF(ISNUMBER(SEARCH("Evier",[2]Table1!Z1085)),"Evier",IF(ISNUMBER(SEARCH("Colle de faïence",[2]Table1!Z1085)),"Faïence",IF(ISNUMBER(SEARCH("Baignoire",[2]Table1!Z1085)),"Baignoire",IF(ISNUMBER(SEARCH("porteurs",[2]Table1!Z1085)),"Mur",IF(ISNUMBER(SEARCH("évier",[2]Table1!Z1085)),"Evier",IF(ISNUMBER(SEARCH("portes",[2]Table1!Z1085)),"Porte",IF(ISNUMBER(SEARCH("fenêtre",[2]Table1!Z1085)),"Fenêtre","")))))))))))</f>
        <v>Mur</v>
      </c>
      <c r="L1088" t="str">
        <f>IF(ISNUMBER(SEARCH("Présence",[2]Table1!AC1085)),"Oui",IF(ISNUMBER(SEARCH("Absence",[2]Table1!AC1085)),"Non",""))</f>
        <v>Non</v>
      </c>
      <c r="M1088" t="str">
        <f>[2]Table1!AA1085</f>
        <v>Enduit à base de plâtre ou ciment projetés; lissés ou talochés (et Peinture; Mur Cloison)</v>
      </c>
      <c r="N1088" t="str">
        <f>IF(ISNUMBER(SEARCH("EP",[2]Table1!AE1085)),"EP",IF(ISNUMBER(SEARCH("AC1",[2]Table1!AE1085)),"AC1",IF(ISNUMBER(SEARCH("AC2",[2]Table1!AE1085)),"AC2",IF(ISNUMBER(SEARCH("Bon état",[2]Table1!AE1085)),"EP",""))))</f>
        <v/>
      </c>
      <c r="P1088" s="48"/>
      <c r="Q1088" s="1"/>
      <c r="S1088" s="1"/>
      <c r="T1088" s="1"/>
      <c r="U1088" s="1"/>
      <c r="V1088" s="1"/>
    </row>
    <row r="1089" spans="1:22">
      <c r="A1089" s="43" t="str">
        <f>'[1]Exporter la feuille de calcul'!$A$2</f>
        <v>001L</v>
      </c>
      <c r="B1089" t="str">
        <f>INDEX('[1]Exporter la feuille de calcul'!B$355:B$877,MATCH(INDEX('[1]Exporter la feuille de calcul'!C$355:C$877,MATCH(RIGHT(ChercheChaine(ChercheChaine([2]Table1!Q1086,"([0-9]){3}[L]([0-9]){4}"),"([0-9]){3}[L]([0-9]){4}"),4),'[1]Exporter la feuille de calcul'!D$355:D$877,0),1),'[1]Exporter la feuille de calcul'!C$355:C$877,0),1)</f>
        <v>03</v>
      </c>
      <c r="C1089" s="43" t="str">
        <f>RIGHT(ChercheChaine(ChercheChaine([2]Table1!Q1086,"([0-9]){3}[L]([0-9]){4}"),"([0-9]){3}[L]([0-9]){4}"),4)</f>
        <v>0211</v>
      </c>
      <c r="D1089" s="43" t="str">
        <f>ChercheChaine([2]Table1!Q1086,"([0-9]){3}[L]([0-9]){4}")</f>
        <v>007L0211</v>
      </c>
      <c r="E1089" t="str">
        <f>[2]Table1!P1086</f>
        <v>ST HERBLAIN</v>
      </c>
      <c r="F1089" t="str">
        <f>[2]Table1!D1086</f>
        <v>DAAT, DAPP</v>
      </c>
      <c r="G1089" s="48"/>
      <c r="H1089" s="48"/>
      <c r="I1089" s="42" t="str">
        <f>[2]Table1!G1086</f>
        <v>31/05/2018</v>
      </c>
      <c r="J1089" s="51" t="str">
        <f>MID([2]Table1!X1086,FIND("-",[2]Table1!X1086)+2,60)</f>
        <v>Cuisine</v>
      </c>
      <c r="K1089" t="str">
        <f>IF(ISNUMBER(SEARCH("Mur",[2]Table1!Z1086)),"Mur",IF(ISNUMBER(SEARCH("Cloison",[2]Table1!Z1086)),"Mur",IF(ISNUMBER(SEARCH("Sol",[2]Table1!Z1086)),"Sol",IF(ISNUMBER(SEARCH("Plafond",[2]Table1!Z1086)),"Plafond",IF(ISNUMBER(SEARCH("Evier",[2]Table1!Z1086)),"Evier",IF(ISNUMBER(SEARCH("Colle de faïence",[2]Table1!Z1086)),"Faïence",IF(ISNUMBER(SEARCH("Baignoire",[2]Table1!Z1086)),"Baignoire",IF(ISNUMBER(SEARCH("porteurs",[2]Table1!Z1086)),"Mur",IF(ISNUMBER(SEARCH("évier",[2]Table1!Z1086)),"Evier",IF(ISNUMBER(SEARCH("portes",[2]Table1!Z1086)),"Porte",IF(ISNUMBER(SEARCH("fenêtre",[2]Table1!Z1086)),"Fenêtre","")))))))))))</f>
        <v>Mur</v>
      </c>
      <c r="L1089" t="str">
        <f>IF(ISNUMBER(SEARCH("Présence",[2]Table1!AC1086)),"Oui",IF(ISNUMBER(SEARCH("Absence",[2]Table1!AC1086)),"Non",""))</f>
        <v>Non</v>
      </c>
      <c r="M1089" t="str">
        <f>[2]Table1!AA1086</f>
        <v>Enduit à base de plâtre ou ciment projetés; lissés ou talochés (et Peinture; Mur Cloison)</v>
      </c>
      <c r="N1089" t="str">
        <f>IF(ISNUMBER(SEARCH("EP",[2]Table1!AE1086)),"EP",IF(ISNUMBER(SEARCH("AC1",[2]Table1!AE1086)),"AC1",IF(ISNUMBER(SEARCH("AC2",[2]Table1!AE1086)),"AC2",IF(ISNUMBER(SEARCH("Bon état",[2]Table1!AE1086)),"EP",""))))</f>
        <v/>
      </c>
      <c r="P1089" s="48"/>
      <c r="Q1089" s="1"/>
      <c r="S1089" s="1"/>
      <c r="T1089" s="1"/>
      <c r="U1089" s="1"/>
      <c r="V1089" s="1"/>
    </row>
    <row r="1090" spans="1:22">
      <c r="A1090" s="43" t="str">
        <f>'[1]Exporter la feuille de calcul'!$A$2</f>
        <v>001L</v>
      </c>
      <c r="B1090" t="str">
        <f>INDEX('[1]Exporter la feuille de calcul'!B$355:B$877,MATCH(INDEX('[1]Exporter la feuille de calcul'!C$355:C$877,MATCH(RIGHT(ChercheChaine(ChercheChaine([2]Table1!Q1087,"([0-9]){3}[L]([0-9]){4}"),"([0-9]){3}[L]([0-9]){4}"),4),'[1]Exporter la feuille de calcul'!D$355:D$877,0),1),'[1]Exporter la feuille de calcul'!C$355:C$877,0),1)</f>
        <v>03</v>
      </c>
      <c r="C1090" s="43" t="str">
        <f>RIGHT(ChercheChaine(ChercheChaine([2]Table1!Q1087,"([0-9]){3}[L]([0-9]){4}"),"([0-9]){3}[L]([0-9]){4}"),4)</f>
        <v>0211</v>
      </c>
      <c r="D1090" s="43" t="str">
        <f>ChercheChaine([2]Table1!Q1087,"([0-9]){3}[L]([0-9]){4}")</f>
        <v>007L0211</v>
      </c>
      <c r="E1090" t="str">
        <f>[2]Table1!P1087</f>
        <v>ST HERBLAIN</v>
      </c>
      <c r="F1090" t="str">
        <f>[2]Table1!D1087</f>
        <v>DAAT, DAPP</v>
      </c>
      <c r="G1090" s="48"/>
      <c r="H1090" s="48"/>
      <c r="I1090" s="42" t="str">
        <f>[2]Table1!G1087</f>
        <v>31/05/2018</v>
      </c>
      <c r="J1090" s="51" t="str">
        <f>MID([2]Table1!X1087,FIND("-",[2]Table1!X1087)+2,60)</f>
        <v>Salon</v>
      </c>
      <c r="K1090" t="str">
        <f>IF(ISNUMBER(SEARCH("Mur",[2]Table1!Z1087)),"Mur",IF(ISNUMBER(SEARCH("Cloison",[2]Table1!Z1087)),"Mur",IF(ISNUMBER(SEARCH("Sol",[2]Table1!Z1087)),"Sol",IF(ISNUMBER(SEARCH("Plafond",[2]Table1!Z1087)),"Plafond",IF(ISNUMBER(SEARCH("Evier",[2]Table1!Z1087)),"Evier",IF(ISNUMBER(SEARCH("Colle de faïence",[2]Table1!Z1087)),"Faïence",IF(ISNUMBER(SEARCH("Baignoire",[2]Table1!Z1087)),"Baignoire",IF(ISNUMBER(SEARCH("porteurs",[2]Table1!Z1087)),"Mur",IF(ISNUMBER(SEARCH("évier",[2]Table1!Z1087)),"Evier",IF(ISNUMBER(SEARCH("portes",[2]Table1!Z1087)),"Porte",IF(ISNUMBER(SEARCH("fenêtre",[2]Table1!Z1087)),"Fenêtre","")))))))))))</f>
        <v>Mur</v>
      </c>
      <c r="L1090" t="str">
        <f>IF(ISNUMBER(SEARCH("Présence",[2]Table1!AC1087)),"Oui",IF(ISNUMBER(SEARCH("Absence",[2]Table1!AC1087)),"Non",""))</f>
        <v>Non</v>
      </c>
      <c r="M1090" t="str">
        <f>[2]Table1!AA1087</f>
        <v>Enduit à base de plâtre ou ciment projetés; lissés ou talochés (et Peinture; Mur Cloison)</v>
      </c>
      <c r="N1090" t="str">
        <f>IF(ISNUMBER(SEARCH("EP",[2]Table1!AE1087)),"EP",IF(ISNUMBER(SEARCH("AC1",[2]Table1!AE1087)),"AC1",IF(ISNUMBER(SEARCH("AC2",[2]Table1!AE1087)),"AC2",IF(ISNUMBER(SEARCH("Bon état",[2]Table1!AE1087)),"EP",""))))</f>
        <v/>
      </c>
      <c r="P1090" s="48"/>
      <c r="Q1090" s="1"/>
      <c r="S1090" s="1"/>
      <c r="T1090" s="1"/>
      <c r="U1090" s="1"/>
      <c r="V1090" s="1"/>
    </row>
    <row r="1091" spans="1:22">
      <c r="A1091" s="43" t="str">
        <f>'[1]Exporter la feuille de calcul'!$A$2</f>
        <v>001L</v>
      </c>
      <c r="B1091" t="str">
        <f>INDEX('[1]Exporter la feuille de calcul'!B$355:B$877,MATCH(INDEX('[1]Exporter la feuille de calcul'!C$355:C$877,MATCH(RIGHT(ChercheChaine(ChercheChaine([2]Table1!Q1088,"([0-9]){3}[L]([0-9]){4}"),"([0-9]){3}[L]([0-9]){4}"),4),'[1]Exporter la feuille de calcul'!D$355:D$877,0),1),'[1]Exporter la feuille de calcul'!C$355:C$877,0),1)</f>
        <v>03</v>
      </c>
      <c r="C1091" s="43" t="str">
        <f>RIGHT(ChercheChaine(ChercheChaine([2]Table1!Q1088,"([0-9]){3}[L]([0-9]){4}"),"([0-9]){3}[L]([0-9]){4}"),4)</f>
        <v>0211</v>
      </c>
      <c r="D1091" s="43" t="str">
        <f>ChercheChaine([2]Table1!Q1088,"([0-9]){3}[L]([0-9]){4}")</f>
        <v>007L0211</v>
      </c>
      <c r="E1091" t="str">
        <f>[2]Table1!P1088</f>
        <v>ST HERBLAIN</v>
      </c>
      <c r="F1091" t="str">
        <f>[2]Table1!D1088</f>
        <v>DAAT, DAPP</v>
      </c>
      <c r="G1091" s="48"/>
      <c r="H1091" s="48"/>
      <c r="I1091" s="42" t="str">
        <f>[2]Table1!G1088</f>
        <v>31/05/2018</v>
      </c>
      <c r="J1091" s="51" t="str">
        <f>MID([2]Table1!X1088,FIND("-",[2]Table1!X1088)+2,60)</f>
        <v>Entrée</v>
      </c>
      <c r="K1091" t="str">
        <f>IF(ISNUMBER(SEARCH("Mur",[2]Table1!Z1088)),"Mur",IF(ISNUMBER(SEARCH("Cloison",[2]Table1!Z1088)),"Mur",IF(ISNUMBER(SEARCH("Sol",[2]Table1!Z1088)),"Sol",IF(ISNUMBER(SEARCH("Plafond",[2]Table1!Z1088)),"Plafond",IF(ISNUMBER(SEARCH("Evier",[2]Table1!Z1088)),"Evier",IF(ISNUMBER(SEARCH("Colle de faïence",[2]Table1!Z1088)),"Faïence",IF(ISNUMBER(SEARCH("Baignoire",[2]Table1!Z1088)),"Baignoire",IF(ISNUMBER(SEARCH("porteurs",[2]Table1!Z1088)),"Mur",IF(ISNUMBER(SEARCH("évier",[2]Table1!Z1088)),"Evier",IF(ISNUMBER(SEARCH("portes",[2]Table1!Z1088)),"Porte",IF(ISNUMBER(SEARCH("fenêtre",[2]Table1!Z1088)),"Fenêtre","")))))))))))</f>
        <v>Plafond</v>
      </c>
      <c r="L1091" t="str">
        <f>IF(ISNUMBER(SEARCH("Présence",[2]Table1!AC1088)),"Oui",IF(ISNUMBER(SEARCH("Absence",[2]Table1!AC1088)),"Non",""))</f>
        <v>Oui</v>
      </c>
      <c r="M1091" t="str">
        <f>[2]Table1!AA1088</f>
        <v>Enduit à base de plâtre lissé ou taloché (et Peinture)</v>
      </c>
      <c r="N1091" t="str">
        <f>IF(ISNUMBER(SEARCH("EP",[2]Table1!AE1088)),"EP",IF(ISNUMBER(SEARCH("AC1",[2]Table1!AE1088)),"AC1",IF(ISNUMBER(SEARCH("AC2",[2]Table1!AE1088)),"AC2",IF(ISNUMBER(SEARCH("Bon état",[2]Table1!AE1088)),"EP",""))))</f>
        <v>EP</v>
      </c>
      <c r="P1091" s="48"/>
      <c r="Q1091" s="1"/>
      <c r="S1091" s="1"/>
      <c r="T1091" s="1"/>
      <c r="U1091" s="1"/>
      <c r="V1091" s="1"/>
    </row>
    <row r="1092" spans="1:22">
      <c r="A1092" s="43" t="str">
        <f>'[1]Exporter la feuille de calcul'!$A$2</f>
        <v>001L</v>
      </c>
      <c r="B1092" t="str">
        <f>INDEX('[1]Exporter la feuille de calcul'!B$355:B$877,MATCH(INDEX('[1]Exporter la feuille de calcul'!C$355:C$877,MATCH(RIGHT(ChercheChaine(ChercheChaine([2]Table1!Q1089,"([0-9]){3}[L]([0-9]){4}"),"([0-9]){3}[L]([0-9]){4}"),4),'[1]Exporter la feuille de calcul'!D$355:D$877,0),1),'[1]Exporter la feuille de calcul'!C$355:C$877,0),1)</f>
        <v>03</v>
      </c>
      <c r="C1092" s="43" t="str">
        <f>RIGHT(ChercheChaine(ChercheChaine([2]Table1!Q1089,"([0-9]){3}[L]([0-9]){4}"),"([0-9]){3}[L]([0-9]){4}"),4)</f>
        <v>0211</v>
      </c>
      <c r="D1092" s="43" t="str">
        <f>ChercheChaine([2]Table1!Q1089,"([0-9]){3}[L]([0-9]){4}")</f>
        <v>007L0211</v>
      </c>
      <c r="E1092" t="str">
        <f>[2]Table1!P1089</f>
        <v>ST HERBLAIN</v>
      </c>
      <c r="F1092" t="str">
        <f>[2]Table1!D1089</f>
        <v>DAAT, DAPP</v>
      </c>
      <c r="G1092" s="48"/>
      <c r="H1092" s="48"/>
      <c r="I1092" s="42" t="str">
        <f>[2]Table1!G1089</f>
        <v>31/05/2018</v>
      </c>
      <c r="J1092" s="51" t="str">
        <f>MID([2]Table1!X1089,FIND("-",[2]Table1!X1089)+2,60)</f>
        <v>Dgt</v>
      </c>
      <c r="K1092" t="str">
        <f>IF(ISNUMBER(SEARCH("Mur",[2]Table1!Z1089)),"Mur",IF(ISNUMBER(SEARCH("Cloison",[2]Table1!Z1089)),"Mur",IF(ISNUMBER(SEARCH("Sol",[2]Table1!Z1089)),"Sol",IF(ISNUMBER(SEARCH("Plafond",[2]Table1!Z1089)),"Plafond",IF(ISNUMBER(SEARCH("Evier",[2]Table1!Z1089)),"Evier",IF(ISNUMBER(SEARCH("Colle de faïence",[2]Table1!Z1089)),"Faïence",IF(ISNUMBER(SEARCH("Baignoire",[2]Table1!Z1089)),"Baignoire",IF(ISNUMBER(SEARCH("porteurs",[2]Table1!Z1089)),"Mur",IF(ISNUMBER(SEARCH("évier",[2]Table1!Z1089)),"Evier",IF(ISNUMBER(SEARCH("portes",[2]Table1!Z1089)),"Porte",IF(ISNUMBER(SEARCH("fenêtre",[2]Table1!Z1089)),"Fenêtre","")))))))))))</f>
        <v>Plafond</v>
      </c>
      <c r="L1092" t="str">
        <f>IF(ISNUMBER(SEARCH("Présence",[2]Table1!AC1089)),"Oui",IF(ISNUMBER(SEARCH("Absence",[2]Table1!AC1089)),"Non",""))</f>
        <v>Oui</v>
      </c>
      <c r="M1092" t="str">
        <f>[2]Table1!AA1089</f>
        <v>Enduit à base de plâtre lissé ou taloché (et Peinture)</v>
      </c>
      <c r="N1092" t="str">
        <f>IF(ISNUMBER(SEARCH("EP",[2]Table1!AE1089)),"EP",IF(ISNUMBER(SEARCH("AC1",[2]Table1!AE1089)),"AC1",IF(ISNUMBER(SEARCH("AC2",[2]Table1!AE1089)),"AC2",IF(ISNUMBER(SEARCH("Bon état",[2]Table1!AE1089)),"EP",""))))</f>
        <v>EP</v>
      </c>
      <c r="P1092" s="48"/>
      <c r="Q1092" s="1"/>
      <c r="S1092" s="1"/>
      <c r="T1092" s="1"/>
      <c r="U1092" s="1"/>
      <c r="V1092" s="1"/>
    </row>
    <row r="1093" spans="1:22">
      <c r="A1093" s="43" t="str">
        <f>'[1]Exporter la feuille de calcul'!$A$2</f>
        <v>001L</v>
      </c>
      <c r="B1093" t="str">
        <f>INDEX('[1]Exporter la feuille de calcul'!B$355:B$877,MATCH(INDEX('[1]Exporter la feuille de calcul'!C$355:C$877,MATCH(RIGHT(ChercheChaine(ChercheChaine([2]Table1!Q1090,"([0-9]){3}[L]([0-9]){4}"),"([0-9]){3}[L]([0-9]){4}"),4),'[1]Exporter la feuille de calcul'!D$355:D$877,0),1),'[1]Exporter la feuille de calcul'!C$355:C$877,0),1)</f>
        <v>03</v>
      </c>
      <c r="C1093" s="43" t="str">
        <f>RIGHT(ChercheChaine(ChercheChaine([2]Table1!Q1090,"([0-9]){3}[L]([0-9]){4}"),"([0-9]){3}[L]([0-9]){4}"),4)</f>
        <v>0211</v>
      </c>
      <c r="D1093" s="43" t="str">
        <f>ChercheChaine([2]Table1!Q1090,"([0-9]){3}[L]([0-9]){4}")</f>
        <v>007L0211</v>
      </c>
      <c r="E1093" t="str">
        <f>[2]Table1!P1090</f>
        <v>ST HERBLAIN</v>
      </c>
      <c r="F1093" t="str">
        <f>[2]Table1!D1090</f>
        <v>DAAT, DAPP</v>
      </c>
      <c r="G1093" s="48"/>
      <c r="H1093" s="48"/>
      <c r="I1093" s="42" t="str">
        <f>[2]Table1!G1090</f>
        <v>31/05/2018</v>
      </c>
      <c r="J1093" s="51" t="str">
        <f>MID([2]Table1!X1090,FIND("-",[2]Table1!X1090)+2,60)</f>
        <v>Chambre 1</v>
      </c>
      <c r="K1093" t="str">
        <f>IF(ISNUMBER(SEARCH("Mur",[2]Table1!Z1090)),"Mur",IF(ISNUMBER(SEARCH("Cloison",[2]Table1!Z1090)),"Mur",IF(ISNUMBER(SEARCH("Sol",[2]Table1!Z1090)),"Sol",IF(ISNUMBER(SEARCH("Plafond",[2]Table1!Z1090)),"Plafond",IF(ISNUMBER(SEARCH("Evier",[2]Table1!Z1090)),"Evier",IF(ISNUMBER(SEARCH("Colle de faïence",[2]Table1!Z1090)),"Faïence",IF(ISNUMBER(SEARCH("Baignoire",[2]Table1!Z1090)),"Baignoire",IF(ISNUMBER(SEARCH("porteurs",[2]Table1!Z1090)),"Mur",IF(ISNUMBER(SEARCH("évier",[2]Table1!Z1090)),"Evier",IF(ISNUMBER(SEARCH("portes",[2]Table1!Z1090)),"Porte",IF(ISNUMBER(SEARCH("fenêtre",[2]Table1!Z1090)),"Fenêtre","")))))))))))</f>
        <v>Plafond</v>
      </c>
      <c r="L1093" t="str">
        <f>IF(ISNUMBER(SEARCH("Présence",[2]Table1!AC1090)),"Oui",IF(ISNUMBER(SEARCH("Absence",[2]Table1!AC1090)),"Non",""))</f>
        <v>Oui</v>
      </c>
      <c r="M1093" t="str">
        <f>[2]Table1!AA1090</f>
        <v>Enduit à base de plâtre lissé ou taloché (et Peinture)</v>
      </c>
      <c r="N1093" t="str">
        <f>IF(ISNUMBER(SEARCH("EP",[2]Table1!AE1090)),"EP",IF(ISNUMBER(SEARCH("AC1",[2]Table1!AE1090)),"AC1",IF(ISNUMBER(SEARCH("AC2",[2]Table1!AE1090)),"AC2",IF(ISNUMBER(SEARCH("Bon état",[2]Table1!AE1090)),"EP",""))))</f>
        <v>EP</v>
      </c>
      <c r="P1093" s="48"/>
      <c r="Q1093" s="1"/>
      <c r="S1093" s="1"/>
      <c r="T1093" s="1"/>
      <c r="U1093" s="1"/>
      <c r="V1093" s="1"/>
    </row>
    <row r="1094" spans="1:22">
      <c r="A1094" s="43" t="str">
        <f>'[1]Exporter la feuille de calcul'!$A$2</f>
        <v>001L</v>
      </c>
      <c r="B1094" t="str">
        <f>INDEX('[1]Exporter la feuille de calcul'!B$355:B$877,MATCH(INDEX('[1]Exporter la feuille de calcul'!C$355:C$877,MATCH(RIGHT(ChercheChaine(ChercheChaine([2]Table1!Q1091,"([0-9]){3}[L]([0-9]){4}"),"([0-9]){3}[L]([0-9]){4}"),4),'[1]Exporter la feuille de calcul'!D$355:D$877,0),1),'[1]Exporter la feuille de calcul'!C$355:C$877,0),1)</f>
        <v>03</v>
      </c>
      <c r="C1094" s="43" t="str">
        <f>RIGHT(ChercheChaine(ChercheChaine([2]Table1!Q1091,"([0-9]){3}[L]([0-9]){4}"),"([0-9]){3}[L]([0-9]){4}"),4)</f>
        <v>0211</v>
      </c>
      <c r="D1094" s="43" t="str">
        <f>ChercheChaine([2]Table1!Q1091,"([0-9]){3}[L]([0-9]){4}")</f>
        <v>007L0211</v>
      </c>
      <c r="E1094" t="str">
        <f>[2]Table1!P1091</f>
        <v>ST HERBLAIN</v>
      </c>
      <c r="F1094" t="str">
        <f>[2]Table1!D1091</f>
        <v>DAAT, DAPP</v>
      </c>
      <c r="G1094" s="48"/>
      <c r="H1094" s="48"/>
      <c r="I1094" s="42" t="str">
        <f>[2]Table1!G1091</f>
        <v>31/05/2018</v>
      </c>
      <c r="J1094" s="51" t="str">
        <f>MID([2]Table1!X1091,FIND("-",[2]Table1!X1091)+2,60)</f>
        <v>Chambre 2</v>
      </c>
      <c r="K1094" t="str">
        <f>IF(ISNUMBER(SEARCH("Mur",[2]Table1!Z1091)),"Mur",IF(ISNUMBER(SEARCH("Cloison",[2]Table1!Z1091)),"Mur",IF(ISNUMBER(SEARCH("Sol",[2]Table1!Z1091)),"Sol",IF(ISNUMBER(SEARCH("Plafond",[2]Table1!Z1091)),"Plafond",IF(ISNUMBER(SEARCH("Evier",[2]Table1!Z1091)),"Evier",IF(ISNUMBER(SEARCH("Colle de faïence",[2]Table1!Z1091)),"Faïence",IF(ISNUMBER(SEARCH("Baignoire",[2]Table1!Z1091)),"Baignoire",IF(ISNUMBER(SEARCH("porteurs",[2]Table1!Z1091)),"Mur",IF(ISNUMBER(SEARCH("évier",[2]Table1!Z1091)),"Evier",IF(ISNUMBER(SEARCH("portes",[2]Table1!Z1091)),"Porte",IF(ISNUMBER(SEARCH("fenêtre",[2]Table1!Z1091)),"Fenêtre","")))))))))))</f>
        <v>Plafond</v>
      </c>
      <c r="L1094" t="str">
        <f>IF(ISNUMBER(SEARCH("Présence",[2]Table1!AC1091)),"Oui",IF(ISNUMBER(SEARCH("Absence",[2]Table1!AC1091)),"Non",""))</f>
        <v>Oui</v>
      </c>
      <c r="M1094" t="str">
        <f>[2]Table1!AA1091</f>
        <v>Enduit à base de plâtre lissé ou taloché (et Peinture)</v>
      </c>
      <c r="N1094" t="str">
        <f>IF(ISNUMBER(SEARCH("EP",[2]Table1!AE1091)),"EP",IF(ISNUMBER(SEARCH("AC1",[2]Table1!AE1091)),"AC1",IF(ISNUMBER(SEARCH("AC2",[2]Table1!AE1091)),"AC2",IF(ISNUMBER(SEARCH("Bon état",[2]Table1!AE1091)),"EP",""))))</f>
        <v>EP</v>
      </c>
      <c r="P1094" s="48"/>
      <c r="Q1094" s="1"/>
      <c r="S1094" s="1"/>
      <c r="T1094" s="1"/>
      <c r="U1094" s="1"/>
      <c r="V1094" s="1"/>
    </row>
    <row r="1095" spans="1:22">
      <c r="A1095" s="43" t="str">
        <f>'[1]Exporter la feuille de calcul'!$A$2</f>
        <v>001L</v>
      </c>
      <c r="B1095" t="str">
        <f>INDEX('[1]Exporter la feuille de calcul'!B$355:B$877,MATCH(INDEX('[1]Exporter la feuille de calcul'!C$355:C$877,MATCH(RIGHT(ChercheChaine(ChercheChaine([2]Table1!Q1092,"([0-9]){3}[L]([0-9]){4}"),"([0-9]){3}[L]([0-9]){4}"),4),'[1]Exporter la feuille de calcul'!D$355:D$877,0),1),'[1]Exporter la feuille de calcul'!C$355:C$877,0),1)</f>
        <v>03</v>
      </c>
      <c r="C1095" s="43" t="str">
        <f>RIGHT(ChercheChaine(ChercheChaine([2]Table1!Q1092,"([0-9]){3}[L]([0-9]){4}"),"([0-9]){3}[L]([0-9]){4}"),4)</f>
        <v>0211</v>
      </c>
      <c r="D1095" s="43" t="str">
        <f>ChercheChaine([2]Table1!Q1092,"([0-9]){3}[L]([0-9]){4}")</f>
        <v>007L0211</v>
      </c>
      <c r="E1095" t="str">
        <f>[2]Table1!P1092</f>
        <v>ST HERBLAIN</v>
      </c>
      <c r="F1095" t="str">
        <f>[2]Table1!D1092</f>
        <v>DAAT, DAPP</v>
      </c>
      <c r="G1095" s="48"/>
      <c r="H1095" s="48"/>
      <c r="I1095" s="42" t="str">
        <f>[2]Table1!G1092</f>
        <v>31/05/2018</v>
      </c>
      <c r="J1095" s="51" t="str">
        <f>MID([2]Table1!X1092,FIND("-",[2]Table1!X1092)+2,60)</f>
        <v>Chambre 3</v>
      </c>
      <c r="K1095" t="str">
        <f>IF(ISNUMBER(SEARCH("Mur",[2]Table1!Z1092)),"Mur",IF(ISNUMBER(SEARCH("Cloison",[2]Table1!Z1092)),"Mur",IF(ISNUMBER(SEARCH("Sol",[2]Table1!Z1092)),"Sol",IF(ISNUMBER(SEARCH("Plafond",[2]Table1!Z1092)),"Plafond",IF(ISNUMBER(SEARCH("Evier",[2]Table1!Z1092)),"Evier",IF(ISNUMBER(SEARCH("Colle de faïence",[2]Table1!Z1092)),"Faïence",IF(ISNUMBER(SEARCH("Baignoire",[2]Table1!Z1092)),"Baignoire",IF(ISNUMBER(SEARCH("porteurs",[2]Table1!Z1092)),"Mur",IF(ISNUMBER(SEARCH("évier",[2]Table1!Z1092)),"Evier",IF(ISNUMBER(SEARCH("portes",[2]Table1!Z1092)),"Porte",IF(ISNUMBER(SEARCH("fenêtre",[2]Table1!Z1092)),"Fenêtre","")))))))))))</f>
        <v>Plafond</v>
      </c>
      <c r="L1095" t="str">
        <f>IF(ISNUMBER(SEARCH("Présence",[2]Table1!AC1092)),"Oui",IF(ISNUMBER(SEARCH("Absence",[2]Table1!AC1092)),"Non",""))</f>
        <v>Oui</v>
      </c>
      <c r="M1095" t="str">
        <f>[2]Table1!AA1092</f>
        <v>Enduit à base de plâtre lissé ou taloché (et Peinture)</v>
      </c>
      <c r="N1095" t="str">
        <f>IF(ISNUMBER(SEARCH("EP",[2]Table1!AE1092)),"EP",IF(ISNUMBER(SEARCH("AC1",[2]Table1!AE1092)),"AC1",IF(ISNUMBER(SEARCH("AC2",[2]Table1!AE1092)),"AC2",IF(ISNUMBER(SEARCH("Bon état",[2]Table1!AE1092)),"EP",""))))</f>
        <v>EP</v>
      </c>
      <c r="P1095" s="48"/>
      <c r="Q1095" s="1"/>
      <c r="S1095" s="1"/>
      <c r="T1095" s="1"/>
      <c r="U1095" s="1"/>
      <c r="V1095" s="1"/>
    </row>
    <row r="1096" spans="1:22">
      <c r="A1096" s="43" t="str">
        <f>'[1]Exporter la feuille de calcul'!$A$2</f>
        <v>001L</v>
      </c>
      <c r="B1096" t="str">
        <f>INDEX('[1]Exporter la feuille de calcul'!B$355:B$877,MATCH(INDEX('[1]Exporter la feuille de calcul'!C$355:C$877,MATCH(RIGHT(ChercheChaine(ChercheChaine([2]Table1!Q1093,"([0-9]){3}[L]([0-9]){4}"),"([0-9]){3}[L]([0-9]){4}"),4),'[1]Exporter la feuille de calcul'!D$355:D$877,0),1),'[1]Exporter la feuille de calcul'!C$355:C$877,0),1)</f>
        <v>03</v>
      </c>
      <c r="C1096" s="43" t="str">
        <f>RIGHT(ChercheChaine(ChercheChaine([2]Table1!Q1093,"([0-9]){3}[L]([0-9]){4}"),"([0-9]){3}[L]([0-9]){4}"),4)</f>
        <v>0211</v>
      </c>
      <c r="D1096" s="43" t="str">
        <f>ChercheChaine([2]Table1!Q1093,"([0-9]){3}[L]([0-9]){4}")</f>
        <v>007L0211</v>
      </c>
      <c r="E1096" t="str">
        <f>[2]Table1!P1093</f>
        <v>ST HERBLAIN</v>
      </c>
      <c r="F1096" t="str">
        <f>[2]Table1!D1093</f>
        <v>DAAT, DAPP</v>
      </c>
      <c r="G1096" s="48"/>
      <c r="H1096" s="48"/>
      <c r="I1096" s="42" t="str">
        <f>[2]Table1!G1093</f>
        <v>31/05/2018</v>
      </c>
      <c r="J1096" s="51" t="str">
        <f>MID([2]Table1!X1093,FIND("-",[2]Table1!X1093)+2,60)</f>
        <v>Salle de bain</v>
      </c>
      <c r="K1096" t="str">
        <f>IF(ISNUMBER(SEARCH("Mur",[2]Table1!Z1093)),"Mur",IF(ISNUMBER(SEARCH("Cloison",[2]Table1!Z1093)),"Mur",IF(ISNUMBER(SEARCH("Sol",[2]Table1!Z1093)),"Sol",IF(ISNUMBER(SEARCH("Plafond",[2]Table1!Z1093)),"Plafond",IF(ISNUMBER(SEARCH("Evier",[2]Table1!Z1093)),"Evier",IF(ISNUMBER(SEARCH("Colle de faïence",[2]Table1!Z1093)),"Faïence",IF(ISNUMBER(SEARCH("Baignoire",[2]Table1!Z1093)),"Baignoire",IF(ISNUMBER(SEARCH("porteurs",[2]Table1!Z1093)),"Mur",IF(ISNUMBER(SEARCH("évier",[2]Table1!Z1093)),"Evier",IF(ISNUMBER(SEARCH("portes",[2]Table1!Z1093)),"Porte",IF(ISNUMBER(SEARCH("fenêtre",[2]Table1!Z1093)),"Fenêtre","")))))))))))</f>
        <v>Plafond</v>
      </c>
      <c r="L1096" t="str">
        <f>IF(ISNUMBER(SEARCH("Présence",[2]Table1!AC1093)),"Oui",IF(ISNUMBER(SEARCH("Absence",[2]Table1!AC1093)),"Non",""))</f>
        <v>Oui</v>
      </c>
      <c r="M1096" t="str">
        <f>[2]Table1!AA1093</f>
        <v>Enduit à base de plâtre lissé ou taloché (et Peinture)</v>
      </c>
      <c r="N1096" t="str">
        <f>IF(ISNUMBER(SEARCH("EP",[2]Table1!AE1093)),"EP",IF(ISNUMBER(SEARCH("AC1",[2]Table1!AE1093)),"AC1",IF(ISNUMBER(SEARCH("AC2",[2]Table1!AE1093)),"AC2",IF(ISNUMBER(SEARCH("Bon état",[2]Table1!AE1093)),"EP",""))))</f>
        <v>EP</v>
      </c>
      <c r="P1096" s="48"/>
      <c r="Q1096" s="1"/>
      <c r="S1096" s="1"/>
      <c r="T1096" s="1"/>
      <c r="U1096" s="1"/>
      <c r="V1096" s="1"/>
    </row>
    <row r="1097" spans="1:22">
      <c r="A1097" s="43" t="str">
        <f>'[1]Exporter la feuille de calcul'!$A$2</f>
        <v>001L</v>
      </c>
      <c r="B1097" t="str">
        <f>INDEX('[1]Exporter la feuille de calcul'!B$355:B$877,MATCH(INDEX('[1]Exporter la feuille de calcul'!C$355:C$877,MATCH(RIGHT(ChercheChaine(ChercheChaine([2]Table1!Q1094,"([0-9]){3}[L]([0-9]){4}"),"([0-9]){3}[L]([0-9]){4}"),4),'[1]Exporter la feuille de calcul'!D$355:D$877,0),1),'[1]Exporter la feuille de calcul'!C$355:C$877,0),1)</f>
        <v>03</v>
      </c>
      <c r="C1097" s="43" t="str">
        <f>RIGHT(ChercheChaine(ChercheChaine([2]Table1!Q1094,"([0-9]){3}[L]([0-9]){4}"),"([0-9]){3}[L]([0-9]){4}"),4)</f>
        <v>0211</v>
      </c>
      <c r="D1097" s="43" t="str">
        <f>ChercheChaine([2]Table1!Q1094,"([0-9]){3}[L]([0-9]){4}")</f>
        <v>007L0211</v>
      </c>
      <c r="E1097" t="str">
        <f>[2]Table1!P1094</f>
        <v>ST HERBLAIN</v>
      </c>
      <c r="F1097" t="str">
        <f>[2]Table1!D1094</f>
        <v>DAAT, DAPP</v>
      </c>
      <c r="G1097" s="48"/>
      <c r="H1097" s="48"/>
      <c r="I1097" s="42" t="str">
        <f>[2]Table1!G1094</f>
        <v>31/05/2018</v>
      </c>
      <c r="J1097" s="51" t="str">
        <f>MID([2]Table1!X1094,FIND("-",[2]Table1!X1094)+2,60)</f>
        <v>Cellier</v>
      </c>
      <c r="K1097" t="str">
        <f>IF(ISNUMBER(SEARCH("Mur",[2]Table1!Z1094)),"Mur",IF(ISNUMBER(SEARCH("Cloison",[2]Table1!Z1094)),"Mur",IF(ISNUMBER(SEARCH("Sol",[2]Table1!Z1094)),"Sol",IF(ISNUMBER(SEARCH("Plafond",[2]Table1!Z1094)),"Plafond",IF(ISNUMBER(SEARCH("Evier",[2]Table1!Z1094)),"Evier",IF(ISNUMBER(SEARCH("Colle de faïence",[2]Table1!Z1094)),"Faïence",IF(ISNUMBER(SEARCH("Baignoire",[2]Table1!Z1094)),"Baignoire",IF(ISNUMBER(SEARCH("porteurs",[2]Table1!Z1094)),"Mur",IF(ISNUMBER(SEARCH("évier",[2]Table1!Z1094)),"Evier",IF(ISNUMBER(SEARCH("portes",[2]Table1!Z1094)),"Porte",IF(ISNUMBER(SEARCH("fenêtre",[2]Table1!Z1094)),"Fenêtre","")))))))))))</f>
        <v>Plafond</v>
      </c>
      <c r="L1097" t="str">
        <f>IF(ISNUMBER(SEARCH("Présence",[2]Table1!AC1094)),"Oui",IF(ISNUMBER(SEARCH("Absence",[2]Table1!AC1094)),"Non",""))</f>
        <v>Oui</v>
      </c>
      <c r="M1097" t="str">
        <f>[2]Table1!AA1094</f>
        <v>Enduit à base de plâtre lissé ou taloché (et Peinture)</v>
      </c>
      <c r="N1097" t="str">
        <f>IF(ISNUMBER(SEARCH("EP",[2]Table1!AE1094)),"EP",IF(ISNUMBER(SEARCH("AC1",[2]Table1!AE1094)),"AC1",IF(ISNUMBER(SEARCH("AC2",[2]Table1!AE1094)),"AC2",IF(ISNUMBER(SEARCH("Bon état",[2]Table1!AE1094)),"EP",""))))</f>
        <v>EP</v>
      </c>
      <c r="P1097" s="48"/>
      <c r="Q1097" s="1"/>
      <c r="S1097" s="1"/>
      <c r="T1097" s="1"/>
      <c r="U1097" s="1"/>
      <c r="V1097" s="1"/>
    </row>
    <row r="1098" spans="1:22">
      <c r="A1098" s="43" t="str">
        <f>'[1]Exporter la feuille de calcul'!$A$2</f>
        <v>001L</v>
      </c>
      <c r="B1098" t="str">
        <f>INDEX('[1]Exporter la feuille de calcul'!B$355:B$877,MATCH(INDEX('[1]Exporter la feuille de calcul'!C$355:C$877,MATCH(RIGHT(ChercheChaine(ChercheChaine([2]Table1!Q1095,"([0-9]){3}[L]([0-9]){4}"),"([0-9]){3}[L]([0-9]){4}"),4),'[1]Exporter la feuille de calcul'!D$355:D$877,0),1),'[1]Exporter la feuille de calcul'!C$355:C$877,0),1)</f>
        <v>03</v>
      </c>
      <c r="C1098" s="43" t="str">
        <f>RIGHT(ChercheChaine(ChercheChaine([2]Table1!Q1095,"([0-9]){3}[L]([0-9]){4}"),"([0-9]){3}[L]([0-9]){4}"),4)</f>
        <v>0211</v>
      </c>
      <c r="D1098" s="43" t="str">
        <f>ChercheChaine([2]Table1!Q1095,"([0-9]){3}[L]([0-9]){4}")</f>
        <v>007L0211</v>
      </c>
      <c r="E1098" t="str">
        <f>[2]Table1!P1095</f>
        <v>ST HERBLAIN</v>
      </c>
      <c r="F1098" t="str">
        <f>[2]Table1!D1095</f>
        <v>DAAT, DAPP</v>
      </c>
      <c r="G1098" s="48"/>
      <c r="H1098" s="48"/>
      <c r="I1098" s="42" t="str">
        <f>[2]Table1!G1095</f>
        <v>31/05/2018</v>
      </c>
      <c r="J1098" s="51" t="str">
        <f>MID([2]Table1!X1095,FIND("-",[2]Table1!X1095)+2,60)</f>
        <v>WC</v>
      </c>
      <c r="K1098" t="str">
        <f>IF(ISNUMBER(SEARCH("Mur",[2]Table1!Z1095)),"Mur",IF(ISNUMBER(SEARCH("Cloison",[2]Table1!Z1095)),"Mur",IF(ISNUMBER(SEARCH("Sol",[2]Table1!Z1095)),"Sol",IF(ISNUMBER(SEARCH("Plafond",[2]Table1!Z1095)),"Plafond",IF(ISNUMBER(SEARCH("Evier",[2]Table1!Z1095)),"Evier",IF(ISNUMBER(SEARCH("Colle de faïence",[2]Table1!Z1095)),"Faïence",IF(ISNUMBER(SEARCH("Baignoire",[2]Table1!Z1095)),"Baignoire",IF(ISNUMBER(SEARCH("porteurs",[2]Table1!Z1095)),"Mur",IF(ISNUMBER(SEARCH("évier",[2]Table1!Z1095)),"Evier",IF(ISNUMBER(SEARCH("portes",[2]Table1!Z1095)),"Porte",IF(ISNUMBER(SEARCH("fenêtre",[2]Table1!Z1095)),"Fenêtre","")))))))))))</f>
        <v>Plafond</v>
      </c>
      <c r="L1098" t="str">
        <f>IF(ISNUMBER(SEARCH("Présence",[2]Table1!AC1095)),"Oui",IF(ISNUMBER(SEARCH("Absence",[2]Table1!AC1095)),"Non",""))</f>
        <v>Oui</v>
      </c>
      <c r="M1098" t="str">
        <f>[2]Table1!AA1095</f>
        <v>Enduit à base de plâtre lissé ou taloché (et Peinture)</v>
      </c>
      <c r="N1098" t="str">
        <f>IF(ISNUMBER(SEARCH("EP",[2]Table1!AE1095)),"EP",IF(ISNUMBER(SEARCH("AC1",[2]Table1!AE1095)),"AC1",IF(ISNUMBER(SEARCH("AC2",[2]Table1!AE1095)),"AC2",IF(ISNUMBER(SEARCH("Bon état",[2]Table1!AE1095)),"EP",""))))</f>
        <v>EP</v>
      </c>
      <c r="P1098" s="48"/>
      <c r="Q1098" s="1"/>
      <c r="S1098" s="1"/>
      <c r="T1098" s="1"/>
      <c r="U1098" s="1"/>
      <c r="V1098" s="1"/>
    </row>
    <row r="1099" spans="1:22">
      <c r="A1099" s="43" t="str">
        <f>'[1]Exporter la feuille de calcul'!$A$2</f>
        <v>001L</v>
      </c>
      <c r="B1099" t="str">
        <f>INDEX('[1]Exporter la feuille de calcul'!B$355:B$877,MATCH(INDEX('[1]Exporter la feuille de calcul'!C$355:C$877,MATCH(RIGHT(ChercheChaine(ChercheChaine([2]Table1!Q1096,"([0-9]){3}[L]([0-9]){4}"),"([0-9]){3}[L]([0-9]){4}"),4),'[1]Exporter la feuille de calcul'!D$355:D$877,0),1),'[1]Exporter la feuille de calcul'!C$355:C$877,0),1)</f>
        <v>03</v>
      </c>
      <c r="C1099" s="43" t="str">
        <f>RIGHT(ChercheChaine(ChercheChaine([2]Table1!Q1096,"([0-9]){3}[L]([0-9]){4}"),"([0-9]){3}[L]([0-9]){4}"),4)</f>
        <v>0211</v>
      </c>
      <c r="D1099" s="43" t="str">
        <f>ChercheChaine([2]Table1!Q1096,"([0-9]){3}[L]([0-9]){4}")</f>
        <v>007L0211</v>
      </c>
      <c r="E1099" t="str">
        <f>[2]Table1!P1096</f>
        <v>ST HERBLAIN</v>
      </c>
      <c r="F1099" t="str">
        <f>[2]Table1!D1096</f>
        <v>DAAT, DAPP</v>
      </c>
      <c r="G1099" s="48"/>
      <c r="H1099" s="48"/>
      <c r="I1099" s="42" t="str">
        <f>[2]Table1!G1096</f>
        <v>31/05/2018</v>
      </c>
      <c r="J1099" s="51" t="str">
        <f>MID([2]Table1!X1096,FIND("-",[2]Table1!X1096)+2,60)</f>
        <v>Cuisine</v>
      </c>
      <c r="K1099" t="str">
        <f>IF(ISNUMBER(SEARCH("Mur",[2]Table1!Z1096)),"Mur",IF(ISNUMBER(SEARCH("Cloison",[2]Table1!Z1096)),"Mur",IF(ISNUMBER(SEARCH("Sol",[2]Table1!Z1096)),"Sol",IF(ISNUMBER(SEARCH("Plafond",[2]Table1!Z1096)),"Plafond",IF(ISNUMBER(SEARCH("Evier",[2]Table1!Z1096)),"Evier",IF(ISNUMBER(SEARCH("Colle de faïence",[2]Table1!Z1096)),"Faïence",IF(ISNUMBER(SEARCH("Baignoire",[2]Table1!Z1096)),"Baignoire",IF(ISNUMBER(SEARCH("porteurs",[2]Table1!Z1096)),"Mur",IF(ISNUMBER(SEARCH("évier",[2]Table1!Z1096)),"Evier",IF(ISNUMBER(SEARCH("portes",[2]Table1!Z1096)),"Porte",IF(ISNUMBER(SEARCH("fenêtre",[2]Table1!Z1096)),"Fenêtre","")))))))))))</f>
        <v>Plafond</v>
      </c>
      <c r="L1099" t="str">
        <f>IF(ISNUMBER(SEARCH("Présence",[2]Table1!AC1096)),"Oui",IF(ISNUMBER(SEARCH("Absence",[2]Table1!AC1096)),"Non",""))</f>
        <v>Non</v>
      </c>
      <c r="M1099" t="str">
        <f>[2]Table1!AA1096</f>
        <v>Enduit à base de plâtre lissé ou taloché (et Peinture)</v>
      </c>
      <c r="N1099" t="str">
        <f>IF(ISNUMBER(SEARCH("EP",[2]Table1!AE1096)),"EP",IF(ISNUMBER(SEARCH("AC1",[2]Table1!AE1096)),"AC1",IF(ISNUMBER(SEARCH("AC2",[2]Table1!AE1096)),"AC2",IF(ISNUMBER(SEARCH("Bon état",[2]Table1!AE1096)),"EP",""))))</f>
        <v/>
      </c>
      <c r="P1099" s="48"/>
      <c r="Q1099" s="1"/>
      <c r="S1099" s="1"/>
      <c r="T1099" s="1"/>
      <c r="U1099" s="1"/>
      <c r="V1099" s="1"/>
    </row>
    <row r="1100" spans="1:22">
      <c r="A1100" s="43" t="str">
        <f>'[1]Exporter la feuille de calcul'!$A$2</f>
        <v>001L</v>
      </c>
      <c r="B1100" t="str">
        <f>INDEX('[1]Exporter la feuille de calcul'!B$355:B$877,MATCH(INDEX('[1]Exporter la feuille de calcul'!C$355:C$877,MATCH(RIGHT(ChercheChaine(ChercheChaine([2]Table1!Q1097,"([0-9]){3}[L]([0-9]){4}"),"([0-9]){3}[L]([0-9]){4}"),4),'[1]Exporter la feuille de calcul'!D$355:D$877,0),1),'[1]Exporter la feuille de calcul'!C$355:C$877,0),1)</f>
        <v>03</v>
      </c>
      <c r="C1100" s="43" t="str">
        <f>RIGHT(ChercheChaine(ChercheChaine([2]Table1!Q1097,"([0-9]){3}[L]([0-9]){4}"),"([0-9]){3}[L]([0-9]){4}"),4)</f>
        <v>0211</v>
      </c>
      <c r="D1100" s="43" t="str">
        <f>ChercheChaine([2]Table1!Q1097,"([0-9]){3}[L]([0-9]){4}")</f>
        <v>007L0211</v>
      </c>
      <c r="E1100" t="str">
        <f>[2]Table1!P1097</f>
        <v>ST HERBLAIN</v>
      </c>
      <c r="F1100" t="str">
        <f>[2]Table1!D1097</f>
        <v>DAAT, DAPP</v>
      </c>
      <c r="G1100" s="48"/>
      <c r="H1100" s="48"/>
      <c r="I1100" s="42" t="str">
        <f>[2]Table1!G1097</f>
        <v>31/05/2018</v>
      </c>
      <c r="J1100" s="51" t="str">
        <f>MID([2]Table1!X1097,FIND("-",[2]Table1!X1097)+2,60)</f>
        <v>Salon</v>
      </c>
      <c r="K1100" t="str">
        <f>IF(ISNUMBER(SEARCH("Mur",[2]Table1!Z1097)),"Mur",IF(ISNUMBER(SEARCH("Cloison",[2]Table1!Z1097)),"Mur",IF(ISNUMBER(SEARCH("Sol",[2]Table1!Z1097)),"Sol",IF(ISNUMBER(SEARCH("Plafond",[2]Table1!Z1097)),"Plafond",IF(ISNUMBER(SEARCH("Evier",[2]Table1!Z1097)),"Evier",IF(ISNUMBER(SEARCH("Colle de faïence",[2]Table1!Z1097)),"Faïence",IF(ISNUMBER(SEARCH("Baignoire",[2]Table1!Z1097)),"Baignoire",IF(ISNUMBER(SEARCH("porteurs",[2]Table1!Z1097)),"Mur",IF(ISNUMBER(SEARCH("évier",[2]Table1!Z1097)),"Evier",IF(ISNUMBER(SEARCH("portes",[2]Table1!Z1097)),"Porte",IF(ISNUMBER(SEARCH("fenêtre",[2]Table1!Z1097)),"Fenêtre","")))))))))))</f>
        <v>Plafond</v>
      </c>
      <c r="L1100" t="str">
        <f>IF(ISNUMBER(SEARCH("Présence",[2]Table1!AC1097)),"Oui",IF(ISNUMBER(SEARCH("Absence",[2]Table1!AC1097)),"Non",""))</f>
        <v>Oui</v>
      </c>
      <c r="M1100" t="str">
        <f>[2]Table1!AA1097</f>
        <v>Enduit à base de plâtre lissé ou taloché (et Peinture)</v>
      </c>
      <c r="N1100" t="str">
        <f>IF(ISNUMBER(SEARCH("EP",[2]Table1!AE1097)),"EP",IF(ISNUMBER(SEARCH("AC1",[2]Table1!AE1097)),"AC1",IF(ISNUMBER(SEARCH("AC2",[2]Table1!AE1097)),"AC2",IF(ISNUMBER(SEARCH("Bon état",[2]Table1!AE1097)),"EP",""))))</f>
        <v>EP</v>
      </c>
      <c r="P1100" s="48"/>
      <c r="Q1100" s="1"/>
      <c r="S1100" s="1"/>
      <c r="T1100" s="1"/>
      <c r="U1100" s="1"/>
      <c r="V1100" s="1"/>
    </row>
    <row r="1101" spans="1:22">
      <c r="A1101" s="43" t="str">
        <f>'[1]Exporter la feuille de calcul'!$A$2</f>
        <v>001L</v>
      </c>
      <c r="B1101" t="str">
        <f>INDEX('[1]Exporter la feuille de calcul'!B$355:B$877,MATCH(INDEX('[1]Exporter la feuille de calcul'!C$355:C$877,MATCH(RIGHT(ChercheChaine(ChercheChaine([2]Table1!Q1098,"([0-9]){3}[L]([0-9]){4}"),"([0-9]){3}[L]([0-9]){4}"),4),'[1]Exporter la feuille de calcul'!D$355:D$877,0),1),'[1]Exporter la feuille de calcul'!C$355:C$877,0),1)</f>
        <v>03</v>
      </c>
      <c r="C1101" s="43" t="str">
        <f>RIGHT(ChercheChaine(ChercheChaine([2]Table1!Q1098,"([0-9]){3}[L]([0-9]){4}"),"([0-9]){3}[L]([0-9]){4}"),4)</f>
        <v>0211</v>
      </c>
      <c r="D1101" s="43" t="str">
        <f>ChercheChaine([2]Table1!Q1098,"([0-9]){3}[L]([0-9]){4}")</f>
        <v>007L0211</v>
      </c>
      <c r="E1101" t="str">
        <f>[2]Table1!P1098</f>
        <v>ST HERBLAIN</v>
      </c>
      <c r="F1101" t="str">
        <f>[2]Table1!D1098</f>
        <v>DAAT, DAPP</v>
      </c>
      <c r="G1101" s="48"/>
      <c r="H1101" s="48"/>
      <c r="I1101" s="42" t="str">
        <f>[2]Table1!G1098</f>
        <v>31/05/2018</v>
      </c>
      <c r="J1101" s="51" t="str">
        <f>MID([2]Table1!X1098,FIND("-",[2]Table1!X1098)+2,60)</f>
        <v>Entrée</v>
      </c>
      <c r="K1101" t="str">
        <f>IF(ISNUMBER(SEARCH("Mur",[2]Table1!Z1098)),"Mur",IF(ISNUMBER(SEARCH("Cloison",[2]Table1!Z1098)),"Mur",IF(ISNUMBER(SEARCH("Sol",[2]Table1!Z1098)),"Sol",IF(ISNUMBER(SEARCH("Plafond",[2]Table1!Z1098)),"Plafond",IF(ISNUMBER(SEARCH("Evier",[2]Table1!Z1098)),"Evier",IF(ISNUMBER(SEARCH("Colle de faïence",[2]Table1!Z1098)),"Faïence",IF(ISNUMBER(SEARCH("Baignoire",[2]Table1!Z1098)),"Baignoire",IF(ISNUMBER(SEARCH("porteurs",[2]Table1!Z1098)),"Mur",IF(ISNUMBER(SEARCH("évier",[2]Table1!Z1098)),"Evier",IF(ISNUMBER(SEARCH("portes",[2]Table1!Z1098)),"Porte",IF(ISNUMBER(SEARCH("fenêtre",[2]Table1!Z1098)),"Fenêtre","")))))))))))</f>
        <v>Sol</v>
      </c>
      <c r="L1101" t="str">
        <f>IF(ISNUMBER(SEARCH("Présence",[2]Table1!AC1098)),"Oui",IF(ISNUMBER(SEARCH("Absence",[2]Table1!AC1098)),"Non",""))</f>
        <v>Oui</v>
      </c>
      <c r="M1101" t="str">
        <f>[2]Table1!AA1098</f>
        <v>Colle</v>
      </c>
      <c r="N1101" t="str">
        <f>IF(ISNUMBER(SEARCH("EP",[2]Table1!AE1098)),"EP",IF(ISNUMBER(SEARCH("AC1",[2]Table1!AE1098)),"AC1",IF(ISNUMBER(SEARCH("AC2",[2]Table1!AE1098)),"AC2",IF(ISNUMBER(SEARCH("Bon état",[2]Table1!AE1098)),"EP",""))))</f>
        <v>EP</v>
      </c>
      <c r="P1101" s="48"/>
      <c r="Q1101" s="1"/>
      <c r="S1101" s="1"/>
      <c r="T1101" s="1"/>
      <c r="U1101" s="1"/>
      <c r="V1101" s="1"/>
    </row>
    <row r="1102" spans="1:22">
      <c r="A1102" s="43" t="str">
        <f>'[1]Exporter la feuille de calcul'!$A$2</f>
        <v>001L</v>
      </c>
      <c r="B1102" t="str">
        <f>INDEX('[1]Exporter la feuille de calcul'!B$355:B$877,MATCH(INDEX('[1]Exporter la feuille de calcul'!C$355:C$877,MATCH(RIGHT(ChercheChaine(ChercheChaine([2]Table1!Q1099,"([0-9]){3}[L]([0-9]){4}"),"([0-9]){3}[L]([0-9]){4}"),4),'[1]Exporter la feuille de calcul'!D$355:D$877,0),1),'[1]Exporter la feuille de calcul'!C$355:C$877,0),1)</f>
        <v>03</v>
      </c>
      <c r="C1102" s="43" t="str">
        <f>RIGHT(ChercheChaine(ChercheChaine([2]Table1!Q1099,"([0-9]){3}[L]([0-9]){4}"),"([0-9]){3}[L]([0-9]){4}"),4)</f>
        <v>0211</v>
      </c>
      <c r="D1102" s="43" t="str">
        <f>ChercheChaine([2]Table1!Q1099,"([0-9]){3}[L]([0-9]){4}")</f>
        <v>007L0211</v>
      </c>
      <c r="E1102" t="str">
        <f>[2]Table1!P1099</f>
        <v>ST HERBLAIN</v>
      </c>
      <c r="F1102" t="str">
        <f>[2]Table1!D1099</f>
        <v>DAAT, DAPP</v>
      </c>
      <c r="G1102" s="48"/>
      <c r="H1102" s="48"/>
      <c r="I1102" s="42" t="str">
        <f>[2]Table1!G1099</f>
        <v>31/05/2018</v>
      </c>
      <c r="J1102" s="51" t="str">
        <f>MID([2]Table1!X1099,FIND("-",[2]Table1!X1099)+2,60)</f>
        <v>Dgt</v>
      </c>
      <c r="K1102" t="str">
        <f>IF(ISNUMBER(SEARCH("Mur",[2]Table1!Z1099)),"Mur",IF(ISNUMBER(SEARCH("Cloison",[2]Table1!Z1099)),"Mur",IF(ISNUMBER(SEARCH("Sol",[2]Table1!Z1099)),"Sol",IF(ISNUMBER(SEARCH("Plafond",[2]Table1!Z1099)),"Plafond",IF(ISNUMBER(SEARCH("Evier",[2]Table1!Z1099)),"Evier",IF(ISNUMBER(SEARCH("Colle de faïence",[2]Table1!Z1099)),"Faïence",IF(ISNUMBER(SEARCH("Baignoire",[2]Table1!Z1099)),"Baignoire",IF(ISNUMBER(SEARCH("porteurs",[2]Table1!Z1099)),"Mur",IF(ISNUMBER(SEARCH("évier",[2]Table1!Z1099)),"Evier",IF(ISNUMBER(SEARCH("portes",[2]Table1!Z1099)),"Porte",IF(ISNUMBER(SEARCH("fenêtre",[2]Table1!Z1099)),"Fenêtre","")))))))))))</f>
        <v>Sol</v>
      </c>
      <c r="L1102" t="str">
        <f>IF(ISNUMBER(SEARCH("Présence",[2]Table1!AC1099)),"Oui",IF(ISNUMBER(SEARCH("Absence",[2]Table1!AC1099)),"Non",""))</f>
        <v>Oui</v>
      </c>
      <c r="M1102" t="str">
        <f>[2]Table1!AA1099</f>
        <v>Colle</v>
      </c>
      <c r="N1102" t="str">
        <f>IF(ISNUMBER(SEARCH("EP",[2]Table1!AE1099)),"EP",IF(ISNUMBER(SEARCH("AC1",[2]Table1!AE1099)),"AC1",IF(ISNUMBER(SEARCH("AC2",[2]Table1!AE1099)),"AC2",IF(ISNUMBER(SEARCH("Bon état",[2]Table1!AE1099)),"EP",""))))</f>
        <v>EP</v>
      </c>
      <c r="P1102" s="48"/>
      <c r="Q1102" s="1"/>
      <c r="S1102" s="1"/>
      <c r="T1102" s="1"/>
      <c r="U1102" s="1"/>
      <c r="V1102" s="1"/>
    </row>
    <row r="1103" spans="1:22">
      <c r="A1103" s="43" t="str">
        <f>'[1]Exporter la feuille de calcul'!$A$2</f>
        <v>001L</v>
      </c>
      <c r="B1103" t="str">
        <f>INDEX('[1]Exporter la feuille de calcul'!B$355:B$877,MATCH(INDEX('[1]Exporter la feuille de calcul'!C$355:C$877,MATCH(RIGHT(ChercheChaine(ChercheChaine([2]Table1!Q1100,"([0-9]){3}[L]([0-9]){4}"),"([0-9]){3}[L]([0-9]){4}"),4),'[1]Exporter la feuille de calcul'!D$355:D$877,0),1),'[1]Exporter la feuille de calcul'!C$355:C$877,0),1)</f>
        <v>03</v>
      </c>
      <c r="C1103" s="43" t="str">
        <f>RIGHT(ChercheChaine(ChercheChaine([2]Table1!Q1100,"([0-9]){3}[L]([0-9]){4}"),"([0-9]){3}[L]([0-9]){4}"),4)</f>
        <v>0211</v>
      </c>
      <c r="D1103" s="43" t="str">
        <f>ChercheChaine([2]Table1!Q1100,"([0-9]){3}[L]([0-9]){4}")</f>
        <v>007L0211</v>
      </c>
      <c r="E1103" t="str">
        <f>[2]Table1!P1100</f>
        <v>ST HERBLAIN</v>
      </c>
      <c r="F1103" t="str">
        <f>[2]Table1!D1100</f>
        <v>DAAT, DAPP</v>
      </c>
      <c r="G1103" s="48"/>
      <c r="H1103" s="48"/>
      <c r="I1103" s="42" t="str">
        <f>[2]Table1!G1100</f>
        <v>31/05/2018</v>
      </c>
      <c r="J1103" s="51" t="str">
        <f>MID([2]Table1!X1100,FIND("-",[2]Table1!X1100)+2,60)</f>
        <v>Chambre 1</v>
      </c>
      <c r="K1103" t="str">
        <f>IF(ISNUMBER(SEARCH("Mur",[2]Table1!Z1100)),"Mur",IF(ISNUMBER(SEARCH("Cloison",[2]Table1!Z1100)),"Mur",IF(ISNUMBER(SEARCH("Sol",[2]Table1!Z1100)),"Sol",IF(ISNUMBER(SEARCH("Plafond",[2]Table1!Z1100)),"Plafond",IF(ISNUMBER(SEARCH("Evier",[2]Table1!Z1100)),"Evier",IF(ISNUMBER(SEARCH("Colle de faïence",[2]Table1!Z1100)),"Faïence",IF(ISNUMBER(SEARCH("Baignoire",[2]Table1!Z1100)),"Baignoire",IF(ISNUMBER(SEARCH("porteurs",[2]Table1!Z1100)),"Mur",IF(ISNUMBER(SEARCH("évier",[2]Table1!Z1100)),"Evier",IF(ISNUMBER(SEARCH("portes",[2]Table1!Z1100)),"Porte",IF(ISNUMBER(SEARCH("fenêtre",[2]Table1!Z1100)),"Fenêtre","")))))))))))</f>
        <v>Sol</v>
      </c>
      <c r="L1103" t="str">
        <f>IF(ISNUMBER(SEARCH("Présence",[2]Table1!AC1100)),"Oui",IF(ISNUMBER(SEARCH("Absence",[2]Table1!AC1100)),"Non",""))</f>
        <v>Oui</v>
      </c>
      <c r="M1103" t="str">
        <f>[2]Table1!AA1100</f>
        <v>Colle</v>
      </c>
      <c r="N1103" t="str">
        <f>IF(ISNUMBER(SEARCH("EP",[2]Table1!AE1100)),"EP",IF(ISNUMBER(SEARCH("AC1",[2]Table1!AE1100)),"AC1",IF(ISNUMBER(SEARCH("AC2",[2]Table1!AE1100)),"AC2",IF(ISNUMBER(SEARCH("Bon état",[2]Table1!AE1100)),"EP",""))))</f>
        <v>EP</v>
      </c>
      <c r="P1103" s="48"/>
      <c r="Q1103" s="1"/>
      <c r="S1103" s="1"/>
      <c r="T1103" s="1"/>
      <c r="U1103" s="1"/>
      <c r="V1103" s="1"/>
    </row>
    <row r="1104" spans="1:22">
      <c r="A1104" s="43" t="str">
        <f>'[1]Exporter la feuille de calcul'!$A$2</f>
        <v>001L</v>
      </c>
      <c r="B1104" t="str">
        <f>INDEX('[1]Exporter la feuille de calcul'!B$355:B$877,MATCH(INDEX('[1]Exporter la feuille de calcul'!C$355:C$877,MATCH(RIGHT(ChercheChaine(ChercheChaine([2]Table1!Q1101,"([0-9]){3}[L]([0-9]){4}"),"([0-9]){3}[L]([0-9]){4}"),4),'[1]Exporter la feuille de calcul'!D$355:D$877,0),1),'[1]Exporter la feuille de calcul'!C$355:C$877,0),1)</f>
        <v>03</v>
      </c>
      <c r="C1104" s="43" t="str">
        <f>RIGHT(ChercheChaine(ChercheChaine([2]Table1!Q1101,"([0-9]){3}[L]([0-9]){4}"),"([0-9]){3}[L]([0-9]){4}"),4)</f>
        <v>0211</v>
      </c>
      <c r="D1104" s="43" t="str">
        <f>ChercheChaine([2]Table1!Q1101,"([0-9]){3}[L]([0-9]){4}")</f>
        <v>007L0211</v>
      </c>
      <c r="E1104" t="str">
        <f>[2]Table1!P1101</f>
        <v>ST HERBLAIN</v>
      </c>
      <c r="F1104" t="str">
        <f>[2]Table1!D1101</f>
        <v>DAAT, DAPP</v>
      </c>
      <c r="G1104" s="48"/>
      <c r="H1104" s="48"/>
      <c r="I1104" s="42" t="str">
        <f>[2]Table1!G1101</f>
        <v>31/05/2018</v>
      </c>
      <c r="J1104" s="51" t="str">
        <f>MID([2]Table1!X1101,FIND("-",[2]Table1!X1101)+2,60)</f>
        <v>Chambre 2</v>
      </c>
      <c r="K1104" t="str">
        <f>IF(ISNUMBER(SEARCH("Mur",[2]Table1!Z1101)),"Mur",IF(ISNUMBER(SEARCH("Cloison",[2]Table1!Z1101)),"Mur",IF(ISNUMBER(SEARCH("Sol",[2]Table1!Z1101)),"Sol",IF(ISNUMBER(SEARCH("Plafond",[2]Table1!Z1101)),"Plafond",IF(ISNUMBER(SEARCH("Evier",[2]Table1!Z1101)),"Evier",IF(ISNUMBER(SEARCH("Colle de faïence",[2]Table1!Z1101)),"Faïence",IF(ISNUMBER(SEARCH("Baignoire",[2]Table1!Z1101)),"Baignoire",IF(ISNUMBER(SEARCH("porteurs",[2]Table1!Z1101)),"Mur",IF(ISNUMBER(SEARCH("évier",[2]Table1!Z1101)),"Evier",IF(ISNUMBER(SEARCH("portes",[2]Table1!Z1101)),"Porte",IF(ISNUMBER(SEARCH("fenêtre",[2]Table1!Z1101)),"Fenêtre","")))))))))))</f>
        <v>Sol</v>
      </c>
      <c r="L1104" t="str">
        <f>IF(ISNUMBER(SEARCH("Présence",[2]Table1!AC1101)),"Oui",IF(ISNUMBER(SEARCH("Absence",[2]Table1!AC1101)),"Non",""))</f>
        <v>Oui</v>
      </c>
      <c r="M1104" t="str">
        <f>[2]Table1!AA1101</f>
        <v>Colle</v>
      </c>
      <c r="N1104" t="str">
        <f>IF(ISNUMBER(SEARCH("EP",[2]Table1!AE1101)),"EP",IF(ISNUMBER(SEARCH("AC1",[2]Table1!AE1101)),"AC1",IF(ISNUMBER(SEARCH("AC2",[2]Table1!AE1101)),"AC2",IF(ISNUMBER(SEARCH("Bon état",[2]Table1!AE1101)),"EP",""))))</f>
        <v>EP</v>
      </c>
      <c r="P1104" s="48"/>
      <c r="Q1104" s="1"/>
      <c r="S1104" s="1"/>
      <c r="T1104" s="1"/>
      <c r="U1104" s="1"/>
      <c r="V1104" s="1"/>
    </row>
    <row r="1105" spans="1:22">
      <c r="A1105" s="43" t="str">
        <f>'[1]Exporter la feuille de calcul'!$A$2</f>
        <v>001L</v>
      </c>
      <c r="B1105" t="str">
        <f>INDEX('[1]Exporter la feuille de calcul'!B$355:B$877,MATCH(INDEX('[1]Exporter la feuille de calcul'!C$355:C$877,MATCH(RIGHT(ChercheChaine(ChercheChaine([2]Table1!Q1102,"([0-9]){3}[L]([0-9]){4}"),"([0-9]){3}[L]([0-9]){4}"),4),'[1]Exporter la feuille de calcul'!D$355:D$877,0),1),'[1]Exporter la feuille de calcul'!C$355:C$877,0),1)</f>
        <v>03</v>
      </c>
      <c r="C1105" s="43" t="str">
        <f>RIGHT(ChercheChaine(ChercheChaine([2]Table1!Q1102,"([0-9]){3}[L]([0-9]){4}"),"([0-9]){3}[L]([0-9]){4}"),4)</f>
        <v>0211</v>
      </c>
      <c r="D1105" s="43" t="str">
        <f>ChercheChaine([2]Table1!Q1102,"([0-9]){3}[L]([0-9]){4}")</f>
        <v>007L0211</v>
      </c>
      <c r="E1105" t="str">
        <f>[2]Table1!P1102</f>
        <v>ST HERBLAIN</v>
      </c>
      <c r="F1105" t="str">
        <f>[2]Table1!D1102</f>
        <v>DAAT, DAPP</v>
      </c>
      <c r="G1105" s="48"/>
      <c r="H1105" s="48"/>
      <c r="I1105" s="42" t="str">
        <f>[2]Table1!G1102</f>
        <v>31/05/2018</v>
      </c>
      <c r="J1105" s="51" t="str">
        <f>MID([2]Table1!X1102,FIND("-",[2]Table1!X1102)+2,60)</f>
        <v>Chambre 3</v>
      </c>
      <c r="K1105" t="str">
        <f>IF(ISNUMBER(SEARCH("Mur",[2]Table1!Z1102)),"Mur",IF(ISNUMBER(SEARCH("Cloison",[2]Table1!Z1102)),"Mur",IF(ISNUMBER(SEARCH("Sol",[2]Table1!Z1102)),"Sol",IF(ISNUMBER(SEARCH("Plafond",[2]Table1!Z1102)),"Plafond",IF(ISNUMBER(SEARCH("Evier",[2]Table1!Z1102)),"Evier",IF(ISNUMBER(SEARCH("Colle de faïence",[2]Table1!Z1102)),"Faïence",IF(ISNUMBER(SEARCH("Baignoire",[2]Table1!Z1102)),"Baignoire",IF(ISNUMBER(SEARCH("porteurs",[2]Table1!Z1102)),"Mur",IF(ISNUMBER(SEARCH("évier",[2]Table1!Z1102)),"Evier",IF(ISNUMBER(SEARCH("portes",[2]Table1!Z1102)),"Porte",IF(ISNUMBER(SEARCH("fenêtre",[2]Table1!Z1102)),"Fenêtre","")))))))))))</f>
        <v>Sol</v>
      </c>
      <c r="L1105" t="str">
        <f>IF(ISNUMBER(SEARCH("Présence",[2]Table1!AC1102)),"Oui",IF(ISNUMBER(SEARCH("Absence",[2]Table1!AC1102)),"Non",""))</f>
        <v>Non</v>
      </c>
      <c r="M1105" t="str">
        <f>[2]Table1!AA1102</f>
        <v>Colle</v>
      </c>
      <c r="N1105" t="str">
        <f>IF(ISNUMBER(SEARCH("EP",[2]Table1!AE1102)),"EP",IF(ISNUMBER(SEARCH("AC1",[2]Table1!AE1102)),"AC1",IF(ISNUMBER(SEARCH("AC2",[2]Table1!AE1102)),"AC2",IF(ISNUMBER(SEARCH("Bon état",[2]Table1!AE1102)),"EP",""))))</f>
        <v/>
      </c>
      <c r="P1105" s="48"/>
      <c r="Q1105" s="1"/>
      <c r="S1105" s="1"/>
      <c r="T1105" s="1"/>
      <c r="U1105" s="1"/>
      <c r="V1105" s="1"/>
    </row>
    <row r="1106" spans="1:22">
      <c r="A1106" s="43" t="str">
        <f>'[1]Exporter la feuille de calcul'!$A$2</f>
        <v>001L</v>
      </c>
      <c r="B1106" t="str">
        <f>INDEX('[1]Exporter la feuille de calcul'!B$355:B$877,MATCH(INDEX('[1]Exporter la feuille de calcul'!C$355:C$877,MATCH(RIGHT(ChercheChaine(ChercheChaine([2]Table1!Q1103,"([0-9]){3}[L]([0-9]){4}"),"([0-9]){3}[L]([0-9]){4}"),4),'[1]Exporter la feuille de calcul'!D$355:D$877,0),1),'[1]Exporter la feuille de calcul'!C$355:C$877,0),1)</f>
        <v>03</v>
      </c>
      <c r="C1106" s="43" t="str">
        <f>RIGHT(ChercheChaine(ChercheChaine([2]Table1!Q1103,"([0-9]){3}[L]([0-9]){4}"),"([0-9]){3}[L]([0-9]){4}"),4)</f>
        <v>0211</v>
      </c>
      <c r="D1106" s="43" t="str">
        <f>ChercheChaine([2]Table1!Q1103,"([0-9]){3}[L]([0-9]){4}")</f>
        <v>007L0211</v>
      </c>
      <c r="E1106" t="str">
        <f>[2]Table1!P1103</f>
        <v>ST HERBLAIN</v>
      </c>
      <c r="F1106" t="str">
        <f>[2]Table1!D1103</f>
        <v>DAAT, DAPP</v>
      </c>
      <c r="G1106" s="48"/>
      <c r="H1106" s="48"/>
      <c r="I1106" s="42" t="str">
        <f>[2]Table1!G1103</f>
        <v>31/05/2018</v>
      </c>
      <c r="J1106" s="51" t="str">
        <f>MID([2]Table1!X1103,FIND("-",[2]Table1!X1103)+2,60)</f>
        <v>Salle de bain</v>
      </c>
      <c r="K1106" t="str">
        <f>IF(ISNUMBER(SEARCH("Mur",[2]Table1!Z1103)),"Mur",IF(ISNUMBER(SEARCH("Cloison",[2]Table1!Z1103)),"Mur",IF(ISNUMBER(SEARCH("Sol",[2]Table1!Z1103)),"Sol",IF(ISNUMBER(SEARCH("Plafond",[2]Table1!Z1103)),"Plafond",IF(ISNUMBER(SEARCH("Evier",[2]Table1!Z1103)),"Evier",IF(ISNUMBER(SEARCH("Colle de faïence",[2]Table1!Z1103)),"Faïence",IF(ISNUMBER(SEARCH("Baignoire",[2]Table1!Z1103)),"Baignoire",IF(ISNUMBER(SEARCH("porteurs",[2]Table1!Z1103)),"Mur",IF(ISNUMBER(SEARCH("évier",[2]Table1!Z1103)),"Evier",IF(ISNUMBER(SEARCH("portes",[2]Table1!Z1103)),"Porte",IF(ISNUMBER(SEARCH("fenêtre",[2]Table1!Z1103)),"Fenêtre","")))))))))))</f>
        <v>Sol</v>
      </c>
      <c r="L1106" t="str">
        <f>IF(ISNUMBER(SEARCH("Présence",[2]Table1!AC1103)),"Oui",IF(ISNUMBER(SEARCH("Absence",[2]Table1!AC1103)),"Non",""))</f>
        <v>Oui</v>
      </c>
      <c r="M1106" t="str">
        <f>[2]Table1!AA1103</f>
        <v>Colle</v>
      </c>
      <c r="N1106" t="str">
        <f>IF(ISNUMBER(SEARCH("EP",[2]Table1!AE1103)),"EP",IF(ISNUMBER(SEARCH("AC1",[2]Table1!AE1103)),"AC1",IF(ISNUMBER(SEARCH("AC2",[2]Table1!AE1103)),"AC2",IF(ISNUMBER(SEARCH("Bon état",[2]Table1!AE1103)),"EP",""))))</f>
        <v>EP</v>
      </c>
      <c r="P1106" s="48"/>
      <c r="Q1106" s="1"/>
      <c r="S1106" s="1"/>
      <c r="T1106" s="1"/>
      <c r="U1106" s="1"/>
      <c r="V1106" s="1"/>
    </row>
    <row r="1107" spans="1:22">
      <c r="A1107" s="43" t="str">
        <f>'[1]Exporter la feuille de calcul'!$A$2</f>
        <v>001L</v>
      </c>
      <c r="B1107" t="str">
        <f>INDEX('[1]Exporter la feuille de calcul'!B$355:B$877,MATCH(INDEX('[1]Exporter la feuille de calcul'!C$355:C$877,MATCH(RIGHT(ChercheChaine(ChercheChaine([2]Table1!Q1104,"([0-9]){3}[L]([0-9]){4}"),"([0-9]){3}[L]([0-9]){4}"),4),'[1]Exporter la feuille de calcul'!D$355:D$877,0),1),'[1]Exporter la feuille de calcul'!C$355:C$877,0),1)</f>
        <v>03</v>
      </c>
      <c r="C1107" s="43" t="str">
        <f>RIGHT(ChercheChaine(ChercheChaine([2]Table1!Q1104,"([0-9]){3}[L]([0-9]){4}"),"([0-9]){3}[L]([0-9]){4}"),4)</f>
        <v>0211</v>
      </c>
      <c r="D1107" s="43" t="str">
        <f>ChercheChaine([2]Table1!Q1104,"([0-9]){3}[L]([0-9]){4}")</f>
        <v>007L0211</v>
      </c>
      <c r="E1107" t="str">
        <f>[2]Table1!P1104</f>
        <v>ST HERBLAIN</v>
      </c>
      <c r="F1107" t="str">
        <f>[2]Table1!D1104</f>
        <v>DAAT, DAPP</v>
      </c>
      <c r="G1107" s="48"/>
      <c r="H1107" s="48"/>
      <c r="I1107" s="42" t="str">
        <f>[2]Table1!G1104</f>
        <v>31/05/2018</v>
      </c>
      <c r="J1107" s="51" t="str">
        <f>MID([2]Table1!X1104,FIND("-",[2]Table1!X1104)+2,60)</f>
        <v>Cellier</v>
      </c>
      <c r="K1107" t="str">
        <f>IF(ISNUMBER(SEARCH("Mur",[2]Table1!Z1104)),"Mur",IF(ISNUMBER(SEARCH("Cloison",[2]Table1!Z1104)),"Mur",IF(ISNUMBER(SEARCH("Sol",[2]Table1!Z1104)),"Sol",IF(ISNUMBER(SEARCH("Plafond",[2]Table1!Z1104)),"Plafond",IF(ISNUMBER(SEARCH("Evier",[2]Table1!Z1104)),"Evier",IF(ISNUMBER(SEARCH("Colle de faïence",[2]Table1!Z1104)),"Faïence",IF(ISNUMBER(SEARCH("Baignoire",[2]Table1!Z1104)),"Baignoire",IF(ISNUMBER(SEARCH("porteurs",[2]Table1!Z1104)),"Mur",IF(ISNUMBER(SEARCH("évier",[2]Table1!Z1104)),"Evier",IF(ISNUMBER(SEARCH("portes",[2]Table1!Z1104)),"Porte",IF(ISNUMBER(SEARCH("fenêtre",[2]Table1!Z1104)),"Fenêtre","")))))))))))</f>
        <v>Sol</v>
      </c>
      <c r="L1107" t="str">
        <f>IF(ISNUMBER(SEARCH("Présence",[2]Table1!AC1104)),"Oui",IF(ISNUMBER(SEARCH("Absence",[2]Table1!AC1104)),"Non",""))</f>
        <v>Oui</v>
      </c>
      <c r="M1107" t="str">
        <f>[2]Table1!AA1104</f>
        <v>Colle</v>
      </c>
      <c r="N1107" t="str">
        <f>IF(ISNUMBER(SEARCH("EP",[2]Table1!AE1104)),"EP",IF(ISNUMBER(SEARCH("AC1",[2]Table1!AE1104)),"AC1",IF(ISNUMBER(SEARCH("AC2",[2]Table1!AE1104)),"AC2",IF(ISNUMBER(SEARCH("Bon état",[2]Table1!AE1104)),"EP",""))))</f>
        <v>EP</v>
      </c>
      <c r="P1107" s="48"/>
      <c r="Q1107" s="1"/>
      <c r="S1107" s="1"/>
      <c r="T1107" s="1"/>
      <c r="U1107" s="1"/>
      <c r="V1107" s="1"/>
    </row>
    <row r="1108" spans="1:22">
      <c r="A1108" s="43" t="str">
        <f>'[1]Exporter la feuille de calcul'!$A$2</f>
        <v>001L</v>
      </c>
      <c r="B1108" t="str">
        <f>INDEX('[1]Exporter la feuille de calcul'!B$355:B$877,MATCH(INDEX('[1]Exporter la feuille de calcul'!C$355:C$877,MATCH(RIGHT(ChercheChaine(ChercheChaine([2]Table1!Q1105,"([0-9]){3}[L]([0-9]){4}"),"([0-9]){3}[L]([0-9]){4}"),4),'[1]Exporter la feuille de calcul'!D$355:D$877,0),1),'[1]Exporter la feuille de calcul'!C$355:C$877,0),1)</f>
        <v>03</v>
      </c>
      <c r="C1108" s="43" t="str">
        <f>RIGHT(ChercheChaine(ChercheChaine([2]Table1!Q1105,"([0-9]){3}[L]([0-9]){4}"),"([0-9]){3}[L]([0-9]){4}"),4)</f>
        <v>0211</v>
      </c>
      <c r="D1108" s="43" t="str">
        <f>ChercheChaine([2]Table1!Q1105,"([0-9]){3}[L]([0-9]){4}")</f>
        <v>007L0211</v>
      </c>
      <c r="E1108" t="str">
        <f>[2]Table1!P1105</f>
        <v>ST HERBLAIN</v>
      </c>
      <c r="F1108" t="str">
        <f>[2]Table1!D1105</f>
        <v>DAAT, DAPP</v>
      </c>
      <c r="G1108" s="48"/>
      <c r="H1108" s="48"/>
      <c r="I1108" s="42" t="str">
        <f>[2]Table1!G1105</f>
        <v>31/05/2018</v>
      </c>
      <c r="J1108" s="51" t="str">
        <f>MID([2]Table1!X1105,FIND("-",[2]Table1!X1105)+2,60)</f>
        <v>WC</v>
      </c>
      <c r="K1108" t="str">
        <f>IF(ISNUMBER(SEARCH("Mur",[2]Table1!Z1105)),"Mur",IF(ISNUMBER(SEARCH("Cloison",[2]Table1!Z1105)),"Mur",IF(ISNUMBER(SEARCH("Sol",[2]Table1!Z1105)),"Sol",IF(ISNUMBER(SEARCH("Plafond",[2]Table1!Z1105)),"Plafond",IF(ISNUMBER(SEARCH("Evier",[2]Table1!Z1105)),"Evier",IF(ISNUMBER(SEARCH("Colle de faïence",[2]Table1!Z1105)),"Faïence",IF(ISNUMBER(SEARCH("Baignoire",[2]Table1!Z1105)),"Baignoire",IF(ISNUMBER(SEARCH("porteurs",[2]Table1!Z1105)),"Mur",IF(ISNUMBER(SEARCH("évier",[2]Table1!Z1105)),"Evier",IF(ISNUMBER(SEARCH("portes",[2]Table1!Z1105)),"Porte",IF(ISNUMBER(SEARCH("fenêtre",[2]Table1!Z1105)),"Fenêtre","")))))))))))</f>
        <v>Sol</v>
      </c>
      <c r="L1108" t="str">
        <f>IF(ISNUMBER(SEARCH("Présence",[2]Table1!AC1105)),"Oui",IF(ISNUMBER(SEARCH("Absence",[2]Table1!AC1105)),"Non",""))</f>
        <v>Oui</v>
      </c>
      <c r="M1108" t="str">
        <f>[2]Table1!AA1105</f>
        <v>Colle</v>
      </c>
      <c r="N1108" t="str">
        <f>IF(ISNUMBER(SEARCH("EP",[2]Table1!AE1105)),"EP",IF(ISNUMBER(SEARCH("AC1",[2]Table1!AE1105)),"AC1",IF(ISNUMBER(SEARCH("AC2",[2]Table1!AE1105)),"AC2",IF(ISNUMBER(SEARCH("Bon état",[2]Table1!AE1105)),"EP",""))))</f>
        <v>EP</v>
      </c>
      <c r="P1108" s="48"/>
      <c r="Q1108" s="1"/>
      <c r="S1108" s="1"/>
      <c r="T1108" s="1"/>
      <c r="U1108" s="1"/>
      <c r="V1108" s="1"/>
    </row>
    <row r="1109" spans="1:22">
      <c r="A1109" s="43" t="str">
        <f>'[1]Exporter la feuille de calcul'!$A$2</f>
        <v>001L</v>
      </c>
      <c r="B1109" t="str">
        <f>INDEX('[1]Exporter la feuille de calcul'!B$355:B$877,MATCH(INDEX('[1]Exporter la feuille de calcul'!C$355:C$877,MATCH(RIGHT(ChercheChaine(ChercheChaine([2]Table1!Q1106,"([0-9]){3}[L]([0-9]){4}"),"([0-9]){3}[L]([0-9]){4}"),4),'[1]Exporter la feuille de calcul'!D$355:D$877,0),1),'[1]Exporter la feuille de calcul'!C$355:C$877,0),1)</f>
        <v>03</v>
      </c>
      <c r="C1109" s="43" t="str">
        <f>RIGHT(ChercheChaine(ChercheChaine([2]Table1!Q1106,"([0-9]){3}[L]([0-9]){4}"),"([0-9]){3}[L]([0-9]){4}"),4)</f>
        <v>0211</v>
      </c>
      <c r="D1109" s="43" t="str">
        <f>ChercheChaine([2]Table1!Q1106,"([0-9]){3}[L]([0-9]){4}")</f>
        <v>007L0211</v>
      </c>
      <c r="E1109" t="str">
        <f>[2]Table1!P1106</f>
        <v>ST HERBLAIN</v>
      </c>
      <c r="F1109" t="str">
        <f>[2]Table1!D1106</f>
        <v>DAAT, DAPP</v>
      </c>
      <c r="G1109" s="48"/>
      <c r="H1109" s="48"/>
      <c r="I1109" s="42" t="str">
        <f>[2]Table1!G1106</f>
        <v>31/05/2018</v>
      </c>
      <c r="J1109" s="51" t="str">
        <f>MID([2]Table1!X1106,FIND("-",[2]Table1!X1106)+2,60)</f>
        <v>Cuisine</v>
      </c>
      <c r="K1109" t="str">
        <f>IF(ISNUMBER(SEARCH("Mur",[2]Table1!Z1106)),"Mur",IF(ISNUMBER(SEARCH("Cloison",[2]Table1!Z1106)),"Mur",IF(ISNUMBER(SEARCH("Sol",[2]Table1!Z1106)),"Sol",IF(ISNUMBER(SEARCH("Plafond",[2]Table1!Z1106)),"Plafond",IF(ISNUMBER(SEARCH("Evier",[2]Table1!Z1106)),"Evier",IF(ISNUMBER(SEARCH("Colle de faïence",[2]Table1!Z1106)),"Faïence",IF(ISNUMBER(SEARCH("Baignoire",[2]Table1!Z1106)),"Baignoire",IF(ISNUMBER(SEARCH("porteurs",[2]Table1!Z1106)),"Mur",IF(ISNUMBER(SEARCH("évier",[2]Table1!Z1106)),"Evier",IF(ISNUMBER(SEARCH("portes",[2]Table1!Z1106)),"Porte",IF(ISNUMBER(SEARCH("fenêtre",[2]Table1!Z1106)),"Fenêtre","")))))))))))</f>
        <v>Sol</v>
      </c>
      <c r="L1109" t="str">
        <f>IF(ISNUMBER(SEARCH("Présence",[2]Table1!AC1106)),"Oui",IF(ISNUMBER(SEARCH("Absence",[2]Table1!AC1106)),"Non",""))</f>
        <v>Oui</v>
      </c>
      <c r="M1109" t="str">
        <f>[2]Table1!AA1106</f>
        <v>Colle</v>
      </c>
      <c r="N1109" t="str">
        <f>IF(ISNUMBER(SEARCH("EP",[2]Table1!AE1106)),"EP",IF(ISNUMBER(SEARCH("AC1",[2]Table1!AE1106)),"AC1",IF(ISNUMBER(SEARCH("AC2",[2]Table1!AE1106)),"AC2",IF(ISNUMBER(SEARCH("Bon état",[2]Table1!AE1106)),"EP",""))))</f>
        <v>EP</v>
      </c>
      <c r="P1109" s="48"/>
      <c r="Q1109" s="1"/>
      <c r="S1109" s="1"/>
      <c r="T1109" s="1"/>
      <c r="U1109" s="1"/>
      <c r="V1109" s="1"/>
    </row>
    <row r="1110" spans="1:22">
      <c r="A1110" s="43" t="str">
        <f>'[1]Exporter la feuille de calcul'!$A$2</f>
        <v>001L</v>
      </c>
      <c r="B1110" t="str">
        <f>INDEX('[1]Exporter la feuille de calcul'!B$355:B$877,MATCH(INDEX('[1]Exporter la feuille de calcul'!C$355:C$877,MATCH(RIGHT(ChercheChaine(ChercheChaine([2]Table1!Q1107,"([0-9]){3}[L]([0-9]){4}"),"([0-9]){3}[L]([0-9]){4}"),4),'[1]Exporter la feuille de calcul'!D$355:D$877,0),1),'[1]Exporter la feuille de calcul'!C$355:C$877,0),1)</f>
        <v>03</v>
      </c>
      <c r="C1110" s="43" t="str">
        <f>RIGHT(ChercheChaine(ChercheChaine([2]Table1!Q1107,"([0-9]){3}[L]([0-9]){4}"),"([0-9]){3}[L]([0-9]){4}"),4)</f>
        <v>0211</v>
      </c>
      <c r="D1110" s="43" t="str">
        <f>ChercheChaine([2]Table1!Q1107,"([0-9]){3}[L]([0-9]){4}")</f>
        <v>007L0211</v>
      </c>
      <c r="E1110" t="str">
        <f>[2]Table1!P1107</f>
        <v>ST HERBLAIN</v>
      </c>
      <c r="F1110" t="str">
        <f>[2]Table1!D1107</f>
        <v>DAAT, DAPP</v>
      </c>
      <c r="G1110" s="48"/>
      <c r="H1110" s="48"/>
      <c r="I1110" s="42" t="str">
        <f>[2]Table1!G1107</f>
        <v>31/05/2018</v>
      </c>
      <c r="J1110" s="51" t="str">
        <f>MID([2]Table1!X1107,FIND("-",[2]Table1!X1107)+2,60)</f>
        <v>Salon</v>
      </c>
      <c r="K1110" t="str">
        <f>IF(ISNUMBER(SEARCH("Mur",[2]Table1!Z1107)),"Mur",IF(ISNUMBER(SEARCH("Cloison",[2]Table1!Z1107)),"Mur",IF(ISNUMBER(SEARCH("Sol",[2]Table1!Z1107)),"Sol",IF(ISNUMBER(SEARCH("Plafond",[2]Table1!Z1107)),"Plafond",IF(ISNUMBER(SEARCH("Evier",[2]Table1!Z1107)),"Evier",IF(ISNUMBER(SEARCH("Colle de faïence",[2]Table1!Z1107)),"Faïence",IF(ISNUMBER(SEARCH("Baignoire",[2]Table1!Z1107)),"Baignoire",IF(ISNUMBER(SEARCH("porteurs",[2]Table1!Z1107)),"Mur",IF(ISNUMBER(SEARCH("évier",[2]Table1!Z1107)),"Evier",IF(ISNUMBER(SEARCH("portes",[2]Table1!Z1107)),"Porte",IF(ISNUMBER(SEARCH("fenêtre",[2]Table1!Z1107)),"Fenêtre","")))))))))))</f>
        <v>Sol</v>
      </c>
      <c r="L1110" t="str">
        <f>IF(ISNUMBER(SEARCH("Présence",[2]Table1!AC1107)),"Oui",IF(ISNUMBER(SEARCH("Absence",[2]Table1!AC1107)),"Non",""))</f>
        <v>Oui</v>
      </c>
      <c r="M1110" t="str">
        <f>[2]Table1!AA1107</f>
        <v>Colle</v>
      </c>
      <c r="N1110" t="str">
        <f>IF(ISNUMBER(SEARCH("EP",[2]Table1!AE1107)),"EP",IF(ISNUMBER(SEARCH("AC1",[2]Table1!AE1107)),"AC1",IF(ISNUMBER(SEARCH("AC2",[2]Table1!AE1107)),"AC2",IF(ISNUMBER(SEARCH("Bon état",[2]Table1!AE1107)),"EP",""))))</f>
        <v>EP</v>
      </c>
      <c r="P1110" s="48"/>
      <c r="Q1110" s="1"/>
      <c r="S1110" s="1"/>
      <c r="T1110" s="1"/>
      <c r="U1110" s="1"/>
      <c r="V1110" s="1"/>
    </row>
    <row r="1111" spans="1:22">
      <c r="A1111" s="43" t="str">
        <f>'[1]Exporter la feuille de calcul'!$A$2</f>
        <v>001L</v>
      </c>
      <c r="B1111" t="str">
        <f>INDEX('[1]Exporter la feuille de calcul'!B$355:B$877,MATCH(INDEX('[1]Exporter la feuille de calcul'!C$355:C$877,MATCH(RIGHT(ChercheChaine(ChercheChaine([2]Table1!Q1108,"([0-9]){3}[L]([0-9]){4}"),"([0-9]){3}[L]([0-9]){4}"),4),'[1]Exporter la feuille de calcul'!D$355:D$877,0),1),'[1]Exporter la feuille de calcul'!C$355:C$877,0),1)</f>
        <v>03</v>
      </c>
      <c r="C1111" s="43" t="str">
        <f>RIGHT(ChercheChaine(ChercheChaine([2]Table1!Q1108,"([0-9]){3}[L]([0-9]){4}"),"([0-9]){3}[L]([0-9]){4}"),4)</f>
        <v>0211</v>
      </c>
      <c r="D1111" s="43" t="str">
        <f>ChercheChaine([2]Table1!Q1108,"([0-9]){3}[L]([0-9]){4}")</f>
        <v>007L0211</v>
      </c>
      <c r="E1111" t="str">
        <f>[2]Table1!P1108</f>
        <v>ST HERBLAIN</v>
      </c>
      <c r="F1111" t="str">
        <f>[2]Table1!D1108</f>
        <v>DAAT, DAPP</v>
      </c>
      <c r="G1111" s="48"/>
      <c r="H1111" s="48"/>
      <c r="I1111" s="42" t="str">
        <f>[2]Table1!G1108</f>
        <v>31/05/2018</v>
      </c>
      <c r="J1111" s="51" t="str">
        <f>MID([2]Table1!X1108,FIND("-",[2]Table1!X1108)+2,60)</f>
        <v>Entrée</v>
      </c>
      <c r="K1111" t="str">
        <f>IF(ISNUMBER(SEARCH("Mur",[2]Table1!Z1108)),"Mur",IF(ISNUMBER(SEARCH("Cloison",[2]Table1!Z1108)),"Mur",IF(ISNUMBER(SEARCH("Sol",[2]Table1!Z1108)),"Sol",IF(ISNUMBER(SEARCH("Plafond",[2]Table1!Z1108)),"Plafond",IF(ISNUMBER(SEARCH("Evier",[2]Table1!Z1108)),"Evier",IF(ISNUMBER(SEARCH("Colle de faïence",[2]Table1!Z1108)),"Faïence",IF(ISNUMBER(SEARCH("Baignoire",[2]Table1!Z1108)),"Baignoire",IF(ISNUMBER(SEARCH("porteurs",[2]Table1!Z1108)),"Mur",IF(ISNUMBER(SEARCH("évier",[2]Table1!Z1108)),"Evier",IF(ISNUMBER(SEARCH("portes",[2]Table1!Z1108)),"Porte",IF(ISNUMBER(SEARCH("fenêtre",[2]Table1!Z1108)),"Fenêtre","")))))))))))</f>
        <v>Sol</v>
      </c>
      <c r="L1111" t="str">
        <f>IF(ISNUMBER(SEARCH("Présence",[2]Table1!AC1108)),"Oui",IF(ISNUMBER(SEARCH("Absence",[2]Table1!AC1108)),"Non",""))</f>
        <v>Non</v>
      </c>
      <c r="M1111" t="str">
        <f>[2]Table1!AA1108</f>
        <v>Ragréage</v>
      </c>
      <c r="N1111" t="str">
        <f>IF(ISNUMBER(SEARCH("EP",[2]Table1!AE1108)),"EP",IF(ISNUMBER(SEARCH("AC1",[2]Table1!AE1108)),"AC1",IF(ISNUMBER(SEARCH("AC2",[2]Table1!AE1108)),"AC2",IF(ISNUMBER(SEARCH("Bon état",[2]Table1!AE1108)),"EP",""))))</f>
        <v/>
      </c>
      <c r="P1111" s="48"/>
      <c r="Q1111" s="1"/>
      <c r="S1111" s="1"/>
      <c r="T1111" s="1"/>
      <c r="U1111" s="1"/>
      <c r="V1111" s="1"/>
    </row>
    <row r="1112" spans="1:22">
      <c r="A1112" s="43" t="str">
        <f>'[1]Exporter la feuille de calcul'!$A$2</f>
        <v>001L</v>
      </c>
      <c r="B1112" t="str">
        <f>INDEX('[1]Exporter la feuille de calcul'!B$355:B$877,MATCH(INDEX('[1]Exporter la feuille de calcul'!C$355:C$877,MATCH(RIGHT(ChercheChaine(ChercheChaine([2]Table1!Q1109,"([0-9]){3}[L]([0-9]){4}"),"([0-9]){3}[L]([0-9]){4}"),4),'[1]Exporter la feuille de calcul'!D$355:D$877,0),1),'[1]Exporter la feuille de calcul'!C$355:C$877,0),1)</f>
        <v>03</v>
      </c>
      <c r="C1112" s="43" t="str">
        <f>RIGHT(ChercheChaine(ChercheChaine([2]Table1!Q1109,"([0-9]){3}[L]([0-9]){4}"),"([0-9]){3}[L]([0-9]){4}"),4)</f>
        <v>0211</v>
      </c>
      <c r="D1112" s="43" t="str">
        <f>ChercheChaine([2]Table1!Q1109,"([0-9]){3}[L]([0-9]){4}")</f>
        <v>007L0211</v>
      </c>
      <c r="E1112" t="str">
        <f>[2]Table1!P1109</f>
        <v>ST HERBLAIN</v>
      </c>
      <c r="F1112" t="str">
        <f>[2]Table1!D1109</f>
        <v>DAAT, DAPP</v>
      </c>
      <c r="G1112" s="48"/>
      <c r="H1112" s="48"/>
      <c r="I1112" s="42" t="str">
        <f>[2]Table1!G1109</f>
        <v>31/05/2018</v>
      </c>
      <c r="J1112" s="51" t="str">
        <f>MID([2]Table1!X1109,FIND("-",[2]Table1!X1109)+2,60)</f>
        <v>Dgt</v>
      </c>
      <c r="K1112" t="str">
        <f>IF(ISNUMBER(SEARCH("Mur",[2]Table1!Z1109)),"Mur",IF(ISNUMBER(SEARCH("Cloison",[2]Table1!Z1109)),"Mur",IF(ISNUMBER(SEARCH("Sol",[2]Table1!Z1109)),"Sol",IF(ISNUMBER(SEARCH("Plafond",[2]Table1!Z1109)),"Plafond",IF(ISNUMBER(SEARCH("Evier",[2]Table1!Z1109)),"Evier",IF(ISNUMBER(SEARCH("Colle de faïence",[2]Table1!Z1109)),"Faïence",IF(ISNUMBER(SEARCH("Baignoire",[2]Table1!Z1109)),"Baignoire",IF(ISNUMBER(SEARCH("porteurs",[2]Table1!Z1109)),"Mur",IF(ISNUMBER(SEARCH("évier",[2]Table1!Z1109)),"Evier",IF(ISNUMBER(SEARCH("portes",[2]Table1!Z1109)),"Porte",IF(ISNUMBER(SEARCH("fenêtre",[2]Table1!Z1109)),"Fenêtre","")))))))))))</f>
        <v>Sol</v>
      </c>
      <c r="L1112" t="str">
        <f>IF(ISNUMBER(SEARCH("Présence",[2]Table1!AC1109)),"Oui",IF(ISNUMBER(SEARCH("Absence",[2]Table1!AC1109)),"Non",""))</f>
        <v>Non</v>
      </c>
      <c r="M1112" t="str">
        <f>[2]Table1!AA1109</f>
        <v>Ragréage</v>
      </c>
      <c r="N1112" t="str">
        <f>IF(ISNUMBER(SEARCH("EP",[2]Table1!AE1109)),"EP",IF(ISNUMBER(SEARCH("AC1",[2]Table1!AE1109)),"AC1",IF(ISNUMBER(SEARCH("AC2",[2]Table1!AE1109)),"AC2",IF(ISNUMBER(SEARCH("Bon état",[2]Table1!AE1109)),"EP",""))))</f>
        <v/>
      </c>
      <c r="P1112" s="48"/>
      <c r="Q1112" s="1"/>
      <c r="S1112" s="1"/>
      <c r="T1112" s="1"/>
      <c r="U1112" s="1"/>
      <c r="V1112" s="1"/>
    </row>
    <row r="1113" spans="1:22">
      <c r="A1113" s="43" t="str">
        <f>'[1]Exporter la feuille de calcul'!$A$2</f>
        <v>001L</v>
      </c>
      <c r="B1113" t="str">
        <f>INDEX('[1]Exporter la feuille de calcul'!B$355:B$877,MATCH(INDEX('[1]Exporter la feuille de calcul'!C$355:C$877,MATCH(RIGHT(ChercheChaine(ChercheChaine([2]Table1!Q1110,"([0-9]){3}[L]([0-9]){4}"),"([0-9]){3}[L]([0-9]){4}"),4),'[1]Exporter la feuille de calcul'!D$355:D$877,0),1),'[1]Exporter la feuille de calcul'!C$355:C$877,0),1)</f>
        <v>03</v>
      </c>
      <c r="C1113" s="43" t="str">
        <f>RIGHT(ChercheChaine(ChercheChaine([2]Table1!Q1110,"([0-9]){3}[L]([0-9]){4}"),"([0-9]){3}[L]([0-9]){4}"),4)</f>
        <v>0211</v>
      </c>
      <c r="D1113" s="43" t="str">
        <f>ChercheChaine([2]Table1!Q1110,"([0-9]){3}[L]([0-9]){4}")</f>
        <v>007L0211</v>
      </c>
      <c r="E1113" t="str">
        <f>[2]Table1!P1110</f>
        <v>ST HERBLAIN</v>
      </c>
      <c r="F1113" t="str">
        <f>[2]Table1!D1110</f>
        <v>DAAT, DAPP</v>
      </c>
      <c r="G1113" s="48"/>
      <c r="H1113" s="48"/>
      <c r="I1113" s="42" t="str">
        <f>[2]Table1!G1110</f>
        <v>31/05/2018</v>
      </c>
      <c r="J1113" s="51" t="str">
        <f>MID([2]Table1!X1110,FIND("-",[2]Table1!X1110)+2,60)</f>
        <v>Chambre 1</v>
      </c>
      <c r="K1113" t="str">
        <f>IF(ISNUMBER(SEARCH("Mur",[2]Table1!Z1110)),"Mur",IF(ISNUMBER(SEARCH("Cloison",[2]Table1!Z1110)),"Mur",IF(ISNUMBER(SEARCH("Sol",[2]Table1!Z1110)),"Sol",IF(ISNUMBER(SEARCH("Plafond",[2]Table1!Z1110)),"Plafond",IF(ISNUMBER(SEARCH("Evier",[2]Table1!Z1110)),"Evier",IF(ISNUMBER(SEARCH("Colle de faïence",[2]Table1!Z1110)),"Faïence",IF(ISNUMBER(SEARCH("Baignoire",[2]Table1!Z1110)),"Baignoire",IF(ISNUMBER(SEARCH("porteurs",[2]Table1!Z1110)),"Mur",IF(ISNUMBER(SEARCH("évier",[2]Table1!Z1110)),"Evier",IF(ISNUMBER(SEARCH("portes",[2]Table1!Z1110)),"Porte",IF(ISNUMBER(SEARCH("fenêtre",[2]Table1!Z1110)),"Fenêtre","")))))))))))</f>
        <v>Sol</v>
      </c>
      <c r="L1113" t="str">
        <f>IF(ISNUMBER(SEARCH("Présence",[2]Table1!AC1110)),"Oui",IF(ISNUMBER(SEARCH("Absence",[2]Table1!AC1110)),"Non",""))</f>
        <v>Non</v>
      </c>
      <c r="M1113" t="str">
        <f>[2]Table1!AA1110</f>
        <v>Ragréage</v>
      </c>
      <c r="N1113" t="str">
        <f>IF(ISNUMBER(SEARCH("EP",[2]Table1!AE1110)),"EP",IF(ISNUMBER(SEARCH("AC1",[2]Table1!AE1110)),"AC1",IF(ISNUMBER(SEARCH("AC2",[2]Table1!AE1110)),"AC2",IF(ISNUMBER(SEARCH("Bon état",[2]Table1!AE1110)),"EP",""))))</f>
        <v/>
      </c>
      <c r="P1113" s="48"/>
      <c r="Q1113" s="1"/>
      <c r="S1113" s="1"/>
      <c r="T1113" s="1"/>
      <c r="U1113" s="1"/>
      <c r="V1113" s="1"/>
    </row>
    <row r="1114" spans="1:22">
      <c r="A1114" s="43" t="str">
        <f>'[1]Exporter la feuille de calcul'!$A$2</f>
        <v>001L</v>
      </c>
      <c r="B1114" t="str">
        <f>INDEX('[1]Exporter la feuille de calcul'!B$355:B$877,MATCH(INDEX('[1]Exporter la feuille de calcul'!C$355:C$877,MATCH(RIGHT(ChercheChaine(ChercheChaine([2]Table1!Q1111,"([0-9]){3}[L]([0-9]){4}"),"([0-9]){3}[L]([0-9]){4}"),4),'[1]Exporter la feuille de calcul'!D$355:D$877,0),1),'[1]Exporter la feuille de calcul'!C$355:C$877,0),1)</f>
        <v>03</v>
      </c>
      <c r="C1114" s="43" t="str">
        <f>RIGHT(ChercheChaine(ChercheChaine([2]Table1!Q1111,"([0-9]){3}[L]([0-9]){4}"),"([0-9]){3}[L]([0-9]){4}"),4)</f>
        <v>0211</v>
      </c>
      <c r="D1114" s="43" t="str">
        <f>ChercheChaine([2]Table1!Q1111,"([0-9]){3}[L]([0-9]){4}")</f>
        <v>007L0211</v>
      </c>
      <c r="E1114" t="str">
        <f>[2]Table1!P1111</f>
        <v>ST HERBLAIN</v>
      </c>
      <c r="F1114" t="str">
        <f>[2]Table1!D1111</f>
        <v>DAAT, DAPP</v>
      </c>
      <c r="G1114" s="48"/>
      <c r="H1114" s="48"/>
      <c r="I1114" s="42" t="str">
        <f>[2]Table1!G1111</f>
        <v>31/05/2018</v>
      </c>
      <c r="J1114" s="51" t="str">
        <f>MID([2]Table1!X1111,FIND("-",[2]Table1!X1111)+2,60)</f>
        <v>Chambre 2</v>
      </c>
      <c r="K1114" t="str">
        <f>IF(ISNUMBER(SEARCH("Mur",[2]Table1!Z1111)),"Mur",IF(ISNUMBER(SEARCH("Cloison",[2]Table1!Z1111)),"Mur",IF(ISNUMBER(SEARCH("Sol",[2]Table1!Z1111)),"Sol",IF(ISNUMBER(SEARCH("Plafond",[2]Table1!Z1111)),"Plafond",IF(ISNUMBER(SEARCH("Evier",[2]Table1!Z1111)),"Evier",IF(ISNUMBER(SEARCH("Colle de faïence",[2]Table1!Z1111)),"Faïence",IF(ISNUMBER(SEARCH("Baignoire",[2]Table1!Z1111)),"Baignoire",IF(ISNUMBER(SEARCH("porteurs",[2]Table1!Z1111)),"Mur",IF(ISNUMBER(SEARCH("évier",[2]Table1!Z1111)),"Evier",IF(ISNUMBER(SEARCH("portes",[2]Table1!Z1111)),"Porte",IF(ISNUMBER(SEARCH("fenêtre",[2]Table1!Z1111)),"Fenêtre","")))))))))))</f>
        <v>Sol</v>
      </c>
      <c r="L1114" t="str">
        <f>IF(ISNUMBER(SEARCH("Présence",[2]Table1!AC1111)),"Oui",IF(ISNUMBER(SEARCH("Absence",[2]Table1!AC1111)),"Non",""))</f>
        <v>Non</v>
      </c>
      <c r="M1114" t="str">
        <f>[2]Table1!AA1111</f>
        <v>Ragréage</v>
      </c>
      <c r="N1114" t="str">
        <f>IF(ISNUMBER(SEARCH("EP",[2]Table1!AE1111)),"EP",IF(ISNUMBER(SEARCH("AC1",[2]Table1!AE1111)),"AC1",IF(ISNUMBER(SEARCH("AC2",[2]Table1!AE1111)),"AC2",IF(ISNUMBER(SEARCH("Bon état",[2]Table1!AE1111)),"EP",""))))</f>
        <v/>
      </c>
      <c r="P1114" s="48"/>
      <c r="Q1114" s="1"/>
      <c r="S1114" s="1"/>
      <c r="T1114" s="1"/>
      <c r="U1114" s="1"/>
      <c r="V1114" s="1"/>
    </row>
    <row r="1115" spans="1:22">
      <c r="A1115" s="43" t="str">
        <f>'[1]Exporter la feuille de calcul'!$A$2</f>
        <v>001L</v>
      </c>
      <c r="B1115" t="str">
        <f>INDEX('[1]Exporter la feuille de calcul'!B$355:B$877,MATCH(INDEX('[1]Exporter la feuille de calcul'!C$355:C$877,MATCH(RIGHT(ChercheChaine(ChercheChaine([2]Table1!Q1112,"([0-9]){3}[L]([0-9]){4}"),"([0-9]){3}[L]([0-9]){4}"),4),'[1]Exporter la feuille de calcul'!D$355:D$877,0),1),'[1]Exporter la feuille de calcul'!C$355:C$877,0),1)</f>
        <v>03</v>
      </c>
      <c r="C1115" s="43" t="str">
        <f>RIGHT(ChercheChaine(ChercheChaine([2]Table1!Q1112,"([0-9]){3}[L]([0-9]){4}"),"([0-9]){3}[L]([0-9]){4}"),4)</f>
        <v>0211</v>
      </c>
      <c r="D1115" s="43" t="str">
        <f>ChercheChaine([2]Table1!Q1112,"([0-9]){3}[L]([0-9]){4}")</f>
        <v>007L0211</v>
      </c>
      <c r="E1115" t="str">
        <f>[2]Table1!P1112</f>
        <v>ST HERBLAIN</v>
      </c>
      <c r="F1115" t="str">
        <f>[2]Table1!D1112</f>
        <v>DAAT, DAPP</v>
      </c>
      <c r="G1115" s="48"/>
      <c r="H1115" s="48"/>
      <c r="I1115" s="42" t="str">
        <f>[2]Table1!G1112</f>
        <v>31/05/2018</v>
      </c>
      <c r="J1115" s="51" t="str">
        <f>MID([2]Table1!X1112,FIND("-",[2]Table1!X1112)+2,60)</f>
        <v>Chambre 3</v>
      </c>
      <c r="K1115" t="str">
        <f>IF(ISNUMBER(SEARCH("Mur",[2]Table1!Z1112)),"Mur",IF(ISNUMBER(SEARCH("Cloison",[2]Table1!Z1112)),"Mur",IF(ISNUMBER(SEARCH("Sol",[2]Table1!Z1112)),"Sol",IF(ISNUMBER(SEARCH("Plafond",[2]Table1!Z1112)),"Plafond",IF(ISNUMBER(SEARCH("Evier",[2]Table1!Z1112)),"Evier",IF(ISNUMBER(SEARCH("Colle de faïence",[2]Table1!Z1112)),"Faïence",IF(ISNUMBER(SEARCH("Baignoire",[2]Table1!Z1112)),"Baignoire",IF(ISNUMBER(SEARCH("porteurs",[2]Table1!Z1112)),"Mur",IF(ISNUMBER(SEARCH("évier",[2]Table1!Z1112)),"Evier",IF(ISNUMBER(SEARCH("portes",[2]Table1!Z1112)),"Porte",IF(ISNUMBER(SEARCH("fenêtre",[2]Table1!Z1112)),"Fenêtre","")))))))))))</f>
        <v>Sol</v>
      </c>
      <c r="L1115" t="str">
        <f>IF(ISNUMBER(SEARCH("Présence",[2]Table1!AC1112)),"Oui",IF(ISNUMBER(SEARCH("Absence",[2]Table1!AC1112)),"Non",""))</f>
        <v>Non</v>
      </c>
      <c r="M1115" t="str">
        <f>[2]Table1!AA1112</f>
        <v>Ragréage</v>
      </c>
      <c r="N1115" t="str">
        <f>IF(ISNUMBER(SEARCH("EP",[2]Table1!AE1112)),"EP",IF(ISNUMBER(SEARCH("AC1",[2]Table1!AE1112)),"AC1",IF(ISNUMBER(SEARCH("AC2",[2]Table1!AE1112)),"AC2",IF(ISNUMBER(SEARCH("Bon état",[2]Table1!AE1112)),"EP",""))))</f>
        <v/>
      </c>
      <c r="P1115" s="48"/>
      <c r="Q1115" s="1"/>
      <c r="S1115" s="1"/>
      <c r="T1115" s="1"/>
      <c r="U1115" s="1"/>
      <c r="V1115" s="1"/>
    </row>
    <row r="1116" spans="1:22">
      <c r="A1116" s="43" t="str">
        <f>'[1]Exporter la feuille de calcul'!$A$2</f>
        <v>001L</v>
      </c>
      <c r="B1116" t="str">
        <f>INDEX('[1]Exporter la feuille de calcul'!B$355:B$877,MATCH(INDEX('[1]Exporter la feuille de calcul'!C$355:C$877,MATCH(RIGHT(ChercheChaine(ChercheChaine([2]Table1!Q1113,"([0-9]){3}[L]([0-9]){4}"),"([0-9]){3}[L]([0-9]){4}"),4),'[1]Exporter la feuille de calcul'!D$355:D$877,0),1),'[1]Exporter la feuille de calcul'!C$355:C$877,0),1)</f>
        <v>03</v>
      </c>
      <c r="C1116" s="43" t="str">
        <f>RIGHT(ChercheChaine(ChercheChaine([2]Table1!Q1113,"([0-9]){3}[L]([0-9]){4}"),"([0-9]){3}[L]([0-9]){4}"),4)</f>
        <v>0211</v>
      </c>
      <c r="D1116" s="43" t="str">
        <f>ChercheChaine([2]Table1!Q1113,"([0-9]){3}[L]([0-9]){4}")</f>
        <v>007L0211</v>
      </c>
      <c r="E1116" t="str">
        <f>[2]Table1!P1113</f>
        <v>ST HERBLAIN</v>
      </c>
      <c r="F1116" t="str">
        <f>[2]Table1!D1113</f>
        <v>DAAT, DAPP</v>
      </c>
      <c r="G1116" s="48"/>
      <c r="H1116" s="48"/>
      <c r="I1116" s="42" t="str">
        <f>[2]Table1!G1113</f>
        <v>31/05/2018</v>
      </c>
      <c r="J1116" s="51" t="str">
        <f>MID([2]Table1!X1113,FIND("-",[2]Table1!X1113)+2,60)</f>
        <v>Salle de bain</v>
      </c>
      <c r="K1116" t="str">
        <f>IF(ISNUMBER(SEARCH("Mur",[2]Table1!Z1113)),"Mur",IF(ISNUMBER(SEARCH("Cloison",[2]Table1!Z1113)),"Mur",IF(ISNUMBER(SEARCH("Sol",[2]Table1!Z1113)),"Sol",IF(ISNUMBER(SEARCH("Plafond",[2]Table1!Z1113)),"Plafond",IF(ISNUMBER(SEARCH("Evier",[2]Table1!Z1113)),"Evier",IF(ISNUMBER(SEARCH("Colle de faïence",[2]Table1!Z1113)),"Faïence",IF(ISNUMBER(SEARCH("Baignoire",[2]Table1!Z1113)),"Baignoire",IF(ISNUMBER(SEARCH("porteurs",[2]Table1!Z1113)),"Mur",IF(ISNUMBER(SEARCH("évier",[2]Table1!Z1113)),"Evier",IF(ISNUMBER(SEARCH("portes",[2]Table1!Z1113)),"Porte",IF(ISNUMBER(SEARCH("fenêtre",[2]Table1!Z1113)),"Fenêtre","")))))))))))</f>
        <v>Sol</v>
      </c>
      <c r="L1116" t="str">
        <f>IF(ISNUMBER(SEARCH("Présence",[2]Table1!AC1113)),"Oui",IF(ISNUMBER(SEARCH("Absence",[2]Table1!AC1113)),"Non",""))</f>
        <v>Non</v>
      </c>
      <c r="M1116" t="str">
        <f>[2]Table1!AA1113</f>
        <v>Ragréage</v>
      </c>
      <c r="N1116" t="str">
        <f>IF(ISNUMBER(SEARCH("EP",[2]Table1!AE1113)),"EP",IF(ISNUMBER(SEARCH("AC1",[2]Table1!AE1113)),"AC1",IF(ISNUMBER(SEARCH("AC2",[2]Table1!AE1113)),"AC2",IF(ISNUMBER(SEARCH("Bon état",[2]Table1!AE1113)),"EP",""))))</f>
        <v/>
      </c>
      <c r="P1116" s="48"/>
      <c r="Q1116" s="1"/>
      <c r="S1116" s="1"/>
      <c r="T1116" s="1"/>
      <c r="U1116" s="1"/>
      <c r="V1116" s="1"/>
    </row>
    <row r="1117" spans="1:22">
      <c r="A1117" s="43" t="str">
        <f>'[1]Exporter la feuille de calcul'!$A$2</f>
        <v>001L</v>
      </c>
      <c r="B1117" t="str">
        <f>INDEX('[1]Exporter la feuille de calcul'!B$355:B$877,MATCH(INDEX('[1]Exporter la feuille de calcul'!C$355:C$877,MATCH(RIGHT(ChercheChaine(ChercheChaine([2]Table1!Q1114,"([0-9]){3}[L]([0-9]){4}"),"([0-9]){3}[L]([0-9]){4}"),4),'[1]Exporter la feuille de calcul'!D$355:D$877,0),1),'[1]Exporter la feuille de calcul'!C$355:C$877,0),1)</f>
        <v>03</v>
      </c>
      <c r="C1117" s="43" t="str">
        <f>RIGHT(ChercheChaine(ChercheChaine([2]Table1!Q1114,"([0-9]){3}[L]([0-9]){4}"),"([0-9]){3}[L]([0-9]){4}"),4)</f>
        <v>0211</v>
      </c>
      <c r="D1117" s="43" t="str">
        <f>ChercheChaine([2]Table1!Q1114,"([0-9]){3}[L]([0-9]){4}")</f>
        <v>007L0211</v>
      </c>
      <c r="E1117" t="str">
        <f>[2]Table1!P1114</f>
        <v>ST HERBLAIN</v>
      </c>
      <c r="F1117" t="str">
        <f>[2]Table1!D1114</f>
        <v>DAAT, DAPP</v>
      </c>
      <c r="G1117" s="48"/>
      <c r="H1117" s="48"/>
      <c r="I1117" s="42" t="str">
        <f>[2]Table1!G1114</f>
        <v>31/05/2018</v>
      </c>
      <c r="J1117" s="51" t="str">
        <f>MID([2]Table1!X1114,FIND("-",[2]Table1!X1114)+2,60)</f>
        <v>Cellier</v>
      </c>
      <c r="K1117" t="str">
        <f>IF(ISNUMBER(SEARCH("Mur",[2]Table1!Z1114)),"Mur",IF(ISNUMBER(SEARCH("Cloison",[2]Table1!Z1114)),"Mur",IF(ISNUMBER(SEARCH("Sol",[2]Table1!Z1114)),"Sol",IF(ISNUMBER(SEARCH("Plafond",[2]Table1!Z1114)),"Plafond",IF(ISNUMBER(SEARCH("Evier",[2]Table1!Z1114)),"Evier",IF(ISNUMBER(SEARCH("Colle de faïence",[2]Table1!Z1114)),"Faïence",IF(ISNUMBER(SEARCH("Baignoire",[2]Table1!Z1114)),"Baignoire",IF(ISNUMBER(SEARCH("porteurs",[2]Table1!Z1114)),"Mur",IF(ISNUMBER(SEARCH("évier",[2]Table1!Z1114)),"Evier",IF(ISNUMBER(SEARCH("portes",[2]Table1!Z1114)),"Porte",IF(ISNUMBER(SEARCH("fenêtre",[2]Table1!Z1114)),"Fenêtre","")))))))))))</f>
        <v>Sol</v>
      </c>
      <c r="L1117" t="str">
        <f>IF(ISNUMBER(SEARCH("Présence",[2]Table1!AC1114)),"Oui",IF(ISNUMBER(SEARCH("Absence",[2]Table1!AC1114)),"Non",""))</f>
        <v>Non</v>
      </c>
      <c r="M1117" t="str">
        <f>[2]Table1!AA1114</f>
        <v>Ragréage</v>
      </c>
      <c r="N1117" t="str">
        <f>IF(ISNUMBER(SEARCH("EP",[2]Table1!AE1114)),"EP",IF(ISNUMBER(SEARCH("AC1",[2]Table1!AE1114)),"AC1",IF(ISNUMBER(SEARCH("AC2",[2]Table1!AE1114)),"AC2",IF(ISNUMBER(SEARCH("Bon état",[2]Table1!AE1114)),"EP",""))))</f>
        <v/>
      </c>
      <c r="P1117" s="48"/>
      <c r="Q1117" s="1"/>
      <c r="S1117" s="1"/>
      <c r="T1117" s="1"/>
      <c r="U1117" s="1"/>
      <c r="V1117" s="1"/>
    </row>
    <row r="1118" spans="1:22">
      <c r="A1118" s="43" t="str">
        <f>'[1]Exporter la feuille de calcul'!$A$2</f>
        <v>001L</v>
      </c>
      <c r="B1118" t="str">
        <f>INDEX('[1]Exporter la feuille de calcul'!B$355:B$877,MATCH(INDEX('[1]Exporter la feuille de calcul'!C$355:C$877,MATCH(RIGHT(ChercheChaine(ChercheChaine([2]Table1!Q1115,"([0-9]){3}[L]([0-9]){4}"),"([0-9]){3}[L]([0-9]){4}"),4),'[1]Exporter la feuille de calcul'!D$355:D$877,0),1),'[1]Exporter la feuille de calcul'!C$355:C$877,0),1)</f>
        <v>03</v>
      </c>
      <c r="C1118" s="43" t="str">
        <f>RIGHT(ChercheChaine(ChercheChaine([2]Table1!Q1115,"([0-9]){3}[L]([0-9]){4}"),"([0-9]){3}[L]([0-9]){4}"),4)</f>
        <v>0211</v>
      </c>
      <c r="D1118" s="43" t="str">
        <f>ChercheChaine([2]Table1!Q1115,"([0-9]){3}[L]([0-9]){4}")</f>
        <v>007L0211</v>
      </c>
      <c r="E1118" t="str">
        <f>[2]Table1!P1115</f>
        <v>ST HERBLAIN</v>
      </c>
      <c r="F1118" t="str">
        <f>[2]Table1!D1115</f>
        <v>DAAT, DAPP</v>
      </c>
      <c r="G1118" s="48"/>
      <c r="H1118" s="48"/>
      <c r="I1118" s="42" t="str">
        <f>[2]Table1!G1115</f>
        <v>31/05/2018</v>
      </c>
      <c r="J1118" s="51" t="str">
        <f>MID([2]Table1!X1115,FIND("-",[2]Table1!X1115)+2,60)</f>
        <v>WC</v>
      </c>
      <c r="K1118" t="str">
        <f>IF(ISNUMBER(SEARCH("Mur",[2]Table1!Z1115)),"Mur",IF(ISNUMBER(SEARCH("Cloison",[2]Table1!Z1115)),"Mur",IF(ISNUMBER(SEARCH("Sol",[2]Table1!Z1115)),"Sol",IF(ISNUMBER(SEARCH("Plafond",[2]Table1!Z1115)),"Plafond",IF(ISNUMBER(SEARCH("Evier",[2]Table1!Z1115)),"Evier",IF(ISNUMBER(SEARCH("Colle de faïence",[2]Table1!Z1115)),"Faïence",IF(ISNUMBER(SEARCH("Baignoire",[2]Table1!Z1115)),"Baignoire",IF(ISNUMBER(SEARCH("porteurs",[2]Table1!Z1115)),"Mur",IF(ISNUMBER(SEARCH("évier",[2]Table1!Z1115)),"Evier",IF(ISNUMBER(SEARCH("portes",[2]Table1!Z1115)),"Porte",IF(ISNUMBER(SEARCH("fenêtre",[2]Table1!Z1115)),"Fenêtre","")))))))))))</f>
        <v>Sol</v>
      </c>
      <c r="L1118" t="str">
        <f>IF(ISNUMBER(SEARCH("Présence",[2]Table1!AC1115)),"Oui",IF(ISNUMBER(SEARCH("Absence",[2]Table1!AC1115)),"Non",""))</f>
        <v>Non</v>
      </c>
      <c r="M1118" t="str">
        <f>[2]Table1!AA1115</f>
        <v>Ragréage</v>
      </c>
      <c r="N1118" t="str">
        <f>IF(ISNUMBER(SEARCH("EP",[2]Table1!AE1115)),"EP",IF(ISNUMBER(SEARCH("AC1",[2]Table1!AE1115)),"AC1",IF(ISNUMBER(SEARCH("AC2",[2]Table1!AE1115)),"AC2",IF(ISNUMBER(SEARCH("Bon état",[2]Table1!AE1115)),"EP",""))))</f>
        <v/>
      </c>
      <c r="P1118" s="48"/>
      <c r="Q1118" s="1"/>
      <c r="S1118" s="1"/>
      <c r="T1118" s="1"/>
      <c r="U1118" s="1"/>
      <c r="V1118" s="1"/>
    </row>
    <row r="1119" spans="1:22">
      <c r="A1119" s="43" t="str">
        <f>'[1]Exporter la feuille de calcul'!$A$2</f>
        <v>001L</v>
      </c>
      <c r="B1119" t="str">
        <f>INDEX('[1]Exporter la feuille de calcul'!B$355:B$877,MATCH(INDEX('[1]Exporter la feuille de calcul'!C$355:C$877,MATCH(RIGHT(ChercheChaine(ChercheChaine([2]Table1!Q1116,"([0-9]){3}[L]([0-9]){4}"),"([0-9]){3}[L]([0-9]){4}"),4),'[1]Exporter la feuille de calcul'!D$355:D$877,0),1),'[1]Exporter la feuille de calcul'!C$355:C$877,0),1)</f>
        <v>03</v>
      </c>
      <c r="C1119" s="43" t="str">
        <f>RIGHT(ChercheChaine(ChercheChaine([2]Table1!Q1116,"([0-9]){3}[L]([0-9]){4}"),"([0-9]){3}[L]([0-9]){4}"),4)</f>
        <v>0211</v>
      </c>
      <c r="D1119" s="43" t="str">
        <f>ChercheChaine([2]Table1!Q1116,"([0-9]){3}[L]([0-9]){4}")</f>
        <v>007L0211</v>
      </c>
      <c r="E1119" t="str">
        <f>[2]Table1!P1116</f>
        <v>ST HERBLAIN</v>
      </c>
      <c r="F1119" t="str">
        <f>[2]Table1!D1116</f>
        <v>DAAT, DAPP</v>
      </c>
      <c r="G1119" s="48"/>
      <c r="H1119" s="48"/>
      <c r="I1119" s="42" t="str">
        <f>[2]Table1!G1116</f>
        <v>31/05/2018</v>
      </c>
      <c r="J1119" s="51" t="str">
        <f>MID([2]Table1!X1116,FIND("-",[2]Table1!X1116)+2,60)</f>
        <v>Cuisine</v>
      </c>
      <c r="K1119" t="str">
        <f>IF(ISNUMBER(SEARCH("Mur",[2]Table1!Z1116)),"Mur",IF(ISNUMBER(SEARCH("Cloison",[2]Table1!Z1116)),"Mur",IF(ISNUMBER(SEARCH("Sol",[2]Table1!Z1116)),"Sol",IF(ISNUMBER(SEARCH("Plafond",[2]Table1!Z1116)),"Plafond",IF(ISNUMBER(SEARCH("Evier",[2]Table1!Z1116)),"Evier",IF(ISNUMBER(SEARCH("Colle de faïence",[2]Table1!Z1116)),"Faïence",IF(ISNUMBER(SEARCH("Baignoire",[2]Table1!Z1116)),"Baignoire",IF(ISNUMBER(SEARCH("porteurs",[2]Table1!Z1116)),"Mur",IF(ISNUMBER(SEARCH("évier",[2]Table1!Z1116)),"Evier",IF(ISNUMBER(SEARCH("portes",[2]Table1!Z1116)),"Porte",IF(ISNUMBER(SEARCH("fenêtre",[2]Table1!Z1116)),"Fenêtre","")))))))))))</f>
        <v>Sol</v>
      </c>
      <c r="L1119" t="str">
        <f>IF(ISNUMBER(SEARCH("Présence",[2]Table1!AC1116)),"Oui",IF(ISNUMBER(SEARCH("Absence",[2]Table1!AC1116)),"Non",""))</f>
        <v>Non</v>
      </c>
      <c r="M1119" t="str">
        <f>[2]Table1!AA1116</f>
        <v>Ragréage</v>
      </c>
      <c r="N1119" t="str">
        <f>IF(ISNUMBER(SEARCH("EP",[2]Table1!AE1116)),"EP",IF(ISNUMBER(SEARCH("AC1",[2]Table1!AE1116)),"AC1",IF(ISNUMBER(SEARCH("AC2",[2]Table1!AE1116)),"AC2",IF(ISNUMBER(SEARCH("Bon état",[2]Table1!AE1116)),"EP",""))))</f>
        <v/>
      </c>
      <c r="P1119" s="48"/>
      <c r="Q1119" s="1"/>
      <c r="S1119" s="1"/>
      <c r="T1119" s="1"/>
      <c r="U1119" s="1"/>
      <c r="V1119" s="1"/>
    </row>
    <row r="1120" spans="1:22">
      <c r="A1120" s="43" t="str">
        <f>'[1]Exporter la feuille de calcul'!$A$2</f>
        <v>001L</v>
      </c>
      <c r="B1120" t="str">
        <f>INDEX('[1]Exporter la feuille de calcul'!B$355:B$877,MATCH(INDEX('[1]Exporter la feuille de calcul'!C$355:C$877,MATCH(RIGHT(ChercheChaine(ChercheChaine([2]Table1!Q1117,"([0-9]){3}[L]([0-9]){4}"),"([0-9]){3}[L]([0-9]){4}"),4),'[1]Exporter la feuille de calcul'!D$355:D$877,0),1),'[1]Exporter la feuille de calcul'!C$355:C$877,0),1)</f>
        <v>03</v>
      </c>
      <c r="C1120" s="43" t="str">
        <f>RIGHT(ChercheChaine(ChercheChaine([2]Table1!Q1117,"([0-9]){3}[L]([0-9]){4}"),"([0-9]){3}[L]([0-9]){4}"),4)</f>
        <v>0211</v>
      </c>
      <c r="D1120" s="43" t="str">
        <f>ChercheChaine([2]Table1!Q1117,"([0-9]){3}[L]([0-9]){4}")</f>
        <v>007L0211</v>
      </c>
      <c r="E1120" t="str">
        <f>[2]Table1!P1117</f>
        <v>ST HERBLAIN</v>
      </c>
      <c r="F1120" t="str">
        <f>[2]Table1!D1117</f>
        <v>DAAT, DAPP</v>
      </c>
      <c r="G1120" s="48"/>
      <c r="H1120" s="48"/>
      <c r="I1120" s="42" t="str">
        <f>[2]Table1!G1117</f>
        <v>31/05/2018</v>
      </c>
      <c r="J1120" s="51" t="str">
        <f>MID([2]Table1!X1117,FIND("-",[2]Table1!X1117)+2,60)</f>
        <v>Salon</v>
      </c>
      <c r="K1120" t="str">
        <f>IF(ISNUMBER(SEARCH("Mur",[2]Table1!Z1117)),"Mur",IF(ISNUMBER(SEARCH("Cloison",[2]Table1!Z1117)),"Mur",IF(ISNUMBER(SEARCH("Sol",[2]Table1!Z1117)),"Sol",IF(ISNUMBER(SEARCH("Plafond",[2]Table1!Z1117)),"Plafond",IF(ISNUMBER(SEARCH("Evier",[2]Table1!Z1117)),"Evier",IF(ISNUMBER(SEARCH("Colle de faïence",[2]Table1!Z1117)),"Faïence",IF(ISNUMBER(SEARCH("Baignoire",[2]Table1!Z1117)),"Baignoire",IF(ISNUMBER(SEARCH("porteurs",[2]Table1!Z1117)),"Mur",IF(ISNUMBER(SEARCH("évier",[2]Table1!Z1117)),"Evier",IF(ISNUMBER(SEARCH("portes",[2]Table1!Z1117)),"Porte",IF(ISNUMBER(SEARCH("fenêtre",[2]Table1!Z1117)),"Fenêtre","")))))))))))</f>
        <v>Sol</v>
      </c>
      <c r="L1120" t="str">
        <f>IF(ISNUMBER(SEARCH("Présence",[2]Table1!AC1117)),"Oui",IF(ISNUMBER(SEARCH("Absence",[2]Table1!AC1117)),"Non",""))</f>
        <v>Non</v>
      </c>
      <c r="M1120" t="str">
        <f>[2]Table1!AA1117</f>
        <v>Ragréage</v>
      </c>
      <c r="N1120" t="str">
        <f>IF(ISNUMBER(SEARCH("EP",[2]Table1!AE1117)),"EP",IF(ISNUMBER(SEARCH("AC1",[2]Table1!AE1117)),"AC1",IF(ISNUMBER(SEARCH("AC2",[2]Table1!AE1117)),"AC2",IF(ISNUMBER(SEARCH("Bon état",[2]Table1!AE1117)),"EP",""))))</f>
        <v/>
      </c>
      <c r="P1120" s="48"/>
      <c r="Q1120" s="1"/>
      <c r="S1120" s="1"/>
      <c r="T1120" s="1"/>
      <c r="U1120" s="1"/>
      <c r="V1120" s="1"/>
    </row>
    <row r="1121" spans="1:22">
      <c r="A1121" s="43" t="str">
        <f>'[1]Exporter la feuille de calcul'!$A$2</f>
        <v>001L</v>
      </c>
      <c r="B1121" t="str">
        <f>INDEX('[1]Exporter la feuille de calcul'!B$355:B$877,MATCH(INDEX('[1]Exporter la feuille de calcul'!C$355:C$877,MATCH(RIGHT(ChercheChaine(ChercheChaine([2]Table1!Q1118,"([0-9]){3}[L]([0-9]){4}"),"([0-9]){3}[L]([0-9]){4}"),4),'[1]Exporter la feuille de calcul'!D$355:D$877,0),1),'[1]Exporter la feuille de calcul'!C$355:C$877,0),1)</f>
        <v>03</v>
      </c>
      <c r="C1121" s="43" t="str">
        <f>RIGHT(ChercheChaine(ChercheChaine([2]Table1!Q1118,"([0-9]){3}[L]([0-9]){4}"),"([0-9]){3}[L]([0-9]){4}"),4)</f>
        <v>0211</v>
      </c>
      <c r="D1121" s="43" t="str">
        <f>ChercheChaine([2]Table1!Q1118,"([0-9]){3}[L]([0-9]){4}")</f>
        <v>007L0211</v>
      </c>
      <c r="E1121" t="str">
        <f>[2]Table1!P1118</f>
        <v>ST HERBLAIN</v>
      </c>
      <c r="F1121" t="str">
        <f>[2]Table1!D1118</f>
        <v>DAAT, DAPP</v>
      </c>
      <c r="G1121" s="48"/>
      <c r="H1121" s="48"/>
      <c r="I1121" s="42" t="str">
        <f>[2]Table1!G1118</f>
        <v>31/05/2018</v>
      </c>
      <c r="J1121" s="51" t="str">
        <f>MID([2]Table1!X1118,FIND("-",[2]Table1!X1118)+2,60)</f>
        <v>Salle de bain</v>
      </c>
      <c r="K1121" t="str">
        <f>IF(ISNUMBER(SEARCH("Mur",[2]Table1!Z1118)),"Mur",IF(ISNUMBER(SEARCH("Cloison",[2]Table1!Z1118)),"Mur",IF(ISNUMBER(SEARCH("Sol",[2]Table1!Z1118)),"Sol",IF(ISNUMBER(SEARCH("Plafond",[2]Table1!Z1118)),"Plafond",IF(ISNUMBER(SEARCH("Evier",[2]Table1!Z1118)),"Evier",IF(ISNUMBER(SEARCH("Colle de faïence",[2]Table1!Z1118)),"Faïence",IF(ISNUMBER(SEARCH("Baignoire",[2]Table1!Z1118)),"Baignoire",IF(ISNUMBER(SEARCH("porteurs",[2]Table1!Z1118)),"Mur",IF(ISNUMBER(SEARCH("évier",[2]Table1!Z1118)),"Evier",IF(ISNUMBER(SEARCH("portes",[2]Table1!Z1118)),"Porte",IF(ISNUMBER(SEARCH("fenêtre",[2]Table1!Z1118)),"Fenêtre","")))))))))))</f>
        <v>Sol</v>
      </c>
      <c r="L1121" t="str">
        <f>IF(ISNUMBER(SEARCH("Présence",[2]Table1!AC1118)),"Oui",IF(ISNUMBER(SEARCH("Absence",[2]Table1!AC1118)),"Non",""))</f>
        <v>Oui</v>
      </c>
      <c r="M1121" t="str">
        <f>[2]Table1!AA1118</f>
        <v>Dalle de sol</v>
      </c>
      <c r="N1121" t="str">
        <f>IF(ISNUMBER(SEARCH("EP",[2]Table1!AE1118)),"EP",IF(ISNUMBER(SEARCH("AC1",[2]Table1!AE1118)),"AC1",IF(ISNUMBER(SEARCH("AC2",[2]Table1!AE1118)),"AC2",IF(ISNUMBER(SEARCH("Bon état",[2]Table1!AE1118)),"EP",""))))</f>
        <v>EP</v>
      </c>
      <c r="P1121" s="48"/>
      <c r="Q1121" s="1"/>
      <c r="S1121" s="1"/>
      <c r="T1121" s="1"/>
      <c r="U1121" s="1"/>
      <c r="V1121" s="1"/>
    </row>
    <row r="1122" spans="1:22">
      <c r="A1122" s="43" t="str">
        <f>'[1]Exporter la feuille de calcul'!$A$2</f>
        <v>001L</v>
      </c>
      <c r="B1122" t="str">
        <f>INDEX('[1]Exporter la feuille de calcul'!B$355:B$877,MATCH(INDEX('[1]Exporter la feuille de calcul'!C$355:C$877,MATCH(RIGHT(ChercheChaine(ChercheChaine([2]Table1!Q1119,"([0-9]){3}[L]([0-9]){4}"),"([0-9]){3}[L]([0-9]){4}"),4),'[1]Exporter la feuille de calcul'!D$355:D$877,0),1),'[1]Exporter la feuille de calcul'!C$355:C$877,0),1)</f>
        <v>03</v>
      </c>
      <c r="C1122" s="43" t="str">
        <f>RIGHT(ChercheChaine(ChercheChaine([2]Table1!Q1119,"([0-9]){3}[L]([0-9]){4}"),"([0-9]){3}[L]([0-9]){4}"),4)</f>
        <v>0211</v>
      </c>
      <c r="D1122" s="43" t="str">
        <f>ChercheChaine([2]Table1!Q1119,"([0-9]){3}[L]([0-9]){4}")</f>
        <v>007L0211</v>
      </c>
      <c r="E1122" t="str">
        <f>[2]Table1!P1119</f>
        <v>ST HERBLAIN</v>
      </c>
      <c r="F1122" t="str">
        <f>[2]Table1!D1119</f>
        <v>DAAT, DAPP</v>
      </c>
      <c r="G1122" s="48"/>
      <c r="H1122" s="48"/>
      <c r="I1122" s="42" t="str">
        <f>[2]Table1!G1119</f>
        <v>31/05/2018</v>
      </c>
      <c r="J1122" s="51" t="str">
        <f>MID([2]Table1!X1119,FIND("-",[2]Table1!X1119)+2,60)</f>
        <v>WC</v>
      </c>
      <c r="K1122" t="str">
        <f>IF(ISNUMBER(SEARCH("Mur",[2]Table1!Z1119)),"Mur",IF(ISNUMBER(SEARCH("Cloison",[2]Table1!Z1119)),"Mur",IF(ISNUMBER(SEARCH("Sol",[2]Table1!Z1119)),"Sol",IF(ISNUMBER(SEARCH("Plafond",[2]Table1!Z1119)),"Plafond",IF(ISNUMBER(SEARCH("Evier",[2]Table1!Z1119)),"Evier",IF(ISNUMBER(SEARCH("Colle de faïence",[2]Table1!Z1119)),"Faïence",IF(ISNUMBER(SEARCH("Baignoire",[2]Table1!Z1119)),"Baignoire",IF(ISNUMBER(SEARCH("porteurs",[2]Table1!Z1119)),"Mur",IF(ISNUMBER(SEARCH("évier",[2]Table1!Z1119)),"Evier",IF(ISNUMBER(SEARCH("portes",[2]Table1!Z1119)),"Porte",IF(ISNUMBER(SEARCH("fenêtre",[2]Table1!Z1119)),"Fenêtre","")))))))))))</f>
        <v>Sol</v>
      </c>
      <c r="L1122" t="str">
        <f>IF(ISNUMBER(SEARCH("Présence",[2]Table1!AC1119)),"Oui",IF(ISNUMBER(SEARCH("Absence",[2]Table1!AC1119)),"Non",""))</f>
        <v>Oui</v>
      </c>
      <c r="M1122" t="str">
        <f>[2]Table1!AA1119</f>
        <v>Dalle de sol</v>
      </c>
      <c r="N1122" t="str">
        <f>IF(ISNUMBER(SEARCH("EP",[2]Table1!AE1119)),"EP",IF(ISNUMBER(SEARCH("AC1",[2]Table1!AE1119)),"AC1",IF(ISNUMBER(SEARCH("AC2",[2]Table1!AE1119)),"AC2",IF(ISNUMBER(SEARCH("Bon état",[2]Table1!AE1119)),"EP",""))))</f>
        <v>EP</v>
      </c>
      <c r="P1122" s="48"/>
      <c r="Q1122" s="1"/>
      <c r="S1122" s="1"/>
      <c r="T1122" s="1"/>
      <c r="U1122" s="1"/>
      <c r="V1122" s="1"/>
    </row>
    <row r="1123" spans="1:22">
      <c r="A1123" s="43" t="str">
        <f>'[1]Exporter la feuille de calcul'!$A$2</f>
        <v>001L</v>
      </c>
      <c r="B1123" t="str">
        <f>INDEX('[1]Exporter la feuille de calcul'!B$355:B$877,MATCH(INDEX('[1]Exporter la feuille de calcul'!C$355:C$877,MATCH(RIGHT(ChercheChaine(ChercheChaine([2]Table1!Q1120,"([0-9]){3}[L]([0-9]){4}"),"([0-9]){3}[L]([0-9]){4}"),4),'[1]Exporter la feuille de calcul'!D$355:D$877,0),1),'[1]Exporter la feuille de calcul'!C$355:C$877,0),1)</f>
        <v>03</v>
      </c>
      <c r="C1123" s="43" t="str">
        <f>RIGHT(ChercheChaine(ChercheChaine([2]Table1!Q1120,"([0-9]){3}[L]([0-9]){4}"),"([0-9]){3}[L]([0-9]){4}"),4)</f>
        <v>0211</v>
      </c>
      <c r="D1123" s="43" t="str">
        <f>ChercheChaine([2]Table1!Q1120,"([0-9]){3}[L]([0-9]){4}")</f>
        <v>007L0211</v>
      </c>
      <c r="E1123" t="str">
        <f>[2]Table1!P1120</f>
        <v>ST HERBLAIN</v>
      </c>
      <c r="F1123" t="str">
        <f>[2]Table1!D1120</f>
        <v>DAAT, DAPP</v>
      </c>
      <c r="G1123" s="48"/>
      <c r="H1123" s="48"/>
      <c r="I1123" s="42" t="str">
        <f>[2]Table1!G1120</f>
        <v>31/05/2018</v>
      </c>
      <c r="J1123" s="51" t="str">
        <f>MID([2]Table1!X1120,FIND("-",[2]Table1!X1120)+2,60)</f>
        <v>Cuisine</v>
      </c>
      <c r="K1123" t="str">
        <f>IF(ISNUMBER(SEARCH("Mur",[2]Table1!Z1120)),"Mur",IF(ISNUMBER(SEARCH("Cloison",[2]Table1!Z1120)),"Mur",IF(ISNUMBER(SEARCH("Sol",[2]Table1!Z1120)),"Sol",IF(ISNUMBER(SEARCH("Plafond",[2]Table1!Z1120)),"Plafond",IF(ISNUMBER(SEARCH("Evier",[2]Table1!Z1120)),"Evier",IF(ISNUMBER(SEARCH("Colle de faïence",[2]Table1!Z1120)),"Faïence",IF(ISNUMBER(SEARCH("Baignoire",[2]Table1!Z1120)),"Baignoire",IF(ISNUMBER(SEARCH("porteurs",[2]Table1!Z1120)),"Mur",IF(ISNUMBER(SEARCH("évier",[2]Table1!Z1120)),"Evier",IF(ISNUMBER(SEARCH("portes",[2]Table1!Z1120)),"Porte",IF(ISNUMBER(SEARCH("fenêtre",[2]Table1!Z1120)),"Fenêtre","")))))))))))</f>
        <v>Sol</v>
      </c>
      <c r="L1123" t="str">
        <f>IF(ISNUMBER(SEARCH("Présence",[2]Table1!AC1120)),"Oui",IF(ISNUMBER(SEARCH("Absence",[2]Table1!AC1120)),"Non",""))</f>
        <v>Oui</v>
      </c>
      <c r="M1123" t="str">
        <f>[2]Table1!AA1120</f>
        <v>Dalle de sol</v>
      </c>
      <c r="N1123" t="str">
        <f>IF(ISNUMBER(SEARCH("EP",[2]Table1!AE1120)),"EP",IF(ISNUMBER(SEARCH("AC1",[2]Table1!AE1120)),"AC1",IF(ISNUMBER(SEARCH("AC2",[2]Table1!AE1120)),"AC2",IF(ISNUMBER(SEARCH("Bon état",[2]Table1!AE1120)),"EP",""))))</f>
        <v>EP</v>
      </c>
      <c r="P1123" s="48"/>
      <c r="Q1123" s="1"/>
      <c r="S1123" s="1"/>
      <c r="T1123" s="1"/>
      <c r="U1123" s="1"/>
      <c r="V1123" s="1"/>
    </row>
    <row r="1124" spans="1:22">
      <c r="A1124" s="43" t="str">
        <f>'[1]Exporter la feuille de calcul'!$A$2</f>
        <v>001L</v>
      </c>
      <c r="B1124" t="str">
        <f>INDEX('[1]Exporter la feuille de calcul'!B$355:B$877,MATCH(INDEX('[1]Exporter la feuille de calcul'!C$355:C$877,MATCH(RIGHT(ChercheChaine(ChercheChaine([2]Table1!Q1121,"([0-9]){3}[L]([0-9]){4}"),"([0-9]){3}[L]([0-9]){4}"),4),'[1]Exporter la feuille de calcul'!D$355:D$877,0),1),'[1]Exporter la feuille de calcul'!C$355:C$877,0),1)</f>
        <v>03</v>
      </c>
      <c r="C1124" s="43" t="str">
        <f>RIGHT(ChercheChaine(ChercheChaine([2]Table1!Q1121,"([0-9]){3}[L]([0-9]){4}"),"([0-9]){3}[L]([0-9]){4}"),4)</f>
        <v>0211</v>
      </c>
      <c r="D1124" s="43" t="str">
        <f>ChercheChaine([2]Table1!Q1121,"([0-9]){3}[L]([0-9]){4}")</f>
        <v>007L0211</v>
      </c>
      <c r="E1124" t="str">
        <f>[2]Table1!P1121</f>
        <v>ST HERBLAIN</v>
      </c>
      <c r="F1124" t="str">
        <f>[2]Table1!D1121</f>
        <v>DAAT, DAPP</v>
      </c>
      <c r="G1124" s="48"/>
      <c r="H1124" s="48"/>
      <c r="I1124" s="42" t="str">
        <f>[2]Table1!G1121</f>
        <v>31/05/2018</v>
      </c>
      <c r="J1124" s="51" t="str">
        <f>MID([2]Table1!X1121,FIND("-",[2]Table1!X1121)+2,60)</f>
        <v>Salle de bain</v>
      </c>
      <c r="K1124" t="str">
        <f>IF(ISNUMBER(SEARCH("Mur",[2]Table1!Z1121)),"Mur",IF(ISNUMBER(SEARCH("Cloison",[2]Table1!Z1121)),"Mur",IF(ISNUMBER(SEARCH("Sol",[2]Table1!Z1121)),"Sol",IF(ISNUMBER(SEARCH("Plafond",[2]Table1!Z1121)),"Plafond",IF(ISNUMBER(SEARCH("Evier",[2]Table1!Z1121)),"Evier",IF(ISNUMBER(SEARCH("Colle de faïence",[2]Table1!Z1121)),"Faïence",IF(ISNUMBER(SEARCH("Baignoire",[2]Table1!Z1121)),"Baignoire",IF(ISNUMBER(SEARCH("porteurs",[2]Table1!Z1121)),"Mur",IF(ISNUMBER(SEARCH("évier",[2]Table1!Z1121)),"Evier",IF(ISNUMBER(SEARCH("portes",[2]Table1!Z1121)),"Porte",IF(ISNUMBER(SEARCH("fenêtre",[2]Table1!Z1121)),"Fenêtre","")))))))))))</f>
        <v>Mur</v>
      </c>
      <c r="L1124" t="str">
        <f>IF(ISNUMBER(SEARCH("Présence",[2]Table1!AC1121)),"Oui",IF(ISNUMBER(SEARCH("Absence",[2]Table1!AC1121)),"Non",""))</f>
        <v>Non</v>
      </c>
      <c r="M1124" t="str">
        <f>[2]Table1!AA1121</f>
        <v>Colle de faïence</v>
      </c>
      <c r="N1124" t="str">
        <f>IF(ISNUMBER(SEARCH("EP",[2]Table1!AE1121)),"EP",IF(ISNUMBER(SEARCH("AC1",[2]Table1!AE1121)),"AC1",IF(ISNUMBER(SEARCH("AC2",[2]Table1!AE1121)),"AC2",IF(ISNUMBER(SEARCH("Bon état",[2]Table1!AE1121)),"EP",""))))</f>
        <v/>
      </c>
      <c r="P1124" s="48"/>
      <c r="Q1124" s="1"/>
      <c r="S1124" s="1"/>
      <c r="T1124" s="1"/>
      <c r="U1124" s="1"/>
      <c r="V1124" s="1"/>
    </row>
    <row r="1125" spans="1:22">
      <c r="A1125" s="43" t="str">
        <f>'[1]Exporter la feuille de calcul'!$A$2</f>
        <v>001L</v>
      </c>
      <c r="B1125" t="str">
        <f>INDEX('[1]Exporter la feuille de calcul'!B$355:B$877,MATCH(INDEX('[1]Exporter la feuille de calcul'!C$355:C$877,MATCH(RIGHT(ChercheChaine(ChercheChaine([2]Table1!Q1122,"([0-9]){3}[L]([0-9]){4}"),"([0-9]){3}[L]([0-9]){4}"),4),'[1]Exporter la feuille de calcul'!D$355:D$877,0),1),'[1]Exporter la feuille de calcul'!C$355:C$877,0),1)</f>
        <v>03</v>
      </c>
      <c r="C1125" s="43" t="str">
        <f>RIGHT(ChercheChaine(ChercheChaine([2]Table1!Q1122,"([0-9]){3}[L]([0-9]){4}"),"([0-9]){3}[L]([0-9]){4}"),4)</f>
        <v>0211</v>
      </c>
      <c r="D1125" s="43" t="str">
        <f>ChercheChaine([2]Table1!Q1122,"([0-9]){3}[L]([0-9]){4}")</f>
        <v>007L0211</v>
      </c>
      <c r="E1125" t="str">
        <f>[2]Table1!P1122</f>
        <v>ST HERBLAIN</v>
      </c>
      <c r="F1125" t="str">
        <f>[2]Table1!D1122</f>
        <v>DAAT, DAPP</v>
      </c>
      <c r="G1125" s="48"/>
      <c r="H1125" s="48"/>
      <c r="I1125" s="42" t="str">
        <f>[2]Table1!G1122</f>
        <v>31/05/2018</v>
      </c>
      <c r="J1125" s="51" t="str">
        <f>MID([2]Table1!X1122,FIND("-",[2]Table1!X1122)+2,60)</f>
        <v>Cuisine</v>
      </c>
      <c r="K1125" t="str">
        <f>IF(ISNUMBER(SEARCH("Mur",[2]Table1!Z1122)),"Mur",IF(ISNUMBER(SEARCH("Cloison",[2]Table1!Z1122)),"Mur",IF(ISNUMBER(SEARCH("Sol",[2]Table1!Z1122)),"Sol",IF(ISNUMBER(SEARCH("Plafond",[2]Table1!Z1122)),"Plafond",IF(ISNUMBER(SEARCH("Evier",[2]Table1!Z1122)),"Evier",IF(ISNUMBER(SEARCH("Colle de faïence",[2]Table1!Z1122)),"Faïence",IF(ISNUMBER(SEARCH("Baignoire",[2]Table1!Z1122)),"Baignoire",IF(ISNUMBER(SEARCH("porteurs",[2]Table1!Z1122)),"Mur",IF(ISNUMBER(SEARCH("évier",[2]Table1!Z1122)),"Evier",IF(ISNUMBER(SEARCH("portes",[2]Table1!Z1122)),"Porte",IF(ISNUMBER(SEARCH("fenêtre",[2]Table1!Z1122)),"Fenêtre","")))))))))))</f>
        <v>Mur</v>
      </c>
      <c r="L1125" t="str">
        <f>IF(ISNUMBER(SEARCH("Présence",[2]Table1!AC1122)),"Oui",IF(ISNUMBER(SEARCH("Absence",[2]Table1!AC1122)),"Non",""))</f>
        <v>Non</v>
      </c>
      <c r="M1125" t="str">
        <f>[2]Table1!AA1122</f>
        <v>Colle de faïence</v>
      </c>
      <c r="N1125" t="str">
        <f>IF(ISNUMBER(SEARCH("EP",[2]Table1!AE1122)),"EP",IF(ISNUMBER(SEARCH("AC1",[2]Table1!AE1122)),"AC1",IF(ISNUMBER(SEARCH("AC2",[2]Table1!AE1122)),"AC2",IF(ISNUMBER(SEARCH("Bon état",[2]Table1!AE1122)),"EP",""))))</f>
        <v/>
      </c>
      <c r="P1125" s="48"/>
      <c r="Q1125" s="1"/>
      <c r="S1125" s="1"/>
      <c r="T1125" s="1"/>
      <c r="U1125" s="1"/>
      <c r="V1125" s="1"/>
    </row>
    <row r="1126" spans="1:22">
      <c r="A1126" s="43" t="str">
        <f>'[1]Exporter la feuille de calcul'!$A$2</f>
        <v>001L</v>
      </c>
      <c r="B1126" t="str">
        <f>INDEX('[1]Exporter la feuille de calcul'!B$355:B$877,MATCH(INDEX('[1]Exporter la feuille de calcul'!C$355:C$877,MATCH(RIGHT(ChercheChaine(ChercheChaine([2]Table1!Q1123,"([0-9]){3}[L]([0-9]){4}"),"([0-9]){3}[L]([0-9]){4}"),4),'[1]Exporter la feuille de calcul'!D$355:D$877,0),1),'[1]Exporter la feuille de calcul'!C$355:C$877,0),1)</f>
        <v>03</v>
      </c>
      <c r="C1126" s="43" t="str">
        <f>RIGHT(ChercheChaine(ChercheChaine([2]Table1!Q1123,"([0-9]){3}[L]([0-9]){4}"),"([0-9]){3}[L]([0-9]){4}"),4)</f>
        <v>0260</v>
      </c>
      <c r="D1126" s="43" t="str">
        <f>ChercheChaine([2]Table1!Q1123,"([0-9]){3}[L]([0-9]){4}")</f>
        <v>007L0260</v>
      </c>
      <c r="E1126" t="str">
        <f>[2]Table1!P1123</f>
        <v>ST HERBLAIN</v>
      </c>
      <c r="F1126" t="str">
        <f>[2]Table1!D1123</f>
        <v>DAAT, DAPP</v>
      </c>
      <c r="G1126" s="48"/>
      <c r="H1126" s="48"/>
      <c r="I1126" s="42" t="str">
        <f>[2]Table1!G1123</f>
        <v>26/12/2018</v>
      </c>
      <c r="J1126" s="51" t="str">
        <f>MID([2]Table1!X1123,FIND("-",[2]Table1!X1123)+2,60)</f>
        <v>Entrée</v>
      </c>
      <c r="K1126" t="str">
        <f>IF(ISNUMBER(SEARCH("Mur",[2]Table1!Z1123)),"Mur",IF(ISNUMBER(SEARCH("Cloison",[2]Table1!Z1123)),"Mur",IF(ISNUMBER(SEARCH("Sol",[2]Table1!Z1123)),"Sol",IF(ISNUMBER(SEARCH("Plafond",[2]Table1!Z1123)),"Plafond",IF(ISNUMBER(SEARCH("Evier",[2]Table1!Z1123)),"Evier",IF(ISNUMBER(SEARCH("Colle de faïence",[2]Table1!Z1123)),"Faïence",IF(ISNUMBER(SEARCH("Baignoire",[2]Table1!Z1123)),"Baignoire",IF(ISNUMBER(SEARCH("porteurs",[2]Table1!Z1123)),"Mur",IF(ISNUMBER(SEARCH("évier",[2]Table1!Z1123)),"Evier",IF(ISNUMBER(SEARCH("portes",[2]Table1!Z1123)),"Porte",IF(ISNUMBER(SEARCH("fenêtre",[2]Table1!Z1123)),"Fenêtre","")))))))))))</f>
        <v>Mur</v>
      </c>
      <c r="L1126" t="str">
        <f>IF(ISNUMBER(SEARCH("Présence",[2]Table1!AC1123)),"Oui",IF(ISNUMBER(SEARCH("Absence",[2]Table1!AC1123)),"Non",""))</f>
        <v>Non</v>
      </c>
      <c r="M1126" t="str">
        <f>[2]Table1!AA1123</f>
        <v>Enduit à base de plâtre+Peinture (Mur Cloison; Pièce sèche)</v>
      </c>
      <c r="N1126" t="str">
        <f>IF(ISNUMBER(SEARCH("EP",[2]Table1!AE1123)),"EP",IF(ISNUMBER(SEARCH("AC1",[2]Table1!AE1123)),"AC1",IF(ISNUMBER(SEARCH("AC2",[2]Table1!AE1123)),"AC2",IF(ISNUMBER(SEARCH("Bon état",[2]Table1!AE1123)),"EP",""))))</f>
        <v/>
      </c>
      <c r="P1126" s="48"/>
      <c r="Q1126" s="1"/>
      <c r="S1126" s="1"/>
      <c r="T1126" s="1"/>
      <c r="U1126" s="1"/>
      <c r="V1126" s="1"/>
    </row>
    <row r="1127" spans="1:22">
      <c r="A1127" s="43" t="str">
        <f>'[1]Exporter la feuille de calcul'!$A$2</f>
        <v>001L</v>
      </c>
      <c r="B1127" t="str">
        <f>INDEX('[1]Exporter la feuille de calcul'!B$355:B$877,MATCH(INDEX('[1]Exporter la feuille de calcul'!C$355:C$877,MATCH(RIGHT(ChercheChaine(ChercheChaine([2]Table1!Q1124,"([0-9]){3}[L]([0-9]){4}"),"([0-9]){3}[L]([0-9]){4}"),4),'[1]Exporter la feuille de calcul'!D$355:D$877,0),1),'[1]Exporter la feuille de calcul'!C$355:C$877,0),1)</f>
        <v>03</v>
      </c>
      <c r="C1127" s="43" t="str">
        <f>RIGHT(ChercheChaine(ChercheChaine([2]Table1!Q1124,"([0-9]){3}[L]([0-9]){4}"),"([0-9]){3}[L]([0-9]){4}"),4)</f>
        <v>0260</v>
      </c>
      <c r="D1127" s="43" t="str">
        <f>ChercheChaine([2]Table1!Q1124,"([0-9]){3}[L]([0-9]){4}")</f>
        <v>007L0260</v>
      </c>
      <c r="E1127" t="str">
        <f>[2]Table1!P1124</f>
        <v>ST HERBLAIN</v>
      </c>
      <c r="F1127" t="str">
        <f>[2]Table1!D1124</f>
        <v>DAAT, DAPP</v>
      </c>
      <c r="G1127" s="48"/>
      <c r="H1127" s="48"/>
      <c r="I1127" s="42" t="str">
        <f>[2]Table1!G1124</f>
        <v>26/12/2018</v>
      </c>
      <c r="J1127" s="51" t="str">
        <f>MID([2]Table1!X1124,FIND("-",[2]Table1!X1124)+2,60)</f>
        <v>Séjour</v>
      </c>
      <c r="K1127" t="str">
        <f>IF(ISNUMBER(SEARCH("Mur",[2]Table1!Z1124)),"Mur",IF(ISNUMBER(SEARCH("Cloison",[2]Table1!Z1124)),"Mur",IF(ISNUMBER(SEARCH("Sol",[2]Table1!Z1124)),"Sol",IF(ISNUMBER(SEARCH("Plafond",[2]Table1!Z1124)),"Plafond",IF(ISNUMBER(SEARCH("Evier",[2]Table1!Z1124)),"Evier",IF(ISNUMBER(SEARCH("Colle de faïence",[2]Table1!Z1124)),"Faïence",IF(ISNUMBER(SEARCH("Baignoire",[2]Table1!Z1124)),"Baignoire",IF(ISNUMBER(SEARCH("porteurs",[2]Table1!Z1124)),"Mur",IF(ISNUMBER(SEARCH("évier",[2]Table1!Z1124)),"Evier",IF(ISNUMBER(SEARCH("portes",[2]Table1!Z1124)),"Porte",IF(ISNUMBER(SEARCH("fenêtre",[2]Table1!Z1124)),"Fenêtre","")))))))))))</f>
        <v>Mur</v>
      </c>
      <c r="L1127" t="str">
        <f>IF(ISNUMBER(SEARCH("Présence",[2]Table1!AC1124)),"Oui",IF(ISNUMBER(SEARCH("Absence",[2]Table1!AC1124)),"Non",""))</f>
        <v>Non</v>
      </c>
      <c r="M1127" t="str">
        <f>[2]Table1!AA1124</f>
        <v>Enduit à base de plâtre+Peinture (Mur Cloison; Pièce sèche)</v>
      </c>
      <c r="N1127" t="str">
        <f>IF(ISNUMBER(SEARCH("EP",[2]Table1!AE1124)),"EP",IF(ISNUMBER(SEARCH("AC1",[2]Table1!AE1124)),"AC1",IF(ISNUMBER(SEARCH("AC2",[2]Table1!AE1124)),"AC2",IF(ISNUMBER(SEARCH("Bon état",[2]Table1!AE1124)),"EP",""))))</f>
        <v/>
      </c>
      <c r="P1127" s="48"/>
      <c r="Q1127" s="1"/>
      <c r="S1127" s="1"/>
      <c r="T1127" s="1"/>
      <c r="U1127" s="1"/>
      <c r="V1127" s="1"/>
    </row>
    <row r="1128" spans="1:22">
      <c r="A1128" s="43" t="str">
        <f>'[1]Exporter la feuille de calcul'!$A$2</f>
        <v>001L</v>
      </c>
      <c r="B1128" t="str">
        <f>INDEX('[1]Exporter la feuille de calcul'!B$355:B$877,MATCH(INDEX('[1]Exporter la feuille de calcul'!C$355:C$877,MATCH(RIGHT(ChercheChaine(ChercheChaine([2]Table1!Q1125,"([0-9]){3}[L]([0-9]){4}"),"([0-9]){3}[L]([0-9]){4}"),4),'[1]Exporter la feuille de calcul'!D$355:D$877,0),1),'[1]Exporter la feuille de calcul'!C$355:C$877,0),1)</f>
        <v>03</v>
      </c>
      <c r="C1128" s="43" t="str">
        <f>RIGHT(ChercheChaine(ChercheChaine([2]Table1!Q1125,"([0-9]){3}[L]([0-9]){4}"),"([0-9]){3}[L]([0-9]){4}"),4)</f>
        <v>0260</v>
      </c>
      <c r="D1128" s="43" t="str">
        <f>ChercheChaine([2]Table1!Q1125,"([0-9]){3}[L]([0-9]){4}")</f>
        <v>007L0260</v>
      </c>
      <c r="E1128" t="str">
        <f>[2]Table1!P1125</f>
        <v>ST HERBLAIN</v>
      </c>
      <c r="F1128" t="str">
        <f>[2]Table1!D1125</f>
        <v>DAAT, DAPP</v>
      </c>
      <c r="G1128" s="48"/>
      <c r="H1128" s="48"/>
      <c r="I1128" s="42" t="str">
        <f>[2]Table1!G1125</f>
        <v>26/12/2018</v>
      </c>
      <c r="J1128" s="51" t="str">
        <f>MID([2]Table1!X1125,FIND("-",[2]Table1!X1125)+2,60)</f>
        <v>Entrée</v>
      </c>
      <c r="K1128" t="str">
        <f>IF(ISNUMBER(SEARCH("Mur",[2]Table1!Z1125)),"Mur",IF(ISNUMBER(SEARCH("Cloison",[2]Table1!Z1125)),"Mur",IF(ISNUMBER(SEARCH("Sol",[2]Table1!Z1125)),"Sol",IF(ISNUMBER(SEARCH("Plafond",[2]Table1!Z1125)),"Plafond",IF(ISNUMBER(SEARCH("Evier",[2]Table1!Z1125)),"Evier",IF(ISNUMBER(SEARCH("Colle de faïence",[2]Table1!Z1125)),"Faïence",IF(ISNUMBER(SEARCH("Baignoire",[2]Table1!Z1125)),"Baignoire",IF(ISNUMBER(SEARCH("porteurs",[2]Table1!Z1125)),"Mur",IF(ISNUMBER(SEARCH("évier",[2]Table1!Z1125)),"Evier",IF(ISNUMBER(SEARCH("portes",[2]Table1!Z1125)),"Porte",IF(ISNUMBER(SEARCH("fenêtre",[2]Table1!Z1125)),"Fenêtre","")))))))))))</f>
        <v>Mur</v>
      </c>
      <c r="L1128" t="str">
        <f>IF(ISNUMBER(SEARCH("Présence",[2]Table1!AC1125)),"Oui",IF(ISNUMBER(SEARCH("Absence",[2]Table1!AC1125)),"Non",""))</f>
        <v>Oui</v>
      </c>
      <c r="M1128" t="str">
        <f>[2]Table1!AA1125</f>
        <v>Enduit à base de ciment+Plâtre+Peinture (Mur Porteur; Pièce sèche)</v>
      </c>
      <c r="N1128" t="str">
        <f>IF(ISNUMBER(SEARCH("EP",[2]Table1!AE1125)),"EP",IF(ISNUMBER(SEARCH("AC1",[2]Table1!AE1125)),"AC1",IF(ISNUMBER(SEARCH("AC2",[2]Table1!AE1125)),"AC2",IF(ISNUMBER(SEARCH("Bon état",[2]Table1!AE1125)),"EP",""))))</f>
        <v>EP</v>
      </c>
      <c r="P1128" s="48"/>
      <c r="Q1128" s="1"/>
      <c r="S1128" s="1"/>
      <c r="T1128" s="1"/>
      <c r="U1128" s="1"/>
      <c r="V1128" s="1"/>
    </row>
    <row r="1129" spans="1:22">
      <c r="A1129" s="43" t="str">
        <f>'[1]Exporter la feuille de calcul'!$A$2</f>
        <v>001L</v>
      </c>
      <c r="B1129" t="str">
        <f>INDEX('[1]Exporter la feuille de calcul'!B$355:B$877,MATCH(INDEX('[1]Exporter la feuille de calcul'!C$355:C$877,MATCH(RIGHT(ChercheChaine(ChercheChaine([2]Table1!Q1126,"([0-9]){3}[L]([0-9]){4}"),"([0-9]){3}[L]([0-9]){4}"),4),'[1]Exporter la feuille de calcul'!D$355:D$877,0),1),'[1]Exporter la feuille de calcul'!C$355:C$877,0),1)</f>
        <v>03</v>
      </c>
      <c r="C1129" s="43" t="str">
        <f>RIGHT(ChercheChaine(ChercheChaine([2]Table1!Q1126,"([0-9]){3}[L]([0-9]){4}"),"([0-9]){3}[L]([0-9]){4}"),4)</f>
        <v>0260</v>
      </c>
      <c r="D1129" s="43" t="str">
        <f>ChercheChaine([2]Table1!Q1126,"([0-9]){3}[L]([0-9]){4}")</f>
        <v>007L0260</v>
      </c>
      <c r="E1129" t="str">
        <f>[2]Table1!P1126</f>
        <v>ST HERBLAIN</v>
      </c>
      <c r="F1129" t="str">
        <f>[2]Table1!D1126</f>
        <v>DAAT, DAPP</v>
      </c>
      <c r="G1129" s="48"/>
      <c r="H1129" s="48"/>
      <c r="I1129" s="42" t="str">
        <f>[2]Table1!G1126</f>
        <v>26/12/2018</v>
      </c>
      <c r="J1129" s="51" t="str">
        <f>MID([2]Table1!X1126,FIND("-",[2]Table1!X1126)+2,60)</f>
        <v>Cuisine</v>
      </c>
      <c r="K1129" t="str">
        <f>IF(ISNUMBER(SEARCH("Mur",[2]Table1!Z1126)),"Mur",IF(ISNUMBER(SEARCH("Cloison",[2]Table1!Z1126)),"Mur",IF(ISNUMBER(SEARCH("Sol",[2]Table1!Z1126)),"Sol",IF(ISNUMBER(SEARCH("Plafond",[2]Table1!Z1126)),"Plafond",IF(ISNUMBER(SEARCH("Evier",[2]Table1!Z1126)),"Evier",IF(ISNUMBER(SEARCH("Colle de faïence",[2]Table1!Z1126)),"Faïence",IF(ISNUMBER(SEARCH("Baignoire",[2]Table1!Z1126)),"Baignoire",IF(ISNUMBER(SEARCH("porteurs",[2]Table1!Z1126)),"Mur",IF(ISNUMBER(SEARCH("évier",[2]Table1!Z1126)),"Evier",IF(ISNUMBER(SEARCH("portes",[2]Table1!Z1126)),"Porte",IF(ISNUMBER(SEARCH("fenêtre",[2]Table1!Z1126)),"Fenêtre","")))))))))))</f>
        <v>Mur</v>
      </c>
      <c r="L1129" t="str">
        <f>IF(ISNUMBER(SEARCH("Présence",[2]Table1!AC1126)),"Oui",IF(ISNUMBER(SEARCH("Absence",[2]Table1!AC1126)),"Non",""))</f>
        <v>Non</v>
      </c>
      <c r="M1129" t="str">
        <f>[2]Table1!AA1126</f>
        <v>Enduit à base de plâtre+Peinture (Mur Cloison; Pièce humide)</v>
      </c>
      <c r="N1129" t="str">
        <f>IF(ISNUMBER(SEARCH("EP",[2]Table1!AE1126)),"EP",IF(ISNUMBER(SEARCH("AC1",[2]Table1!AE1126)),"AC1",IF(ISNUMBER(SEARCH("AC2",[2]Table1!AE1126)),"AC2",IF(ISNUMBER(SEARCH("Bon état",[2]Table1!AE1126)),"EP",""))))</f>
        <v/>
      </c>
      <c r="P1129" s="48"/>
      <c r="Q1129" s="1"/>
      <c r="S1129" s="1"/>
      <c r="T1129" s="1"/>
      <c r="U1129" s="1"/>
      <c r="V1129" s="1"/>
    </row>
    <row r="1130" spans="1:22">
      <c r="A1130" s="43" t="str">
        <f>'[1]Exporter la feuille de calcul'!$A$2</f>
        <v>001L</v>
      </c>
      <c r="B1130" t="str">
        <f>INDEX('[1]Exporter la feuille de calcul'!B$355:B$877,MATCH(INDEX('[1]Exporter la feuille de calcul'!C$355:C$877,MATCH(RIGHT(ChercheChaine(ChercheChaine([2]Table1!Q1127,"([0-9]){3}[L]([0-9]){4}"),"([0-9]){3}[L]([0-9]){4}"),4),'[1]Exporter la feuille de calcul'!D$355:D$877,0),1),'[1]Exporter la feuille de calcul'!C$355:C$877,0),1)</f>
        <v>03</v>
      </c>
      <c r="C1130" s="43" t="str">
        <f>RIGHT(ChercheChaine(ChercheChaine([2]Table1!Q1127,"([0-9]){3}[L]([0-9]){4}"),"([0-9]){3}[L]([0-9]){4}"),4)</f>
        <v>0260</v>
      </c>
      <c r="D1130" s="43" t="str">
        <f>ChercheChaine([2]Table1!Q1127,"([0-9]){3}[L]([0-9]){4}")</f>
        <v>007L0260</v>
      </c>
      <c r="E1130" t="str">
        <f>[2]Table1!P1127</f>
        <v>ST HERBLAIN</v>
      </c>
      <c r="F1130" t="str">
        <f>[2]Table1!D1127</f>
        <v>DAAT, DAPP</v>
      </c>
      <c r="G1130" s="48"/>
      <c r="H1130" s="48"/>
      <c r="I1130" s="42" t="str">
        <f>[2]Table1!G1127</f>
        <v>26/12/2018</v>
      </c>
      <c r="J1130" s="51" t="str">
        <f>MID([2]Table1!X1127,FIND("-",[2]Table1!X1127)+2,60)</f>
        <v>Cuisine</v>
      </c>
      <c r="K1130" t="str">
        <f>IF(ISNUMBER(SEARCH("Mur",[2]Table1!Z1127)),"Mur",IF(ISNUMBER(SEARCH("Cloison",[2]Table1!Z1127)),"Mur",IF(ISNUMBER(SEARCH("Sol",[2]Table1!Z1127)),"Sol",IF(ISNUMBER(SEARCH("Plafond",[2]Table1!Z1127)),"Plafond",IF(ISNUMBER(SEARCH("Evier",[2]Table1!Z1127)),"Evier",IF(ISNUMBER(SEARCH("Colle de faïence",[2]Table1!Z1127)),"Faïence",IF(ISNUMBER(SEARCH("Baignoire",[2]Table1!Z1127)),"Baignoire",IF(ISNUMBER(SEARCH("porteurs",[2]Table1!Z1127)),"Mur",IF(ISNUMBER(SEARCH("évier",[2]Table1!Z1127)),"Evier",IF(ISNUMBER(SEARCH("portes",[2]Table1!Z1127)),"Porte",IF(ISNUMBER(SEARCH("fenêtre",[2]Table1!Z1127)),"Fenêtre","")))))))))))</f>
        <v>Mur</v>
      </c>
      <c r="L1130" t="str">
        <f>IF(ISNUMBER(SEARCH("Présence",[2]Table1!AC1127)),"Oui",IF(ISNUMBER(SEARCH("Absence",[2]Table1!AC1127)),"Non",""))</f>
        <v>Oui</v>
      </c>
      <c r="M1130" t="str">
        <f>[2]Table1!AA1127</f>
        <v>Enduit à base de ciment+Plâtre+Peinture (Mur Porteur; Pièce humide)</v>
      </c>
      <c r="N1130" t="str">
        <f>IF(ISNUMBER(SEARCH("EP",[2]Table1!AE1127)),"EP",IF(ISNUMBER(SEARCH("AC1",[2]Table1!AE1127)),"AC1",IF(ISNUMBER(SEARCH("AC2",[2]Table1!AE1127)),"AC2",IF(ISNUMBER(SEARCH("Bon état",[2]Table1!AE1127)),"EP",""))))</f>
        <v>EP</v>
      </c>
      <c r="P1130" s="48"/>
      <c r="Q1130" s="1"/>
      <c r="S1130" s="1"/>
      <c r="T1130" s="1"/>
      <c r="U1130" s="1"/>
      <c r="V1130" s="1"/>
    </row>
    <row r="1131" spans="1:22">
      <c r="A1131" s="43" t="str">
        <f>'[1]Exporter la feuille de calcul'!$A$2</f>
        <v>001L</v>
      </c>
      <c r="B1131" t="str">
        <f>INDEX('[1]Exporter la feuille de calcul'!B$355:B$877,MATCH(INDEX('[1]Exporter la feuille de calcul'!C$355:C$877,MATCH(RIGHT(ChercheChaine(ChercheChaine([2]Table1!Q1128,"([0-9]){3}[L]([0-9]){4}"),"([0-9]){3}[L]([0-9]){4}"),4),'[1]Exporter la feuille de calcul'!D$355:D$877,0),1),'[1]Exporter la feuille de calcul'!C$355:C$877,0),1)</f>
        <v>03</v>
      </c>
      <c r="C1131" s="43" t="str">
        <f>RIGHT(ChercheChaine(ChercheChaine([2]Table1!Q1128,"([0-9]){3}[L]([0-9]){4}"),"([0-9]){3}[L]([0-9]){4}"),4)</f>
        <v>0260</v>
      </c>
      <c r="D1131" s="43" t="str">
        <f>ChercheChaine([2]Table1!Q1128,"([0-9]){3}[L]([0-9]){4}")</f>
        <v>007L0260</v>
      </c>
      <c r="E1131" t="str">
        <f>[2]Table1!P1128</f>
        <v>ST HERBLAIN</v>
      </c>
      <c r="F1131" t="str">
        <f>[2]Table1!D1128</f>
        <v>DAAT, DAPP</v>
      </c>
      <c r="G1131" s="48"/>
      <c r="H1131" s="48"/>
      <c r="I1131" s="42" t="str">
        <f>[2]Table1!G1128</f>
        <v>26/12/2018</v>
      </c>
      <c r="J1131" s="51" t="str">
        <f>MID([2]Table1!X1128,FIND("-",[2]Table1!X1128)+2,60)</f>
        <v>Entrée</v>
      </c>
      <c r="K1131" t="str">
        <f>IF(ISNUMBER(SEARCH("Mur",[2]Table1!Z1128)),"Mur",IF(ISNUMBER(SEARCH("Cloison",[2]Table1!Z1128)),"Mur",IF(ISNUMBER(SEARCH("Sol",[2]Table1!Z1128)),"Sol",IF(ISNUMBER(SEARCH("Plafond",[2]Table1!Z1128)),"Plafond",IF(ISNUMBER(SEARCH("Evier",[2]Table1!Z1128)),"Evier",IF(ISNUMBER(SEARCH("Colle de faïence",[2]Table1!Z1128)),"Faïence",IF(ISNUMBER(SEARCH("Baignoire",[2]Table1!Z1128)),"Baignoire",IF(ISNUMBER(SEARCH("porteurs",[2]Table1!Z1128)),"Mur",IF(ISNUMBER(SEARCH("évier",[2]Table1!Z1128)),"Evier",IF(ISNUMBER(SEARCH("portes",[2]Table1!Z1128)),"Porte",IF(ISNUMBER(SEARCH("fenêtre",[2]Table1!Z1128)),"Fenêtre","")))))))))))</f>
        <v>Plafond</v>
      </c>
      <c r="L1131" t="str">
        <f>IF(ISNUMBER(SEARCH("Présence",[2]Table1!AC1128)),"Oui",IF(ISNUMBER(SEARCH("Absence",[2]Table1!AC1128)),"Non",""))</f>
        <v>Oui</v>
      </c>
      <c r="M1131" t="str">
        <f>[2]Table1!AA1128</f>
        <v>Enduit à base de plâtre+Peinture (Pièce sèche; centre plafond)</v>
      </c>
      <c r="N1131" t="str">
        <f>IF(ISNUMBER(SEARCH("EP",[2]Table1!AE1128)),"EP",IF(ISNUMBER(SEARCH("AC1",[2]Table1!AE1128)),"AC1",IF(ISNUMBER(SEARCH("AC2",[2]Table1!AE1128)),"AC2",IF(ISNUMBER(SEARCH("Bon état",[2]Table1!AE1128)),"EP",""))))</f>
        <v>EP</v>
      </c>
      <c r="P1131" s="48"/>
      <c r="Q1131" s="1"/>
      <c r="S1131" s="1"/>
      <c r="T1131" s="1"/>
      <c r="U1131" s="1"/>
      <c r="V1131" s="1"/>
    </row>
    <row r="1132" spans="1:22">
      <c r="A1132" s="43" t="str">
        <f>'[1]Exporter la feuille de calcul'!$A$2</f>
        <v>001L</v>
      </c>
      <c r="B1132" t="str">
        <f>INDEX('[1]Exporter la feuille de calcul'!B$355:B$877,MATCH(INDEX('[1]Exporter la feuille de calcul'!C$355:C$877,MATCH(RIGHT(ChercheChaine(ChercheChaine([2]Table1!Q1129,"([0-9]){3}[L]([0-9]){4}"),"([0-9]){3}[L]([0-9]){4}"),4),'[1]Exporter la feuille de calcul'!D$355:D$877,0),1),'[1]Exporter la feuille de calcul'!C$355:C$877,0),1)</f>
        <v>03</v>
      </c>
      <c r="C1132" s="43" t="str">
        <f>RIGHT(ChercheChaine(ChercheChaine([2]Table1!Q1129,"([0-9]){3}[L]([0-9]){4}"),"([0-9]){3}[L]([0-9]){4}"),4)</f>
        <v>0260</v>
      </c>
      <c r="D1132" s="43" t="str">
        <f>ChercheChaine([2]Table1!Q1129,"([0-9]){3}[L]([0-9]){4}")</f>
        <v>007L0260</v>
      </c>
      <c r="E1132" t="str">
        <f>[2]Table1!P1129</f>
        <v>ST HERBLAIN</v>
      </c>
      <c r="F1132" t="str">
        <f>[2]Table1!D1129</f>
        <v>DAAT, DAPP</v>
      </c>
      <c r="G1132" s="48"/>
      <c r="H1132" s="48"/>
      <c r="I1132" s="42" t="str">
        <f>[2]Table1!G1129</f>
        <v>26/12/2018</v>
      </c>
      <c r="J1132" s="51" t="str">
        <f>MID([2]Table1!X1129,FIND("-",[2]Table1!X1129)+2,60)</f>
        <v>Séjour</v>
      </c>
      <c r="K1132" t="str">
        <f>IF(ISNUMBER(SEARCH("Mur",[2]Table1!Z1129)),"Mur",IF(ISNUMBER(SEARCH("Cloison",[2]Table1!Z1129)),"Mur",IF(ISNUMBER(SEARCH("Sol",[2]Table1!Z1129)),"Sol",IF(ISNUMBER(SEARCH("Plafond",[2]Table1!Z1129)),"Plafond",IF(ISNUMBER(SEARCH("Evier",[2]Table1!Z1129)),"Evier",IF(ISNUMBER(SEARCH("Colle de faïence",[2]Table1!Z1129)),"Faïence",IF(ISNUMBER(SEARCH("Baignoire",[2]Table1!Z1129)),"Baignoire",IF(ISNUMBER(SEARCH("porteurs",[2]Table1!Z1129)),"Mur",IF(ISNUMBER(SEARCH("évier",[2]Table1!Z1129)),"Evier",IF(ISNUMBER(SEARCH("portes",[2]Table1!Z1129)),"Porte",IF(ISNUMBER(SEARCH("fenêtre",[2]Table1!Z1129)),"Fenêtre","")))))))))))</f>
        <v>Plafond</v>
      </c>
      <c r="L1132" t="str">
        <f>IF(ISNUMBER(SEARCH("Présence",[2]Table1!AC1129)),"Oui",IF(ISNUMBER(SEARCH("Absence",[2]Table1!AC1129)),"Non",""))</f>
        <v>Oui</v>
      </c>
      <c r="M1132" t="str">
        <f>[2]Table1!AA1129</f>
        <v>Enduit à base de plâtre+Peinture (Pièce sèche; centre plafond)</v>
      </c>
      <c r="N1132" t="str">
        <f>IF(ISNUMBER(SEARCH("EP",[2]Table1!AE1129)),"EP",IF(ISNUMBER(SEARCH("AC1",[2]Table1!AE1129)),"AC1",IF(ISNUMBER(SEARCH("AC2",[2]Table1!AE1129)),"AC2",IF(ISNUMBER(SEARCH("Bon état",[2]Table1!AE1129)),"EP",""))))</f>
        <v>EP</v>
      </c>
      <c r="P1132" s="48"/>
      <c r="Q1132" s="1"/>
      <c r="S1132" s="1"/>
      <c r="T1132" s="1"/>
      <c r="U1132" s="1"/>
      <c r="V1132" s="1"/>
    </row>
    <row r="1133" spans="1:22">
      <c r="A1133" s="43" t="str">
        <f>'[1]Exporter la feuille de calcul'!$A$2</f>
        <v>001L</v>
      </c>
      <c r="B1133" t="str">
        <f>INDEX('[1]Exporter la feuille de calcul'!B$355:B$877,MATCH(INDEX('[1]Exporter la feuille de calcul'!C$355:C$877,MATCH(RIGHT(ChercheChaine(ChercheChaine([2]Table1!Q1130,"([0-9]){3}[L]([0-9]){4}"),"([0-9]){3}[L]([0-9]){4}"),4),'[1]Exporter la feuille de calcul'!D$355:D$877,0),1),'[1]Exporter la feuille de calcul'!C$355:C$877,0),1)</f>
        <v>03</v>
      </c>
      <c r="C1133" s="43" t="str">
        <f>RIGHT(ChercheChaine(ChercheChaine([2]Table1!Q1130,"([0-9]){3}[L]([0-9]){4}"),"([0-9]){3}[L]([0-9]){4}"),4)</f>
        <v>0260</v>
      </c>
      <c r="D1133" s="43" t="str">
        <f>ChercheChaine([2]Table1!Q1130,"([0-9]){3}[L]([0-9]){4}")</f>
        <v>007L0260</v>
      </c>
      <c r="E1133" t="str">
        <f>[2]Table1!P1130</f>
        <v>ST HERBLAIN</v>
      </c>
      <c r="F1133" t="str">
        <f>[2]Table1!D1130</f>
        <v>DAAT, DAPP</v>
      </c>
      <c r="G1133" s="48"/>
      <c r="H1133" s="48"/>
      <c r="I1133" s="42" t="str">
        <f>[2]Table1!G1130</f>
        <v>26/12/2018</v>
      </c>
      <c r="J1133" s="51" t="str">
        <f>MID([2]Table1!X1130,FIND("-",[2]Table1!X1130)+2,60)</f>
        <v>Cuisine</v>
      </c>
      <c r="K1133" t="str">
        <f>IF(ISNUMBER(SEARCH("Mur",[2]Table1!Z1130)),"Mur",IF(ISNUMBER(SEARCH("Cloison",[2]Table1!Z1130)),"Mur",IF(ISNUMBER(SEARCH("Sol",[2]Table1!Z1130)),"Sol",IF(ISNUMBER(SEARCH("Plafond",[2]Table1!Z1130)),"Plafond",IF(ISNUMBER(SEARCH("Evier",[2]Table1!Z1130)),"Evier",IF(ISNUMBER(SEARCH("Colle de faïence",[2]Table1!Z1130)),"Faïence",IF(ISNUMBER(SEARCH("Baignoire",[2]Table1!Z1130)),"Baignoire",IF(ISNUMBER(SEARCH("porteurs",[2]Table1!Z1130)),"Mur",IF(ISNUMBER(SEARCH("évier",[2]Table1!Z1130)),"Evier",IF(ISNUMBER(SEARCH("portes",[2]Table1!Z1130)),"Porte",IF(ISNUMBER(SEARCH("fenêtre",[2]Table1!Z1130)),"Fenêtre","")))))))))))</f>
        <v>Plafond</v>
      </c>
      <c r="L1133" t="str">
        <f>IF(ISNUMBER(SEARCH("Présence",[2]Table1!AC1130)),"Oui",IF(ISNUMBER(SEARCH("Absence",[2]Table1!AC1130)),"Non",""))</f>
        <v>Non</v>
      </c>
      <c r="M1133" t="str">
        <f>[2]Table1!AA1130</f>
        <v>Enduit à base de plâtre+Peinture (Pièce humide; centre plafond)</v>
      </c>
      <c r="N1133" t="str">
        <f>IF(ISNUMBER(SEARCH("EP",[2]Table1!AE1130)),"EP",IF(ISNUMBER(SEARCH("AC1",[2]Table1!AE1130)),"AC1",IF(ISNUMBER(SEARCH("AC2",[2]Table1!AE1130)),"AC2",IF(ISNUMBER(SEARCH("Bon état",[2]Table1!AE1130)),"EP",""))))</f>
        <v/>
      </c>
      <c r="P1133" s="48"/>
      <c r="Q1133" s="1"/>
      <c r="S1133" s="1"/>
      <c r="T1133" s="1"/>
      <c r="U1133" s="1"/>
      <c r="V1133" s="1"/>
    </row>
    <row r="1134" spans="1:22">
      <c r="A1134" s="43" t="str">
        <f>'[1]Exporter la feuille de calcul'!$A$2</f>
        <v>001L</v>
      </c>
      <c r="B1134" t="str">
        <f>INDEX('[1]Exporter la feuille de calcul'!B$355:B$877,MATCH(INDEX('[1]Exporter la feuille de calcul'!C$355:C$877,MATCH(RIGHT(ChercheChaine(ChercheChaine([2]Table1!Q1131,"([0-9]){3}[L]([0-9]){4}"),"([0-9]){3}[L]([0-9]){4}"),4),'[1]Exporter la feuille de calcul'!D$355:D$877,0),1),'[1]Exporter la feuille de calcul'!C$355:C$877,0),1)</f>
        <v>04</v>
      </c>
      <c r="C1134" s="43" t="str">
        <f>RIGHT(ChercheChaine(ChercheChaine([2]Table1!Q1131,"([0-9]){3}[L]([0-9]){4}"),"([0-9]){3}[L]([0-9]){4}"),4)</f>
        <v>0947</v>
      </c>
      <c r="D1134" s="43" t="str">
        <f>ChercheChaine([2]Table1!Q1131,"([0-9]){3}[L]([0-9]){4}")</f>
        <v>007L0947</v>
      </c>
      <c r="E1134" t="str">
        <f>[2]Table1!P1131</f>
        <v>ST HERBLAIN</v>
      </c>
      <c r="F1134" t="str">
        <f>[2]Table1!D1131</f>
        <v>DAAT</v>
      </c>
      <c r="G1134" s="48"/>
      <c r="H1134" s="48"/>
      <c r="I1134" s="42" t="str">
        <f>[2]Table1!G1131</f>
        <v>28/05/2018</v>
      </c>
      <c r="J1134" s="51" t="e">
        <f>MID([2]Table1!X1131,FIND("-",[2]Table1!X1131)+2,60)</f>
        <v>#VALUE!</v>
      </c>
      <c r="K1134" t="str">
        <f>IF(ISNUMBER(SEARCH("Mur",[2]Table1!Z1131)),"Mur",IF(ISNUMBER(SEARCH("Cloison",[2]Table1!Z1131)),"Mur",IF(ISNUMBER(SEARCH("Sol",[2]Table1!Z1131)),"Sol",IF(ISNUMBER(SEARCH("Plafond",[2]Table1!Z1131)),"Plafond",IF(ISNUMBER(SEARCH("Evier",[2]Table1!Z1131)),"Evier",IF(ISNUMBER(SEARCH("Colle de faïence",[2]Table1!Z1131)),"Faïence",IF(ISNUMBER(SEARCH("Baignoire",[2]Table1!Z1131)),"Baignoire",IF(ISNUMBER(SEARCH("porteurs",[2]Table1!Z1131)),"Mur",IF(ISNUMBER(SEARCH("évier",[2]Table1!Z1131)),"Evier",IF(ISNUMBER(SEARCH("portes",[2]Table1!Z1131)),"Porte",IF(ISNUMBER(SEARCH("fenêtre",[2]Table1!Z1131)),"Fenêtre","")))))))))))</f>
        <v>Mur</v>
      </c>
      <c r="L1134" t="str">
        <f>IF(ISNUMBER(SEARCH("Présence",[2]Table1!AC1131)),"Oui",IF(ISNUMBER(SEARCH("Absence",[2]Table1!AC1131)),"Non",""))</f>
        <v>Non</v>
      </c>
      <c r="M1134" t="str">
        <f>[2]Table1!AA1131</f>
        <v>Colle de faïence</v>
      </c>
      <c r="N1134" t="str">
        <f>IF(ISNUMBER(SEARCH("EP",[2]Table1!AE1131)),"EP",IF(ISNUMBER(SEARCH("AC1",[2]Table1!AE1131)),"AC1",IF(ISNUMBER(SEARCH("AC2",[2]Table1!AE1131)),"AC2",IF(ISNUMBER(SEARCH("Bon état",[2]Table1!AE1131)),"EP",""))))</f>
        <v/>
      </c>
      <c r="P1134" s="48"/>
      <c r="Q1134" s="1"/>
      <c r="S1134" s="1"/>
      <c r="T1134" s="1"/>
      <c r="U1134" s="1"/>
      <c r="V1134" s="1"/>
    </row>
    <row r="1135" spans="1:22">
      <c r="A1135" s="43" t="str">
        <f>'[1]Exporter la feuille de calcul'!$A$2</f>
        <v>001L</v>
      </c>
      <c r="B1135" t="str">
        <f>INDEX('[1]Exporter la feuille de calcul'!B$355:B$877,MATCH(INDEX('[1]Exporter la feuille de calcul'!C$355:C$877,MATCH(RIGHT(ChercheChaine(ChercheChaine([2]Table1!Q1132,"([0-9]){3}[L]([0-9]){4}"),"([0-9]){3}[L]([0-9]){4}"),4),'[1]Exporter la feuille de calcul'!D$355:D$877,0),1),'[1]Exporter la feuille de calcul'!C$355:C$877,0),1)</f>
        <v>04</v>
      </c>
      <c r="C1135" s="43" t="str">
        <f>RIGHT(ChercheChaine(ChercheChaine([2]Table1!Q1132,"([0-9]){3}[L]([0-9]){4}"),"([0-9]){3}[L]([0-9]){4}"),4)</f>
        <v>0869</v>
      </c>
      <c r="D1135" s="43" t="str">
        <f>ChercheChaine([2]Table1!Q1132,"([0-9]){3}[L]([0-9]){4}")</f>
        <v>007L0869</v>
      </c>
      <c r="E1135" t="str">
        <f>[2]Table1!P1132</f>
        <v>ST HERBLAIN</v>
      </c>
      <c r="F1135" t="str">
        <f>[2]Table1!D1132</f>
        <v>DAAT</v>
      </c>
      <c r="G1135" s="48"/>
      <c r="H1135" s="48"/>
      <c r="I1135" s="42" t="str">
        <f>[2]Table1!G1132</f>
        <v>29/05/2018</v>
      </c>
      <c r="J1135" s="51" t="str">
        <f>MID([2]Table1!X1132,FIND("-",[2]Table1!X1132)+2,60)</f>
        <v>Entrée</v>
      </c>
      <c r="K1135" t="str">
        <f>IF(ISNUMBER(SEARCH("Mur",[2]Table1!Z1132)),"Mur",IF(ISNUMBER(SEARCH("Cloison",[2]Table1!Z1132)),"Mur",IF(ISNUMBER(SEARCH("Sol",[2]Table1!Z1132)),"Sol",IF(ISNUMBER(SEARCH("Plafond",[2]Table1!Z1132)),"Plafond",IF(ISNUMBER(SEARCH("Evier",[2]Table1!Z1132)),"Evier",IF(ISNUMBER(SEARCH("Colle de faïence",[2]Table1!Z1132)),"Faïence",IF(ISNUMBER(SEARCH("Baignoire",[2]Table1!Z1132)),"Baignoire",IF(ISNUMBER(SEARCH("porteurs",[2]Table1!Z1132)),"Mur",IF(ISNUMBER(SEARCH("évier",[2]Table1!Z1132)),"Evier",IF(ISNUMBER(SEARCH("portes",[2]Table1!Z1132)),"Porte",IF(ISNUMBER(SEARCH("fenêtre",[2]Table1!Z1132)),"Fenêtre","")))))))))))</f>
        <v>Sol</v>
      </c>
      <c r="L1135" t="str">
        <f>IF(ISNUMBER(SEARCH("Présence",[2]Table1!AC1132)),"Oui",IF(ISNUMBER(SEARCH("Absence",[2]Table1!AC1132)),"Non",""))</f>
        <v>Non</v>
      </c>
      <c r="M1135" t="str">
        <f>[2]Table1!AA1132</f>
        <v>Colle bitumineuse</v>
      </c>
      <c r="N1135" t="str">
        <f>IF(ISNUMBER(SEARCH("EP",[2]Table1!AE1132)),"EP",IF(ISNUMBER(SEARCH("AC1",[2]Table1!AE1132)),"AC1",IF(ISNUMBER(SEARCH("AC2",[2]Table1!AE1132)),"AC2",IF(ISNUMBER(SEARCH("Bon état",[2]Table1!AE1132)),"EP",""))))</f>
        <v/>
      </c>
      <c r="P1135" s="48"/>
      <c r="Q1135" s="1"/>
      <c r="S1135" s="1"/>
      <c r="T1135" s="1"/>
      <c r="U1135" s="1"/>
      <c r="V1135" s="1"/>
    </row>
    <row r="1136" spans="1:22">
      <c r="A1136" s="43" t="str">
        <f>'[1]Exporter la feuille de calcul'!$A$2</f>
        <v>001L</v>
      </c>
      <c r="B1136" t="str">
        <f>INDEX('[1]Exporter la feuille de calcul'!B$355:B$877,MATCH(INDEX('[1]Exporter la feuille de calcul'!C$355:C$877,MATCH(RIGHT(ChercheChaine(ChercheChaine([2]Table1!Q1133,"([0-9]){3}[L]([0-9]){4}"),"([0-9]){3}[L]([0-9]){4}"),4),'[1]Exporter la feuille de calcul'!D$355:D$877,0),1),'[1]Exporter la feuille de calcul'!C$355:C$877,0),1)</f>
        <v>04</v>
      </c>
      <c r="C1136" s="43" t="str">
        <f>RIGHT(ChercheChaine(ChercheChaine([2]Table1!Q1133,"([0-9]){3}[L]([0-9]){4}"),"([0-9]){3}[L]([0-9]){4}"),4)</f>
        <v>0869</v>
      </c>
      <c r="D1136" s="43" t="str">
        <f>ChercheChaine([2]Table1!Q1133,"([0-9]){3}[L]([0-9]){4}")</f>
        <v>007L0869</v>
      </c>
      <c r="E1136" t="str">
        <f>[2]Table1!P1133</f>
        <v>ST HERBLAIN</v>
      </c>
      <c r="F1136" t="str">
        <f>[2]Table1!D1133</f>
        <v>DAAT</v>
      </c>
      <c r="G1136" s="48"/>
      <c r="H1136" s="48"/>
      <c r="I1136" s="42" t="str">
        <f>[2]Table1!G1133</f>
        <v>29/05/2018</v>
      </c>
      <c r="J1136" s="51" t="str">
        <f>MID([2]Table1!X1133,FIND("-",[2]Table1!X1133)+2,60)</f>
        <v>Salon</v>
      </c>
      <c r="K1136" t="str">
        <f>IF(ISNUMBER(SEARCH("Mur",[2]Table1!Z1133)),"Mur",IF(ISNUMBER(SEARCH("Cloison",[2]Table1!Z1133)),"Mur",IF(ISNUMBER(SEARCH("Sol",[2]Table1!Z1133)),"Sol",IF(ISNUMBER(SEARCH("Plafond",[2]Table1!Z1133)),"Plafond",IF(ISNUMBER(SEARCH("Evier",[2]Table1!Z1133)),"Evier",IF(ISNUMBER(SEARCH("Colle de faïence",[2]Table1!Z1133)),"Faïence",IF(ISNUMBER(SEARCH("Baignoire",[2]Table1!Z1133)),"Baignoire",IF(ISNUMBER(SEARCH("porteurs",[2]Table1!Z1133)),"Mur",IF(ISNUMBER(SEARCH("évier",[2]Table1!Z1133)),"Evier",IF(ISNUMBER(SEARCH("portes",[2]Table1!Z1133)),"Porte",IF(ISNUMBER(SEARCH("fenêtre",[2]Table1!Z1133)),"Fenêtre","")))))))))))</f>
        <v>Sol</v>
      </c>
      <c r="L1136" t="str">
        <f>IF(ISNUMBER(SEARCH("Présence",[2]Table1!AC1133)),"Oui",IF(ISNUMBER(SEARCH("Absence",[2]Table1!AC1133)),"Non",""))</f>
        <v>Non</v>
      </c>
      <c r="M1136" t="str">
        <f>[2]Table1!AA1133</f>
        <v>Colle bitumineuse</v>
      </c>
      <c r="N1136" t="str">
        <f>IF(ISNUMBER(SEARCH("EP",[2]Table1!AE1133)),"EP",IF(ISNUMBER(SEARCH("AC1",[2]Table1!AE1133)),"AC1",IF(ISNUMBER(SEARCH("AC2",[2]Table1!AE1133)),"AC2",IF(ISNUMBER(SEARCH("Bon état",[2]Table1!AE1133)),"EP",""))))</f>
        <v/>
      </c>
      <c r="P1136" s="48"/>
      <c r="Q1136" s="1"/>
      <c r="S1136" s="1"/>
      <c r="T1136" s="1"/>
      <c r="U1136" s="1"/>
      <c r="V1136" s="1"/>
    </row>
    <row r="1137" spans="1:22">
      <c r="A1137" s="43" t="str">
        <f>'[1]Exporter la feuille de calcul'!$A$2</f>
        <v>001L</v>
      </c>
      <c r="B1137" t="str">
        <f>INDEX('[1]Exporter la feuille de calcul'!B$355:B$877,MATCH(INDEX('[1]Exporter la feuille de calcul'!C$355:C$877,MATCH(RIGHT(ChercheChaine(ChercheChaine([2]Table1!Q1134,"([0-9]){3}[L]([0-9]){4}"),"([0-9]){3}[L]([0-9]){4}"),4),'[1]Exporter la feuille de calcul'!D$355:D$877,0),1),'[1]Exporter la feuille de calcul'!C$355:C$877,0),1)</f>
        <v>04</v>
      </c>
      <c r="C1137" s="43" t="str">
        <f>RIGHT(ChercheChaine(ChercheChaine([2]Table1!Q1134,"([0-9]){3}[L]([0-9]){4}"),"([0-9]){3}[L]([0-9]){4}"),4)</f>
        <v>0869</v>
      </c>
      <c r="D1137" s="43" t="str">
        <f>ChercheChaine([2]Table1!Q1134,"([0-9]){3}[L]([0-9]){4}")</f>
        <v>007L0869</v>
      </c>
      <c r="E1137" t="str">
        <f>[2]Table1!P1134</f>
        <v>ST HERBLAIN</v>
      </c>
      <c r="F1137" t="str">
        <f>[2]Table1!D1134</f>
        <v>DAAT</v>
      </c>
      <c r="G1137" s="48"/>
      <c r="H1137" s="48"/>
      <c r="I1137" s="42" t="str">
        <f>[2]Table1!G1134</f>
        <v>29/05/2018</v>
      </c>
      <c r="J1137" s="51" t="str">
        <f>MID([2]Table1!X1134,FIND("-",[2]Table1!X1134)+2,60)</f>
        <v>Cuisine</v>
      </c>
      <c r="K1137" t="str">
        <f>IF(ISNUMBER(SEARCH("Mur",[2]Table1!Z1134)),"Mur",IF(ISNUMBER(SEARCH("Cloison",[2]Table1!Z1134)),"Mur",IF(ISNUMBER(SEARCH("Sol",[2]Table1!Z1134)),"Sol",IF(ISNUMBER(SEARCH("Plafond",[2]Table1!Z1134)),"Plafond",IF(ISNUMBER(SEARCH("Evier",[2]Table1!Z1134)),"Evier",IF(ISNUMBER(SEARCH("Colle de faïence",[2]Table1!Z1134)),"Faïence",IF(ISNUMBER(SEARCH("Baignoire",[2]Table1!Z1134)),"Baignoire",IF(ISNUMBER(SEARCH("porteurs",[2]Table1!Z1134)),"Mur",IF(ISNUMBER(SEARCH("évier",[2]Table1!Z1134)),"Evier",IF(ISNUMBER(SEARCH("portes",[2]Table1!Z1134)),"Porte",IF(ISNUMBER(SEARCH("fenêtre",[2]Table1!Z1134)),"Fenêtre","")))))))))))</f>
        <v>Sol</v>
      </c>
      <c r="L1137" t="str">
        <f>IF(ISNUMBER(SEARCH("Présence",[2]Table1!AC1134)),"Oui",IF(ISNUMBER(SEARCH("Absence",[2]Table1!AC1134)),"Non",""))</f>
        <v>Non</v>
      </c>
      <c r="M1137" t="str">
        <f>[2]Table1!AA1134</f>
        <v>Colle bitumineuse</v>
      </c>
      <c r="N1137" t="str">
        <f>IF(ISNUMBER(SEARCH("EP",[2]Table1!AE1134)),"EP",IF(ISNUMBER(SEARCH("AC1",[2]Table1!AE1134)),"AC1",IF(ISNUMBER(SEARCH("AC2",[2]Table1!AE1134)),"AC2",IF(ISNUMBER(SEARCH("Bon état",[2]Table1!AE1134)),"EP",""))))</f>
        <v/>
      </c>
      <c r="P1137" s="48"/>
      <c r="Q1137" s="1"/>
      <c r="S1137" s="1"/>
      <c r="T1137" s="1"/>
      <c r="U1137" s="1"/>
      <c r="V1137" s="1"/>
    </row>
    <row r="1138" spans="1:22">
      <c r="A1138" s="43" t="str">
        <f>'[1]Exporter la feuille de calcul'!$A$2</f>
        <v>001L</v>
      </c>
      <c r="B1138" t="str">
        <f>INDEX('[1]Exporter la feuille de calcul'!B$355:B$877,MATCH(INDEX('[1]Exporter la feuille de calcul'!C$355:C$877,MATCH(RIGHT(ChercheChaine(ChercheChaine([2]Table1!Q1135,"([0-9]){3}[L]([0-9]){4}"),"([0-9]){3}[L]([0-9]){4}"),4),'[1]Exporter la feuille de calcul'!D$355:D$877,0),1),'[1]Exporter la feuille de calcul'!C$355:C$877,0),1)</f>
        <v>04</v>
      </c>
      <c r="C1138" s="43" t="str">
        <f>RIGHT(ChercheChaine(ChercheChaine([2]Table1!Q1135,"([0-9]){3}[L]([0-9]){4}"),"([0-9]){3}[L]([0-9]){4}"),4)</f>
        <v>0869</v>
      </c>
      <c r="D1138" s="43" t="str">
        <f>ChercheChaine([2]Table1!Q1135,"([0-9]){3}[L]([0-9]){4}")</f>
        <v>007L0869</v>
      </c>
      <c r="E1138" t="str">
        <f>[2]Table1!P1135</f>
        <v>ST HERBLAIN</v>
      </c>
      <c r="F1138" t="str">
        <f>[2]Table1!D1135</f>
        <v>DAAT</v>
      </c>
      <c r="G1138" s="48"/>
      <c r="H1138" s="48"/>
      <c r="I1138" s="42" t="str">
        <f>[2]Table1!G1135</f>
        <v>29/05/2018</v>
      </c>
      <c r="J1138" s="51" t="str">
        <f>MID([2]Table1!X1135,FIND("-",[2]Table1!X1135)+2,60)</f>
        <v>WC</v>
      </c>
      <c r="K1138" t="str">
        <f>IF(ISNUMBER(SEARCH("Mur",[2]Table1!Z1135)),"Mur",IF(ISNUMBER(SEARCH("Cloison",[2]Table1!Z1135)),"Mur",IF(ISNUMBER(SEARCH("Sol",[2]Table1!Z1135)),"Sol",IF(ISNUMBER(SEARCH("Plafond",[2]Table1!Z1135)),"Plafond",IF(ISNUMBER(SEARCH("Evier",[2]Table1!Z1135)),"Evier",IF(ISNUMBER(SEARCH("Colle de faïence",[2]Table1!Z1135)),"Faïence",IF(ISNUMBER(SEARCH("Baignoire",[2]Table1!Z1135)),"Baignoire",IF(ISNUMBER(SEARCH("porteurs",[2]Table1!Z1135)),"Mur",IF(ISNUMBER(SEARCH("évier",[2]Table1!Z1135)),"Evier",IF(ISNUMBER(SEARCH("portes",[2]Table1!Z1135)),"Porte",IF(ISNUMBER(SEARCH("fenêtre",[2]Table1!Z1135)),"Fenêtre","")))))))))))</f>
        <v>Sol</v>
      </c>
      <c r="L1138" t="str">
        <f>IF(ISNUMBER(SEARCH("Présence",[2]Table1!AC1135)),"Oui",IF(ISNUMBER(SEARCH("Absence",[2]Table1!AC1135)),"Non",""))</f>
        <v>Non</v>
      </c>
      <c r="M1138" t="str">
        <f>[2]Table1!AA1135</f>
        <v>Colle bitumineuse</v>
      </c>
      <c r="N1138" t="str">
        <f>IF(ISNUMBER(SEARCH("EP",[2]Table1!AE1135)),"EP",IF(ISNUMBER(SEARCH("AC1",[2]Table1!AE1135)),"AC1",IF(ISNUMBER(SEARCH("AC2",[2]Table1!AE1135)),"AC2",IF(ISNUMBER(SEARCH("Bon état",[2]Table1!AE1135)),"EP",""))))</f>
        <v/>
      </c>
      <c r="P1138" s="48"/>
      <c r="Q1138" s="1"/>
      <c r="S1138" s="1"/>
      <c r="T1138" s="1"/>
      <c r="U1138" s="1"/>
      <c r="V1138" s="1"/>
    </row>
    <row r="1139" spans="1:22">
      <c r="A1139" s="43" t="str">
        <f>'[1]Exporter la feuille de calcul'!$A$2</f>
        <v>001L</v>
      </c>
      <c r="B1139" t="str">
        <f>INDEX('[1]Exporter la feuille de calcul'!B$355:B$877,MATCH(INDEX('[1]Exporter la feuille de calcul'!C$355:C$877,MATCH(RIGHT(ChercheChaine(ChercheChaine([2]Table1!Q1136,"([0-9]){3}[L]([0-9]){4}"),"([0-9]){3}[L]([0-9]){4}"),4),'[1]Exporter la feuille de calcul'!D$355:D$877,0),1),'[1]Exporter la feuille de calcul'!C$355:C$877,0),1)</f>
        <v>04</v>
      </c>
      <c r="C1139" s="43" t="str">
        <f>RIGHT(ChercheChaine(ChercheChaine([2]Table1!Q1136,"([0-9]){3}[L]([0-9]){4}"),"([0-9]){3}[L]([0-9]){4}"),4)</f>
        <v>0869</v>
      </c>
      <c r="D1139" s="43" t="str">
        <f>ChercheChaine([2]Table1!Q1136,"([0-9]){3}[L]([0-9]){4}")</f>
        <v>007L0869</v>
      </c>
      <c r="E1139" t="str">
        <f>[2]Table1!P1136</f>
        <v>ST HERBLAIN</v>
      </c>
      <c r="F1139" t="str">
        <f>[2]Table1!D1136</f>
        <v>DAAT</v>
      </c>
      <c r="G1139" s="48"/>
      <c r="H1139" s="48"/>
      <c r="I1139" s="42" t="str">
        <f>[2]Table1!G1136</f>
        <v>29/05/2018</v>
      </c>
      <c r="J1139" s="51" t="str">
        <f>MID([2]Table1!X1136,FIND("-",[2]Table1!X1136)+2,60)</f>
        <v>Salle de bain</v>
      </c>
      <c r="K1139" t="str">
        <f>IF(ISNUMBER(SEARCH("Mur",[2]Table1!Z1136)),"Mur",IF(ISNUMBER(SEARCH("Cloison",[2]Table1!Z1136)),"Mur",IF(ISNUMBER(SEARCH("Sol",[2]Table1!Z1136)),"Sol",IF(ISNUMBER(SEARCH("Plafond",[2]Table1!Z1136)),"Plafond",IF(ISNUMBER(SEARCH("Evier",[2]Table1!Z1136)),"Evier",IF(ISNUMBER(SEARCH("Colle de faïence",[2]Table1!Z1136)),"Faïence",IF(ISNUMBER(SEARCH("Baignoire",[2]Table1!Z1136)),"Baignoire",IF(ISNUMBER(SEARCH("porteurs",[2]Table1!Z1136)),"Mur",IF(ISNUMBER(SEARCH("évier",[2]Table1!Z1136)),"Evier",IF(ISNUMBER(SEARCH("portes",[2]Table1!Z1136)),"Porte",IF(ISNUMBER(SEARCH("fenêtre",[2]Table1!Z1136)),"Fenêtre","")))))))))))</f>
        <v>Sol</v>
      </c>
      <c r="L1139" t="str">
        <f>IF(ISNUMBER(SEARCH("Présence",[2]Table1!AC1136)),"Oui",IF(ISNUMBER(SEARCH("Absence",[2]Table1!AC1136)),"Non",""))</f>
        <v>Non</v>
      </c>
      <c r="M1139" t="str">
        <f>[2]Table1!AA1136</f>
        <v>Colle bitumineuse</v>
      </c>
      <c r="N1139" t="str">
        <f>IF(ISNUMBER(SEARCH("EP",[2]Table1!AE1136)),"EP",IF(ISNUMBER(SEARCH("AC1",[2]Table1!AE1136)),"AC1",IF(ISNUMBER(SEARCH("AC2",[2]Table1!AE1136)),"AC2",IF(ISNUMBER(SEARCH("Bon état",[2]Table1!AE1136)),"EP",""))))</f>
        <v/>
      </c>
      <c r="P1139" s="48"/>
      <c r="Q1139" s="1"/>
      <c r="S1139" s="1"/>
      <c r="T1139" s="1"/>
      <c r="U1139" s="1"/>
      <c r="V1139" s="1"/>
    </row>
    <row r="1140" spans="1:22">
      <c r="A1140" s="43" t="str">
        <f>'[1]Exporter la feuille de calcul'!$A$2</f>
        <v>001L</v>
      </c>
      <c r="B1140" t="str">
        <f>INDEX('[1]Exporter la feuille de calcul'!B$355:B$877,MATCH(INDEX('[1]Exporter la feuille de calcul'!C$355:C$877,MATCH(RIGHT(ChercheChaine(ChercheChaine([2]Table1!Q1137,"([0-9]){3}[L]([0-9]){4}"),"([0-9]){3}[L]([0-9]){4}"),4),'[1]Exporter la feuille de calcul'!D$355:D$877,0),1),'[1]Exporter la feuille de calcul'!C$355:C$877,0),1)</f>
        <v>04</v>
      </c>
      <c r="C1140" s="43" t="str">
        <f>RIGHT(ChercheChaine(ChercheChaine([2]Table1!Q1137,"([0-9]){3}[L]([0-9]){4}"),"([0-9]){3}[L]([0-9]){4}"),4)</f>
        <v>0869</v>
      </c>
      <c r="D1140" s="43" t="str">
        <f>ChercheChaine([2]Table1!Q1137,"([0-9]){3}[L]([0-9]){4}")</f>
        <v>007L0869</v>
      </c>
      <c r="E1140" t="str">
        <f>[2]Table1!P1137</f>
        <v>ST HERBLAIN</v>
      </c>
      <c r="F1140" t="str">
        <f>[2]Table1!D1137</f>
        <v>DAAT</v>
      </c>
      <c r="G1140" s="48"/>
      <c r="H1140" s="48"/>
      <c r="I1140" s="42" t="str">
        <f>[2]Table1!G1137</f>
        <v>29/05/2018</v>
      </c>
      <c r="J1140" s="51" t="str">
        <f>MID([2]Table1!X1137,FIND("-",[2]Table1!X1137)+2,60)</f>
        <v>Chambre 1</v>
      </c>
      <c r="K1140" t="str">
        <f>IF(ISNUMBER(SEARCH("Mur",[2]Table1!Z1137)),"Mur",IF(ISNUMBER(SEARCH("Cloison",[2]Table1!Z1137)),"Mur",IF(ISNUMBER(SEARCH("Sol",[2]Table1!Z1137)),"Sol",IF(ISNUMBER(SEARCH("Plafond",[2]Table1!Z1137)),"Plafond",IF(ISNUMBER(SEARCH("Evier",[2]Table1!Z1137)),"Evier",IF(ISNUMBER(SEARCH("Colle de faïence",[2]Table1!Z1137)),"Faïence",IF(ISNUMBER(SEARCH("Baignoire",[2]Table1!Z1137)),"Baignoire",IF(ISNUMBER(SEARCH("porteurs",[2]Table1!Z1137)),"Mur",IF(ISNUMBER(SEARCH("évier",[2]Table1!Z1137)),"Evier",IF(ISNUMBER(SEARCH("portes",[2]Table1!Z1137)),"Porte",IF(ISNUMBER(SEARCH("fenêtre",[2]Table1!Z1137)),"Fenêtre","")))))))))))</f>
        <v>Sol</v>
      </c>
      <c r="L1140" t="str">
        <f>IF(ISNUMBER(SEARCH("Présence",[2]Table1!AC1137)),"Oui",IF(ISNUMBER(SEARCH("Absence",[2]Table1!AC1137)),"Non",""))</f>
        <v>Non</v>
      </c>
      <c r="M1140" t="str">
        <f>[2]Table1!AA1137</f>
        <v>Colle bitumineuse</v>
      </c>
      <c r="N1140" t="str">
        <f>IF(ISNUMBER(SEARCH("EP",[2]Table1!AE1137)),"EP",IF(ISNUMBER(SEARCH("AC1",[2]Table1!AE1137)),"AC1",IF(ISNUMBER(SEARCH("AC2",[2]Table1!AE1137)),"AC2",IF(ISNUMBER(SEARCH("Bon état",[2]Table1!AE1137)),"EP",""))))</f>
        <v/>
      </c>
      <c r="P1140" s="48"/>
      <c r="Q1140" s="1"/>
      <c r="S1140" s="1"/>
      <c r="T1140" s="1"/>
      <c r="U1140" s="1"/>
      <c r="V1140" s="1"/>
    </row>
    <row r="1141" spans="1:22">
      <c r="A1141" s="43" t="str">
        <f>'[1]Exporter la feuille de calcul'!$A$2</f>
        <v>001L</v>
      </c>
      <c r="B1141" t="str">
        <f>INDEX('[1]Exporter la feuille de calcul'!B$355:B$877,MATCH(INDEX('[1]Exporter la feuille de calcul'!C$355:C$877,MATCH(RIGHT(ChercheChaine(ChercheChaine([2]Table1!Q1138,"([0-9]){3}[L]([0-9]){4}"),"([0-9]){3}[L]([0-9]){4}"),4),'[1]Exporter la feuille de calcul'!D$355:D$877,0),1),'[1]Exporter la feuille de calcul'!C$355:C$877,0),1)</f>
        <v>04</v>
      </c>
      <c r="C1141" s="43" t="str">
        <f>RIGHT(ChercheChaine(ChercheChaine([2]Table1!Q1138,"([0-9]){3}[L]([0-9]){4}"),"([0-9]){3}[L]([0-9]){4}"),4)</f>
        <v>0869</v>
      </c>
      <c r="D1141" s="43" t="str">
        <f>ChercheChaine([2]Table1!Q1138,"([0-9]){3}[L]([0-9]){4}")</f>
        <v>007L0869</v>
      </c>
      <c r="E1141" t="str">
        <f>[2]Table1!P1138</f>
        <v>ST HERBLAIN</v>
      </c>
      <c r="F1141" t="str">
        <f>[2]Table1!D1138</f>
        <v>DAAT</v>
      </c>
      <c r="G1141" s="48"/>
      <c r="H1141" s="48"/>
      <c r="I1141" s="42" t="str">
        <f>[2]Table1!G1138</f>
        <v>29/05/2018</v>
      </c>
      <c r="J1141" s="51" t="str">
        <f>MID([2]Table1!X1138,FIND("-",[2]Table1!X1138)+2,60)</f>
        <v>Chambre 2</v>
      </c>
      <c r="K1141" t="str">
        <f>IF(ISNUMBER(SEARCH("Mur",[2]Table1!Z1138)),"Mur",IF(ISNUMBER(SEARCH("Cloison",[2]Table1!Z1138)),"Mur",IF(ISNUMBER(SEARCH("Sol",[2]Table1!Z1138)),"Sol",IF(ISNUMBER(SEARCH("Plafond",[2]Table1!Z1138)),"Plafond",IF(ISNUMBER(SEARCH("Evier",[2]Table1!Z1138)),"Evier",IF(ISNUMBER(SEARCH("Colle de faïence",[2]Table1!Z1138)),"Faïence",IF(ISNUMBER(SEARCH("Baignoire",[2]Table1!Z1138)),"Baignoire",IF(ISNUMBER(SEARCH("porteurs",[2]Table1!Z1138)),"Mur",IF(ISNUMBER(SEARCH("évier",[2]Table1!Z1138)),"Evier",IF(ISNUMBER(SEARCH("portes",[2]Table1!Z1138)),"Porte",IF(ISNUMBER(SEARCH("fenêtre",[2]Table1!Z1138)),"Fenêtre","")))))))))))</f>
        <v>Sol</v>
      </c>
      <c r="L1141" t="str">
        <f>IF(ISNUMBER(SEARCH("Présence",[2]Table1!AC1138)),"Oui",IF(ISNUMBER(SEARCH("Absence",[2]Table1!AC1138)),"Non",""))</f>
        <v>Non</v>
      </c>
      <c r="M1141" t="str">
        <f>[2]Table1!AA1138</f>
        <v>Colle bitumineuse</v>
      </c>
      <c r="N1141" t="str">
        <f>IF(ISNUMBER(SEARCH("EP",[2]Table1!AE1138)),"EP",IF(ISNUMBER(SEARCH("AC1",[2]Table1!AE1138)),"AC1",IF(ISNUMBER(SEARCH("AC2",[2]Table1!AE1138)),"AC2",IF(ISNUMBER(SEARCH("Bon état",[2]Table1!AE1138)),"EP",""))))</f>
        <v/>
      </c>
      <c r="P1141" s="48"/>
      <c r="Q1141" s="1"/>
      <c r="S1141" s="1"/>
      <c r="T1141" s="1"/>
      <c r="U1141" s="1"/>
      <c r="V1141" s="1"/>
    </row>
    <row r="1142" spans="1:22">
      <c r="A1142" s="43" t="str">
        <f>'[1]Exporter la feuille de calcul'!$A$2</f>
        <v>001L</v>
      </c>
      <c r="B1142" t="str">
        <f>INDEX('[1]Exporter la feuille de calcul'!B$355:B$877,MATCH(INDEX('[1]Exporter la feuille de calcul'!C$355:C$877,MATCH(RIGHT(ChercheChaine(ChercheChaine([2]Table1!Q1139,"([0-9]){3}[L]([0-9]){4}"),"([0-9]){3}[L]([0-9]){4}"),4),'[1]Exporter la feuille de calcul'!D$355:D$877,0),1),'[1]Exporter la feuille de calcul'!C$355:C$877,0),1)</f>
        <v>04</v>
      </c>
      <c r="C1142" s="43" t="str">
        <f>RIGHT(ChercheChaine(ChercheChaine([2]Table1!Q1139,"([0-9]){3}[L]([0-9]){4}"),"([0-9]){3}[L]([0-9]){4}"),4)</f>
        <v>0869</v>
      </c>
      <c r="D1142" s="43" t="str">
        <f>ChercheChaine([2]Table1!Q1139,"([0-9]){3}[L]([0-9]){4}")</f>
        <v>007L0869</v>
      </c>
      <c r="E1142" t="str">
        <f>[2]Table1!P1139</f>
        <v>ST HERBLAIN</v>
      </c>
      <c r="F1142" t="str">
        <f>[2]Table1!D1139</f>
        <v>DAAT</v>
      </c>
      <c r="G1142" s="48"/>
      <c r="H1142" s="48"/>
      <c r="I1142" s="42" t="str">
        <f>[2]Table1!G1139</f>
        <v>29/05/2018</v>
      </c>
      <c r="J1142" s="51" t="str">
        <f>MID([2]Table1!X1139,FIND("-",[2]Table1!X1139)+2,60)</f>
        <v>Réserve</v>
      </c>
      <c r="K1142" t="str">
        <f>IF(ISNUMBER(SEARCH("Mur",[2]Table1!Z1139)),"Mur",IF(ISNUMBER(SEARCH("Cloison",[2]Table1!Z1139)),"Mur",IF(ISNUMBER(SEARCH("Sol",[2]Table1!Z1139)),"Sol",IF(ISNUMBER(SEARCH("Plafond",[2]Table1!Z1139)),"Plafond",IF(ISNUMBER(SEARCH("Evier",[2]Table1!Z1139)),"Evier",IF(ISNUMBER(SEARCH("Colle de faïence",[2]Table1!Z1139)),"Faïence",IF(ISNUMBER(SEARCH("Baignoire",[2]Table1!Z1139)),"Baignoire",IF(ISNUMBER(SEARCH("porteurs",[2]Table1!Z1139)),"Mur",IF(ISNUMBER(SEARCH("évier",[2]Table1!Z1139)),"Evier",IF(ISNUMBER(SEARCH("portes",[2]Table1!Z1139)),"Porte",IF(ISNUMBER(SEARCH("fenêtre",[2]Table1!Z1139)),"Fenêtre","")))))))))))</f>
        <v>Sol</v>
      </c>
      <c r="L1142" t="str">
        <f>IF(ISNUMBER(SEARCH("Présence",[2]Table1!AC1139)),"Oui",IF(ISNUMBER(SEARCH("Absence",[2]Table1!AC1139)),"Non",""))</f>
        <v>Non</v>
      </c>
      <c r="M1142" t="str">
        <f>[2]Table1!AA1139</f>
        <v>Colle bitumineuse</v>
      </c>
      <c r="N1142" t="str">
        <f>IF(ISNUMBER(SEARCH("EP",[2]Table1!AE1139)),"EP",IF(ISNUMBER(SEARCH("AC1",[2]Table1!AE1139)),"AC1",IF(ISNUMBER(SEARCH("AC2",[2]Table1!AE1139)),"AC2",IF(ISNUMBER(SEARCH("Bon état",[2]Table1!AE1139)),"EP",""))))</f>
        <v/>
      </c>
      <c r="P1142" s="48"/>
      <c r="Q1142" s="1"/>
      <c r="S1142" s="1"/>
      <c r="T1142" s="1"/>
      <c r="U1142" s="1"/>
      <c r="V1142" s="1"/>
    </row>
    <row r="1143" spans="1:22">
      <c r="A1143" s="43" t="str">
        <f>'[1]Exporter la feuille de calcul'!$A$2</f>
        <v>001L</v>
      </c>
      <c r="B1143" t="str">
        <f>INDEX('[1]Exporter la feuille de calcul'!B$355:B$877,MATCH(INDEX('[1]Exporter la feuille de calcul'!C$355:C$877,MATCH(RIGHT(ChercheChaine(ChercheChaine([2]Table1!Q1140,"([0-9]){3}[L]([0-9]){4}"),"([0-9]){3}[L]([0-9]){4}"),4),'[1]Exporter la feuille de calcul'!D$355:D$877,0),1),'[1]Exporter la feuille de calcul'!C$355:C$877,0),1)</f>
        <v>04</v>
      </c>
      <c r="C1143" s="43" t="str">
        <f>RIGHT(ChercheChaine(ChercheChaine([2]Table1!Q1140,"([0-9]){3}[L]([0-9]){4}"),"([0-9]){3}[L]([0-9]){4}"),4)</f>
        <v>0869</v>
      </c>
      <c r="D1143" s="43" t="str">
        <f>ChercheChaine([2]Table1!Q1140,"([0-9]){3}[L]([0-9]){4}")</f>
        <v>007L0869</v>
      </c>
      <c r="E1143" t="str">
        <f>[2]Table1!P1140</f>
        <v>ST HERBLAIN</v>
      </c>
      <c r="F1143" t="str">
        <f>[2]Table1!D1140</f>
        <v>DAAT</v>
      </c>
      <c r="G1143" s="48"/>
      <c r="H1143" s="48"/>
      <c r="I1143" s="42" t="str">
        <f>[2]Table1!G1140</f>
        <v>29/05/2018</v>
      </c>
      <c r="J1143" s="51" t="str">
        <f>MID([2]Table1!X1140,FIND("-",[2]Table1!X1140)+2,60)</f>
        <v>Chambre 3</v>
      </c>
      <c r="K1143" t="str">
        <f>IF(ISNUMBER(SEARCH("Mur",[2]Table1!Z1140)),"Mur",IF(ISNUMBER(SEARCH("Cloison",[2]Table1!Z1140)),"Mur",IF(ISNUMBER(SEARCH("Sol",[2]Table1!Z1140)),"Sol",IF(ISNUMBER(SEARCH("Plafond",[2]Table1!Z1140)),"Plafond",IF(ISNUMBER(SEARCH("Evier",[2]Table1!Z1140)),"Evier",IF(ISNUMBER(SEARCH("Colle de faïence",[2]Table1!Z1140)),"Faïence",IF(ISNUMBER(SEARCH("Baignoire",[2]Table1!Z1140)),"Baignoire",IF(ISNUMBER(SEARCH("porteurs",[2]Table1!Z1140)),"Mur",IF(ISNUMBER(SEARCH("évier",[2]Table1!Z1140)),"Evier",IF(ISNUMBER(SEARCH("portes",[2]Table1!Z1140)),"Porte",IF(ISNUMBER(SEARCH("fenêtre",[2]Table1!Z1140)),"Fenêtre","")))))))))))</f>
        <v>Sol</v>
      </c>
      <c r="L1143" t="str">
        <f>IF(ISNUMBER(SEARCH("Présence",[2]Table1!AC1140)),"Oui",IF(ISNUMBER(SEARCH("Absence",[2]Table1!AC1140)),"Non",""))</f>
        <v>Non</v>
      </c>
      <c r="M1143" t="str">
        <f>[2]Table1!AA1140</f>
        <v>Colle bitumineuse</v>
      </c>
      <c r="N1143" t="str">
        <f>IF(ISNUMBER(SEARCH("EP",[2]Table1!AE1140)),"EP",IF(ISNUMBER(SEARCH("AC1",[2]Table1!AE1140)),"AC1",IF(ISNUMBER(SEARCH("AC2",[2]Table1!AE1140)),"AC2",IF(ISNUMBER(SEARCH("Bon état",[2]Table1!AE1140)),"EP",""))))</f>
        <v/>
      </c>
      <c r="P1143" s="48"/>
      <c r="Q1143" s="1"/>
      <c r="S1143" s="1"/>
      <c r="T1143" s="1"/>
      <c r="U1143" s="1"/>
      <c r="V1143" s="1"/>
    </row>
    <row r="1144" spans="1:22">
      <c r="A1144" s="43" t="str">
        <f>'[1]Exporter la feuille de calcul'!$A$2</f>
        <v>001L</v>
      </c>
      <c r="B1144" t="str">
        <f>INDEX('[1]Exporter la feuille de calcul'!B$355:B$877,MATCH(INDEX('[1]Exporter la feuille de calcul'!C$355:C$877,MATCH(RIGHT(ChercheChaine(ChercheChaine([2]Table1!Q1141,"([0-9]){3}[L]([0-9]){4}"),"([0-9]){3}[L]([0-9]){4}"),4),'[1]Exporter la feuille de calcul'!D$355:D$877,0),1),'[1]Exporter la feuille de calcul'!C$355:C$877,0),1)</f>
        <v>04</v>
      </c>
      <c r="C1144" s="43" t="str">
        <f>RIGHT(ChercheChaine(ChercheChaine([2]Table1!Q1141,"([0-9]){3}[L]([0-9]){4}"),"([0-9]){3}[L]([0-9]){4}"),4)</f>
        <v>0869</v>
      </c>
      <c r="D1144" s="43" t="str">
        <f>ChercheChaine([2]Table1!Q1141,"([0-9]){3}[L]([0-9]){4}")</f>
        <v>007L0869</v>
      </c>
      <c r="E1144" t="str">
        <f>[2]Table1!P1141</f>
        <v>ST HERBLAIN</v>
      </c>
      <c r="F1144" t="str">
        <f>[2]Table1!D1141</f>
        <v>DAAT</v>
      </c>
      <c r="G1144" s="48"/>
      <c r="H1144" s="48"/>
      <c r="I1144" s="42" t="str">
        <f>[2]Table1!G1141</f>
        <v>29/05/2018</v>
      </c>
      <c r="J1144" s="51" t="str">
        <f>MID([2]Table1!X1141,FIND("-",[2]Table1!X1141)+2,60)</f>
        <v>Entrée</v>
      </c>
      <c r="K1144" t="str">
        <f>IF(ISNUMBER(SEARCH("Mur",[2]Table1!Z1141)),"Mur",IF(ISNUMBER(SEARCH("Cloison",[2]Table1!Z1141)),"Mur",IF(ISNUMBER(SEARCH("Sol",[2]Table1!Z1141)),"Sol",IF(ISNUMBER(SEARCH("Plafond",[2]Table1!Z1141)),"Plafond",IF(ISNUMBER(SEARCH("Evier",[2]Table1!Z1141)),"Evier",IF(ISNUMBER(SEARCH("Colle de faïence",[2]Table1!Z1141)),"Faïence",IF(ISNUMBER(SEARCH("Baignoire",[2]Table1!Z1141)),"Baignoire",IF(ISNUMBER(SEARCH("porteurs",[2]Table1!Z1141)),"Mur",IF(ISNUMBER(SEARCH("évier",[2]Table1!Z1141)),"Evier",IF(ISNUMBER(SEARCH("portes",[2]Table1!Z1141)),"Porte",IF(ISNUMBER(SEARCH("fenêtre",[2]Table1!Z1141)),"Fenêtre","")))))))))))</f>
        <v>Sol</v>
      </c>
      <c r="L1144" t="str">
        <f>IF(ISNUMBER(SEARCH("Présence",[2]Table1!AC1141)),"Oui",IF(ISNUMBER(SEARCH("Absence",[2]Table1!AC1141)),"Non",""))</f>
        <v>Non</v>
      </c>
      <c r="M1144" t="str">
        <f>[2]Table1!AA1141</f>
        <v>Ragréage</v>
      </c>
      <c r="N1144" t="str">
        <f>IF(ISNUMBER(SEARCH("EP",[2]Table1!AE1141)),"EP",IF(ISNUMBER(SEARCH("AC1",[2]Table1!AE1141)),"AC1",IF(ISNUMBER(SEARCH("AC2",[2]Table1!AE1141)),"AC2",IF(ISNUMBER(SEARCH("Bon état",[2]Table1!AE1141)),"EP",""))))</f>
        <v/>
      </c>
      <c r="P1144" s="48"/>
      <c r="Q1144" s="1"/>
      <c r="S1144" s="1"/>
      <c r="T1144" s="1"/>
      <c r="U1144" s="1"/>
      <c r="V1144" s="1"/>
    </row>
    <row r="1145" spans="1:22">
      <c r="A1145" s="43" t="str">
        <f>'[1]Exporter la feuille de calcul'!$A$2</f>
        <v>001L</v>
      </c>
      <c r="B1145" t="str">
        <f>INDEX('[1]Exporter la feuille de calcul'!B$355:B$877,MATCH(INDEX('[1]Exporter la feuille de calcul'!C$355:C$877,MATCH(RIGHT(ChercheChaine(ChercheChaine([2]Table1!Q1142,"([0-9]){3}[L]([0-9]){4}"),"([0-9]){3}[L]([0-9]){4}"),4),'[1]Exporter la feuille de calcul'!D$355:D$877,0),1),'[1]Exporter la feuille de calcul'!C$355:C$877,0),1)</f>
        <v>04</v>
      </c>
      <c r="C1145" s="43" t="str">
        <f>RIGHT(ChercheChaine(ChercheChaine([2]Table1!Q1142,"([0-9]){3}[L]([0-9]){4}"),"([0-9]){3}[L]([0-9]){4}"),4)</f>
        <v>0869</v>
      </c>
      <c r="D1145" s="43" t="str">
        <f>ChercheChaine([2]Table1!Q1142,"([0-9]){3}[L]([0-9]){4}")</f>
        <v>007L0869</v>
      </c>
      <c r="E1145" t="str">
        <f>[2]Table1!P1142</f>
        <v>ST HERBLAIN</v>
      </c>
      <c r="F1145" t="str">
        <f>[2]Table1!D1142</f>
        <v>DAAT</v>
      </c>
      <c r="G1145" s="48"/>
      <c r="H1145" s="48"/>
      <c r="I1145" s="42" t="str">
        <f>[2]Table1!G1142</f>
        <v>29/05/2018</v>
      </c>
      <c r="J1145" s="51" t="str">
        <f>MID([2]Table1!X1142,FIND("-",[2]Table1!X1142)+2,60)</f>
        <v>Salon</v>
      </c>
      <c r="K1145" t="str">
        <f>IF(ISNUMBER(SEARCH("Mur",[2]Table1!Z1142)),"Mur",IF(ISNUMBER(SEARCH("Cloison",[2]Table1!Z1142)),"Mur",IF(ISNUMBER(SEARCH("Sol",[2]Table1!Z1142)),"Sol",IF(ISNUMBER(SEARCH("Plafond",[2]Table1!Z1142)),"Plafond",IF(ISNUMBER(SEARCH("Evier",[2]Table1!Z1142)),"Evier",IF(ISNUMBER(SEARCH("Colle de faïence",[2]Table1!Z1142)),"Faïence",IF(ISNUMBER(SEARCH("Baignoire",[2]Table1!Z1142)),"Baignoire",IF(ISNUMBER(SEARCH("porteurs",[2]Table1!Z1142)),"Mur",IF(ISNUMBER(SEARCH("évier",[2]Table1!Z1142)),"Evier",IF(ISNUMBER(SEARCH("portes",[2]Table1!Z1142)),"Porte",IF(ISNUMBER(SEARCH("fenêtre",[2]Table1!Z1142)),"Fenêtre","")))))))))))</f>
        <v>Sol</v>
      </c>
      <c r="L1145" t="str">
        <f>IF(ISNUMBER(SEARCH("Présence",[2]Table1!AC1142)),"Oui",IF(ISNUMBER(SEARCH("Absence",[2]Table1!AC1142)),"Non",""))</f>
        <v>Non</v>
      </c>
      <c r="M1145" t="str">
        <f>[2]Table1!AA1142</f>
        <v>Ragréage</v>
      </c>
      <c r="N1145" t="str">
        <f>IF(ISNUMBER(SEARCH("EP",[2]Table1!AE1142)),"EP",IF(ISNUMBER(SEARCH("AC1",[2]Table1!AE1142)),"AC1",IF(ISNUMBER(SEARCH("AC2",[2]Table1!AE1142)),"AC2",IF(ISNUMBER(SEARCH("Bon état",[2]Table1!AE1142)),"EP",""))))</f>
        <v/>
      </c>
      <c r="P1145" s="48"/>
      <c r="Q1145" s="1"/>
      <c r="S1145" s="1"/>
      <c r="T1145" s="1"/>
      <c r="U1145" s="1"/>
      <c r="V1145" s="1"/>
    </row>
    <row r="1146" spans="1:22">
      <c r="A1146" s="43" t="str">
        <f>'[1]Exporter la feuille de calcul'!$A$2</f>
        <v>001L</v>
      </c>
      <c r="B1146" t="str">
        <f>INDEX('[1]Exporter la feuille de calcul'!B$355:B$877,MATCH(INDEX('[1]Exporter la feuille de calcul'!C$355:C$877,MATCH(RIGHT(ChercheChaine(ChercheChaine([2]Table1!Q1143,"([0-9]){3}[L]([0-9]){4}"),"([0-9]){3}[L]([0-9]){4}"),4),'[1]Exporter la feuille de calcul'!D$355:D$877,0),1),'[1]Exporter la feuille de calcul'!C$355:C$877,0),1)</f>
        <v>04</v>
      </c>
      <c r="C1146" s="43" t="str">
        <f>RIGHT(ChercheChaine(ChercheChaine([2]Table1!Q1143,"([0-9]){3}[L]([0-9]){4}"),"([0-9]){3}[L]([0-9]){4}"),4)</f>
        <v>0869</v>
      </c>
      <c r="D1146" s="43" t="str">
        <f>ChercheChaine([2]Table1!Q1143,"([0-9]){3}[L]([0-9]){4}")</f>
        <v>007L0869</v>
      </c>
      <c r="E1146" t="str">
        <f>[2]Table1!P1143</f>
        <v>ST HERBLAIN</v>
      </c>
      <c r="F1146" t="str">
        <f>[2]Table1!D1143</f>
        <v>DAAT</v>
      </c>
      <c r="G1146" s="48"/>
      <c r="H1146" s="48"/>
      <c r="I1146" s="42" t="str">
        <f>[2]Table1!G1143</f>
        <v>29/05/2018</v>
      </c>
      <c r="J1146" s="51" t="str">
        <f>MID([2]Table1!X1143,FIND("-",[2]Table1!X1143)+2,60)</f>
        <v>Cuisine</v>
      </c>
      <c r="K1146" t="str">
        <f>IF(ISNUMBER(SEARCH("Mur",[2]Table1!Z1143)),"Mur",IF(ISNUMBER(SEARCH("Cloison",[2]Table1!Z1143)),"Mur",IF(ISNUMBER(SEARCH("Sol",[2]Table1!Z1143)),"Sol",IF(ISNUMBER(SEARCH("Plafond",[2]Table1!Z1143)),"Plafond",IF(ISNUMBER(SEARCH("Evier",[2]Table1!Z1143)),"Evier",IF(ISNUMBER(SEARCH("Colle de faïence",[2]Table1!Z1143)),"Faïence",IF(ISNUMBER(SEARCH("Baignoire",[2]Table1!Z1143)),"Baignoire",IF(ISNUMBER(SEARCH("porteurs",[2]Table1!Z1143)),"Mur",IF(ISNUMBER(SEARCH("évier",[2]Table1!Z1143)),"Evier",IF(ISNUMBER(SEARCH("portes",[2]Table1!Z1143)),"Porte",IF(ISNUMBER(SEARCH("fenêtre",[2]Table1!Z1143)),"Fenêtre","")))))))))))</f>
        <v>Sol</v>
      </c>
      <c r="L1146" t="str">
        <f>IF(ISNUMBER(SEARCH("Présence",[2]Table1!AC1143)),"Oui",IF(ISNUMBER(SEARCH("Absence",[2]Table1!AC1143)),"Non",""))</f>
        <v>Non</v>
      </c>
      <c r="M1146" t="str">
        <f>[2]Table1!AA1143</f>
        <v>Ragréage</v>
      </c>
      <c r="N1146" t="str">
        <f>IF(ISNUMBER(SEARCH("EP",[2]Table1!AE1143)),"EP",IF(ISNUMBER(SEARCH("AC1",[2]Table1!AE1143)),"AC1",IF(ISNUMBER(SEARCH("AC2",[2]Table1!AE1143)),"AC2",IF(ISNUMBER(SEARCH("Bon état",[2]Table1!AE1143)),"EP",""))))</f>
        <v/>
      </c>
      <c r="P1146" s="48"/>
      <c r="Q1146" s="1"/>
      <c r="S1146" s="1"/>
      <c r="T1146" s="1"/>
      <c r="U1146" s="1"/>
      <c r="V1146" s="1"/>
    </row>
    <row r="1147" spans="1:22">
      <c r="A1147" s="43" t="str">
        <f>'[1]Exporter la feuille de calcul'!$A$2</f>
        <v>001L</v>
      </c>
      <c r="B1147" t="str">
        <f>INDEX('[1]Exporter la feuille de calcul'!B$355:B$877,MATCH(INDEX('[1]Exporter la feuille de calcul'!C$355:C$877,MATCH(RIGHT(ChercheChaine(ChercheChaine([2]Table1!Q1144,"([0-9]){3}[L]([0-9]){4}"),"([0-9]){3}[L]([0-9]){4}"),4),'[1]Exporter la feuille de calcul'!D$355:D$877,0),1),'[1]Exporter la feuille de calcul'!C$355:C$877,0),1)</f>
        <v>04</v>
      </c>
      <c r="C1147" s="43" t="str">
        <f>RIGHT(ChercheChaine(ChercheChaine([2]Table1!Q1144,"([0-9]){3}[L]([0-9]){4}"),"([0-9]){3}[L]([0-9]){4}"),4)</f>
        <v>0869</v>
      </c>
      <c r="D1147" s="43" t="str">
        <f>ChercheChaine([2]Table1!Q1144,"([0-9]){3}[L]([0-9]){4}")</f>
        <v>007L0869</v>
      </c>
      <c r="E1147" t="str">
        <f>[2]Table1!P1144</f>
        <v>ST HERBLAIN</v>
      </c>
      <c r="F1147" t="str">
        <f>[2]Table1!D1144</f>
        <v>DAAT</v>
      </c>
      <c r="G1147" s="48"/>
      <c r="H1147" s="48"/>
      <c r="I1147" s="42" t="str">
        <f>[2]Table1!G1144</f>
        <v>29/05/2018</v>
      </c>
      <c r="J1147" s="51" t="str">
        <f>MID([2]Table1!X1144,FIND("-",[2]Table1!X1144)+2,60)</f>
        <v>WC</v>
      </c>
      <c r="K1147" t="str">
        <f>IF(ISNUMBER(SEARCH("Mur",[2]Table1!Z1144)),"Mur",IF(ISNUMBER(SEARCH("Cloison",[2]Table1!Z1144)),"Mur",IF(ISNUMBER(SEARCH("Sol",[2]Table1!Z1144)),"Sol",IF(ISNUMBER(SEARCH("Plafond",[2]Table1!Z1144)),"Plafond",IF(ISNUMBER(SEARCH("Evier",[2]Table1!Z1144)),"Evier",IF(ISNUMBER(SEARCH("Colle de faïence",[2]Table1!Z1144)),"Faïence",IF(ISNUMBER(SEARCH("Baignoire",[2]Table1!Z1144)),"Baignoire",IF(ISNUMBER(SEARCH("porteurs",[2]Table1!Z1144)),"Mur",IF(ISNUMBER(SEARCH("évier",[2]Table1!Z1144)),"Evier",IF(ISNUMBER(SEARCH("portes",[2]Table1!Z1144)),"Porte",IF(ISNUMBER(SEARCH("fenêtre",[2]Table1!Z1144)),"Fenêtre","")))))))))))</f>
        <v>Sol</v>
      </c>
      <c r="L1147" t="str">
        <f>IF(ISNUMBER(SEARCH("Présence",[2]Table1!AC1144)),"Oui",IF(ISNUMBER(SEARCH("Absence",[2]Table1!AC1144)),"Non",""))</f>
        <v>Non</v>
      </c>
      <c r="M1147" t="str">
        <f>[2]Table1!AA1144</f>
        <v>Ragréage</v>
      </c>
      <c r="N1147" t="str">
        <f>IF(ISNUMBER(SEARCH("EP",[2]Table1!AE1144)),"EP",IF(ISNUMBER(SEARCH("AC1",[2]Table1!AE1144)),"AC1",IF(ISNUMBER(SEARCH("AC2",[2]Table1!AE1144)),"AC2",IF(ISNUMBER(SEARCH("Bon état",[2]Table1!AE1144)),"EP",""))))</f>
        <v/>
      </c>
      <c r="P1147" s="48"/>
      <c r="Q1147" s="1"/>
      <c r="S1147" s="1"/>
      <c r="T1147" s="1"/>
      <c r="U1147" s="1"/>
      <c r="V1147" s="1"/>
    </row>
    <row r="1148" spans="1:22">
      <c r="A1148" s="43" t="str">
        <f>'[1]Exporter la feuille de calcul'!$A$2</f>
        <v>001L</v>
      </c>
      <c r="B1148" t="str">
        <f>INDEX('[1]Exporter la feuille de calcul'!B$355:B$877,MATCH(INDEX('[1]Exporter la feuille de calcul'!C$355:C$877,MATCH(RIGHT(ChercheChaine(ChercheChaine([2]Table1!Q1145,"([0-9]){3}[L]([0-9]){4}"),"([0-9]){3}[L]([0-9]){4}"),4),'[1]Exporter la feuille de calcul'!D$355:D$877,0),1),'[1]Exporter la feuille de calcul'!C$355:C$877,0),1)</f>
        <v>04</v>
      </c>
      <c r="C1148" s="43" t="str">
        <f>RIGHT(ChercheChaine(ChercheChaine([2]Table1!Q1145,"([0-9]){3}[L]([0-9]){4}"),"([0-9]){3}[L]([0-9]){4}"),4)</f>
        <v>0869</v>
      </c>
      <c r="D1148" s="43" t="str">
        <f>ChercheChaine([2]Table1!Q1145,"([0-9]){3}[L]([0-9]){4}")</f>
        <v>007L0869</v>
      </c>
      <c r="E1148" t="str">
        <f>[2]Table1!P1145</f>
        <v>ST HERBLAIN</v>
      </c>
      <c r="F1148" t="str">
        <f>[2]Table1!D1145</f>
        <v>DAAT</v>
      </c>
      <c r="G1148" s="48"/>
      <c r="H1148" s="48"/>
      <c r="I1148" s="42" t="str">
        <f>[2]Table1!G1145</f>
        <v>29/05/2018</v>
      </c>
      <c r="J1148" s="51" t="str">
        <f>MID([2]Table1!X1145,FIND("-",[2]Table1!X1145)+2,60)</f>
        <v>Salle de bain</v>
      </c>
      <c r="K1148" t="str">
        <f>IF(ISNUMBER(SEARCH("Mur",[2]Table1!Z1145)),"Mur",IF(ISNUMBER(SEARCH("Cloison",[2]Table1!Z1145)),"Mur",IF(ISNUMBER(SEARCH("Sol",[2]Table1!Z1145)),"Sol",IF(ISNUMBER(SEARCH("Plafond",[2]Table1!Z1145)),"Plafond",IF(ISNUMBER(SEARCH("Evier",[2]Table1!Z1145)),"Evier",IF(ISNUMBER(SEARCH("Colle de faïence",[2]Table1!Z1145)),"Faïence",IF(ISNUMBER(SEARCH("Baignoire",[2]Table1!Z1145)),"Baignoire",IF(ISNUMBER(SEARCH("porteurs",[2]Table1!Z1145)),"Mur",IF(ISNUMBER(SEARCH("évier",[2]Table1!Z1145)),"Evier",IF(ISNUMBER(SEARCH("portes",[2]Table1!Z1145)),"Porte",IF(ISNUMBER(SEARCH("fenêtre",[2]Table1!Z1145)),"Fenêtre","")))))))))))</f>
        <v>Sol</v>
      </c>
      <c r="L1148" t="str">
        <f>IF(ISNUMBER(SEARCH("Présence",[2]Table1!AC1145)),"Oui",IF(ISNUMBER(SEARCH("Absence",[2]Table1!AC1145)),"Non",""))</f>
        <v>Non</v>
      </c>
      <c r="M1148" t="str">
        <f>[2]Table1!AA1145</f>
        <v>Ragréage</v>
      </c>
      <c r="N1148" t="str">
        <f>IF(ISNUMBER(SEARCH("EP",[2]Table1!AE1145)),"EP",IF(ISNUMBER(SEARCH("AC1",[2]Table1!AE1145)),"AC1",IF(ISNUMBER(SEARCH("AC2",[2]Table1!AE1145)),"AC2",IF(ISNUMBER(SEARCH("Bon état",[2]Table1!AE1145)),"EP",""))))</f>
        <v/>
      </c>
      <c r="P1148" s="48"/>
      <c r="Q1148" s="1"/>
      <c r="S1148" s="1"/>
      <c r="T1148" s="1"/>
      <c r="U1148" s="1"/>
      <c r="V1148" s="1"/>
    </row>
    <row r="1149" spans="1:22">
      <c r="A1149" s="43" t="str">
        <f>'[1]Exporter la feuille de calcul'!$A$2</f>
        <v>001L</v>
      </c>
      <c r="B1149" t="str">
        <f>INDEX('[1]Exporter la feuille de calcul'!B$355:B$877,MATCH(INDEX('[1]Exporter la feuille de calcul'!C$355:C$877,MATCH(RIGHT(ChercheChaine(ChercheChaine([2]Table1!Q1146,"([0-9]){3}[L]([0-9]){4}"),"([0-9]){3}[L]([0-9]){4}"),4),'[1]Exporter la feuille de calcul'!D$355:D$877,0),1),'[1]Exporter la feuille de calcul'!C$355:C$877,0),1)</f>
        <v>04</v>
      </c>
      <c r="C1149" s="43" t="str">
        <f>RIGHT(ChercheChaine(ChercheChaine([2]Table1!Q1146,"([0-9]){3}[L]([0-9]){4}"),"([0-9]){3}[L]([0-9]){4}"),4)</f>
        <v>0869</v>
      </c>
      <c r="D1149" s="43" t="str">
        <f>ChercheChaine([2]Table1!Q1146,"([0-9]){3}[L]([0-9]){4}")</f>
        <v>007L0869</v>
      </c>
      <c r="E1149" t="str">
        <f>[2]Table1!P1146</f>
        <v>ST HERBLAIN</v>
      </c>
      <c r="F1149" t="str">
        <f>[2]Table1!D1146</f>
        <v>DAAT</v>
      </c>
      <c r="G1149" s="48"/>
      <c r="H1149" s="48"/>
      <c r="I1149" s="42" t="str">
        <f>[2]Table1!G1146</f>
        <v>29/05/2018</v>
      </c>
      <c r="J1149" s="51" t="str">
        <f>MID([2]Table1!X1146,FIND("-",[2]Table1!X1146)+2,60)</f>
        <v>Chambre 1</v>
      </c>
      <c r="K1149" t="str">
        <f>IF(ISNUMBER(SEARCH("Mur",[2]Table1!Z1146)),"Mur",IF(ISNUMBER(SEARCH("Cloison",[2]Table1!Z1146)),"Mur",IF(ISNUMBER(SEARCH("Sol",[2]Table1!Z1146)),"Sol",IF(ISNUMBER(SEARCH("Plafond",[2]Table1!Z1146)),"Plafond",IF(ISNUMBER(SEARCH("Evier",[2]Table1!Z1146)),"Evier",IF(ISNUMBER(SEARCH("Colle de faïence",[2]Table1!Z1146)),"Faïence",IF(ISNUMBER(SEARCH("Baignoire",[2]Table1!Z1146)),"Baignoire",IF(ISNUMBER(SEARCH("porteurs",[2]Table1!Z1146)),"Mur",IF(ISNUMBER(SEARCH("évier",[2]Table1!Z1146)),"Evier",IF(ISNUMBER(SEARCH("portes",[2]Table1!Z1146)),"Porte",IF(ISNUMBER(SEARCH("fenêtre",[2]Table1!Z1146)),"Fenêtre","")))))))))))</f>
        <v>Sol</v>
      </c>
      <c r="L1149" t="str">
        <f>IF(ISNUMBER(SEARCH("Présence",[2]Table1!AC1146)),"Oui",IF(ISNUMBER(SEARCH("Absence",[2]Table1!AC1146)),"Non",""))</f>
        <v>Non</v>
      </c>
      <c r="M1149" t="str">
        <f>[2]Table1!AA1146</f>
        <v>Ragréage</v>
      </c>
      <c r="N1149" t="str">
        <f>IF(ISNUMBER(SEARCH("EP",[2]Table1!AE1146)),"EP",IF(ISNUMBER(SEARCH("AC1",[2]Table1!AE1146)),"AC1",IF(ISNUMBER(SEARCH("AC2",[2]Table1!AE1146)),"AC2",IF(ISNUMBER(SEARCH("Bon état",[2]Table1!AE1146)),"EP",""))))</f>
        <v/>
      </c>
      <c r="P1149" s="48"/>
      <c r="Q1149" s="1"/>
      <c r="S1149" s="1"/>
      <c r="T1149" s="1"/>
      <c r="U1149" s="1"/>
      <c r="V1149" s="1"/>
    </row>
    <row r="1150" spans="1:22">
      <c r="A1150" s="43" t="str">
        <f>'[1]Exporter la feuille de calcul'!$A$2</f>
        <v>001L</v>
      </c>
      <c r="B1150" t="str">
        <f>INDEX('[1]Exporter la feuille de calcul'!B$355:B$877,MATCH(INDEX('[1]Exporter la feuille de calcul'!C$355:C$877,MATCH(RIGHT(ChercheChaine(ChercheChaine([2]Table1!Q1147,"([0-9]){3}[L]([0-9]){4}"),"([0-9]){3}[L]([0-9]){4}"),4),'[1]Exporter la feuille de calcul'!D$355:D$877,0),1),'[1]Exporter la feuille de calcul'!C$355:C$877,0),1)</f>
        <v>04</v>
      </c>
      <c r="C1150" s="43" t="str">
        <f>RIGHT(ChercheChaine(ChercheChaine([2]Table1!Q1147,"([0-9]){3}[L]([0-9]){4}"),"([0-9]){3}[L]([0-9]){4}"),4)</f>
        <v>0869</v>
      </c>
      <c r="D1150" s="43" t="str">
        <f>ChercheChaine([2]Table1!Q1147,"([0-9]){3}[L]([0-9]){4}")</f>
        <v>007L0869</v>
      </c>
      <c r="E1150" t="str">
        <f>[2]Table1!P1147</f>
        <v>ST HERBLAIN</v>
      </c>
      <c r="F1150" t="str">
        <f>[2]Table1!D1147</f>
        <v>DAAT</v>
      </c>
      <c r="G1150" s="48"/>
      <c r="H1150" s="48"/>
      <c r="I1150" s="42" t="str">
        <f>[2]Table1!G1147</f>
        <v>29/05/2018</v>
      </c>
      <c r="J1150" s="51" t="str">
        <f>MID([2]Table1!X1147,FIND("-",[2]Table1!X1147)+2,60)</f>
        <v>Chambre 2</v>
      </c>
      <c r="K1150" t="str">
        <f>IF(ISNUMBER(SEARCH("Mur",[2]Table1!Z1147)),"Mur",IF(ISNUMBER(SEARCH("Cloison",[2]Table1!Z1147)),"Mur",IF(ISNUMBER(SEARCH("Sol",[2]Table1!Z1147)),"Sol",IF(ISNUMBER(SEARCH("Plafond",[2]Table1!Z1147)),"Plafond",IF(ISNUMBER(SEARCH("Evier",[2]Table1!Z1147)),"Evier",IF(ISNUMBER(SEARCH("Colle de faïence",[2]Table1!Z1147)),"Faïence",IF(ISNUMBER(SEARCH("Baignoire",[2]Table1!Z1147)),"Baignoire",IF(ISNUMBER(SEARCH("porteurs",[2]Table1!Z1147)),"Mur",IF(ISNUMBER(SEARCH("évier",[2]Table1!Z1147)),"Evier",IF(ISNUMBER(SEARCH("portes",[2]Table1!Z1147)),"Porte",IF(ISNUMBER(SEARCH("fenêtre",[2]Table1!Z1147)),"Fenêtre","")))))))))))</f>
        <v>Sol</v>
      </c>
      <c r="L1150" t="str">
        <f>IF(ISNUMBER(SEARCH("Présence",[2]Table1!AC1147)),"Oui",IF(ISNUMBER(SEARCH("Absence",[2]Table1!AC1147)),"Non",""))</f>
        <v>Non</v>
      </c>
      <c r="M1150" t="str">
        <f>[2]Table1!AA1147</f>
        <v>Ragréage</v>
      </c>
      <c r="N1150" t="str">
        <f>IF(ISNUMBER(SEARCH("EP",[2]Table1!AE1147)),"EP",IF(ISNUMBER(SEARCH("AC1",[2]Table1!AE1147)),"AC1",IF(ISNUMBER(SEARCH("AC2",[2]Table1!AE1147)),"AC2",IF(ISNUMBER(SEARCH("Bon état",[2]Table1!AE1147)),"EP",""))))</f>
        <v/>
      </c>
      <c r="P1150" s="48"/>
      <c r="Q1150" s="1"/>
      <c r="S1150" s="1"/>
      <c r="T1150" s="1"/>
      <c r="U1150" s="1"/>
      <c r="V1150" s="1"/>
    </row>
    <row r="1151" spans="1:22">
      <c r="A1151" s="43" t="str">
        <f>'[1]Exporter la feuille de calcul'!$A$2</f>
        <v>001L</v>
      </c>
      <c r="B1151" t="str">
        <f>INDEX('[1]Exporter la feuille de calcul'!B$355:B$877,MATCH(INDEX('[1]Exporter la feuille de calcul'!C$355:C$877,MATCH(RIGHT(ChercheChaine(ChercheChaine([2]Table1!Q1148,"([0-9]){3}[L]([0-9]){4}"),"([0-9]){3}[L]([0-9]){4}"),4),'[1]Exporter la feuille de calcul'!D$355:D$877,0),1),'[1]Exporter la feuille de calcul'!C$355:C$877,0),1)</f>
        <v>04</v>
      </c>
      <c r="C1151" s="43" t="str">
        <f>RIGHT(ChercheChaine(ChercheChaine([2]Table1!Q1148,"([0-9]){3}[L]([0-9]){4}"),"([0-9]){3}[L]([0-9]){4}"),4)</f>
        <v>0869</v>
      </c>
      <c r="D1151" s="43" t="str">
        <f>ChercheChaine([2]Table1!Q1148,"([0-9]){3}[L]([0-9]){4}")</f>
        <v>007L0869</v>
      </c>
      <c r="E1151" t="str">
        <f>[2]Table1!P1148</f>
        <v>ST HERBLAIN</v>
      </c>
      <c r="F1151" t="str">
        <f>[2]Table1!D1148</f>
        <v>DAAT</v>
      </c>
      <c r="G1151" s="48"/>
      <c r="H1151" s="48"/>
      <c r="I1151" s="42" t="str">
        <f>[2]Table1!G1148</f>
        <v>29/05/2018</v>
      </c>
      <c r="J1151" s="51" t="str">
        <f>MID([2]Table1!X1148,FIND("-",[2]Table1!X1148)+2,60)</f>
        <v>Réserve</v>
      </c>
      <c r="K1151" t="str">
        <f>IF(ISNUMBER(SEARCH("Mur",[2]Table1!Z1148)),"Mur",IF(ISNUMBER(SEARCH("Cloison",[2]Table1!Z1148)),"Mur",IF(ISNUMBER(SEARCH("Sol",[2]Table1!Z1148)),"Sol",IF(ISNUMBER(SEARCH("Plafond",[2]Table1!Z1148)),"Plafond",IF(ISNUMBER(SEARCH("Evier",[2]Table1!Z1148)),"Evier",IF(ISNUMBER(SEARCH("Colle de faïence",[2]Table1!Z1148)),"Faïence",IF(ISNUMBER(SEARCH("Baignoire",[2]Table1!Z1148)),"Baignoire",IF(ISNUMBER(SEARCH("porteurs",[2]Table1!Z1148)),"Mur",IF(ISNUMBER(SEARCH("évier",[2]Table1!Z1148)),"Evier",IF(ISNUMBER(SEARCH("portes",[2]Table1!Z1148)),"Porte",IF(ISNUMBER(SEARCH("fenêtre",[2]Table1!Z1148)),"Fenêtre","")))))))))))</f>
        <v>Sol</v>
      </c>
      <c r="L1151" t="str">
        <f>IF(ISNUMBER(SEARCH("Présence",[2]Table1!AC1148)),"Oui",IF(ISNUMBER(SEARCH("Absence",[2]Table1!AC1148)),"Non",""))</f>
        <v>Non</v>
      </c>
      <c r="M1151" t="str">
        <f>[2]Table1!AA1148</f>
        <v>Ragréage</v>
      </c>
      <c r="N1151" t="str">
        <f>IF(ISNUMBER(SEARCH("EP",[2]Table1!AE1148)),"EP",IF(ISNUMBER(SEARCH("AC1",[2]Table1!AE1148)),"AC1",IF(ISNUMBER(SEARCH("AC2",[2]Table1!AE1148)),"AC2",IF(ISNUMBER(SEARCH("Bon état",[2]Table1!AE1148)),"EP",""))))</f>
        <v/>
      </c>
      <c r="P1151" s="48"/>
      <c r="Q1151" s="1"/>
      <c r="S1151" s="1"/>
      <c r="T1151" s="1"/>
      <c r="U1151" s="1"/>
      <c r="V1151" s="1"/>
    </row>
    <row r="1152" spans="1:22">
      <c r="A1152" s="43" t="str">
        <f>'[1]Exporter la feuille de calcul'!$A$2</f>
        <v>001L</v>
      </c>
      <c r="B1152" t="str">
        <f>INDEX('[1]Exporter la feuille de calcul'!B$355:B$877,MATCH(INDEX('[1]Exporter la feuille de calcul'!C$355:C$877,MATCH(RIGHT(ChercheChaine(ChercheChaine([2]Table1!Q1149,"([0-9]){3}[L]([0-9]){4}"),"([0-9]){3}[L]([0-9]){4}"),4),'[1]Exporter la feuille de calcul'!D$355:D$877,0),1),'[1]Exporter la feuille de calcul'!C$355:C$877,0),1)</f>
        <v>04</v>
      </c>
      <c r="C1152" s="43" t="str">
        <f>RIGHT(ChercheChaine(ChercheChaine([2]Table1!Q1149,"([0-9]){3}[L]([0-9]){4}"),"([0-9]){3}[L]([0-9]){4}"),4)</f>
        <v>0869</v>
      </c>
      <c r="D1152" s="43" t="str">
        <f>ChercheChaine([2]Table1!Q1149,"([0-9]){3}[L]([0-9]){4}")</f>
        <v>007L0869</v>
      </c>
      <c r="E1152" t="str">
        <f>[2]Table1!P1149</f>
        <v>ST HERBLAIN</v>
      </c>
      <c r="F1152" t="str">
        <f>[2]Table1!D1149</f>
        <v>DAAT</v>
      </c>
      <c r="G1152" s="48"/>
      <c r="H1152" s="48"/>
      <c r="I1152" s="42" t="str">
        <f>[2]Table1!G1149</f>
        <v>29/05/2018</v>
      </c>
      <c r="J1152" s="51" t="str">
        <f>MID([2]Table1!X1149,FIND("-",[2]Table1!X1149)+2,60)</f>
        <v>Chambre 3</v>
      </c>
      <c r="K1152" t="str">
        <f>IF(ISNUMBER(SEARCH("Mur",[2]Table1!Z1149)),"Mur",IF(ISNUMBER(SEARCH("Cloison",[2]Table1!Z1149)),"Mur",IF(ISNUMBER(SEARCH("Sol",[2]Table1!Z1149)),"Sol",IF(ISNUMBER(SEARCH("Plafond",[2]Table1!Z1149)),"Plafond",IF(ISNUMBER(SEARCH("Evier",[2]Table1!Z1149)),"Evier",IF(ISNUMBER(SEARCH("Colle de faïence",[2]Table1!Z1149)),"Faïence",IF(ISNUMBER(SEARCH("Baignoire",[2]Table1!Z1149)),"Baignoire",IF(ISNUMBER(SEARCH("porteurs",[2]Table1!Z1149)),"Mur",IF(ISNUMBER(SEARCH("évier",[2]Table1!Z1149)),"Evier",IF(ISNUMBER(SEARCH("portes",[2]Table1!Z1149)),"Porte",IF(ISNUMBER(SEARCH("fenêtre",[2]Table1!Z1149)),"Fenêtre","")))))))))))</f>
        <v>Sol</v>
      </c>
      <c r="L1152" t="str">
        <f>IF(ISNUMBER(SEARCH("Présence",[2]Table1!AC1149)),"Oui",IF(ISNUMBER(SEARCH("Absence",[2]Table1!AC1149)),"Non",""))</f>
        <v>Non</v>
      </c>
      <c r="M1152" t="str">
        <f>[2]Table1!AA1149</f>
        <v>Ragréage</v>
      </c>
      <c r="N1152" t="str">
        <f>IF(ISNUMBER(SEARCH("EP",[2]Table1!AE1149)),"EP",IF(ISNUMBER(SEARCH("AC1",[2]Table1!AE1149)),"AC1",IF(ISNUMBER(SEARCH("AC2",[2]Table1!AE1149)),"AC2",IF(ISNUMBER(SEARCH("Bon état",[2]Table1!AE1149)),"EP",""))))</f>
        <v/>
      </c>
      <c r="P1152" s="48"/>
      <c r="Q1152" s="1"/>
      <c r="S1152" s="1"/>
      <c r="T1152" s="1"/>
      <c r="U1152" s="1"/>
      <c r="V1152" s="1"/>
    </row>
    <row r="1153" spans="1:22">
      <c r="A1153" s="43" t="str">
        <f>'[1]Exporter la feuille de calcul'!$A$2</f>
        <v>001L</v>
      </c>
      <c r="B1153" t="str">
        <f>INDEX('[1]Exporter la feuille de calcul'!B$355:B$877,MATCH(INDEX('[1]Exporter la feuille de calcul'!C$355:C$877,MATCH(RIGHT(ChercheChaine(ChercheChaine([2]Table1!Q1150,"([0-9]){3}[L]([0-9]){4}"),"([0-9]){3}[L]([0-9]){4}"),4),'[1]Exporter la feuille de calcul'!D$355:D$877,0),1),'[1]Exporter la feuille de calcul'!C$355:C$877,0),1)</f>
        <v>04</v>
      </c>
      <c r="C1153" s="43" t="str">
        <f>RIGHT(ChercheChaine(ChercheChaine([2]Table1!Q1150,"([0-9]){3}[L]([0-9]){4}"),"([0-9]){3}[L]([0-9]){4}"),4)</f>
        <v>0869</v>
      </c>
      <c r="D1153" s="43" t="str">
        <f>ChercheChaine([2]Table1!Q1150,"([0-9]){3}[L]([0-9]){4}")</f>
        <v>007L0869</v>
      </c>
      <c r="E1153" t="str">
        <f>[2]Table1!P1150</f>
        <v>ST HERBLAIN</v>
      </c>
      <c r="F1153" t="str">
        <f>[2]Table1!D1150</f>
        <v>DAAT</v>
      </c>
      <c r="G1153" s="48"/>
      <c r="H1153" s="48"/>
      <c r="I1153" s="42" t="str">
        <f>[2]Table1!G1150</f>
        <v>29/05/2018</v>
      </c>
      <c r="J1153" s="51" t="str">
        <f>MID([2]Table1!X1150,FIND("-",[2]Table1!X1150)+2,60)</f>
        <v>Entrée</v>
      </c>
      <c r="K1153" t="str">
        <f>IF(ISNUMBER(SEARCH("Mur",[2]Table1!Z1150)),"Mur",IF(ISNUMBER(SEARCH("Cloison",[2]Table1!Z1150)),"Mur",IF(ISNUMBER(SEARCH("Sol",[2]Table1!Z1150)),"Sol",IF(ISNUMBER(SEARCH("Plafond",[2]Table1!Z1150)),"Plafond",IF(ISNUMBER(SEARCH("Evier",[2]Table1!Z1150)),"Evier",IF(ISNUMBER(SEARCH("Colle de faïence",[2]Table1!Z1150)),"Faïence",IF(ISNUMBER(SEARCH("Baignoire",[2]Table1!Z1150)),"Baignoire",IF(ISNUMBER(SEARCH("porteurs",[2]Table1!Z1150)),"Mur",IF(ISNUMBER(SEARCH("évier",[2]Table1!Z1150)),"Evier",IF(ISNUMBER(SEARCH("portes",[2]Table1!Z1150)),"Porte",IF(ISNUMBER(SEARCH("fenêtre",[2]Table1!Z1150)),"Fenêtre","")))))))))))</f>
        <v>Mur</v>
      </c>
      <c r="L1153" t="str">
        <f>IF(ISNUMBER(SEARCH("Présence",[2]Table1!AC1150)),"Oui",IF(ISNUMBER(SEARCH("Absence",[2]Table1!AC1150)),"Non",""))</f>
        <v>Oui</v>
      </c>
      <c r="M1153" t="str">
        <f>[2]Table1!AA1150</f>
        <v>Enduit à base de plâtre lissé ou taloché (et Peinture)</v>
      </c>
      <c r="N1153" t="str">
        <f>IF(ISNUMBER(SEARCH("EP",[2]Table1!AE1150)),"EP",IF(ISNUMBER(SEARCH("AC1",[2]Table1!AE1150)),"AC1",IF(ISNUMBER(SEARCH("AC2",[2]Table1!AE1150)),"AC2",IF(ISNUMBER(SEARCH("Bon état",[2]Table1!AE1150)),"EP",""))))</f>
        <v>EP</v>
      </c>
      <c r="P1153" s="48"/>
      <c r="Q1153" s="1"/>
      <c r="S1153" s="1"/>
      <c r="T1153" s="1"/>
      <c r="U1153" s="1"/>
      <c r="V1153" s="1"/>
    </row>
    <row r="1154" spans="1:22">
      <c r="A1154" s="43" t="str">
        <f>'[1]Exporter la feuille de calcul'!$A$2</f>
        <v>001L</v>
      </c>
      <c r="B1154" t="str">
        <f>INDEX('[1]Exporter la feuille de calcul'!B$355:B$877,MATCH(INDEX('[1]Exporter la feuille de calcul'!C$355:C$877,MATCH(RIGHT(ChercheChaine(ChercheChaine([2]Table1!Q1151,"([0-9]){3}[L]([0-9]){4}"),"([0-9]){3}[L]([0-9]){4}"),4),'[1]Exporter la feuille de calcul'!D$355:D$877,0),1),'[1]Exporter la feuille de calcul'!C$355:C$877,0),1)</f>
        <v>04</v>
      </c>
      <c r="C1154" s="43" t="str">
        <f>RIGHT(ChercheChaine(ChercheChaine([2]Table1!Q1151,"([0-9]){3}[L]([0-9]){4}"),"([0-9]){3}[L]([0-9]){4}"),4)</f>
        <v>0869</v>
      </c>
      <c r="D1154" s="43" t="str">
        <f>ChercheChaine([2]Table1!Q1151,"([0-9]){3}[L]([0-9]){4}")</f>
        <v>007L0869</v>
      </c>
      <c r="E1154" t="str">
        <f>[2]Table1!P1151</f>
        <v>ST HERBLAIN</v>
      </c>
      <c r="F1154" t="str">
        <f>[2]Table1!D1151</f>
        <v>DAAT</v>
      </c>
      <c r="G1154" s="48"/>
      <c r="H1154" s="48"/>
      <c r="I1154" s="42" t="str">
        <f>[2]Table1!G1151</f>
        <v>29/05/2018</v>
      </c>
      <c r="J1154" s="51" t="str">
        <f>MID([2]Table1!X1151,FIND("-",[2]Table1!X1151)+2,60)</f>
        <v>Salon</v>
      </c>
      <c r="K1154" t="str">
        <f>IF(ISNUMBER(SEARCH("Mur",[2]Table1!Z1151)),"Mur",IF(ISNUMBER(SEARCH("Cloison",[2]Table1!Z1151)),"Mur",IF(ISNUMBER(SEARCH("Sol",[2]Table1!Z1151)),"Sol",IF(ISNUMBER(SEARCH("Plafond",[2]Table1!Z1151)),"Plafond",IF(ISNUMBER(SEARCH("Evier",[2]Table1!Z1151)),"Evier",IF(ISNUMBER(SEARCH("Colle de faïence",[2]Table1!Z1151)),"Faïence",IF(ISNUMBER(SEARCH("Baignoire",[2]Table1!Z1151)),"Baignoire",IF(ISNUMBER(SEARCH("porteurs",[2]Table1!Z1151)),"Mur",IF(ISNUMBER(SEARCH("évier",[2]Table1!Z1151)),"Evier",IF(ISNUMBER(SEARCH("portes",[2]Table1!Z1151)),"Porte",IF(ISNUMBER(SEARCH("fenêtre",[2]Table1!Z1151)),"Fenêtre","")))))))))))</f>
        <v>Mur</v>
      </c>
      <c r="L1154" t="str">
        <f>IF(ISNUMBER(SEARCH("Présence",[2]Table1!AC1151)),"Oui",IF(ISNUMBER(SEARCH("Absence",[2]Table1!AC1151)),"Non",""))</f>
        <v>Non</v>
      </c>
      <c r="M1154" t="str">
        <f>[2]Table1!AA1151</f>
        <v>Enduit à base de plâtre lissé ou taloché (et Peinture)</v>
      </c>
      <c r="N1154" t="str">
        <f>IF(ISNUMBER(SEARCH("EP",[2]Table1!AE1151)),"EP",IF(ISNUMBER(SEARCH("AC1",[2]Table1!AE1151)),"AC1",IF(ISNUMBER(SEARCH("AC2",[2]Table1!AE1151)),"AC2",IF(ISNUMBER(SEARCH("Bon état",[2]Table1!AE1151)),"EP",""))))</f>
        <v/>
      </c>
      <c r="P1154" s="48"/>
      <c r="Q1154" s="1"/>
      <c r="S1154" s="1"/>
      <c r="T1154" s="1"/>
      <c r="U1154" s="1"/>
      <c r="V1154" s="1"/>
    </row>
    <row r="1155" spans="1:22">
      <c r="A1155" s="43" t="str">
        <f>'[1]Exporter la feuille de calcul'!$A$2</f>
        <v>001L</v>
      </c>
      <c r="B1155" t="str">
        <f>INDEX('[1]Exporter la feuille de calcul'!B$355:B$877,MATCH(INDEX('[1]Exporter la feuille de calcul'!C$355:C$877,MATCH(RIGHT(ChercheChaine(ChercheChaine([2]Table1!Q1152,"([0-9]){3}[L]([0-9]){4}"),"([0-9]){3}[L]([0-9]){4}"),4),'[1]Exporter la feuille de calcul'!D$355:D$877,0),1),'[1]Exporter la feuille de calcul'!C$355:C$877,0),1)</f>
        <v>04</v>
      </c>
      <c r="C1155" s="43" t="str">
        <f>RIGHT(ChercheChaine(ChercheChaine([2]Table1!Q1152,"([0-9]){3}[L]([0-9]){4}"),"([0-9]){3}[L]([0-9]){4}"),4)</f>
        <v>0869</v>
      </c>
      <c r="D1155" s="43" t="str">
        <f>ChercheChaine([2]Table1!Q1152,"([0-9]){3}[L]([0-9]){4}")</f>
        <v>007L0869</v>
      </c>
      <c r="E1155" t="str">
        <f>[2]Table1!P1152</f>
        <v>ST HERBLAIN</v>
      </c>
      <c r="F1155" t="str">
        <f>[2]Table1!D1152</f>
        <v>DAAT</v>
      </c>
      <c r="G1155" s="48"/>
      <c r="H1155" s="48"/>
      <c r="I1155" s="42" t="str">
        <f>[2]Table1!G1152</f>
        <v>29/05/2018</v>
      </c>
      <c r="J1155" s="51" t="str">
        <f>MID([2]Table1!X1152,FIND("-",[2]Table1!X1152)+2,60)</f>
        <v>Chambre 2</v>
      </c>
      <c r="K1155" t="str">
        <f>IF(ISNUMBER(SEARCH("Mur",[2]Table1!Z1152)),"Mur",IF(ISNUMBER(SEARCH("Cloison",[2]Table1!Z1152)),"Mur",IF(ISNUMBER(SEARCH("Sol",[2]Table1!Z1152)),"Sol",IF(ISNUMBER(SEARCH("Plafond",[2]Table1!Z1152)),"Plafond",IF(ISNUMBER(SEARCH("Evier",[2]Table1!Z1152)),"Evier",IF(ISNUMBER(SEARCH("Colle de faïence",[2]Table1!Z1152)),"Faïence",IF(ISNUMBER(SEARCH("Baignoire",[2]Table1!Z1152)),"Baignoire",IF(ISNUMBER(SEARCH("porteurs",[2]Table1!Z1152)),"Mur",IF(ISNUMBER(SEARCH("évier",[2]Table1!Z1152)),"Evier",IF(ISNUMBER(SEARCH("portes",[2]Table1!Z1152)),"Porte",IF(ISNUMBER(SEARCH("fenêtre",[2]Table1!Z1152)),"Fenêtre","")))))))))))</f>
        <v>Mur</v>
      </c>
      <c r="L1155" t="str">
        <f>IF(ISNUMBER(SEARCH("Présence",[2]Table1!AC1152)),"Oui",IF(ISNUMBER(SEARCH("Absence",[2]Table1!AC1152)),"Non",""))</f>
        <v>Non</v>
      </c>
      <c r="M1155" t="str">
        <f>[2]Table1!AA1152</f>
        <v>Enduit à base de plâtre lissé ou taloché (et Peinture)</v>
      </c>
      <c r="N1155" t="str">
        <f>IF(ISNUMBER(SEARCH("EP",[2]Table1!AE1152)),"EP",IF(ISNUMBER(SEARCH("AC1",[2]Table1!AE1152)),"AC1",IF(ISNUMBER(SEARCH("AC2",[2]Table1!AE1152)),"AC2",IF(ISNUMBER(SEARCH("Bon état",[2]Table1!AE1152)),"EP",""))))</f>
        <v/>
      </c>
      <c r="P1155" s="48"/>
      <c r="Q1155" s="1"/>
      <c r="S1155" s="1"/>
      <c r="T1155" s="1"/>
      <c r="U1155" s="1"/>
      <c r="V1155" s="1"/>
    </row>
    <row r="1156" spans="1:22">
      <c r="A1156" s="43" t="str">
        <f>'[1]Exporter la feuille de calcul'!$A$2</f>
        <v>001L</v>
      </c>
      <c r="B1156" t="str">
        <f>INDEX('[1]Exporter la feuille de calcul'!B$355:B$877,MATCH(INDEX('[1]Exporter la feuille de calcul'!C$355:C$877,MATCH(RIGHT(ChercheChaine(ChercheChaine([2]Table1!Q1153,"([0-9]){3}[L]([0-9]){4}"),"([0-9]){3}[L]([0-9]){4}"),4),'[1]Exporter la feuille de calcul'!D$355:D$877,0),1),'[1]Exporter la feuille de calcul'!C$355:C$877,0),1)</f>
        <v>04</v>
      </c>
      <c r="C1156" s="43" t="str">
        <f>RIGHT(ChercheChaine(ChercheChaine([2]Table1!Q1153,"([0-9]){3}[L]([0-9]){4}"),"([0-9]){3}[L]([0-9]){4}"),4)</f>
        <v>0869</v>
      </c>
      <c r="D1156" s="43" t="str">
        <f>ChercheChaine([2]Table1!Q1153,"([0-9]){3}[L]([0-9]){4}")</f>
        <v>007L0869</v>
      </c>
      <c r="E1156" t="str">
        <f>[2]Table1!P1153</f>
        <v>ST HERBLAIN</v>
      </c>
      <c r="F1156" t="str">
        <f>[2]Table1!D1153</f>
        <v>DAAT</v>
      </c>
      <c r="G1156" s="48"/>
      <c r="H1156" s="48"/>
      <c r="I1156" s="42" t="str">
        <f>[2]Table1!G1153</f>
        <v>29/05/2018</v>
      </c>
      <c r="J1156" s="51" t="str">
        <f>MID([2]Table1!X1153,FIND("-",[2]Table1!X1153)+2,60)</f>
        <v>Réserve</v>
      </c>
      <c r="K1156" t="str">
        <f>IF(ISNUMBER(SEARCH("Mur",[2]Table1!Z1153)),"Mur",IF(ISNUMBER(SEARCH("Cloison",[2]Table1!Z1153)),"Mur",IF(ISNUMBER(SEARCH("Sol",[2]Table1!Z1153)),"Sol",IF(ISNUMBER(SEARCH("Plafond",[2]Table1!Z1153)),"Plafond",IF(ISNUMBER(SEARCH("Evier",[2]Table1!Z1153)),"Evier",IF(ISNUMBER(SEARCH("Colle de faïence",[2]Table1!Z1153)),"Faïence",IF(ISNUMBER(SEARCH("Baignoire",[2]Table1!Z1153)),"Baignoire",IF(ISNUMBER(SEARCH("porteurs",[2]Table1!Z1153)),"Mur",IF(ISNUMBER(SEARCH("évier",[2]Table1!Z1153)),"Evier",IF(ISNUMBER(SEARCH("portes",[2]Table1!Z1153)),"Porte",IF(ISNUMBER(SEARCH("fenêtre",[2]Table1!Z1153)),"Fenêtre","")))))))))))</f>
        <v>Mur</v>
      </c>
      <c r="L1156" t="str">
        <f>IF(ISNUMBER(SEARCH("Présence",[2]Table1!AC1153)),"Oui",IF(ISNUMBER(SEARCH("Absence",[2]Table1!AC1153)),"Non",""))</f>
        <v>Non</v>
      </c>
      <c r="M1156" t="str">
        <f>[2]Table1!AA1153</f>
        <v>Enduit à base de plâtre lissé ou taloché (et Peinture)</v>
      </c>
      <c r="N1156" t="str">
        <f>IF(ISNUMBER(SEARCH("EP",[2]Table1!AE1153)),"EP",IF(ISNUMBER(SEARCH("AC1",[2]Table1!AE1153)),"AC1",IF(ISNUMBER(SEARCH("AC2",[2]Table1!AE1153)),"AC2",IF(ISNUMBER(SEARCH("Bon état",[2]Table1!AE1153)),"EP",""))))</f>
        <v/>
      </c>
      <c r="P1156" s="48"/>
      <c r="Q1156" s="1"/>
      <c r="S1156" s="1"/>
      <c r="T1156" s="1"/>
      <c r="U1156" s="1"/>
      <c r="V1156" s="1"/>
    </row>
    <row r="1157" spans="1:22">
      <c r="A1157" s="43" t="str">
        <f>'[1]Exporter la feuille de calcul'!$A$2</f>
        <v>001L</v>
      </c>
      <c r="B1157" t="str">
        <f>INDEX('[1]Exporter la feuille de calcul'!B$355:B$877,MATCH(INDEX('[1]Exporter la feuille de calcul'!C$355:C$877,MATCH(RIGHT(ChercheChaine(ChercheChaine([2]Table1!Q1154,"([0-9]){3}[L]([0-9]){4}"),"([0-9]){3}[L]([0-9]){4}"),4),'[1]Exporter la feuille de calcul'!D$355:D$877,0),1),'[1]Exporter la feuille de calcul'!C$355:C$877,0),1)</f>
        <v>04</v>
      </c>
      <c r="C1157" s="43" t="str">
        <f>RIGHT(ChercheChaine(ChercheChaine([2]Table1!Q1154,"([0-9]){3}[L]([0-9]){4}"),"([0-9]){3}[L]([0-9]){4}"),4)</f>
        <v>0869</v>
      </c>
      <c r="D1157" s="43" t="str">
        <f>ChercheChaine([2]Table1!Q1154,"([0-9]){3}[L]([0-9]){4}")</f>
        <v>007L0869</v>
      </c>
      <c r="E1157" t="str">
        <f>[2]Table1!P1154</f>
        <v>ST HERBLAIN</v>
      </c>
      <c r="F1157" t="str">
        <f>[2]Table1!D1154</f>
        <v>DAAT</v>
      </c>
      <c r="G1157" s="48"/>
      <c r="H1157" s="48"/>
      <c r="I1157" s="42" t="str">
        <f>[2]Table1!G1154</f>
        <v>29/05/2018</v>
      </c>
      <c r="J1157" s="51" t="str">
        <f>MID([2]Table1!X1154,FIND("-",[2]Table1!X1154)+2,60)</f>
        <v>Chambre 3</v>
      </c>
      <c r="K1157" t="str">
        <f>IF(ISNUMBER(SEARCH("Mur",[2]Table1!Z1154)),"Mur",IF(ISNUMBER(SEARCH("Cloison",[2]Table1!Z1154)),"Mur",IF(ISNUMBER(SEARCH("Sol",[2]Table1!Z1154)),"Sol",IF(ISNUMBER(SEARCH("Plafond",[2]Table1!Z1154)),"Plafond",IF(ISNUMBER(SEARCH("Evier",[2]Table1!Z1154)),"Evier",IF(ISNUMBER(SEARCH("Colle de faïence",[2]Table1!Z1154)),"Faïence",IF(ISNUMBER(SEARCH("Baignoire",[2]Table1!Z1154)),"Baignoire",IF(ISNUMBER(SEARCH("porteurs",[2]Table1!Z1154)),"Mur",IF(ISNUMBER(SEARCH("évier",[2]Table1!Z1154)),"Evier",IF(ISNUMBER(SEARCH("portes",[2]Table1!Z1154)),"Porte",IF(ISNUMBER(SEARCH("fenêtre",[2]Table1!Z1154)),"Fenêtre","")))))))))))</f>
        <v>Mur</v>
      </c>
      <c r="L1157" t="str">
        <f>IF(ISNUMBER(SEARCH("Présence",[2]Table1!AC1154)),"Oui",IF(ISNUMBER(SEARCH("Absence",[2]Table1!AC1154)),"Non",""))</f>
        <v>Non</v>
      </c>
      <c r="M1157" t="str">
        <f>[2]Table1!AA1154</f>
        <v>Enduit à base de plâtre lissé ou taloché (et Peinture)</v>
      </c>
      <c r="N1157" t="str">
        <f>IF(ISNUMBER(SEARCH("EP",[2]Table1!AE1154)),"EP",IF(ISNUMBER(SEARCH("AC1",[2]Table1!AE1154)),"AC1",IF(ISNUMBER(SEARCH("AC2",[2]Table1!AE1154)),"AC2",IF(ISNUMBER(SEARCH("Bon état",[2]Table1!AE1154)),"EP",""))))</f>
        <v/>
      </c>
      <c r="P1157" s="48"/>
      <c r="Q1157" s="1"/>
      <c r="S1157" s="1"/>
      <c r="T1157" s="1"/>
      <c r="U1157" s="1"/>
      <c r="V1157" s="1"/>
    </row>
    <row r="1158" spans="1:22">
      <c r="A1158" s="43" t="str">
        <f>'[1]Exporter la feuille de calcul'!$A$2</f>
        <v>001L</v>
      </c>
      <c r="B1158" t="str">
        <f>INDEX('[1]Exporter la feuille de calcul'!B$355:B$877,MATCH(INDEX('[1]Exporter la feuille de calcul'!C$355:C$877,MATCH(RIGHT(ChercheChaine(ChercheChaine([2]Table1!Q1155,"([0-9]){3}[L]([0-9]){4}"),"([0-9]){3}[L]([0-9]){4}"),4),'[1]Exporter la feuille de calcul'!D$355:D$877,0),1),'[1]Exporter la feuille de calcul'!C$355:C$877,0),1)</f>
        <v>04</v>
      </c>
      <c r="C1158" s="43" t="str">
        <f>RIGHT(ChercheChaine(ChercheChaine([2]Table1!Q1155,"([0-9]){3}[L]([0-9]){4}"),"([0-9]){3}[L]([0-9]){4}"),4)</f>
        <v>0869</v>
      </c>
      <c r="D1158" s="43" t="str">
        <f>ChercheChaine([2]Table1!Q1155,"([0-9]){3}[L]([0-9]){4}")</f>
        <v>007L0869</v>
      </c>
      <c r="E1158" t="str">
        <f>[2]Table1!P1155</f>
        <v>ST HERBLAIN</v>
      </c>
      <c r="F1158" t="str">
        <f>[2]Table1!D1155</f>
        <v>DAAT</v>
      </c>
      <c r="G1158" s="48"/>
      <c r="H1158" s="48"/>
      <c r="I1158" s="42" t="str">
        <f>[2]Table1!G1155</f>
        <v>29/05/2018</v>
      </c>
      <c r="J1158" s="51" t="str">
        <f>MID([2]Table1!X1155,FIND("-",[2]Table1!X1155)+2,60)</f>
        <v>Entrée</v>
      </c>
      <c r="K1158" t="str">
        <f>IF(ISNUMBER(SEARCH("Mur",[2]Table1!Z1155)),"Mur",IF(ISNUMBER(SEARCH("Cloison",[2]Table1!Z1155)),"Mur",IF(ISNUMBER(SEARCH("Sol",[2]Table1!Z1155)),"Sol",IF(ISNUMBER(SEARCH("Plafond",[2]Table1!Z1155)),"Plafond",IF(ISNUMBER(SEARCH("Evier",[2]Table1!Z1155)),"Evier",IF(ISNUMBER(SEARCH("Colle de faïence",[2]Table1!Z1155)),"Faïence",IF(ISNUMBER(SEARCH("Baignoire",[2]Table1!Z1155)),"Baignoire",IF(ISNUMBER(SEARCH("porteurs",[2]Table1!Z1155)),"Mur",IF(ISNUMBER(SEARCH("évier",[2]Table1!Z1155)),"Evier",IF(ISNUMBER(SEARCH("portes",[2]Table1!Z1155)),"Porte",IF(ISNUMBER(SEARCH("fenêtre",[2]Table1!Z1155)),"Fenêtre","")))))))))))</f>
        <v>Mur</v>
      </c>
      <c r="L1158" t="str">
        <f>IF(ISNUMBER(SEARCH("Présence",[2]Table1!AC1155)),"Oui",IF(ISNUMBER(SEARCH("Absence",[2]Table1!AC1155)),"Non",""))</f>
        <v>Oui</v>
      </c>
      <c r="M1158" t="str">
        <f>[2]Table1!AA1155</f>
        <v>Enduit à base de plâtre ou ciment projetés; lissés ou talochés (et Peinture)</v>
      </c>
      <c r="N1158" t="str">
        <f>IF(ISNUMBER(SEARCH("EP",[2]Table1!AE1155)),"EP",IF(ISNUMBER(SEARCH("AC1",[2]Table1!AE1155)),"AC1",IF(ISNUMBER(SEARCH("AC2",[2]Table1!AE1155)),"AC2",IF(ISNUMBER(SEARCH("Bon état",[2]Table1!AE1155)),"EP",""))))</f>
        <v>EP</v>
      </c>
      <c r="P1158" s="48"/>
      <c r="Q1158" s="1"/>
      <c r="S1158" s="1"/>
      <c r="T1158" s="1"/>
      <c r="U1158" s="1"/>
      <c r="V1158" s="1"/>
    </row>
    <row r="1159" spans="1:22">
      <c r="A1159" s="43" t="str">
        <f>'[1]Exporter la feuille de calcul'!$A$2</f>
        <v>001L</v>
      </c>
      <c r="B1159" t="str">
        <f>INDEX('[1]Exporter la feuille de calcul'!B$355:B$877,MATCH(INDEX('[1]Exporter la feuille de calcul'!C$355:C$877,MATCH(RIGHT(ChercheChaine(ChercheChaine([2]Table1!Q1156,"([0-9]){3}[L]([0-9]){4}"),"([0-9]){3}[L]([0-9]){4}"),4),'[1]Exporter la feuille de calcul'!D$355:D$877,0),1),'[1]Exporter la feuille de calcul'!C$355:C$877,0),1)</f>
        <v>04</v>
      </c>
      <c r="C1159" s="43" t="str">
        <f>RIGHT(ChercheChaine(ChercheChaine([2]Table1!Q1156,"([0-9]){3}[L]([0-9]){4}"),"([0-9]){3}[L]([0-9]){4}"),4)</f>
        <v>0869</v>
      </c>
      <c r="D1159" s="43" t="str">
        <f>ChercheChaine([2]Table1!Q1156,"([0-9]){3}[L]([0-9]){4}")</f>
        <v>007L0869</v>
      </c>
      <c r="E1159" t="str">
        <f>[2]Table1!P1156</f>
        <v>ST HERBLAIN</v>
      </c>
      <c r="F1159" t="str">
        <f>[2]Table1!D1156</f>
        <v>DAAT</v>
      </c>
      <c r="G1159" s="48"/>
      <c r="H1159" s="48"/>
      <c r="I1159" s="42" t="str">
        <f>[2]Table1!G1156</f>
        <v>29/05/2018</v>
      </c>
      <c r="J1159" s="51" t="str">
        <f>MID([2]Table1!X1156,FIND("-",[2]Table1!X1156)+2,60)</f>
        <v>Salon</v>
      </c>
      <c r="K1159" t="str">
        <f>IF(ISNUMBER(SEARCH("Mur",[2]Table1!Z1156)),"Mur",IF(ISNUMBER(SEARCH("Cloison",[2]Table1!Z1156)),"Mur",IF(ISNUMBER(SEARCH("Sol",[2]Table1!Z1156)),"Sol",IF(ISNUMBER(SEARCH("Plafond",[2]Table1!Z1156)),"Plafond",IF(ISNUMBER(SEARCH("Evier",[2]Table1!Z1156)),"Evier",IF(ISNUMBER(SEARCH("Colle de faïence",[2]Table1!Z1156)),"Faïence",IF(ISNUMBER(SEARCH("Baignoire",[2]Table1!Z1156)),"Baignoire",IF(ISNUMBER(SEARCH("porteurs",[2]Table1!Z1156)),"Mur",IF(ISNUMBER(SEARCH("évier",[2]Table1!Z1156)),"Evier",IF(ISNUMBER(SEARCH("portes",[2]Table1!Z1156)),"Porte",IF(ISNUMBER(SEARCH("fenêtre",[2]Table1!Z1156)),"Fenêtre","")))))))))))</f>
        <v>Mur</v>
      </c>
      <c r="L1159" t="str">
        <f>IF(ISNUMBER(SEARCH("Présence",[2]Table1!AC1156)),"Oui",IF(ISNUMBER(SEARCH("Absence",[2]Table1!AC1156)),"Non",""))</f>
        <v>Oui</v>
      </c>
      <c r="M1159" t="str">
        <f>[2]Table1!AA1156</f>
        <v>Enduit à base de plâtre ou ciment projetés; lissés ou talochés (et Peinture)</v>
      </c>
      <c r="N1159" t="str">
        <f>IF(ISNUMBER(SEARCH("EP",[2]Table1!AE1156)),"EP",IF(ISNUMBER(SEARCH("AC1",[2]Table1!AE1156)),"AC1",IF(ISNUMBER(SEARCH("AC2",[2]Table1!AE1156)),"AC2",IF(ISNUMBER(SEARCH("Bon état",[2]Table1!AE1156)),"EP",""))))</f>
        <v>EP</v>
      </c>
      <c r="P1159" s="48"/>
      <c r="Q1159" s="1"/>
      <c r="S1159" s="1"/>
      <c r="T1159" s="1"/>
      <c r="U1159" s="1"/>
      <c r="V1159" s="1"/>
    </row>
    <row r="1160" spans="1:22">
      <c r="A1160" s="43" t="str">
        <f>'[1]Exporter la feuille de calcul'!$A$2</f>
        <v>001L</v>
      </c>
      <c r="B1160" t="str">
        <f>INDEX('[1]Exporter la feuille de calcul'!B$355:B$877,MATCH(INDEX('[1]Exporter la feuille de calcul'!C$355:C$877,MATCH(RIGHT(ChercheChaine(ChercheChaine([2]Table1!Q1157,"([0-9]){3}[L]([0-9]){4}"),"([0-9]){3}[L]([0-9]){4}"),4),'[1]Exporter la feuille de calcul'!D$355:D$877,0),1),'[1]Exporter la feuille de calcul'!C$355:C$877,0),1)</f>
        <v>04</v>
      </c>
      <c r="C1160" s="43" t="str">
        <f>RIGHT(ChercheChaine(ChercheChaine([2]Table1!Q1157,"([0-9]){3}[L]([0-9]){4}"),"([0-9]){3}[L]([0-9]){4}"),4)</f>
        <v>0869</v>
      </c>
      <c r="D1160" s="43" t="str">
        <f>ChercheChaine([2]Table1!Q1157,"([0-9]){3}[L]([0-9]){4}")</f>
        <v>007L0869</v>
      </c>
      <c r="E1160" t="str">
        <f>[2]Table1!P1157</f>
        <v>ST HERBLAIN</v>
      </c>
      <c r="F1160" t="str">
        <f>[2]Table1!D1157</f>
        <v>DAAT</v>
      </c>
      <c r="G1160" s="48"/>
      <c r="H1160" s="48"/>
      <c r="I1160" s="42" t="str">
        <f>[2]Table1!G1157</f>
        <v>29/05/2018</v>
      </c>
      <c r="J1160" s="51" t="str">
        <f>MID([2]Table1!X1157,FIND("-",[2]Table1!X1157)+2,60)</f>
        <v>Cuisine</v>
      </c>
      <c r="K1160" t="str">
        <f>IF(ISNUMBER(SEARCH("Mur",[2]Table1!Z1157)),"Mur",IF(ISNUMBER(SEARCH("Cloison",[2]Table1!Z1157)),"Mur",IF(ISNUMBER(SEARCH("Sol",[2]Table1!Z1157)),"Sol",IF(ISNUMBER(SEARCH("Plafond",[2]Table1!Z1157)),"Plafond",IF(ISNUMBER(SEARCH("Evier",[2]Table1!Z1157)),"Evier",IF(ISNUMBER(SEARCH("Colle de faïence",[2]Table1!Z1157)),"Faïence",IF(ISNUMBER(SEARCH("Baignoire",[2]Table1!Z1157)),"Baignoire",IF(ISNUMBER(SEARCH("porteurs",[2]Table1!Z1157)),"Mur",IF(ISNUMBER(SEARCH("évier",[2]Table1!Z1157)),"Evier",IF(ISNUMBER(SEARCH("portes",[2]Table1!Z1157)),"Porte",IF(ISNUMBER(SEARCH("fenêtre",[2]Table1!Z1157)),"Fenêtre","")))))))))))</f>
        <v>Mur</v>
      </c>
      <c r="L1160" t="str">
        <f>IF(ISNUMBER(SEARCH("Présence",[2]Table1!AC1157)),"Oui",IF(ISNUMBER(SEARCH("Absence",[2]Table1!AC1157)),"Non",""))</f>
        <v>Oui</v>
      </c>
      <c r="M1160" t="str">
        <f>[2]Table1!AA1157</f>
        <v>Enduit à base de plâtre ou ciment projetés; lissés ou talochés (et Peinture)</v>
      </c>
      <c r="N1160" t="str">
        <f>IF(ISNUMBER(SEARCH("EP",[2]Table1!AE1157)),"EP",IF(ISNUMBER(SEARCH("AC1",[2]Table1!AE1157)),"AC1",IF(ISNUMBER(SEARCH("AC2",[2]Table1!AE1157)),"AC2",IF(ISNUMBER(SEARCH("Bon état",[2]Table1!AE1157)),"EP",""))))</f>
        <v>EP</v>
      </c>
      <c r="P1160" s="48"/>
      <c r="Q1160" s="1"/>
      <c r="S1160" s="1"/>
      <c r="T1160" s="1"/>
      <c r="U1160" s="1"/>
      <c r="V1160" s="1"/>
    </row>
    <row r="1161" spans="1:22">
      <c r="A1161" s="43" t="str">
        <f>'[1]Exporter la feuille de calcul'!$A$2</f>
        <v>001L</v>
      </c>
      <c r="B1161" t="str">
        <f>INDEX('[1]Exporter la feuille de calcul'!B$355:B$877,MATCH(INDEX('[1]Exporter la feuille de calcul'!C$355:C$877,MATCH(RIGHT(ChercheChaine(ChercheChaine([2]Table1!Q1158,"([0-9]){3}[L]([0-9]){4}"),"([0-9]){3}[L]([0-9]){4}"),4),'[1]Exporter la feuille de calcul'!D$355:D$877,0),1),'[1]Exporter la feuille de calcul'!C$355:C$877,0),1)</f>
        <v>04</v>
      </c>
      <c r="C1161" s="43" t="str">
        <f>RIGHT(ChercheChaine(ChercheChaine([2]Table1!Q1158,"([0-9]){3}[L]([0-9]){4}"),"([0-9]){3}[L]([0-9]){4}"),4)</f>
        <v>0869</v>
      </c>
      <c r="D1161" s="43" t="str">
        <f>ChercheChaine([2]Table1!Q1158,"([0-9]){3}[L]([0-9]){4}")</f>
        <v>007L0869</v>
      </c>
      <c r="E1161" t="str">
        <f>[2]Table1!P1158</f>
        <v>ST HERBLAIN</v>
      </c>
      <c r="F1161" t="str">
        <f>[2]Table1!D1158</f>
        <v>DAAT</v>
      </c>
      <c r="G1161" s="48"/>
      <c r="H1161" s="48"/>
      <c r="I1161" s="42" t="str">
        <f>[2]Table1!G1158</f>
        <v>29/05/2018</v>
      </c>
      <c r="J1161" s="51" t="str">
        <f>MID([2]Table1!X1158,FIND("-",[2]Table1!X1158)+2,60)</f>
        <v>WC</v>
      </c>
      <c r="K1161" t="str">
        <f>IF(ISNUMBER(SEARCH("Mur",[2]Table1!Z1158)),"Mur",IF(ISNUMBER(SEARCH("Cloison",[2]Table1!Z1158)),"Mur",IF(ISNUMBER(SEARCH("Sol",[2]Table1!Z1158)),"Sol",IF(ISNUMBER(SEARCH("Plafond",[2]Table1!Z1158)),"Plafond",IF(ISNUMBER(SEARCH("Evier",[2]Table1!Z1158)),"Evier",IF(ISNUMBER(SEARCH("Colle de faïence",[2]Table1!Z1158)),"Faïence",IF(ISNUMBER(SEARCH("Baignoire",[2]Table1!Z1158)),"Baignoire",IF(ISNUMBER(SEARCH("porteurs",[2]Table1!Z1158)),"Mur",IF(ISNUMBER(SEARCH("évier",[2]Table1!Z1158)),"Evier",IF(ISNUMBER(SEARCH("portes",[2]Table1!Z1158)),"Porte",IF(ISNUMBER(SEARCH("fenêtre",[2]Table1!Z1158)),"Fenêtre","")))))))))))</f>
        <v>Mur</v>
      </c>
      <c r="L1161" t="str">
        <f>IF(ISNUMBER(SEARCH("Présence",[2]Table1!AC1158)),"Oui",IF(ISNUMBER(SEARCH("Absence",[2]Table1!AC1158)),"Non",""))</f>
        <v>Oui</v>
      </c>
      <c r="M1161" t="str">
        <f>[2]Table1!AA1158</f>
        <v>Enduit à base de plâtre ou ciment projetés; lissés ou talochés (et Peinture)</v>
      </c>
      <c r="N1161" t="str">
        <f>IF(ISNUMBER(SEARCH("EP",[2]Table1!AE1158)),"EP",IF(ISNUMBER(SEARCH("AC1",[2]Table1!AE1158)),"AC1",IF(ISNUMBER(SEARCH("AC2",[2]Table1!AE1158)),"AC2",IF(ISNUMBER(SEARCH("Bon état",[2]Table1!AE1158)),"EP",""))))</f>
        <v>EP</v>
      </c>
      <c r="P1161" s="48"/>
      <c r="Q1161" s="1"/>
      <c r="S1161" s="1"/>
      <c r="T1161" s="1"/>
      <c r="U1161" s="1"/>
      <c r="V1161" s="1"/>
    </row>
    <row r="1162" spans="1:22">
      <c r="A1162" s="43" t="str">
        <f>'[1]Exporter la feuille de calcul'!$A$2</f>
        <v>001L</v>
      </c>
      <c r="B1162" t="str">
        <f>INDEX('[1]Exporter la feuille de calcul'!B$355:B$877,MATCH(INDEX('[1]Exporter la feuille de calcul'!C$355:C$877,MATCH(RIGHT(ChercheChaine(ChercheChaine([2]Table1!Q1159,"([0-9]){3}[L]([0-9]){4}"),"([0-9]){3}[L]([0-9]){4}"),4),'[1]Exporter la feuille de calcul'!D$355:D$877,0),1),'[1]Exporter la feuille de calcul'!C$355:C$877,0),1)</f>
        <v>04</v>
      </c>
      <c r="C1162" s="43" t="str">
        <f>RIGHT(ChercheChaine(ChercheChaine([2]Table1!Q1159,"([0-9]){3}[L]([0-9]){4}"),"([0-9]){3}[L]([0-9]){4}"),4)</f>
        <v>0869</v>
      </c>
      <c r="D1162" s="43" t="str">
        <f>ChercheChaine([2]Table1!Q1159,"([0-9]){3}[L]([0-9]){4}")</f>
        <v>007L0869</v>
      </c>
      <c r="E1162" t="str">
        <f>[2]Table1!P1159</f>
        <v>ST HERBLAIN</v>
      </c>
      <c r="F1162" t="str">
        <f>[2]Table1!D1159</f>
        <v>DAAT</v>
      </c>
      <c r="G1162" s="48"/>
      <c r="H1162" s="48"/>
      <c r="I1162" s="42" t="str">
        <f>[2]Table1!G1159</f>
        <v>29/05/2018</v>
      </c>
      <c r="J1162" s="51" t="str">
        <f>MID([2]Table1!X1159,FIND("-",[2]Table1!X1159)+2,60)</f>
        <v>Salle de bain</v>
      </c>
      <c r="K1162" t="str">
        <f>IF(ISNUMBER(SEARCH("Mur",[2]Table1!Z1159)),"Mur",IF(ISNUMBER(SEARCH("Cloison",[2]Table1!Z1159)),"Mur",IF(ISNUMBER(SEARCH("Sol",[2]Table1!Z1159)),"Sol",IF(ISNUMBER(SEARCH("Plafond",[2]Table1!Z1159)),"Plafond",IF(ISNUMBER(SEARCH("Evier",[2]Table1!Z1159)),"Evier",IF(ISNUMBER(SEARCH("Colle de faïence",[2]Table1!Z1159)),"Faïence",IF(ISNUMBER(SEARCH("Baignoire",[2]Table1!Z1159)),"Baignoire",IF(ISNUMBER(SEARCH("porteurs",[2]Table1!Z1159)),"Mur",IF(ISNUMBER(SEARCH("évier",[2]Table1!Z1159)),"Evier",IF(ISNUMBER(SEARCH("portes",[2]Table1!Z1159)),"Porte",IF(ISNUMBER(SEARCH("fenêtre",[2]Table1!Z1159)),"Fenêtre","")))))))))))</f>
        <v>Mur</v>
      </c>
      <c r="L1162" t="str">
        <f>IF(ISNUMBER(SEARCH("Présence",[2]Table1!AC1159)),"Oui",IF(ISNUMBER(SEARCH("Absence",[2]Table1!AC1159)),"Non",""))</f>
        <v>Oui</v>
      </c>
      <c r="M1162" t="str">
        <f>[2]Table1!AA1159</f>
        <v>Enduit à base de plâtre ou ciment projetés; lissés ou talochés (et Peinture)</v>
      </c>
      <c r="N1162" t="str">
        <f>IF(ISNUMBER(SEARCH("EP",[2]Table1!AE1159)),"EP",IF(ISNUMBER(SEARCH("AC1",[2]Table1!AE1159)),"AC1",IF(ISNUMBER(SEARCH("AC2",[2]Table1!AE1159)),"AC2",IF(ISNUMBER(SEARCH("Bon état",[2]Table1!AE1159)),"EP",""))))</f>
        <v>EP</v>
      </c>
      <c r="P1162" s="48"/>
      <c r="Q1162" s="1"/>
      <c r="S1162" s="1"/>
      <c r="T1162" s="1"/>
      <c r="U1162" s="1"/>
      <c r="V1162" s="1"/>
    </row>
    <row r="1163" spans="1:22">
      <c r="A1163" s="43" t="str">
        <f>'[1]Exporter la feuille de calcul'!$A$2</f>
        <v>001L</v>
      </c>
      <c r="B1163" t="str">
        <f>INDEX('[1]Exporter la feuille de calcul'!B$355:B$877,MATCH(INDEX('[1]Exporter la feuille de calcul'!C$355:C$877,MATCH(RIGHT(ChercheChaine(ChercheChaine([2]Table1!Q1160,"([0-9]){3}[L]([0-9]){4}"),"([0-9]){3}[L]([0-9]){4}"),4),'[1]Exporter la feuille de calcul'!D$355:D$877,0),1),'[1]Exporter la feuille de calcul'!C$355:C$877,0),1)</f>
        <v>04</v>
      </c>
      <c r="C1163" s="43" t="str">
        <f>RIGHT(ChercheChaine(ChercheChaine([2]Table1!Q1160,"([0-9]){3}[L]([0-9]){4}"),"([0-9]){3}[L]([0-9]){4}"),4)</f>
        <v>0869</v>
      </c>
      <c r="D1163" s="43" t="str">
        <f>ChercheChaine([2]Table1!Q1160,"([0-9]){3}[L]([0-9]){4}")</f>
        <v>007L0869</v>
      </c>
      <c r="E1163" t="str">
        <f>[2]Table1!P1160</f>
        <v>ST HERBLAIN</v>
      </c>
      <c r="F1163" t="str">
        <f>[2]Table1!D1160</f>
        <v>DAAT</v>
      </c>
      <c r="G1163" s="48"/>
      <c r="H1163" s="48"/>
      <c r="I1163" s="42" t="str">
        <f>[2]Table1!G1160</f>
        <v>29/05/2018</v>
      </c>
      <c r="J1163" s="51" t="str">
        <f>MID([2]Table1!X1160,FIND("-",[2]Table1!X1160)+2,60)</f>
        <v>Chambre 1</v>
      </c>
      <c r="K1163" t="str">
        <f>IF(ISNUMBER(SEARCH("Mur",[2]Table1!Z1160)),"Mur",IF(ISNUMBER(SEARCH("Cloison",[2]Table1!Z1160)),"Mur",IF(ISNUMBER(SEARCH("Sol",[2]Table1!Z1160)),"Sol",IF(ISNUMBER(SEARCH("Plafond",[2]Table1!Z1160)),"Plafond",IF(ISNUMBER(SEARCH("Evier",[2]Table1!Z1160)),"Evier",IF(ISNUMBER(SEARCH("Colle de faïence",[2]Table1!Z1160)),"Faïence",IF(ISNUMBER(SEARCH("Baignoire",[2]Table1!Z1160)),"Baignoire",IF(ISNUMBER(SEARCH("porteurs",[2]Table1!Z1160)),"Mur",IF(ISNUMBER(SEARCH("évier",[2]Table1!Z1160)),"Evier",IF(ISNUMBER(SEARCH("portes",[2]Table1!Z1160)),"Porte",IF(ISNUMBER(SEARCH("fenêtre",[2]Table1!Z1160)),"Fenêtre","")))))))))))</f>
        <v>Mur</v>
      </c>
      <c r="L1163" t="str">
        <f>IF(ISNUMBER(SEARCH("Présence",[2]Table1!AC1160)),"Oui",IF(ISNUMBER(SEARCH("Absence",[2]Table1!AC1160)),"Non",""))</f>
        <v>Oui</v>
      </c>
      <c r="M1163" t="str">
        <f>[2]Table1!AA1160</f>
        <v>Enduit à base de plâtre ou ciment projetés; lissés ou talochés (et Peinture)</v>
      </c>
      <c r="N1163" t="str">
        <f>IF(ISNUMBER(SEARCH("EP",[2]Table1!AE1160)),"EP",IF(ISNUMBER(SEARCH("AC1",[2]Table1!AE1160)),"AC1",IF(ISNUMBER(SEARCH("AC2",[2]Table1!AE1160)),"AC2",IF(ISNUMBER(SEARCH("Bon état",[2]Table1!AE1160)),"EP",""))))</f>
        <v>EP</v>
      </c>
      <c r="P1163" s="48"/>
      <c r="Q1163" s="1"/>
      <c r="S1163" s="1"/>
      <c r="T1163" s="1"/>
      <c r="U1163" s="1"/>
      <c r="V1163" s="1"/>
    </row>
    <row r="1164" spans="1:22">
      <c r="A1164" s="43" t="str">
        <f>'[1]Exporter la feuille de calcul'!$A$2</f>
        <v>001L</v>
      </c>
      <c r="B1164" t="str">
        <f>INDEX('[1]Exporter la feuille de calcul'!B$355:B$877,MATCH(INDEX('[1]Exporter la feuille de calcul'!C$355:C$877,MATCH(RIGHT(ChercheChaine(ChercheChaine([2]Table1!Q1161,"([0-9]){3}[L]([0-9]){4}"),"([0-9]){3}[L]([0-9]){4}"),4),'[1]Exporter la feuille de calcul'!D$355:D$877,0),1),'[1]Exporter la feuille de calcul'!C$355:C$877,0),1)</f>
        <v>04</v>
      </c>
      <c r="C1164" s="43" t="str">
        <f>RIGHT(ChercheChaine(ChercheChaine([2]Table1!Q1161,"([0-9]){3}[L]([0-9]){4}"),"([0-9]){3}[L]([0-9]){4}"),4)</f>
        <v>0869</v>
      </c>
      <c r="D1164" s="43" t="str">
        <f>ChercheChaine([2]Table1!Q1161,"([0-9]){3}[L]([0-9]){4}")</f>
        <v>007L0869</v>
      </c>
      <c r="E1164" t="str">
        <f>[2]Table1!P1161</f>
        <v>ST HERBLAIN</v>
      </c>
      <c r="F1164" t="str">
        <f>[2]Table1!D1161</f>
        <v>DAAT</v>
      </c>
      <c r="G1164" s="48"/>
      <c r="H1164" s="48"/>
      <c r="I1164" s="42" t="str">
        <f>[2]Table1!G1161</f>
        <v>29/05/2018</v>
      </c>
      <c r="J1164" s="51" t="str">
        <f>MID([2]Table1!X1161,FIND("-",[2]Table1!X1161)+2,60)</f>
        <v>Chambre 2</v>
      </c>
      <c r="K1164" t="str">
        <f>IF(ISNUMBER(SEARCH("Mur",[2]Table1!Z1161)),"Mur",IF(ISNUMBER(SEARCH("Cloison",[2]Table1!Z1161)),"Mur",IF(ISNUMBER(SEARCH("Sol",[2]Table1!Z1161)),"Sol",IF(ISNUMBER(SEARCH("Plafond",[2]Table1!Z1161)),"Plafond",IF(ISNUMBER(SEARCH("Evier",[2]Table1!Z1161)),"Evier",IF(ISNUMBER(SEARCH("Colle de faïence",[2]Table1!Z1161)),"Faïence",IF(ISNUMBER(SEARCH("Baignoire",[2]Table1!Z1161)),"Baignoire",IF(ISNUMBER(SEARCH("porteurs",[2]Table1!Z1161)),"Mur",IF(ISNUMBER(SEARCH("évier",[2]Table1!Z1161)),"Evier",IF(ISNUMBER(SEARCH("portes",[2]Table1!Z1161)),"Porte",IF(ISNUMBER(SEARCH("fenêtre",[2]Table1!Z1161)),"Fenêtre","")))))))))))</f>
        <v>Mur</v>
      </c>
      <c r="L1164" t="str">
        <f>IF(ISNUMBER(SEARCH("Présence",[2]Table1!AC1161)),"Oui",IF(ISNUMBER(SEARCH("Absence",[2]Table1!AC1161)),"Non",""))</f>
        <v>Oui</v>
      </c>
      <c r="M1164" t="str">
        <f>[2]Table1!AA1161</f>
        <v>Enduit à base de plâtre ou ciment projetés; lissés ou talochés (et Peinture)</v>
      </c>
      <c r="N1164" t="str">
        <f>IF(ISNUMBER(SEARCH("EP",[2]Table1!AE1161)),"EP",IF(ISNUMBER(SEARCH("AC1",[2]Table1!AE1161)),"AC1",IF(ISNUMBER(SEARCH("AC2",[2]Table1!AE1161)),"AC2",IF(ISNUMBER(SEARCH("Bon état",[2]Table1!AE1161)),"EP",""))))</f>
        <v>EP</v>
      </c>
      <c r="P1164" s="48"/>
      <c r="Q1164" s="1"/>
      <c r="S1164" s="1"/>
      <c r="T1164" s="1"/>
      <c r="U1164" s="1"/>
      <c r="V1164" s="1"/>
    </row>
    <row r="1165" spans="1:22">
      <c r="A1165" s="43" t="str">
        <f>'[1]Exporter la feuille de calcul'!$A$2</f>
        <v>001L</v>
      </c>
      <c r="B1165" t="str">
        <f>INDEX('[1]Exporter la feuille de calcul'!B$355:B$877,MATCH(INDEX('[1]Exporter la feuille de calcul'!C$355:C$877,MATCH(RIGHT(ChercheChaine(ChercheChaine([2]Table1!Q1162,"([0-9]){3}[L]([0-9]){4}"),"([0-9]){3}[L]([0-9]){4}"),4),'[1]Exporter la feuille de calcul'!D$355:D$877,0),1),'[1]Exporter la feuille de calcul'!C$355:C$877,0),1)</f>
        <v>04</v>
      </c>
      <c r="C1165" s="43" t="str">
        <f>RIGHT(ChercheChaine(ChercheChaine([2]Table1!Q1162,"([0-9]){3}[L]([0-9]){4}"),"([0-9]){3}[L]([0-9]){4}"),4)</f>
        <v>0869</v>
      </c>
      <c r="D1165" s="43" t="str">
        <f>ChercheChaine([2]Table1!Q1162,"([0-9]){3}[L]([0-9]){4}")</f>
        <v>007L0869</v>
      </c>
      <c r="E1165" t="str">
        <f>[2]Table1!P1162</f>
        <v>ST HERBLAIN</v>
      </c>
      <c r="F1165" t="str">
        <f>[2]Table1!D1162</f>
        <v>DAAT</v>
      </c>
      <c r="G1165" s="48"/>
      <c r="H1165" s="48"/>
      <c r="I1165" s="42" t="str">
        <f>[2]Table1!G1162</f>
        <v>29/05/2018</v>
      </c>
      <c r="J1165" s="51" t="str">
        <f>MID([2]Table1!X1162,FIND("-",[2]Table1!X1162)+2,60)</f>
        <v>Réserve</v>
      </c>
      <c r="K1165" t="str">
        <f>IF(ISNUMBER(SEARCH("Mur",[2]Table1!Z1162)),"Mur",IF(ISNUMBER(SEARCH("Cloison",[2]Table1!Z1162)),"Mur",IF(ISNUMBER(SEARCH("Sol",[2]Table1!Z1162)),"Sol",IF(ISNUMBER(SEARCH("Plafond",[2]Table1!Z1162)),"Plafond",IF(ISNUMBER(SEARCH("Evier",[2]Table1!Z1162)),"Evier",IF(ISNUMBER(SEARCH("Colle de faïence",[2]Table1!Z1162)),"Faïence",IF(ISNUMBER(SEARCH("Baignoire",[2]Table1!Z1162)),"Baignoire",IF(ISNUMBER(SEARCH("porteurs",[2]Table1!Z1162)),"Mur",IF(ISNUMBER(SEARCH("évier",[2]Table1!Z1162)),"Evier",IF(ISNUMBER(SEARCH("portes",[2]Table1!Z1162)),"Porte",IF(ISNUMBER(SEARCH("fenêtre",[2]Table1!Z1162)),"Fenêtre","")))))))))))</f>
        <v>Mur</v>
      </c>
      <c r="L1165" t="str">
        <f>IF(ISNUMBER(SEARCH("Présence",[2]Table1!AC1162)),"Oui",IF(ISNUMBER(SEARCH("Absence",[2]Table1!AC1162)),"Non",""))</f>
        <v>Oui</v>
      </c>
      <c r="M1165" t="str">
        <f>[2]Table1!AA1162</f>
        <v>Enduit à base de plâtre ou ciment projetés; lissés ou talochés (et Peinture)</v>
      </c>
      <c r="N1165" t="str">
        <f>IF(ISNUMBER(SEARCH("EP",[2]Table1!AE1162)),"EP",IF(ISNUMBER(SEARCH("AC1",[2]Table1!AE1162)),"AC1",IF(ISNUMBER(SEARCH("AC2",[2]Table1!AE1162)),"AC2",IF(ISNUMBER(SEARCH("Bon état",[2]Table1!AE1162)),"EP",""))))</f>
        <v>EP</v>
      </c>
      <c r="P1165" s="48"/>
      <c r="Q1165" s="1"/>
      <c r="S1165" s="1"/>
      <c r="T1165" s="1"/>
      <c r="U1165" s="1"/>
      <c r="V1165" s="1"/>
    </row>
    <row r="1166" spans="1:22">
      <c r="A1166" s="43" t="str">
        <f>'[1]Exporter la feuille de calcul'!$A$2</f>
        <v>001L</v>
      </c>
      <c r="B1166" t="str">
        <f>INDEX('[1]Exporter la feuille de calcul'!B$355:B$877,MATCH(INDEX('[1]Exporter la feuille de calcul'!C$355:C$877,MATCH(RIGHT(ChercheChaine(ChercheChaine([2]Table1!Q1163,"([0-9]){3}[L]([0-9]){4}"),"([0-9]){3}[L]([0-9]){4}"),4),'[1]Exporter la feuille de calcul'!D$355:D$877,0),1),'[1]Exporter la feuille de calcul'!C$355:C$877,0),1)</f>
        <v>04</v>
      </c>
      <c r="C1166" s="43" t="str">
        <f>RIGHT(ChercheChaine(ChercheChaine([2]Table1!Q1163,"([0-9]){3}[L]([0-9]){4}"),"([0-9]){3}[L]([0-9]){4}"),4)</f>
        <v>0869</v>
      </c>
      <c r="D1166" s="43" t="str">
        <f>ChercheChaine([2]Table1!Q1163,"([0-9]){3}[L]([0-9]){4}")</f>
        <v>007L0869</v>
      </c>
      <c r="E1166" t="str">
        <f>[2]Table1!P1163</f>
        <v>ST HERBLAIN</v>
      </c>
      <c r="F1166" t="str">
        <f>[2]Table1!D1163</f>
        <v>DAAT</v>
      </c>
      <c r="G1166" s="48"/>
      <c r="H1166" s="48"/>
      <c r="I1166" s="42" t="str">
        <f>[2]Table1!G1163</f>
        <v>29/05/2018</v>
      </c>
      <c r="J1166" s="51" t="str">
        <f>MID([2]Table1!X1163,FIND("-",[2]Table1!X1163)+2,60)</f>
        <v>Chambre 3</v>
      </c>
      <c r="K1166" t="str">
        <f>IF(ISNUMBER(SEARCH("Mur",[2]Table1!Z1163)),"Mur",IF(ISNUMBER(SEARCH("Cloison",[2]Table1!Z1163)),"Mur",IF(ISNUMBER(SEARCH("Sol",[2]Table1!Z1163)),"Sol",IF(ISNUMBER(SEARCH("Plafond",[2]Table1!Z1163)),"Plafond",IF(ISNUMBER(SEARCH("Evier",[2]Table1!Z1163)),"Evier",IF(ISNUMBER(SEARCH("Colle de faïence",[2]Table1!Z1163)),"Faïence",IF(ISNUMBER(SEARCH("Baignoire",[2]Table1!Z1163)),"Baignoire",IF(ISNUMBER(SEARCH("porteurs",[2]Table1!Z1163)),"Mur",IF(ISNUMBER(SEARCH("évier",[2]Table1!Z1163)),"Evier",IF(ISNUMBER(SEARCH("portes",[2]Table1!Z1163)),"Porte",IF(ISNUMBER(SEARCH("fenêtre",[2]Table1!Z1163)),"Fenêtre","")))))))))))</f>
        <v>Mur</v>
      </c>
      <c r="L1166" t="str">
        <f>IF(ISNUMBER(SEARCH("Présence",[2]Table1!AC1163)),"Oui",IF(ISNUMBER(SEARCH("Absence",[2]Table1!AC1163)),"Non",""))</f>
        <v>Oui</v>
      </c>
      <c r="M1166" t="str">
        <f>[2]Table1!AA1163</f>
        <v>Enduit à base de plâtre ou ciment projetés; lissés ou talochés (et Peinture)</v>
      </c>
      <c r="N1166" t="str">
        <f>IF(ISNUMBER(SEARCH("EP",[2]Table1!AE1163)),"EP",IF(ISNUMBER(SEARCH("AC1",[2]Table1!AE1163)),"AC1",IF(ISNUMBER(SEARCH("AC2",[2]Table1!AE1163)),"AC2",IF(ISNUMBER(SEARCH("Bon état",[2]Table1!AE1163)),"EP",""))))</f>
        <v>EP</v>
      </c>
      <c r="P1166" s="48"/>
      <c r="Q1166" s="1"/>
      <c r="S1166" s="1"/>
      <c r="T1166" s="1"/>
      <c r="U1166" s="1"/>
      <c r="V1166" s="1"/>
    </row>
    <row r="1167" spans="1:22">
      <c r="A1167" s="43" t="str">
        <f>'[1]Exporter la feuille de calcul'!$A$2</f>
        <v>001L</v>
      </c>
      <c r="B1167" t="str">
        <f>INDEX('[1]Exporter la feuille de calcul'!B$355:B$877,MATCH(INDEX('[1]Exporter la feuille de calcul'!C$355:C$877,MATCH(RIGHT(ChercheChaine(ChercheChaine([2]Table1!Q1164,"([0-9]){3}[L]([0-9]){4}"),"([0-9]){3}[L]([0-9]){4}"),4),'[1]Exporter la feuille de calcul'!D$355:D$877,0),1),'[1]Exporter la feuille de calcul'!C$355:C$877,0),1)</f>
        <v>04</v>
      </c>
      <c r="C1167" s="43" t="str">
        <f>RIGHT(ChercheChaine(ChercheChaine([2]Table1!Q1164,"([0-9]){3}[L]([0-9]){4}"),"([0-9]){3}[L]([0-9]){4}"),4)</f>
        <v>0869</v>
      </c>
      <c r="D1167" s="43" t="str">
        <f>ChercheChaine([2]Table1!Q1164,"([0-9]){3}[L]([0-9]){4}")</f>
        <v>007L0869</v>
      </c>
      <c r="E1167" t="str">
        <f>[2]Table1!P1164</f>
        <v>ST HERBLAIN</v>
      </c>
      <c r="F1167" t="str">
        <f>[2]Table1!D1164</f>
        <v>DAAT</v>
      </c>
      <c r="G1167" s="48"/>
      <c r="H1167" s="48"/>
      <c r="I1167" s="42" t="str">
        <f>[2]Table1!G1164</f>
        <v>29/05/2018</v>
      </c>
      <c r="J1167" s="51" t="str">
        <f>MID([2]Table1!X1164,FIND("-",[2]Table1!X1164)+2,60)</f>
        <v>Entrée</v>
      </c>
      <c r="K1167" t="str">
        <f>IF(ISNUMBER(SEARCH("Mur",[2]Table1!Z1164)),"Mur",IF(ISNUMBER(SEARCH("Cloison",[2]Table1!Z1164)),"Mur",IF(ISNUMBER(SEARCH("Sol",[2]Table1!Z1164)),"Sol",IF(ISNUMBER(SEARCH("Plafond",[2]Table1!Z1164)),"Plafond",IF(ISNUMBER(SEARCH("Evier",[2]Table1!Z1164)),"Evier",IF(ISNUMBER(SEARCH("Colle de faïence",[2]Table1!Z1164)),"Faïence",IF(ISNUMBER(SEARCH("Baignoire",[2]Table1!Z1164)),"Baignoire",IF(ISNUMBER(SEARCH("porteurs",[2]Table1!Z1164)),"Mur",IF(ISNUMBER(SEARCH("évier",[2]Table1!Z1164)),"Evier",IF(ISNUMBER(SEARCH("portes",[2]Table1!Z1164)),"Porte",IF(ISNUMBER(SEARCH("fenêtre",[2]Table1!Z1164)),"Fenêtre","")))))))))))</f>
        <v>Plafond</v>
      </c>
      <c r="L1167" t="str">
        <f>IF(ISNUMBER(SEARCH("Présence",[2]Table1!AC1164)),"Oui",IF(ISNUMBER(SEARCH("Absence",[2]Table1!AC1164)),"Non",""))</f>
        <v>Oui</v>
      </c>
      <c r="M1167" t="str">
        <f>[2]Table1!AA1164</f>
        <v>Enduit à base de plâtre lissé ou taloché (et Peinture)</v>
      </c>
      <c r="N1167" t="str">
        <f>IF(ISNUMBER(SEARCH("EP",[2]Table1!AE1164)),"EP",IF(ISNUMBER(SEARCH("AC1",[2]Table1!AE1164)),"AC1",IF(ISNUMBER(SEARCH("AC2",[2]Table1!AE1164)),"AC2",IF(ISNUMBER(SEARCH("Bon état",[2]Table1!AE1164)),"EP",""))))</f>
        <v>EP</v>
      </c>
      <c r="P1167" s="48"/>
      <c r="Q1167" s="1"/>
      <c r="S1167" s="1"/>
      <c r="T1167" s="1"/>
      <c r="U1167" s="1"/>
      <c r="V1167" s="1"/>
    </row>
    <row r="1168" spans="1:22">
      <c r="A1168" s="43" t="str">
        <f>'[1]Exporter la feuille de calcul'!$A$2</f>
        <v>001L</v>
      </c>
      <c r="B1168" t="str">
        <f>INDEX('[1]Exporter la feuille de calcul'!B$355:B$877,MATCH(INDEX('[1]Exporter la feuille de calcul'!C$355:C$877,MATCH(RIGHT(ChercheChaine(ChercheChaine([2]Table1!Q1165,"([0-9]){3}[L]([0-9]){4}"),"([0-9]){3}[L]([0-9]){4}"),4),'[1]Exporter la feuille de calcul'!D$355:D$877,0),1),'[1]Exporter la feuille de calcul'!C$355:C$877,0),1)</f>
        <v>04</v>
      </c>
      <c r="C1168" s="43" t="str">
        <f>RIGHT(ChercheChaine(ChercheChaine([2]Table1!Q1165,"([0-9]){3}[L]([0-9]){4}"),"([0-9]){3}[L]([0-9]){4}"),4)</f>
        <v>0869</v>
      </c>
      <c r="D1168" s="43" t="str">
        <f>ChercheChaine([2]Table1!Q1165,"([0-9]){3}[L]([0-9]){4}")</f>
        <v>007L0869</v>
      </c>
      <c r="E1168" t="str">
        <f>[2]Table1!P1165</f>
        <v>ST HERBLAIN</v>
      </c>
      <c r="F1168" t="str">
        <f>[2]Table1!D1165</f>
        <v>DAAT</v>
      </c>
      <c r="G1168" s="48"/>
      <c r="H1168" s="48"/>
      <c r="I1168" s="42" t="str">
        <f>[2]Table1!G1165</f>
        <v>29/05/2018</v>
      </c>
      <c r="J1168" s="51" t="str">
        <f>MID([2]Table1!X1165,FIND("-",[2]Table1!X1165)+2,60)</f>
        <v>Salon</v>
      </c>
      <c r="K1168" t="str">
        <f>IF(ISNUMBER(SEARCH("Mur",[2]Table1!Z1165)),"Mur",IF(ISNUMBER(SEARCH("Cloison",[2]Table1!Z1165)),"Mur",IF(ISNUMBER(SEARCH("Sol",[2]Table1!Z1165)),"Sol",IF(ISNUMBER(SEARCH("Plafond",[2]Table1!Z1165)),"Plafond",IF(ISNUMBER(SEARCH("Evier",[2]Table1!Z1165)),"Evier",IF(ISNUMBER(SEARCH("Colle de faïence",[2]Table1!Z1165)),"Faïence",IF(ISNUMBER(SEARCH("Baignoire",[2]Table1!Z1165)),"Baignoire",IF(ISNUMBER(SEARCH("porteurs",[2]Table1!Z1165)),"Mur",IF(ISNUMBER(SEARCH("évier",[2]Table1!Z1165)),"Evier",IF(ISNUMBER(SEARCH("portes",[2]Table1!Z1165)),"Porte",IF(ISNUMBER(SEARCH("fenêtre",[2]Table1!Z1165)),"Fenêtre","")))))))))))</f>
        <v>Plafond</v>
      </c>
      <c r="L1168" t="str">
        <f>IF(ISNUMBER(SEARCH("Présence",[2]Table1!AC1165)),"Oui",IF(ISNUMBER(SEARCH("Absence",[2]Table1!AC1165)),"Non",""))</f>
        <v>Oui</v>
      </c>
      <c r="M1168" t="str">
        <f>[2]Table1!AA1165</f>
        <v>Enduit à base de plâtre lissé ou taloché (et Peinture)</v>
      </c>
      <c r="N1168" t="str">
        <f>IF(ISNUMBER(SEARCH("EP",[2]Table1!AE1165)),"EP",IF(ISNUMBER(SEARCH("AC1",[2]Table1!AE1165)),"AC1",IF(ISNUMBER(SEARCH("AC2",[2]Table1!AE1165)),"AC2",IF(ISNUMBER(SEARCH("Bon état",[2]Table1!AE1165)),"EP",""))))</f>
        <v>EP</v>
      </c>
      <c r="P1168" s="48"/>
      <c r="Q1168" s="1"/>
      <c r="S1168" s="1"/>
      <c r="T1168" s="1"/>
      <c r="U1168" s="1"/>
      <c r="V1168" s="1"/>
    </row>
    <row r="1169" spans="1:22">
      <c r="A1169" s="43" t="str">
        <f>'[1]Exporter la feuille de calcul'!$A$2</f>
        <v>001L</v>
      </c>
      <c r="B1169" t="str">
        <f>INDEX('[1]Exporter la feuille de calcul'!B$355:B$877,MATCH(INDEX('[1]Exporter la feuille de calcul'!C$355:C$877,MATCH(RIGHT(ChercheChaine(ChercheChaine([2]Table1!Q1166,"([0-9]){3}[L]([0-9]){4}"),"([0-9]){3}[L]([0-9]){4}"),4),'[1]Exporter la feuille de calcul'!D$355:D$877,0),1),'[1]Exporter la feuille de calcul'!C$355:C$877,0),1)</f>
        <v>04</v>
      </c>
      <c r="C1169" s="43" t="str">
        <f>RIGHT(ChercheChaine(ChercheChaine([2]Table1!Q1166,"([0-9]){3}[L]([0-9]){4}"),"([0-9]){3}[L]([0-9]){4}"),4)</f>
        <v>0869</v>
      </c>
      <c r="D1169" s="43" t="str">
        <f>ChercheChaine([2]Table1!Q1166,"([0-9]){3}[L]([0-9]){4}")</f>
        <v>007L0869</v>
      </c>
      <c r="E1169" t="str">
        <f>[2]Table1!P1166</f>
        <v>ST HERBLAIN</v>
      </c>
      <c r="F1169" t="str">
        <f>[2]Table1!D1166</f>
        <v>DAAT</v>
      </c>
      <c r="G1169" s="48"/>
      <c r="H1169" s="48"/>
      <c r="I1169" s="42" t="str">
        <f>[2]Table1!G1166</f>
        <v>29/05/2018</v>
      </c>
      <c r="J1169" s="51" t="str">
        <f>MID([2]Table1!X1166,FIND("-",[2]Table1!X1166)+2,60)</f>
        <v>Cuisine</v>
      </c>
      <c r="K1169" t="str">
        <f>IF(ISNUMBER(SEARCH("Mur",[2]Table1!Z1166)),"Mur",IF(ISNUMBER(SEARCH("Cloison",[2]Table1!Z1166)),"Mur",IF(ISNUMBER(SEARCH("Sol",[2]Table1!Z1166)),"Sol",IF(ISNUMBER(SEARCH("Plafond",[2]Table1!Z1166)),"Plafond",IF(ISNUMBER(SEARCH("Evier",[2]Table1!Z1166)),"Evier",IF(ISNUMBER(SEARCH("Colle de faïence",[2]Table1!Z1166)),"Faïence",IF(ISNUMBER(SEARCH("Baignoire",[2]Table1!Z1166)),"Baignoire",IF(ISNUMBER(SEARCH("porteurs",[2]Table1!Z1166)),"Mur",IF(ISNUMBER(SEARCH("évier",[2]Table1!Z1166)),"Evier",IF(ISNUMBER(SEARCH("portes",[2]Table1!Z1166)),"Porte",IF(ISNUMBER(SEARCH("fenêtre",[2]Table1!Z1166)),"Fenêtre","")))))))))))</f>
        <v>Plafond</v>
      </c>
      <c r="L1169" t="str">
        <f>IF(ISNUMBER(SEARCH("Présence",[2]Table1!AC1166)),"Oui",IF(ISNUMBER(SEARCH("Absence",[2]Table1!AC1166)),"Non",""))</f>
        <v>Oui</v>
      </c>
      <c r="M1169" t="str">
        <f>[2]Table1!AA1166</f>
        <v>Enduit à base de plâtre lissé ou taloché (et Peinture)</v>
      </c>
      <c r="N1169" t="str">
        <f>IF(ISNUMBER(SEARCH("EP",[2]Table1!AE1166)),"EP",IF(ISNUMBER(SEARCH("AC1",[2]Table1!AE1166)),"AC1",IF(ISNUMBER(SEARCH("AC2",[2]Table1!AE1166)),"AC2",IF(ISNUMBER(SEARCH("Bon état",[2]Table1!AE1166)),"EP",""))))</f>
        <v>EP</v>
      </c>
      <c r="P1169" s="48"/>
      <c r="Q1169" s="1"/>
      <c r="S1169" s="1"/>
      <c r="T1169" s="1"/>
      <c r="U1169" s="1"/>
      <c r="V1169" s="1"/>
    </row>
    <row r="1170" spans="1:22">
      <c r="A1170" s="43" t="str">
        <f>'[1]Exporter la feuille de calcul'!$A$2</f>
        <v>001L</v>
      </c>
      <c r="B1170" t="str">
        <f>INDEX('[1]Exporter la feuille de calcul'!B$355:B$877,MATCH(INDEX('[1]Exporter la feuille de calcul'!C$355:C$877,MATCH(RIGHT(ChercheChaine(ChercheChaine([2]Table1!Q1167,"([0-9]){3}[L]([0-9]){4}"),"([0-9]){3}[L]([0-9]){4}"),4),'[1]Exporter la feuille de calcul'!D$355:D$877,0),1),'[1]Exporter la feuille de calcul'!C$355:C$877,0),1)</f>
        <v>04</v>
      </c>
      <c r="C1170" s="43" t="str">
        <f>RIGHT(ChercheChaine(ChercheChaine([2]Table1!Q1167,"([0-9]){3}[L]([0-9]){4}"),"([0-9]){3}[L]([0-9]){4}"),4)</f>
        <v>0869</v>
      </c>
      <c r="D1170" s="43" t="str">
        <f>ChercheChaine([2]Table1!Q1167,"([0-9]){3}[L]([0-9]){4}")</f>
        <v>007L0869</v>
      </c>
      <c r="E1170" t="str">
        <f>[2]Table1!P1167</f>
        <v>ST HERBLAIN</v>
      </c>
      <c r="F1170" t="str">
        <f>[2]Table1!D1167</f>
        <v>DAAT</v>
      </c>
      <c r="G1170" s="48"/>
      <c r="H1170" s="48"/>
      <c r="I1170" s="42" t="str">
        <f>[2]Table1!G1167</f>
        <v>29/05/2018</v>
      </c>
      <c r="J1170" s="51" t="str">
        <f>MID([2]Table1!X1167,FIND("-",[2]Table1!X1167)+2,60)</f>
        <v>WC</v>
      </c>
      <c r="K1170" t="str">
        <f>IF(ISNUMBER(SEARCH("Mur",[2]Table1!Z1167)),"Mur",IF(ISNUMBER(SEARCH("Cloison",[2]Table1!Z1167)),"Mur",IF(ISNUMBER(SEARCH("Sol",[2]Table1!Z1167)),"Sol",IF(ISNUMBER(SEARCH("Plafond",[2]Table1!Z1167)),"Plafond",IF(ISNUMBER(SEARCH("Evier",[2]Table1!Z1167)),"Evier",IF(ISNUMBER(SEARCH("Colle de faïence",[2]Table1!Z1167)),"Faïence",IF(ISNUMBER(SEARCH("Baignoire",[2]Table1!Z1167)),"Baignoire",IF(ISNUMBER(SEARCH("porteurs",[2]Table1!Z1167)),"Mur",IF(ISNUMBER(SEARCH("évier",[2]Table1!Z1167)),"Evier",IF(ISNUMBER(SEARCH("portes",[2]Table1!Z1167)),"Porte",IF(ISNUMBER(SEARCH("fenêtre",[2]Table1!Z1167)),"Fenêtre","")))))))))))</f>
        <v>Plafond</v>
      </c>
      <c r="L1170" t="str">
        <f>IF(ISNUMBER(SEARCH("Présence",[2]Table1!AC1167)),"Oui",IF(ISNUMBER(SEARCH("Absence",[2]Table1!AC1167)),"Non",""))</f>
        <v>Oui</v>
      </c>
      <c r="M1170" t="str">
        <f>[2]Table1!AA1167</f>
        <v>Enduit à base de plâtre lissé ou taloché (et Peinture)</v>
      </c>
      <c r="N1170" t="str">
        <f>IF(ISNUMBER(SEARCH("EP",[2]Table1!AE1167)),"EP",IF(ISNUMBER(SEARCH("AC1",[2]Table1!AE1167)),"AC1",IF(ISNUMBER(SEARCH("AC2",[2]Table1!AE1167)),"AC2",IF(ISNUMBER(SEARCH("Bon état",[2]Table1!AE1167)),"EP",""))))</f>
        <v>EP</v>
      </c>
      <c r="P1170" s="48"/>
      <c r="Q1170" s="1"/>
      <c r="S1170" s="1"/>
      <c r="T1170" s="1"/>
      <c r="U1170" s="1"/>
      <c r="V1170" s="1"/>
    </row>
    <row r="1171" spans="1:22">
      <c r="A1171" s="43" t="str">
        <f>'[1]Exporter la feuille de calcul'!$A$2</f>
        <v>001L</v>
      </c>
      <c r="B1171" t="str">
        <f>INDEX('[1]Exporter la feuille de calcul'!B$355:B$877,MATCH(INDEX('[1]Exporter la feuille de calcul'!C$355:C$877,MATCH(RIGHT(ChercheChaine(ChercheChaine([2]Table1!Q1168,"([0-9]){3}[L]([0-9]){4}"),"([0-9]){3}[L]([0-9]){4}"),4),'[1]Exporter la feuille de calcul'!D$355:D$877,0),1),'[1]Exporter la feuille de calcul'!C$355:C$877,0),1)</f>
        <v>04</v>
      </c>
      <c r="C1171" s="43" t="str">
        <f>RIGHT(ChercheChaine(ChercheChaine([2]Table1!Q1168,"([0-9]){3}[L]([0-9]){4}"),"([0-9]){3}[L]([0-9]){4}"),4)</f>
        <v>0869</v>
      </c>
      <c r="D1171" s="43" t="str">
        <f>ChercheChaine([2]Table1!Q1168,"([0-9]){3}[L]([0-9]){4}")</f>
        <v>007L0869</v>
      </c>
      <c r="E1171" t="str">
        <f>[2]Table1!P1168</f>
        <v>ST HERBLAIN</v>
      </c>
      <c r="F1171" t="str">
        <f>[2]Table1!D1168</f>
        <v>DAAT</v>
      </c>
      <c r="G1171" s="48"/>
      <c r="H1171" s="48"/>
      <c r="I1171" s="42" t="str">
        <f>[2]Table1!G1168</f>
        <v>29/05/2018</v>
      </c>
      <c r="J1171" s="51" t="str">
        <f>MID([2]Table1!X1168,FIND("-",[2]Table1!X1168)+2,60)</f>
        <v>Salle de bain</v>
      </c>
      <c r="K1171" t="str">
        <f>IF(ISNUMBER(SEARCH("Mur",[2]Table1!Z1168)),"Mur",IF(ISNUMBER(SEARCH("Cloison",[2]Table1!Z1168)),"Mur",IF(ISNUMBER(SEARCH("Sol",[2]Table1!Z1168)),"Sol",IF(ISNUMBER(SEARCH("Plafond",[2]Table1!Z1168)),"Plafond",IF(ISNUMBER(SEARCH("Evier",[2]Table1!Z1168)),"Evier",IF(ISNUMBER(SEARCH("Colle de faïence",[2]Table1!Z1168)),"Faïence",IF(ISNUMBER(SEARCH("Baignoire",[2]Table1!Z1168)),"Baignoire",IF(ISNUMBER(SEARCH("porteurs",[2]Table1!Z1168)),"Mur",IF(ISNUMBER(SEARCH("évier",[2]Table1!Z1168)),"Evier",IF(ISNUMBER(SEARCH("portes",[2]Table1!Z1168)),"Porte",IF(ISNUMBER(SEARCH("fenêtre",[2]Table1!Z1168)),"Fenêtre","")))))))))))</f>
        <v>Plafond</v>
      </c>
      <c r="L1171" t="str">
        <f>IF(ISNUMBER(SEARCH("Présence",[2]Table1!AC1168)),"Oui",IF(ISNUMBER(SEARCH("Absence",[2]Table1!AC1168)),"Non",""))</f>
        <v>Oui</v>
      </c>
      <c r="M1171" t="str">
        <f>[2]Table1!AA1168</f>
        <v>Enduit à base de plâtre lissé ou taloché (et Peinture)</v>
      </c>
      <c r="N1171" t="str">
        <f>IF(ISNUMBER(SEARCH("EP",[2]Table1!AE1168)),"EP",IF(ISNUMBER(SEARCH("AC1",[2]Table1!AE1168)),"AC1",IF(ISNUMBER(SEARCH("AC2",[2]Table1!AE1168)),"AC2",IF(ISNUMBER(SEARCH("Bon état",[2]Table1!AE1168)),"EP",""))))</f>
        <v>EP</v>
      </c>
      <c r="P1171" s="48"/>
      <c r="Q1171" s="1"/>
      <c r="S1171" s="1"/>
      <c r="T1171" s="1"/>
      <c r="U1171" s="1"/>
      <c r="V1171" s="1"/>
    </row>
    <row r="1172" spans="1:22">
      <c r="A1172" s="43" t="str">
        <f>'[1]Exporter la feuille de calcul'!$A$2</f>
        <v>001L</v>
      </c>
      <c r="B1172" t="str">
        <f>INDEX('[1]Exporter la feuille de calcul'!B$355:B$877,MATCH(INDEX('[1]Exporter la feuille de calcul'!C$355:C$877,MATCH(RIGHT(ChercheChaine(ChercheChaine([2]Table1!Q1169,"([0-9]){3}[L]([0-9]){4}"),"([0-9]){3}[L]([0-9]){4}"),4),'[1]Exporter la feuille de calcul'!D$355:D$877,0),1),'[1]Exporter la feuille de calcul'!C$355:C$877,0),1)</f>
        <v>04</v>
      </c>
      <c r="C1172" s="43" t="str">
        <f>RIGHT(ChercheChaine(ChercheChaine([2]Table1!Q1169,"([0-9]){3}[L]([0-9]){4}"),"([0-9]){3}[L]([0-9]){4}"),4)</f>
        <v>0869</v>
      </c>
      <c r="D1172" s="43" t="str">
        <f>ChercheChaine([2]Table1!Q1169,"([0-9]){3}[L]([0-9]){4}")</f>
        <v>007L0869</v>
      </c>
      <c r="E1172" t="str">
        <f>[2]Table1!P1169</f>
        <v>ST HERBLAIN</v>
      </c>
      <c r="F1172" t="str">
        <f>[2]Table1!D1169</f>
        <v>DAAT</v>
      </c>
      <c r="G1172" s="48"/>
      <c r="H1172" s="48"/>
      <c r="I1172" s="42" t="str">
        <f>[2]Table1!G1169</f>
        <v>29/05/2018</v>
      </c>
      <c r="J1172" s="51" t="str">
        <f>MID([2]Table1!X1169,FIND("-",[2]Table1!X1169)+2,60)</f>
        <v>Chambre 1</v>
      </c>
      <c r="K1172" t="str">
        <f>IF(ISNUMBER(SEARCH("Mur",[2]Table1!Z1169)),"Mur",IF(ISNUMBER(SEARCH("Cloison",[2]Table1!Z1169)),"Mur",IF(ISNUMBER(SEARCH("Sol",[2]Table1!Z1169)),"Sol",IF(ISNUMBER(SEARCH("Plafond",[2]Table1!Z1169)),"Plafond",IF(ISNUMBER(SEARCH("Evier",[2]Table1!Z1169)),"Evier",IF(ISNUMBER(SEARCH("Colle de faïence",[2]Table1!Z1169)),"Faïence",IF(ISNUMBER(SEARCH("Baignoire",[2]Table1!Z1169)),"Baignoire",IF(ISNUMBER(SEARCH("porteurs",[2]Table1!Z1169)),"Mur",IF(ISNUMBER(SEARCH("évier",[2]Table1!Z1169)),"Evier",IF(ISNUMBER(SEARCH("portes",[2]Table1!Z1169)),"Porte",IF(ISNUMBER(SEARCH("fenêtre",[2]Table1!Z1169)),"Fenêtre","")))))))))))</f>
        <v>Plafond</v>
      </c>
      <c r="L1172" t="str">
        <f>IF(ISNUMBER(SEARCH("Présence",[2]Table1!AC1169)),"Oui",IF(ISNUMBER(SEARCH("Absence",[2]Table1!AC1169)),"Non",""))</f>
        <v>Oui</v>
      </c>
      <c r="M1172" t="str">
        <f>[2]Table1!AA1169</f>
        <v>Enduit à base de plâtre lissé ou taloché (et Peinture)</v>
      </c>
      <c r="N1172" t="str">
        <f>IF(ISNUMBER(SEARCH("EP",[2]Table1!AE1169)),"EP",IF(ISNUMBER(SEARCH("AC1",[2]Table1!AE1169)),"AC1",IF(ISNUMBER(SEARCH("AC2",[2]Table1!AE1169)),"AC2",IF(ISNUMBER(SEARCH("Bon état",[2]Table1!AE1169)),"EP",""))))</f>
        <v>EP</v>
      </c>
      <c r="P1172" s="48"/>
      <c r="Q1172" s="1"/>
      <c r="S1172" s="1"/>
      <c r="T1172" s="1"/>
      <c r="U1172" s="1"/>
      <c r="V1172" s="1"/>
    </row>
    <row r="1173" spans="1:22">
      <c r="A1173" s="43" t="str">
        <f>'[1]Exporter la feuille de calcul'!$A$2</f>
        <v>001L</v>
      </c>
      <c r="B1173" t="str">
        <f>INDEX('[1]Exporter la feuille de calcul'!B$355:B$877,MATCH(INDEX('[1]Exporter la feuille de calcul'!C$355:C$877,MATCH(RIGHT(ChercheChaine(ChercheChaine([2]Table1!Q1170,"([0-9]){3}[L]([0-9]){4}"),"([0-9]){3}[L]([0-9]){4}"),4),'[1]Exporter la feuille de calcul'!D$355:D$877,0),1),'[1]Exporter la feuille de calcul'!C$355:C$877,0),1)</f>
        <v>04</v>
      </c>
      <c r="C1173" s="43" t="str">
        <f>RIGHT(ChercheChaine(ChercheChaine([2]Table1!Q1170,"([0-9]){3}[L]([0-9]){4}"),"([0-9]){3}[L]([0-9]){4}"),4)</f>
        <v>0869</v>
      </c>
      <c r="D1173" s="43" t="str">
        <f>ChercheChaine([2]Table1!Q1170,"([0-9]){3}[L]([0-9]){4}")</f>
        <v>007L0869</v>
      </c>
      <c r="E1173" t="str">
        <f>[2]Table1!P1170</f>
        <v>ST HERBLAIN</v>
      </c>
      <c r="F1173" t="str">
        <f>[2]Table1!D1170</f>
        <v>DAAT</v>
      </c>
      <c r="G1173" s="48"/>
      <c r="H1173" s="48"/>
      <c r="I1173" s="42" t="str">
        <f>[2]Table1!G1170</f>
        <v>29/05/2018</v>
      </c>
      <c r="J1173" s="51" t="str">
        <f>MID([2]Table1!X1170,FIND("-",[2]Table1!X1170)+2,60)</f>
        <v>Chambre 2</v>
      </c>
      <c r="K1173" t="str">
        <f>IF(ISNUMBER(SEARCH("Mur",[2]Table1!Z1170)),"Mur",IF(ISNUMBER(SEARCH("Cloison",[2]Table1!Z1170)),"Mur",IF(ISNUMBER(SEARCH("Sol",[2]Table1!Z1170)),"Sol",IF(ISNUMBER(SEARCH("Plafond",[2]Table1!Z1170)),"Plafond",IF(ISNUMBER(SEARCH("Evier",[2]Table1!Z1170)),"Evier",IF(ISNUMBER(SEARCH("Colle de faïence",[2]Table1!Z1170)),"Faïence",IF(ISNUMBER(SEARCH("Baignoire",[2]Table1!Z1170)),"Baignoire",IF(ISNUMBER(SEARCH("porteurs",[2]Table1!Z1170)),"Mur",IF(ISNUMBER(SEARCH("évier",[2]Table1!Z1170)),"Evier",IF(ISNUMBER(SEARCH("portes",[2]Table1!Z1170)),"Porte",IF(ISNUMBER(SEARCH("fenêtre",[2]Table1!Z1170)),"Fenêtre","")))))))))))</f>
        <v>Plafond</v>
      </c>
      <c r="L1173" t="str">
        <f>IF(ISNUMBER(SEARCH("Présence",[2]Table1!AC1170)),"Oui",IF(ISNUMBER(SEARCH("Absence",[2]Table1!AC1170)),"Non",""))</f>
        <v>Oui</v>
      </c>
      <c r="M1173" t="str">
        <f>[2]Table1!AA1170</f>
        <v>Enduit à base de plâtre lissé ou taloché (et Peinture)</v>
      </c>
      <c r="N1173" t="str">
        <f>IF(ISNUMBER(SEARCH("EP",[2]Table1!AE1170)),"EP",IF(ISNUMBER(SEARCH("AC1",[2]Table1!AE1170)),"AC1",IF(ISNUMBER(SEARCH("AC2",[2]Table1!AE1170)),"AC2",IF(ISNUMBER(SEARCH("Bon état",[2]Table1!AE1170)),"EP",""))))</f>
        <v>EP</v>
      </c>
      <c r="P1173" s="48"/>
      <c r="Q1173" s="1"/>
      <c r="S1173" s="1"/>
      <c r="T1173" s="1"/>
      <c r="U1173" s="1"/>
      <c r="V1173" s="1"/>
    </row>
    <row r="1174" spans="1:22">
      <c r="A1174" s="43" t="str">
        <f>'[1]Exporter la feuille de calcul'!$A$2</f>
        <v>001L</v>
      </c>
      <c r="B1174" t="str">
        <f>INDEX('[1]Exporter la feuille de calcul'!B$355:B$877,MATCH(INDEX('[1]Exporter la feuille de calcul'!C$355:C$877,MATCH(RIGHT(ChercheChaine(ChercheChaine([2]Table1!Q1171,"([0-9]){3}[L]([0-9]){4}"),"([0-9]){3}[L]([0-9]){4}"),4),'[1]Exporter la feuille de calcul'!D$355:D$877,0),1),'[1]Exporter la feuille de calcul'!C$355:C$877,0),1)</f>
        <v>04</v>
      </c>
      <c r="C1174" s="43" t="str">
        <f>RIGHT(ChercheChaine(ChercheChaine([2]Table1!Q1171,"([0-9]){3}[L]([0-9]){4}"),"([0-9]){3}[L]([0-9]){4}"),4)</f>
        <v>0869</v>
      </c>
      <c r="D1174" s="43" t="str">
        <f>ChercheChaine([2]Table1!Q1171,"([0-9]){3}[L]([0-9]){4}")</f>
        <v>007L0869</v>
      </c>
      <c r="E1174" t="str">
        <f>[2]Table1!P1171</f>
        <v>ST HERBLAIN</v>
      </c>
      <c r="F1174" t="str">
        <f>[2]Table1!D1171</f>
        <v>DAAT</v>
      </c>
      <c r="G1174" s="48"/>
      <c r="H1174" s="48"/>
      <c r="I1174" s="42" t="str">
        <f>[2]Table1!G1171</f>
        <v>29/05/2018</v>
      </c>
      <c r="J1174" s="51" t="str">
        <f>MID([2]Table1!X1171,FIND("-",[2]Table1!X1171)+2,60)</f>
        <v>Réserve</v>
      </c>
      <c r="K1174" t="str">
        <f>IF(ISNUMBER(SEARCH("Mur",[2]Table1!Z1171)),"Mur",IF(ISNUMBER(SEARCH("Cloison",[2]Table1!Z1171)),"Mur",IF(ISNUMBER(SEARCH("Sol",[2]Table1!Z1171)),"Sol",IF(ISNUMBER(SEARCH("Plafond",[2]Table1!Z1171)),"Plafond",IF(ISNUMBER(SEARCH("Evier",[2]Table1!Z1171)),"Evier",IF(ISNUMBER(SEARCH("Colle de faïence",[2]Table1!Z1171)),"Faïence",IF(ISNUMBER(SEARCH("Baignoire",[2]Table1!Z1171)),"Baignoire",IF(ISNUMBER(SEARCH("porteurs",[2]Table1!Z1171)),"Mur",IF(ISNUMBER(SEARCH("évier",[2]Table1!Z1171)),"Evier",IF(ISNUMBER(SEARCH("portes",[2]Table1!Z1171)),"Porte",IF(ISNUMBER(SEARCH("fenêtre",[2]Table1!Z1171)),"Fenêtre","")))))))))))</f>
        <v>Plafond</v>
      </c>
      <c r="L1174" t="str">
        <f>IF(ISNUMBER(SEARCH("Présence",[2]Table1!AC1171)),"Oui",IF(ISNUMBER(SEARCH("Absence",[2]Table1!AC1171)),"Non",""))</f>
        <v>Oui</v>
      </c>
      <c r="M1174" t="str">
        <f>[2]Table1!AA1171</f>
        <v>Enduit à base de plâtre lissé ou taloché (et Peinture)</v>
      </c>
      <c r="N1174" t="str">
        <f>IF(ISNUMBER(SEARCH("EP",[2]Table1!AE1171)),"EP",IF(ISNUMBER(SEARCH("AC1",[2]Table1!AE1171)),"AC1",IF(ISNUMBER(SEARCH("AC2",[2]Table1!AE1171)),"AC2",IF(ISNUMBER(SEARCH("Bon état",[2]Table1!AE1171)),"EP",""))))</f>
        <v>EP</v>
      </c>
      <c r="P1174" s="48"/>
      <c r="Q1174" s="1"/>
      <c r="S1174" s="1"/>
      <c r="T1174" s="1"/>
      <c r="U1174" s="1"/>
      <c r="V1174" s="1"/>
    </row>
    <row r="1175" spans="1:22">
      <c r="A1175" s="43" t="str">
        <f>'[1]Exporter la feuille de calcul'!$A$2</f>
        <v>001L</v>
      </c>
      <c r="B1175" t="str">
        <f>INDEX('[1]Exporter la feuille de calcul'!B$355:B$877,MATCH(INDEX('[1]Exporter la feuille de calcul'!C$355:C$877,MATCH(RIGHT(ChercheChaine(ChercheChaine([2]Table1!Q1172,"([0-9]){3}[L]([0-9]){4}"),"([0-9]){3}[L]([0-9]){4}"),4),'[1]Exporter la feuille de calcul'!D$355:D$877,0),1),'[1]Exporter la feuille de calcul'!C$355:C$877,0),1)</f>
        <v>04</v>
      </c>
      <c r="C1175" s="43" t="str">
        <f>RIGHT(ChercheChaine(ChercheChaine([2]Table1!Q1172,"([0-9]){3}[L]([0-9]){4}"),"([0-9]){3}[L]([0-9]){4}"),4)</f>
        <v>0869</v>
      </c>
      <c r="D1175" s="43" t="str">
        <f>ChercheChaine([2]Table1!Q1172,"([0-9]){3}[L]([0-9]){4}")</f>
        <v>007L0869</v>
      </c>
      <c r="E1175" t="str">
        <f>[2]Table1!P1172</f>
        <v>ST HERBLAIN</v>
      </c>
      <c r="F1175" t="str">
        <f>[2]Table1!D1172</f>
        <v>DAAT</v>
      </c>
      <c r="G1175" s="48"/>
      <c r="H1175" s="48"/>
      <c r="I1175" s="42" t="str">
        <f>[2]Table1!G1172</f>
        <v>29/05/2018</v>
      </c>
      <c r="J1175" s="51" t="str">
        <f>MID([2]Table1!X1172,FIND("-",[2]Table1!X1172)+2,60)</f>
        <v>Chambre 3</v>
      </c>
      <c r="K1175" t="str">
        <f>IF(ISNUMBER(SEARCH("Mur",[2]Table1!Z1172)),"Mur",IF(ISNUMBER(SEARCH("Cloison",[2]Table1!Z1172)),"Mur",IF(ISNUMBER(SEARCH("Sol",[2]Table1!Z1172)),"Sol",IF(ISNUMBER(SEARCH("Plafond",[2]Table1!Z1172)),"Plafond",IF(ISNUMBER(SEARCH("Evier",[2]Table1!Z1172)),"Evier",IF(ISNUMBER(SEARCH("Colle de faïence",[2]Table1!Z1172)),"Faïence",IF(ISNUMBER(SEARCH("Baignoire",[2]Table1!Z1172)),"Baignoire",IF(ISNUMBER(SEARCH("porteurs",[2]Table1!Z1172)),"Mur",IF(ISNUMBER(SEARCH("évier",[2]Table1!Z1172)),"Evier",IF(ISNUMBER(SEARCH("portes",[2]Table1!Z1172)),"Porte",IF(ISNUMBER(SEARCH("fenêtre",[2]Table1!Z1172)),"Fenêtre","")))))))))))</f>
        <v>Plafond</v>
      </c>
      <c r="L1175" t="str">
        <f>IF(ISNUMBER(SEARCH("Présence",[2]Table1!AC1172)),"Oui",IF(ISNUMBER(SEARCH("Absence",[2]Table1!AC1172)),"Non",""))</f>
        <v>Oui</v>
      </c>
      <c r="M1175" t="str">
        <f>[2]Table1!AA1172</f>
        <v>Enduit à base de plâtre lissé ou taloché (et Peinture)</v>
      </c>
      <c r="N1175" t="str">
        <f>IF(ISNUMBER(SEARCH("EP",[2]Table1!AE1172)),"EP",IF(ISNUMBER(SEARCH("AC1",[2]Table1!AE1172)),"AC1",IF(ISNUMBER(SEARCH("AC2",[2]Table1!AE1172)),"AC2",IF(ISNUMBER(SEARCH("Bon état",[2]Table1!AE1172)),"EP",""))))</f>
        <v>EP</v>
      </c>
      <c r="P1175" s="48"/>
      <c r="Q1175" s="1"/>
      <c r="S1175" s="1"/>
      <c r="T1175" s="1"/>
      <c r="U1175" s="1"/>
      <c r="V1175" s="1"/>
    </row>
    <row r="1176" spans="1:22">
      <c r="A1176" s="43" t="str">
        <f>'[1]Exporter la feuille de calcul'!$A$2</f>
        <v>001L</v>
      </c>
      <c r="B1176" t="str">
        <f>INDEX('[1]Exporter la feuille de calcul'!B$355:B$877,MATCH(INDEX('[1]Exporter la feuille de calcul'!C$355:C$877,MATCH(RIGHT(ChercheChaine(ChercheChaine([2]Table1!Q1173,"([0-9]){3}[L]([0-9]){4}"),"([0-9]){3}[L]([0-9]){4}"),4),'[1]Exporter la feuille de calcul'!D$355:D$877,0),1),'[1]Exporter la feuille de calcul'!C$355:C$877,0),1)</f>
        <v>04</v>
      </c>
      <c r="C1176" s="43" t="str">
        <f>RIGHT(ChercheChaine(ChercheChaine([2]Table1!Q1173,"([0-9]){3}[L]([0-9]){4}"),"([0-9]){3}[L]([0-9]){4}"),4)</f>
        <v>0869</v>
      </c>
      <c r="D1176" s="43" t="str">
        <f>ChercheChaine([2]Table1!Q1173,"([0-9]){3}[L]([0-9]){4}")</f>
        <v>007L0869</v>
      </c>
      <c r="E1176" t="str">
        <f>[2]Table1!P1173</f>
        <v>ST HERBLAIN</v>
      </c>
      <c r="F1176" t="str">
        <f>[2]Table1!D1173</f>
        <v>DAAT</v>
      </c>
      <c r="G1176" s="48"/>
      <c r="H1176" s="48"/>
      <c r="I1176" s="42" t="str">
        <f>[2]Table1!G1173</f>
        <v>29/05/2018</v>
      </c>
      <c r="J1176" s="51" t="str">
        <f>MID([2]Table1!X1173,FIND("-",[2]Table1!X1173)+2,60)</f>
        <v>Salle de bain</v>
      </c>
      <c r="K1176" t="str">
        <f>IF(ISNUMBER(SEARCH("Mur",[2]Table1!Z1173)),"Mur",IF(ISNUMBER(SEARCH("Cloison",[2]Table1!Z1173)),"Mur",IF(ISNUMBER(SEARCH("Sol",[2]Table1!Z1173)),"Sol",IF(ISNUMBER(SEARCH("Plafond",[2]Table1!Z1173)),"Plafond",IF(ISNUMBER(SEARCH("Evier",[2]Table1!Z1173)),"Evier",IF(ISNUMBER(SEARCH("Colle de faïence",[2]Table1!Z1173)),"Faïence",IF(ISNUMBER(SEARCH("Baignoire",[2]Table1!Z1173)),"Baignoire",IF(ISNUMBER(SEARCH("porteurs",[2]Table1!Z1173)),"Mur",IF(ISNUMBER(SEARCH("évier",[2]Table1!Z1173)),"Evier",IF(ISNUMBER(SEARCH("portes",[2]Table1!Z1173)),"Porte",IF(ISNUMBER(SEARCH("fenêtre",[2]Table1!Z1173)),"Fenêtre","")))))))))))</f>
        <v>Mur</v>
      </c>
      <c r="L1176" t="str">
        <f>IF(ISNUMBER(SEARCH("Présence",[2]Table1!AC1173)),"Oui",IF(ISNUMBER(SEARCH("Absence",[2]Table1!AC1173)),"Non",""))</f>
        <v>Non</v>
      </c>
      <c r="M1176" t="str">
        <f>[2]Table1!AA1173</f>
        <v>Plaque souple bitumineuse antivibratile (noir)</v>
      </c>
      <c r="N1176" t="str">
        <f>IF(ISNUMBER(SEARCH("EP",[2]Table1!AE1173)),"EP",IF(ISNUMBER(SEARCH("AC1",[2]Table1!AE1173)),"AC1",IF(ISNUMBER(SEARCH("AC2",[2]Table1!AE1173)),"AC2",IF(ISNUMBER(SEARCH("Bon état",[2]Table1!AE1173)),"EP",""))))</f>
        <v/>
      </c>
      <c r="P1176" s="48"/>
      <c r="Q1176" s="1"/>
      <c r="S1176" s="1"/>
      <c r="T1176" s="1"/>
      <c r="U1176" s="1"/>
      <c r="V1176" s="1"/>
    </row>
    <row r="1177" spans="1:22">
      <c r="A1177" s="43" t="str">
        <f>'[1]Exporter la feuille de calcul'!$A$2</f>
        <v>001L</v>
      </c>
      <c r="B1177" t="str">
        <f>INDEX('[1]Exporter la feuille de calcul'!B$355:B$877,MATCH(INDEX('[1]Exporter la feuille de calcul'!C$355:C$877,MATCH(RIGHT(ChercheChaine(ChercheChaine([2]Table1!Q1174,"([0-9]){3}[L]([0-9]){4}"),"([0-9]){3}[L]([0-9]){4}"),4),'[1]Exporter la feuille de calcul'!D$355:D$877,0),1),'[1]Exporter la feuille de calcul'!C$355:C$877,0),1)</f>
        <v>04</v>
      </c>
      <c r="C1177" s="43" t="str">
        <f>RIGHT(ChercheChaine(ChercheChaine([2]Table1!Q1174,"([0-9]){3}[L]([0-9]){4}"),"([0-9]){3}[L]([0-9]){4}"),4)</f>
        <v>0869</v>
      </c>
      <c r="D1177" s="43" t="str">
        <f>ChercheChaine([2]Table1!Q1174,"([0-9]){3}[L]([0-9]){4}")</f>
        <v>007L0869</v>
      </c>
      <c r="E1177" t="str">
        <f>[2]Table1!P1174</f>
        <v>ST HERBLAIN</v>
      </c>
      <c r="F1177" t="str">
        <f>[2]Table1!D1174</f>
        <v>DAAT</v>
      </c>
      <c r="G1177" s="48"/>
      <c r="H1177" s="48"/>
      <c r="I1177" s="42" t="str">
        <f>[2]Table1!G1174</f>
        <v>29/05/2018</v>
      </c>
      <c r="J1177" s="51" t="str">
        <f>MID([2]Table1!X1174,FIND("-",[2]Table1!X1174)+2,60)</f>
        <v>Cuisine</v>
      </c>
      <c r="K1177" t="str">
        <f>IF(ISNUMBER(SEARCH("Mur",[2]Table1!Z1174)),"Mur",IF(ISNUMBER(SEARCH("Cloison",[2]Table1!Z1174)),"Mur",IF(ISNUMBER(SEARCH("Sol",[2]Table1!Z1174)),"Sol",IF(ISNUMBER(SEARCH("Plafond",[2]Table1!Z1174)),"Plafond",IF(ISNUMBER(SEARCH("Evier",[2]Table1!Z1174)),"Evier",IF(ISNUMBER(SEARCH("Colle de faïence",[2]Table1!Z1174)),"Faïence",IF(ISNUMBER(SEARCH("Baignoire",[2]Table1!Z1174)),"Baignoire",IF(ISNUMBER(SEARCH("porteurs",[2]Table1!Z1174)),"Mur",IF(ISNUMBER(SEARCH("évier",[2]Table1!Z1174)),"Evier",IF(ISNUMBER(SEARCH("portes",[2]Table1!Z1174)),"Porte",IF(ISNUMBER(SEARCH("fenêtre",[2]Table1!Z1174)),"Fenêtre","")))))))))))</f>
        <v>Mur</v>
      </c>
      <c r="L1177" t="str">
        <f>IF(ISNUMBER(SEARCH("Présence",[2]Table1!AC1174)),"Oui",IF(ISNUMBER(SEARCH("Absence",[2]Table1!AC1174)),"Non",""))</f>
        <v>Non</v>
      </c>
      <c r="M1177" t="str">
        <f>[2]Table1!AA1174</f>
        <v>Plaque souple bitumineuse antivibratile (noir)</v>
      </c>
      <c r="N1177" t="str">
        <f>IF(ISNUMBER(SEARCH("EP",[2]Table1!AE1174)),"EP",IF(ISNUMBER(SEARCH("AC1",[2]Table1!AE1174)),"AC1",IF(ISNUMBER(SEARCH("AC2",[2]Table1!AE1174)),"AC2",IF(ISNUMBER(SEARCH("Bon état",[2]Table1!AE1174)),"EP",""))))</f>
        <v/>
      </c>
      <c r="P1177" s="48"/>
      <c r="Q1177" s="1"/>
      <c r="S1177" s="1"/>
      <c r="T1177" s="1"/>
      <c r="U1177" s="1"/>
      <c r="V1177" s="1"/>
    </row>
    <row r="1178" spans="1:22">
      <c r="A1178" s="43" t="str">
        <f>'[1]Exporter la feuille de calcul'!$A$2</f>
        <v>001L</v>
      </c>
      <c r="B1178" t="str">
        <f>INDEX('[1]Exporter la feuille de calcul'!B$355:B$877,MATCH(INDEX('[1]Exporter la feuille de calcul'!C$355:C$877,MATCH(RIGHT(ChercheChaine(ChercheChaine([2]Table1!Q1175,"([0-9]){3}[L]([0-9]){4}"),"([0-9]){3}[L]([0-9]){4}"),4),'[1]Exporter la feuille de calcul'!D$355:D$877,0),1),'[1]Exporter la feuille de calcul'!C$355:C$877,0),1)</f>
        <v>04</v>
      </c>
      <c r="C1178" s="43" t="str">
        <f>RIGHT(ChercheChaine(ChercheChaine([2]Table1!Q1175,"([0-9]){3}[L]([0-9]){4}"),"([0-9]){3}[L]([0-9]){4}"),4)</f>
        <v>0947</v>
      </c>
      <c r="D1178" s="43" t="str">
        <f>ChercheChaine([2]Table1!Q1175,"([0-9]){3}[L]([0-9]){4}")</f>
        <v>007L0947</v>
      </c>
      <c r="E1178" t="str">
        <f>[2]Table1!P1175</f>
        <v>ST HERBLAIN</v>
      </c>
      <c r="F1178" t="str">
        <f>[2]Table1!D1175</f>
        <v>DAAT</v>
      </c>
      <c r="G1178" s="48"/>
      <c r="H1178" s="48"/>
      <c r="I1178" s="42" t="str">
        <f>[2]Table1!G1175</f>
        <v>17/05/2018</v>
      </c>
      <c r="J1178" s="51" t="e">
        <f>MID([2]Table1!X1175,FIND("-",[2]Table1!X1175)+2,60)</f>
        <v>#VALUE!</v>
      </c>
      <c r="K1178" t="str">
        <f>IF(ISNUMBER(SEARCH("Mur",[2]Table1!Z1175)),"Mur",IF(ISNUMBER(SEARCH("Cloison",[2]Table1!Z1175)),"Mur",IF(ISNUMBER(SEARCH("Sol",[2]Table1!Z1175)),"Sol",IF(ISNUMBER(SEARCH("Plafond",[2]Table1!Z1175)),"Plafond",IF(ISNUMBER(SEARCH("Evier",[2]Table1!Z1175)),"Evier",IF(ISNUMBER(SEARCH("Colle de faïence",[2]Table1!Z1175)),"Faïence",IF(ISNUMBER(SEARCH("Baignoire",[2]Table1!Z1175)),"Baignoire",IF(ISNUMBER(SEARCH("porteurs",[2]Table1!Z1175)),"Mur",IF(ISNUMBER(SEARCH("évier",[2]Table1!Z1175)),"Evier",IF(ISNUMBER(SEARCH("portes",[2]Table1!Z1175)),"Porte",IF(ISNUMBER(SEARCH("fenêtre",[2]Table1!Z1175)),"Fenêtre","")))))))))))</f>
        <v>Sol</v>
      </c>
      <c r="L1178" t="str">
        <f>IF(ISNUMBER(SEARCH("Présence",[2]Table1!AC1175)),"Oui",IF(ISNUMBER(SEARCH("Absence",[2]Table1!AC1175)),"Non",""))</f>
        <v>Oui</v>
      </c>
      <c r="M1178" t="str">
        <f>[2]Table1!AA1175</f>
        <v>Colle bitumineuse (noir)</v>
      </c>
      <c r="N1178" t="str">
        <f>IF(ISNUMBER(SEARCH("EP",[2]Table1!AE1175)),"EP",IF(ISNUMBER(SEARCH("AC1",[2]Table1!AE1175)),"AC1",IF(ISNUMBER(SEARCH("AC2",[2]Table1!AE1175)),"AC2",IF(ISNUMBER(SEARCH("Bon état",[2]Table1!AE1175)),"EP",""))))</f>
        <v/>
      </c>
      <c r="P1178" s="48"/>
      <c r="Q1178" s="1"/>
      <c r="S1178" s="1"/>
      <c r="T1178" s="1"/>
      <c r="U1178" s="1"/>
      <c r="V1178" s="1"/>
    </row>
    <row r="1179" spans="1:22">
      <c r="A1179" s="43" t="str">
        <f>'[1]Exporter la feuille de calcul'!$A$2</f>
        <v>001L</v>
      </c>
      <c r="B1179" t="str">
        <f>INDEX('[1]Exporter la feuille de calcul'!B$355:B$877,MATCH(INDEX('[1]Exporter la feuille de calcul'!C$355:C$877,MATCH(RIGHT(ChercheChaine(ChercheChaine([2]Table1!Q1176,"([0-9]){3}[L]([0-9]){4}"),"([0-9]){3}[L]([0-9]){4}"),4),'[1]Exporter la feuille de calcul'!D$355:D$877,0),1),'[1]Exporter la feuille de calcul'!C$355:C$877,0),1)</f>
        <v>04</v>
      </c>
      <c r="C1179" s="43" t="str">
        <f>RIGHT(ChercheChaine(ChercheChaine([2]Table1!Q1176,"([0-9]){3}[L]([0-9]){4}"),"([0-9]){3}[L]([0-9]){4}"),4)</f>
        <v>0947</v>
      </c>
      <c r="D1179" s="43" t="str">
        <f>ChercheChaine([2]Table1!Q1176,"([0-9]){3}[L]([0-9]){4}")</f>
        <v>007L0947</v>
      </c>
      <c r="E1179" t="str">
        <f>[2]Table1!P1176</f>
        <v>ST HERBLAIN</v>
      </c>
      <c r="F1179" t="str">
        <f>[2]Table1!D1176</f>
        <v>DAAT</v>
      </c>
      <c r="G1179" s="48"/>
      <c r="H1179" s="48"/>
      <c r="I1179" s="42" t="str">
        <f>[2]Table1!G1176</f>
        <v>17/05/2018</v>
      </c>
      <c r="J1179" s="51" t="e">
        <f>MID([2]Table1!X1176,FIND("-",[2]Table1!X1176)+2,60)</f>
        <v>#VALUE!</v>
      </c>
      <c r="K1179" t="str">
        <f>IF(ISNUMBER(SEARCH("Mur",[2]Table1!Z1176)),"Mur",IF(ISNUMBER(SEARCH("Cloison",[2]Table1!Z1176)),"Mur",IF(ISNUMBER(SEARCH("Sol",[2]Table1!Z1176)),"Sol",IF(ISNUMBER(SEARCH("Plafond",[2]Table1!Z1176)),"Plafond",IF(ISNUMBER(SEARCH("Evier",[2]Table1!Z1176)),"Evier",IF(ISNUMBER(SEARCH("Colle de faïence",[2]Table1!Z1176)),"Faïence",IF(ISNUMBER(SEARCH("Baignoire",[2]Table1!Z1176)),"Baignoire",IF(ISNUMBER(SEARCH("porteurs",[2]Table1!Z1176)),"Mur",IF(ISNUMBER(SEARCH("évier",[2]Table1!Z1176)),"Evier",IF(ISNUMBER(SEARCH("portes",[2]Table1!Z1176)),"Porte",IF(ISNUMBER(SEARCH("fenêtre",[2]Table1!Z1176)),"Fenêtre","")))))))))))</f>
        <v>Sol</v>
      </c>
      <c r="L1179" t="str">
        <f>IF(ISNUMBER(SEARCH("Présence",[2]Table1!AC1176)),"Oui",IF(ISNUMBER(SEARCH("Absence",[2]Table1!AC1176)),"Non",""))</f>
        <v>Non</v>
      </c>
      <c r="M1179" t="str">
        <f>[2]Table1!AA1176</f>
        <v>Ragréage (gris)</v>
      </c>
      <c r="N1179" t="str">
        <f>IF(ISNUMBER(SEARCH("EP",[2]Table1!AE1176)),"EP",IF(ISNUMBER(SEARCH("AC1",[2]Table1!AE1176)),"AC1",IF(ISNUMBER(SEARCH("AC2",[2]Table1!AE1176)),"AC2",IF(ISNUMBER(SEARCH("Bon état",[2]Table1!AE1176)),"EP",""))))</f>
        <v/>
      </c>
      <c r="P1179" s="48"/>
      <c r="Q1179" s="1"/>
      <c r="S1179" s="1"/>
      <c r="T1179" s="1"/>
      <c r="U1179" s="1"/>
      <c r="V1179" s="1"/>
    </row>
    <row r="1180" spans="1:22">
      <c r="A1180" s="43" t="str">
        <f>'[1]Exporter la feuille de calcul'!$A$2</f>
        <v>001L</v>
      </c>
      <c r="B1180" t="str">
        <f>INDEX('[1]Exporter la feuille de calcul'!B$355:B$877,MATCH(INDEX('[1]Exporter la feuille de calcul'!C$355:C$877,MATCH(RIGHT(ChercheChaine(ChercheChaine([2]Table1!Q1177,"([0-9]){3}[L]([0-9]){4}"),"([0-9]){3}[L]([0-9]){4}"),4),'[1]Exporter la feuille de calcul'!D$355:D$877,0),1),'[1]Exporter la feuille de calcul'!C$355:C$877,0),1)</f>
        <v>04</v>
      </c>
      <c r="C1180" s="43" t="str">
        <f>RIGHT(ChercheChaine(ChercheChaine([2]Table1!Q1177,"([0-9]){3}[L]([0-9]){4}"),"([0-9]){3}[L]([0-9]){4}"),4)</f>
        <v>0947</v>
      </c>
      <c r="D1180" s="43" t="str">
        <f>ChercheChaine([2]Table1!Q1177,"([0-9]){3}[L]([0-9]){4}")</f>
        <v>007L0947</v>
      </c>
      <c r="E1180" t="str">
        <f>[2]Table1!P1177</f>
        <v>ST HERBLAIN</v>
      </c>
      <c r="F1180" t="str">
        <f>[2]Table1!D1177</f>
        <v>DAAT</v>
      </c>
      <c r="G1180" s="48"/>
      <c r="H1180" s="48"/>
      <c r="I1180" s="42" t="str">
        <f>[2]Table1!G1177</f>
        <v>17/05/2018</v>
      </c>
      <c r="J1180" s="51" t="e">
        <f>MID([2]Table1!X1177,FIND("-",[2]Table1!X1177)+2,60)</f>
        <v>#VALUE!</v>
      </c>
      <c r="K1180" t="str">
        <f>IF(ISNUMBER(SEARCH("Mur",[2]Table1!Z1177)),"Mur",IF(ISNUMBER(SEARCH("Cloison",[2]Table1!Z1177)),"Mur",IF(ISNUMBER(SEARCH("Sol",[2]Table1!Z1177)),"Sol",IF(ISNUMBER(SEARCH("Plafond",[2]Table1!Z1177)),"Plafond",IF(ISNUMBER(SEARCH("Evier",[2]Table1!Z1177)),"Evier",IF(ISNUMBER(SEARCH("Colle de faïence",[2]Table1!Z1177)),"Faïence",IF(ISNUMBER(SEARCH("Baignoire",[2]Table1!Z1177)),"Baignoire",IF(ISNUMBER(SEARCH("porteurs",[2]Table1!Z1177)),"Mur",IF(ISNUMBER(SEARCH("évier",[2]Table1!Z1177)),"Evier",IF(ISNUMBER(SEARCH("portes",[2]Table1!Z1177)),"Porte",IF(ISNUMBER(SEARCH("fenêtre",[2]Table1!Z1177)),"Fenêtre","")))))))))))</f>
        <v>Sol</v>
      </c>
      <c r="L1180" t="str">
        <f>IF(ISNUMBER(SEARCH("Présence",[2]Table1!AC1177)),"Oui",IF(ISNUMBER(SEARCH("Absence",[2]Table1!AC1177)),"Non",""))</f>
        <v>Oui</v>
      </c>
      <c r="M1180" t="str">
        <f>[2]Table1!AA1177</f>
        <v>Enduit à base de plâtre lissé (Mur Porteur) (et Peinture)</v>
      </c>
      <c r="N1180" t="str">
        <f>IF(ISNUMBER(SEARCH("EP",[2]Table1!AE1177)),"EP",IF(ISNUMBER(SEARCH("AC1",[2]Table1!AE1177)),"AC1",IF(ISNUMBER(SEARCH("AC2",[2]Table1!AE1177)),"AC2",IF(ISNUMBER(SEARCH("Bon état",[2]Table1!AE1177)),"EP",""))))</f>
        <v/>
      </c>
      <c r="P1180" s="48"/>
      <c r="Q1180" s="1"/>
      <c r="S1180" s="1"/>
      <c r="T1180" s="1"/>
      <c r="U1180" s="1"/>
      <c r="V1180" s="1"/>
    </row>
    <row r="1181" spans="1:22">
      <c r="A1181" s="43" t="str">
        <f>'[1]Exporter la feuille de calcul'!$A$2</f>
        <v>001L</v>
      </c>
      <c r="B1181" t="str">
        <f>INDEX('[1]Exporter la feuille de calcul'!B$355:B$877,MATCH(INDEX('[1]Exporter la feuille de calcul'!C$355:C$877,MATCH(RIGHT(ChercheChaine(ChercheChaine([2]Table1!Q1178,"([0-9]){3}[L]([0-9]){4}"),"([0-9]){3}[L]([0-9]){4}"),4),'[1]Exporter la feuille de calcul'!D$355:D$877,0),1),'[1]Exporter la feuille de calcul'!C$355:C$877,0),1)</f>
        <v>04</v>
      </c>
      <c r="C1181" s="43" t="str">
        <f>RIGHT(ChercheChaine(ChercheChaine([2]Table1!Q1178,"([0-9]){3}[L]([0-9]){4}"),"([0-9]){3}[L]([0-9]){4}"),4)</f>
        <v>0947</v>
      </c>
      <c r="D1181" s="43" t="str">
        <f>ChercheChaine([2]Table1!Q1178,"([0-9]){3}[L]([0-9]){4}")</f>
        <v>007L0947</v>
      </c>
      <c r="E1181" t="str">
        <f>[2]Table1!P1178</f>
        <v>ST HERBLAIN</v>
      </c>
      <c r="F1181" t="str">
        <f>[2]Table1!D1178</f>
        <v>DAAT</v>
      </c>
      <c r="G1181" s="48"/>
      <c r="H1181" s="48"/>
      <c r="I1181" s="42" t="str">
        <f>[2]Table1!G1178</f>
        <v>17/05/2018</v>
      </c>
      <c r="J1181" s="51" t="e">
        <f>MID([2]Table1!X1178,FIND("-",[2]Table1!X1178)+2,60)</f>
        <v>#VALUE!</v>
      </c>
      <c r="K1181" t="str">
        <f>IF(ISNUMBER(SEARCH("Mur",[2]Table1!Z1178)),"Mur",IF(ISNUMBER(SEARCH("Cloison",[2]Table1!Z1178)),"Mur",IF(ISNUMBER(SEARCH("Sol",[2]Table1!Z1178)),"Sol",IF(ISNUMBER(SEARCH("Plafond",[2]Table1!Z1178)),"Plafond",IF(ISNUMBER(SEARCH("Evier",[2]Table1!Z1178)),"Evier",IF(ISNUMBER(SEARCH("Colle de faïence",[2]Table1!Z1178)),"Faïence",IF(ISNUMBER(SEARCH("Baignoire",[2]Table1!Z1178)),"Baignoire",IF(ISNUMBER(SEARCH("porteurs",[2]Table1!Z1178)),"Mur",IF(ISNUMBER(SEARCH("évier",[2]Table1!Z1178)),"Evier",IF(ISNUMBER(SEARCH("portes",[2]Table1!Z1178)),"Porte",IF(ISNUMBER(SEARCH("fenêtre",[2]Table1!Z1178)),"Fenêtre","")))))))))))</f>
        <v>Sol</v>
      </c>
      <c r="L1181" t="str">
        <f>IF(ISNUMBER(SEARCH("Présence",[2]Table1!AC1178)),"Oui",IF(ISNUMBER(SEARCH("Absence",[2]Table1!AC1178)),"Non",""))</f>
        <v>Non</v>
      </c>
      <c r="M1181" t="str">
        <f>[2]Table1!AA1178</f>
        <v>Enduit à base de plâtre  (et Peinture) (Mur Cloison)</v>
      </c>
      <c r="N1181" t="str">
        <f>IF(ISNUMBER(SEARCH("EP",[2]Table1!AE1178)),"EP",IF(ISNUMBER(SEARCH("AC1",[2]Table1!AE1178)),"AC1",IF(ISNUMBER(SEARCH("AC2",[2]Table1!AE1178)),"AC2",IF(ISNUMBER(SEARCH("Bon état",[2]Table1!AE1178)),"EP",""))))</f>
        <v/>
      </c>
      <c r="P1181" s="48"/>
      <c r="Q1181" s="1"/>
      <c r="S1181" s="1"/>
      <c r="T1181" s="1"/>
      <c r="U1181" s="1"/>
      <c r="V1181" s="1"/>
    </row>
    <row r="1182" spans="1:22">
      <c r="A1182" s="43" t="str">
        <f>'[1]Exporter la feuille de calcul'!$A$2</f>
        <v>001L</v>
      </c>
      <c r="B1182" t="str">
        <f>INDEX('[1]Exporter la feuille de calcul'!B$355:B$877,MATCH(INDEX('[1]Exporter la feuille de calcul'!C$355:C$877,MATCH(RIGHT(ChercheChaine(ChercheChaine([2]Table1!Q1179,"([0-9]){3}[L]([0-9]){4}"),"([0-9]){3}[L]([0-9]){4}"),4),'[1]Exporter la feuille de calcul'!D$355:D$877,0),1),'[1]Exporter la feuille de calcul'!C$355:C$877,0),1)</f>
        <v>04</v>
      </c>
      <c r="C1182" s="43" t="str">
        <f>RIGHT(ChercheChaine(ChercheChaine([2]Table1!Q1179,"([0-9]){3}[L]([0-9]){4}"),"([0-9]){3}[L]([0-9]){4}"),4)</f>
        <v>0947</v>
      </c>
      <c r="D1182" s="43" t="str">
        <f>ChercheChaine([2]Table1!Q1179,"([0-9]){3}[L]([0-9]){4}")</f>
        <v>007L0947</v>
      </c>
      <c r="E1182" t="str">
        <f>[2]Table1!P1179</f>
        <v>ST HERBLAIN</v>
      </c>
      <c r="F1182" t="str">
        <f>[2]Table1!D1179</f>
        <v>DAAT</v>
      </c>
      <c r="G1182" s="48"/>
      <c r="H1182" s="48"/>
      <c r="I1182" s="42" t="str">
        <f>[2]Table1!G1179</f>
        <v>17/05/2018</v>
      </c>
      <c r="J1182" s="51" t="e">
        <f>MID([2]Table1!X1179,FIND("-",[2]Table1!X1179)+2,60)</f>
        <v>#VALUE!</v>
      </c>
      <c r="K1182" t="str">
        <f>IF(ISNUMBER(SEARCH("Mur",[2]Table1!Z1179)),"Mur",IF(ISNUMBER(SEARCH("Cloison",[2]Table1!Z1179)),"Mur",IF(ISNUMBER(SEARCH("Sol",[2]Table1!Z1179)),"Sol",IF(ISNUMBER(SEARCH("Plafond",[2]Table1!Z1179)),"Plafond",IF(ISNUMBER(SEARCH("Evier",[2]Table1!Z1179)),"Evier",IF(ISNUMBER(SEARCH("Colle de faïence",[2]Table1!Z1179)),"Faïence",IF(ISNUMBER(SEARCH("Baignoire",[2]Table1!Z1179)),"Baignoire",IF(ISNUMBER(SEARCH("porteurs",[2]Table1!Z1179)),"Mur",IF(ISNUMBER(SEARCH("évier",[2]Table1!Z1179)),"Evier",IF(ISNUMBER(SEARCH("portes",[2]Table1!Z1179)),"Porte",IF(ISNUMBER(SEARCH("fenêtre",[2]Table1!Z1179)),"Fenêtre","")))))))))))</f>
        <v>Sol</v>
      </c>
      <c r="L1182" t="str">
        <f>IF(ISNUMBER(SEARCH("Présence",[2]Table1!AC1179)),"Oui",IF(ISNUMBER(SEARCH("Absence",[2]Table1!AC1179)),"Non",""))</f>
        <v>Oui</v>
      </c>
      <c r="M1182" t="str">
        <f>[2]Table1!AA1179</f>
        <v>Enduit à base de plâtre lissé (et Peinture)</v>
      </c>
      <c r="N1182" t="str">
        <f>IF(ISNUMBER(SEARCH("EP",[2]Table1!AE1179)),"EP",IF(ISNUMBER(SEARCH("AC1",[2]Table1!AE1179)),"AC1",IF(ISNUMBER(SEARCH("AC2",[2]Table1!AE1179)),"AC2",IF(ISNUMBER(SEARCH("Bon état",[2]Table1!AE1179)),"EP",""))))</f>
        <v/>
      </c>
      <c r="P1182" s="48"/>
      <c r="Q1182" s="1"/>
      <c r="S1182" s="1"/>
      <c r="T1182" s="1"/>
      <c r="U1182" s="1"/>
      <c r="V1182" s="1"/>
    </row>
    <row r="1183" spans="1:22">
      <c r="A1183" s="43" t="str">
        <f>'[1]Exporter la feuille de calcul'!$A$2</f>
        <v>001L</v>
      </c>
      <c r="B1183" t="str">
        <f>INDEX('[1]Exporter la feuille de calcul'!B$355:B$877,MATCH(INDEX('[1]Exporter la feuille de calcul'!C$355:C$877,MATCH(RIGHT(ChercheChaine(ChercheChaine([2]Table1!Q1180,"([0-9]){3}[L]([0-9]){4}"),"([0-9]){3}[L]([0-9]){4}"),4),'[1]Exporter la feuille de calcul'!D$355:D$877,0),1),'[1]Exporter la feuille de calcul'!C$355:C$877,0),1)</f>
        <v>04</v>
      </c>
      <c r="C1183" s="43" t="str">
        <f>RIGHT(ChercheChaine(ChercheChaine([2]Table1!Q1180,"([0-9]){3}[L]([0-9]){4}"),"([0-9]){3}[L]([0-9]){4}"),4)</f>
        <v>0947</v>
      </c>
      <c r="D1183" s="43" t="str">
        <f>ChercheChaine([2]Table1!Q1180,"([0-9]){3}[L]([0-9]){4}")</f>
        <v>007L0947</v>
      </c>
      <c r="E1183" t="str">
        <f>[2]Table1!P1180</f>
        <v>ST HERBLAIN</v>
      </c>
      <c r="F1183" t="str">
        <f>[2]Table1!D1180</f>
        <v>DAAT</v>
      </c>
      <c r="G1183" s="48"/>
      <c r="H1183" s="48"/>
      <c r="I1183" s="42" t="str">
        <f>[2]Table1!G1180</f>
        <v>17/05/2018</v>
      </c>
      <c r="J1183" s="51" t="e">
        <f>MID([2]Table1!X1180,FIND("-",[2]Table1!X1180)+2,60)</f>
        <v>#VALUE!</v>
      </c>
      <c r="K1183" t="str">
        <f>IF(ISNUMBER(SEARCH("Mur",[2]Table1!Z1180)),"Mur",IF(ISNUMBER(SEARCH("Cloison",[2]Table1!Z1180)),"Mur",IF(ISNUMBER(SEARCH("Sol",[2]Table1!Z1180)),"Sol",IF(ISNUMBER(SEARCH("Plafond",[2]Table1!Z1180)),"Plafond",IF(ISNUMBER(SEARCH("Evier",[2]Table1!Z1180)),"Evier",IF(ISNUMBER(SEARCH("Colle de faïence",[2]Table1!Z1180)),"Faïence",IF(ISNUMBER(SEARCH("Baignoire",[2]Table1!Z1180)),"Baignoire",IF(ISNUMBER(SEARCH("porteurs",[2]Table1!Z1180)),"Mur",IF(ISNUMBER(SEARCH("évier",[2]Table1!Z1180)),"Evier",IF(ISNUMBER(SEARCH("portes",[2]Table1!Z1180)),"Porte",IF(ISNUMBER(SEARCH("fenêtre",[2]Table1!Z1180)),"Fenêtre","")))))))))))</f>
        <v>Sol</v>
      </c>
      <c r="L1183" t="str">
        <f>IF(ISNUMBER(SEARCH("Présence",[2]Table1!AC1180)),"Oui",IF(ISNUMBER(SEARCH("Absence",[2]Table1!AC1180)),"Non",""))</f>
        <v>Non</v>
      </c>
      <c r="M1183" t="str">
        <f>[2]Table1!AA1180</f>
        <v>Plaque souple bitumineuse antivibratile (évier)</v>
      </c>
      <c r="N1183" t="str">
        <f>IF(ISNUMBER(SEARCH("EP",[2]Table1!AE1180)),"EP",IF(ISNUMBER(SEARCH("AC1",[2]Table1!AE1180)),"AC1",IF(ISNUMBER(SEARCH("AC2",[2]Table1!AE1180)),"AC2",IF(ISNUMBER(SEARCH("Bon état",[2]Table1!AE1180)),"EP",""))))</f>
        <v/>
      </c>
      <c r="P1183" s="48"/>
      <c r="Q1183" s="1"/>
      <c r="S1183" s="1"/>
      <c r="T1183" s="1"/>
      <c r="U1183" s="1"/>
      <c r="V1183" s="1"/>
    </row>
    <row r="1184" spans="1:22">
      <c r="A1184" s="43" t="str">
        <f>'[1]Exporter la feuille de calcul'!$A$2</f>
        <v>001L</v>
      </c>
      <c r="B1184" t="str">
        <f>INDEX('[1]Exporter la feuille de calcul'!B$355:B$877,MATCH(INDEX('[1]Exporter la feuille de calcul'!C$355:C$877,MATCH(RIGHT(ChercheChaine(ChercheChaine([2]Table1!Q1181,"([0-9]){3}[L]([0-9]){4}"),"([0-9]){3}[L]([0-9]){4}"),4),'[1]Exporter la feuille de calcul'!D$355:D$877,0),1),'[1]Exporter la feuille de calcul'!C$355:C$877,0),1)</f>
        <v>04</v>
      </c>
      <c r="C1184" s="43" t="str">
        <f>RIGHT(ChercheChaine(ChercheChaine([2]Table1!Q1181,"([0-9]){3}[L]([0-9]){4}"),"([0-9]){3}[L]([0-9]){4}"),4)</f>
        <v>0479</v>
      </c>
      <c r="D1184" s="43" t="str">
        <f>ChercheChaine([2]Table1!Q1181,"([0-9]){3}[L]([0-9]){4}")</f>
        <v>007L0479</v>
      </c>
      <c r="E1184" t="str">
        <f>[2]Table1!P1181</f>
        <v>ST HERBLAIN</v>
      </c>
      <c r="F1184" t="str">
        <f>[2]Table1!D1181</f>
        <v>DAAT, DAPP</v>
      </c>
      <c r="G1184" s="48"/>
      <c r="H1184" s="48"/>
      <c r="I1184" s="42" t="str">
        <f>[2]Table1!G1181</f>
        <v>03/05/2018</v>
      </c>
      <c r="J1184" s="51" t="e">
        <f>MID([2]Table1!X1181,FIND("-",[2]Table1!X1181)+2,60)</f>
        <v>#VALUE!</v>
      </c>
      <c r="K1184" t="str">
        <f>IF(ISNUMBER(SEARCH("Mur",[2]Table1!Z1181)),"Mur",IF(ISNUMBER(SEARCH("Cloison",[2]Table1!Z1181)),"Mur",IF(ISNUMBER(SEARCH("Sol",[2]Table1!Z1181)),"Sol",IF(ISNUMBER(SEARCH("Plafond",[2]Table1!Z1181)),"Plafond",IF(ISNUMBER(SEARCH("Evier",[2]Table1!Z1181)),"Evier",IF(ISNUMBER(SEARCH("Colle de faïence",[2]Table1!Z1181)),"Faïence",IF(ISNUMBER(SEARCH("Baignoire",[2]Table1!Z1181)),"Baignoire",IF(ISNUMBER(SEARCH("porteurs",[2]Table1!Z1181)),"Mur",IF(ISNUMBER(SEARCH("évier",[2]Table1!Z1181)),"Evier",IF(ISNUMBER(SEARCH("portes",[2]Table1!Z1181)),"Porte",IF(ISNUMBER(SEARCH("fenêtre",[2]Table1!Z1181)),"Fenêtre","")))))))))))</f>
        <v>Sol</v>
      </c>
      <c r="L1184" t="str">
        <f>IF(ISNUMBER(SEARCH("Présence",[2]Table1!AC1181)),"Oui",IF(ISNUMBER(SEARCH("Absence",[2]Table1!AC1181)),"Non",""))</f>
        <v>Non</v>
      </c>
      <c r="M1184" t="str">
        <f>[2]Table1!AA1181</f>
        <v>Colle non bitumineuse</v>
      </c>
      <c r="N1184" t="str">
        <f>IF(ISNUMBER(SEARCH("EP",[2]Table1!AE1181)),"EP",IF(ISNUMBER(SEARCH("AC1",[2]Table1!AE1181)),"AC1",IF(ISNUMBER(SEARCH("AC2",[2]Table1!AE1181)),"AC2",IF(ISNUMBER(SEARCH("Bon état",[2]Table1!AE1181)),"EP",""))))</f>
        <v/>
      </c>
      <c r="P1184" s="48"/>
      <c r="Q1184" s="1"/>
      <c r="S1184" s="1"/>
      <c r="T1184" s="1"/>
      <c r="U1184" s="1"/>
      <c r="V1184" s="1"/>
    </row>
    <row r="1185" spans="1:22">
      <c r="A1185" s="43" t="str">
        <f>'[1]Exporter la feuille de calcul'!$A$2</f>
        <v>001L</v>
      </c>
      <c r="B1185" t="str">
        <f>INDEX('[1]Exporter la feuille de calcul'!B$355:B$877,MATCH(INDEX('[1]Exporter la feuille de calcul'!C$355:C$877,MATCH(RIGHT(ChercheChaine(ChercheChaine([2]Table1!Q1182,"([0-9]){3}[L]([0-9]){4}"),"([0-9]){3}[L]([0-9]){4}"),4),'[1]Exporter la feuille de calcul'!D$355:D$877,0),1),'[1]Exporter la feuille de calcul'!C$355:C$877,0),1)</f>
        <v>04</v>
      </c>
      <c r="C1185" s="43" t="str">
        <f>RIGHT(ChercheChaine(ChercheChaine([2]Table1!Q1182,"([0-9]){3}[L]([0-9]){4}"),"([0-9]){3}[L]([0-9]){4}"),4)</f>
        <v>0479</v>
      </c>
      <c r="D1185" s="43" t="str">
        <f>ChercheChaine([2]Table1!Q1182,"([0-9]){3}[L]([0-9]){4}")</f>
        <v>007L0479</v>
      </c>
      <c r="E1185" t="str">
        <f>[2]Table1!P1182</f>
        <v>ST HERBLAIN</v>
      </c>
      <c r="F1185" t="str">
        <f>[2]Table1!D1182</f>
        <v>DAAT, DAPP</v>
      </c>
      <c r="G1185" s="48"/>
      <c r="H1185" s="48"/>
      <c r="I1185" s="42" t="str">
        <f>[2]Table1!G1182</f>
        <v>03/05/2018</v>
      </c>
      <c r="J1185" s="51" t="e">
        <f>MID([2]Table1!X1182,FIND("-",[2]Table1!X1182)+2,60)</f>
        <v>#VALUE!</v>
      </c>
      <c r="K1185" t="str">
        <f>IF(ISNUMBER(SEARCH("Mur",[2]Table1!Z1182)),"Mur",IF(ISNUMBER(SEARCH("Cloison",[2]Table1!Z1182)),"Mur",IF(ISNUMBER(SEARCH("Sol",[2]Table1!Z1182)),"Sol",IF(ISNUMBER(SEARCH("Plafond",[2]Table1!Z1182)),"Plafond",IF(ISNUMBER(SEARCH("Evier",[2]Table1!Z1182)),"Evier",IF(ISNUMBER(SEARCH("Colle de faïence",[2]Table1!Z1182)),"Faïence",IF(ISNUMBER(SEARCH("Baignoire",[2]Table1!Z1182)),"Baignoire",IF(ISNUMBER(SEARCH("porteurs",[2]Table1!Z1182)),"Mur",IF(ISNUMBER(SEARCH("évier",[2]Table1!Z1182)),"Evier",IF(ISNUMBER(SEARCH("portes",[2]Table1!Z1182)),"Porte",IF(ISNUMBER(SEARCH("fenêtre",[2]Table1!Z1182)),"Fenêtre","")))))))))))</f>
        <v>Sol</v>
      </c>
      <c r="L1185" t="str">
        <f>IF(ISNUMBER(SEARCH("Présence",[2]Table1!AC1182)),"Oui",IF(ISNUMBER(SEARCH("Absence",[2]Table1!AC1182)),"Non",""))</f>
        <v>Non</v>
      </c>
      <c r="M1185" t="str">
        <f>[2]Table1!AA1182</f>
        <v>Colle non bitumineuse</v>
      </c>
      <c r="N1185" t="str">
        <f>IF(ISNUMBER(SEARCH("EP",[2]Table1!AE1182)),"EP",IF(ISNUMBER(SEARCH("AC1",[2]Table1!AE1182)),"AC1",IF(ISNUMBER(SEARCH("AC2",[2]Table1!AE1182)),"AC2",IF(ISNUMBER(SEARCH("Bon état",[2]Table1!AE1182)),"EP",""))))</f>
        <v/>
      </c>
      <c r="P1185" s="48"/>
      <c r="Q1185" s="1"/>
      <c r="S1185" s="1"/>
      <c r="T1185" s="1"/>
      <c r="U1185" s="1"/>
      <c r="V1185" s="1"/>
    </row>
    <row r="1186" spans="1:22">
      <c r="A1186" s="43" t="str">
        <f>'[1]Exporter la feuille de calcul'!$A$2</f>
        <v>001L</v>
      </c>
      <c r="B1186" t="str">
        <f>INDEX('[1]Exporter la feuille de calcul'!B$355:B$877,MATCH(INDEX('[1]Exporter la feuille de calcul'!C$355:C$877,MATCH(RIGHT(ChercheChaine(ChercheChaine([2]Table1!Q1183,"([0-9]){3}[L]([0-9]){4}"),"([0-9]){3}[L]([0-9]){4}"),4),'[1]Exporter la feuille de calcul'!D$355:D$877,0),1),'[1]Exporter la feuille de calcul'!C$355:C$877,0),1)</f>
        <v>04</v>
      </c>
      <c r="C1186" s="43" t="str">
        <f>RIGHT(ChercheChaine(ChercheChaine([2]Table1!Q1183,"([0-9]){3}[L]([0-9]){4}"),"([0-9]){3}[L]([0-9]){4}"),4)</f>
        <v>0479</v>
      </c>
      <c r="D1186" s="43" t="str">
        <f>ChercheChaine([2]Table1!Q1183,"([0-9]){3}[L]([0-9]){4}")</f>
        <v>007L0479</v>
      </c>
      <c r="E1186" t="str">
        <f>[2]Table1!P1183</f>
        <v>ST HERBLAIN</v>
      </c>
      <c r="F1186" t="str">
        <f>[2]Table1!D1183</f>
        <v>DAAT, DAPP</v>
      </c>
      <c r="G1186" s="48"/>
      <c r="H1186" s="48"/>
      <c r="I1186" s="42" t="str">
        <f>[2]Table1!G1183</f>
        <v>03/05/2018</v>
      </c>
      <c r="J1186" s="51" t="e">
        <f>MID([2]Table1!X1183,FIND("-",[2]Table1!X1183)+2,60)</f>
        <v>#VALUE!</v>
      </c>
      <c r="K1186" t="str">
        <f>IF(ISNUMBER(SEARCH("Mur",[2]Table1!Z1183)),"Mur",IF(ISNUMBER(SEARCH("Cloison",[2]Table1!Z1183)),"Mur",IF(ISNUMBER(SEARCH("Sol",[2]Table1!Z1183)),"Sol",IF(ISNUMBER(SEARCH("Plafond",[2]Table1!Z1183)),"Plafond",IF(ISNUMBER(SEARCH("Evier",[2]Table1!Z1183)),"Evier",IF(ISNUMBER(SEARCH("Colle de faïence",[2]Table1!Z1183)),"Faïence",IF(ISNUMBER(SEARCH("Baignoire",[2]Table1!Z1183)),"Baignoire",IF(ISNUMBER(SEARCH("porteurs",[2]Table1!Z1183)),"Mur",IF(ISNUMBER(SEARCH("évier",[2]Table1!Z1183)),"Evier",IF(ISNUMBER(SEARCH("portes",[2]Table1!Z1183)),"Porte",IF(ISNUMBER(SEARCH("fenêtre",[2]Table1!Z1183)),"Fenêtre","")))))))))))</f>
        <v>Sol</v>
      </c>
      <c r="L1186" t="str">
        <f>IF(ISNUMBER(SEARCH("Présence",[2]Table1!AC1183)),"Oui",IF(ISNUMBER(SEARCH("Absence",[2]Table1!AC1183)),"Non",""))</f>
        <v>Non</v>
      </c>
      <c r="M1186" t="str">
        <f>[2]Table1!AA1183</f>
        <v>Colle non bitumineuse</v>
      </c>
      <c r="N1186" t="str">
        <f>IF(ISNUMBER(SEARCH("EP",[2]Table1!AE1183)),"EP",IF(ISNUMBER(SEARCH("AC1",[2]Table1!AE1183)),"AC1",IF(ISNUMBER(SEARCH("AC2",[2]Table1!AE1183)),"AC2",IF(ISNUMBER(SEARCH("Bon état",[2]Table1!AE1183)),"EP",""))))</f>
        <v/>
      </c>
      <c r="P1186" s="48"/>
      <c r="Q1186" s="1"/>
      <c r="S1186" s="1"/>
      <c r="T1186" s="1"/>
      <c r="U1186" s="1"/>
      <c r="V1186" s="1"/>
    </row>
    <row r="1187" spans="1:22">
      <c r="A1187" s="43" t="str">
        <f>'[1]Exporter la feuille de calcul'!$A$2</f>
        <v>001L</v>
      </c>
      <c r="B1187" t="str">
        <f>INDEX('[1]Exporter la feuille de calcul'!B$355:B$877,MATCH(INDEX('[1]Exporter la feuille de calcul'!C$355:C$877,MATCH(RIGHT(ChercheChaine(ChercheChaine([2]Table1!Q1184,"([0-9]){3}[L]([0-9]){4}"),"([0-9]){3}[L]([0-9]){4}"),4),'[1]Exporter la feuille de calcul'!D$355:D$877,0),1),'[1]Exporter la feuille de calcul'!C$355:C$877,0),1)</f>
        <v>04</v>
      </c>
      <c r="C1187" s="43" t="str">
        <f>RIGHT(ChercheChaine(ChercheChaine([2]Table1!Q1184,"([0-9]){3}[L]([0-9]){4}"),"([0-9]){3}[L]([0-9]){4}"),4)</f>
        <v>0479</v>
      </c>
      <c r="D1187" s="43" t="str">
        <f>ChercheChaine([2]Table1!Q1184,"([0-9]){3}[L]([0-9]){4}")</f>
        <v>007L0479</v>
      </c>
      <c r="E1187" t="str">
        <f>[2]Table1!P1184</f>
        <v>ST HERBLAIN</v>
      </c>
      <c r="F1187" t="str">
        <f>[2]Table1!D1184</f>
        <v>DAAT, DAPP</v>
      </c>
      <c r="G1187" s="48"/>
      <c r="H1187" s="48"/>
      <c r="I1187" s="42" t="str">
        <f>[2]Table1!G1184</f>
        <v>03/05/2018</v>
      </c>
      <c r="J1187" s="51" t="e">
        <f>MID([2]Table1!X1184,FIND("-",[2]Table1!X1184)+2,60)</f>
        <v>#VALUE!</v>
      </c>
      <c r="K1187" t="str">
        <f>IF(ISNUMBER(SEARCH("Mur",[2]Table1!Z1184)),"Mur",IF(ISNUMBER(SEARCH("Cloison",[2]Table1!Z1184)),"Mur",IF(ISNUMBER(SEARCH("Sol",[2]Table1!Z1184)),"Sol",IF(ISNUMBER(SEARCH("Plafond",[2]Table1!Z1184)),"Plafond",IF(ISNUMBER(SEARCH("Evier",[2]Table1!Z1184)),"Evier",IF(ISNUMBER(SEARCH("Colle de faïence",[2]Table1!Z1184)),"Faïence",IF(ISNUMBER(SEARCH("Baignoire",[2]Table1!Z1184)),"Baignoire",IF(ISNUMBER(SEARCH("porteurs",[2]Table1!Z1184)),"Mur",IF(ISNUMBER(SEARCH("évier",[2]Table1!Z1184)),"Evier",IF(ISNUMBER(SEARCH("portes",[2]Table1!Z1184)),"Porte",IF(ISNUMBER(SEARCH("fenêtre",[2]Table1!Z1184)),"Fenêtre","")))))))))))</f>
        <v>Sol</v>
      </c>
      <c r="L1187" t="str">
        <f>IF(ISNUMBER(SEARCH("Présence",[2]Table1!AC1184)),"Oui",IF(ISNUMBER(SEARCH("Absence",[2]Table1!AC1184)),"Non",""))</f>
        <v>Non</v>
      </c>
      <c r="M1187" t="str">
        <f>[2]Table1!AA1184</f>
        <v>Colle non bitumineuse</v>
      </c>
      <c r="N1187" t="str">
        <f>IF(ISNUMBER(SEARCH("EP",[2]Table1!AE1184)),"EP",IF(ISNUMBER(SEARCH("AC1",[2]Table1!AE1184)),"AC1",IF(ISNUMBER(SEARCH("AC2",[2]Table1!AE1184)),"AC2",IF(ISNUMBER(SEARCH("Bon état",[2]Table1!AE1184)),"EP",""))))</f>
        <v/>
      </c>
      <c r="P1187" s="48"/>
      <c r="Q1187" s="1"/>
      <c r="S1187" s="1"/>
      <c r="T1187" s="1"/>
      <c r="U1187" s="1"/>
      <c r="V1187" s="1"/>
    </row>
    <row r="1188" spans="1:22">
      <c r="A1188" s="43" t="str">
        <f>'[1]Exporter la feuille de calcul'!$A$2</f>
        <v>001L</v>
      </c>
      <c r="B1188" t="str">
        <f>INDEX('[1]Exporter la feuille de calcul'!B$355:B$877,MATCH(INDEX('[1]Exporter la feuille de calcul'!C$355:C$877,MATCH(RIGHT(ChercheChaine(ChercheChaine([2]Table1!Q1185,"([0-9]){3}[L]([0-9]){4}"),"([0-9]){3}[L]([0-9]){4}"),4),'[1]Exporter la feuille de calcul'!D$355:D$877,0),1),'[1]Exporter la feuille de calcul'!C$355:C$877,0),1)</f>
        <v>04</v>
      </c>
      <c r="C1188" s="43" t="str">
        <f>RIGHT(ChercheChaine(ChercheChaine([2]Table1!Q1185,"([0-9]){3}[L]([0-9]){4}"),"([0-9]){3}[L]([0-9]){4}"),4)</f>
        <v>0479</v>
      </c>
      <c r="D1188" s="43" t="str">
        <f>ChercheChaine([2]Table1!Q1185,"([0-9]){3}[L]([0-9]){4}")</f>
        <v>007L0479</v>
      </c>
      <c r="E1188" t="str">
        <f>[2]Table1!P1185</f>
        <v>ST HERBLAIN</v>
      </c>
      <c r="F1188" t="str">
        <f>[2]Table1!D1185</f>
        <v>DAAT, DAPP</v>
      </c>
      <c r="G1188" s="48"/>
      <c r="H1188" s="48"/>
      <c r="I1188" s="42" t="str">
        <f>[2]Table1!G1185</f>
        <v>03/05/2018</v>
      </c>
      <c r="J1188" s="51" t="e">
        <f>MID([2]Table1!X1185,FIND("-",[2]Table1!X1185)+2,60)</f>
        <v>#VALUE!</v>
      </c>
      <c r="K1188" t="str">
        <f>IF(ISNUMBER(SEARCH("Mur",[2]Table1!Z1185)),"Mur",IF(ISNUMBER(SEARCH("Cloison",[2]Table1!Z1185)),"Mur",IF(ISNUMBER(SEARCH("Sol",[2]Table1!Z1185)),"Sol",IF(ISNUMBER(SEARCH("Plafond",[2]Table1!Z1185)),"Plafond",IF(ISNUMBER(SEARCH("Evier",[2]Table1!Z1185)),"Evier",IF(ISNUMBER(SEARCH("Colle de faïence",[2]Table1!Z1185)),"Faïence",IF(ISNUMBER(SEARCH("Baignoire",[2]Table1!Z1185)),"Baignoire",IF(ISNUMBER(SEARCH("porteurs",[2]Table1!Z1185)),"Mur",IF(ISNUMBER(SEARCH("évier",[2]Table1!Z1185)),"Evier",IF(ISNUMBER(SEARCH("portes",[2]Table1!Z1185)),"Porte",IF(ISNUMBER(SEARCH("fenêtre",[2]Table1!Z1185)),"Fenêtre","")))))))))))</f>
        <v>Sol</v>
      </c>
      <c r="L1188" t="str">
        <f>IF(ISNUMBER(SEARCH("Présence",[2]Table1!AC1185)),"Oui",IF(ISNUMBER(SEARCH("Absence",[2]Table1!AC1185)),"Non",""))</f>
        <v>Non</v>
      </c>
      <c r="M1188" t="str">
        <f>[2]Table1!AA1185</f>
        <v>Colle non bitumineuse</v>
      </c>
      <c r="N1188" t="str">
        <f>IF(ISNUMBER(SEARCH("EP",[2]Table1!AE1185)),"EP",IF(ISNUMBER(SEARCH("AC1",[2]Table1!AE1185)),"AC1",IF(ISNUMBER(SEARCH("AC2",[2]Table1!AE1185)),"AC2",IF(ISNUMBER(SEARCH("Bon état",[2]Table1!AE1185)),"EP",""))))</f>
        <v/>
      </c>
      <c r="P1188" s="48"/>
      <c r="Q1188" s="1"/>
      <c r="S1188" s="1"/>
      <c r="T1188" s="1"/>
      <c r="U1188" s="1"/>
      <c r="V1188" s="1"/>
    </row>
    <row r="1189" spans="1:22">
      <c r="A1189" s="43" t="str">
        <f>'[1]Exporter la feuille de calcul'!$A$2</f>
        <v>001L</v>
      </c>
      <c r="B1189" t="str">
        <f>INDEX('[1]Exporter la feuille de calcul'!B$355:B$877,MATCH(INDEX('[1]Exporter la feuille de calcul'!C$355:C$877,MATCH(RIGHT(ChercheChaine(ChercheChaine([2]Table1!Q1186,"([0-9]){3}[L]([0-9]){4}"),"([0-9]){3}[L]([0-9]){4}"),4),'[1]Exporter la feuille de calcul'!D$355:D$877,0),1),'[1]Exporter la feuille de calcul'!C$355:C$877,0),1)</f>
        <v>04</v>
      </c>
      <c r="C1189" s="43" t="str">
        <f>RIGHT(ChercheChaine(ChercheChaine([2]Table1!Q1186,"([0-9]){3}[L]([0-9]){4}"),"([0-9]){3}[L]([0-9]){4}"),4)</f>
        <v>0479</v>
      </c>
      <c r="D1189" s="43" t="str">
        <f>ChercheChaine([2]Table1!Q1186,"([0-9]){3}[L]([0-9]){4}")</f>
        <v>007L0479</v>
      </c>
      <c r="E1189" t="str">
        <f>[2]Table1!P1186</f>
        <v>ST HERBLAIN</v>
      </c>
      <c r="F1189" t="str">
        <f>[2]Table1!D1186</f>
        <v>DAAT, DAPP</v>
      </c>
      <c r="G1189" s="48"/>
      <c r="H1189" s="48"/>
      <c r="I1189" s="42" t="str">
        <f>[2]Table1!G1186</f>
        <v>03/05/2018</v>
      </c>
      <c r="J1189" s="51" t="e">
        <f>MID([2]Table1!X1186,FIND("-",[2]Table1!X1186)+2,60)</f>
        <v>#VALUE!</v>
      </c>
      <c r="K1189" t="str">
        <f>IF(ISNUMBER(SEARCH("Mur",[2]Table1!Z1186)),"Mur",IF(ISNUMBER(SEARCH("Cloison",[2]Table1!Z1186)),"Mur",IF(ISNUMBER(SEARCH("Sol",[2]Table1!Z1186)),"Sol",IF(ISNUMBER(SEARCH("Plafond",[2]Table1!Z1186)),"Plafond",IF(ISNUMBER(SEARCH("Evier",[2]Table1!Z1186)),"Evier",IF(ISNUMBER(SEARCH("Colle de faïence",[2]Table1!Z1186)),"Faïence",IF(ISNUMBER(SEARCH("Baignoire",[2]Table1!Z1186)),"Baignoire",IF(ISNUMBER(SEARCH("porteurs",[2]Table1!Z1186)),"Mur",IF(ISNUMBER(SEARCH("évier",[2]Table1!Z1186)),"Evier",IF(ISNUMBER(SEARCH("portes",[2]Table1!Z1186)),"Porte",IF(ISNUMBER(SEARCH("fenêtre",[2]Table1!Z1186)),"Fenêtre","")))))))))))</f>
        <v>Sol</v>
      </c>
      <c r="L1189" t="str">
        <f>IF(ISNUMBER(SEARCH("Présence",[2]Table1!AC1186)),"Oui",IF(ISNUMBER(SEARCH("Absence",[2]Table1!AC1186)),"Non",""))</f>
        <v>Non</v>
      </c>
      <c r="M1189" t="str">
        <f>[2]Table1!AA1186</f>
        <v>Colle non bitumineuse</v>
      </c>
      <c r="N1189" t="str">
        <f>IF(ISNUMBER(SEARCH("EP",[2]Table1!AE1186)),"EP",IF(ISNUMBER(SEARCH("AC1",[2]Table1!AE1186)),"AC1",IF(ISNUMBER(SEARCH("AC2",[2]Table1!AE1186)),"AC2",IF(ISNUMBER(SEARCH("Bon état",[2]Table1!AE1186)),"EP",""))))</f>
        <v/>
      </c>
      <c r="P1189" s="48"/>
      <c r="Q1189" s="1"/>
      <c r="S1189" s="1"/>
      <c r="T1189" s="1"/>
      <c r="U1189" s="1"/>
      <c r="V1189" s="1"/>
    </row>
    <row r="1190" spans="1:22">
      <c r="A1190" s="43" t="str">
        <f>'[1]Exporter la feuille de calcul'!$A$2</f>
        <v>001L</v>
      </c>
      <c r="B1190" t="str">
        <f>INDEX('[1]Exporter la feuille de calcul'!B$355:B$877,MATCH(INDEX('[1]Exporter la feuille de calcul'!C$355:C$877,MATCH(RIGHT(ChercheChaine(ChercheChaine([2]Table1!Q1187,"([0-9]){3}[L]([0-9]){4}"),"([0-9]){3}[L]([0-9]){4}"),4),'[1]Exporter la feuille de calcul'!D$355:D$877,0),1),'[1]Exporter la feuille de calcul'!C$355:C$877,0),1)</f>
        <v>04</v>
      </c>
      <c r="C1190" s="43" t="str">
        <f>RIGHT(ChercheChaine(ChercheChaine([2]Table1!Q1187,"([0-9]){3}[L]([0-9]){4}"),"([0-9]){3}[L]([0-9]){4}"),4)</f>
        <v>0479</v>
      </c>
      <c r="D1190" s="43" t="str">
        <f>ChercheChaine([2]Table1!Q1187,"([0-9]){3}[L]([0-9]){4}")</f>
        <v>007L0479</v>
      </c>
      <c r="E1190" t="str">
        <f>[2]Table1!P1187</f>
        <v>ST HERBLAIN</v>
      </c>
      <c r="F1190" t="str">
        <f>[2]Table1!D1187</f>
        <v>DAAT, DAPP</v>
      </c>
      <c r="G1190" s="48"/>
      <c r="H1190" s="48"/>
      <c r="I1190" s="42" t="str">
        <f>[2]Table1!G1187</f>
        <v>03/05/2018</v>
      </c>
      <c r="J1190" s="51" t="e">
        <f>MID([2]Table1!X1187,FIND("-",[2]Table1!X1187)+2,60)</f>
        <v>#VALUE!</v>
      </c>
      <c r="K1190" t="str">
        <f>IF(ISNUMBER(SEARCH("Mur",[2]Table1!Z1187)),"Mur",IF(ISNUMBER(SEARCH("Cloison",[2]Table1!Z1187)),"Mur",IF(ISNUMBER(SEARCH("Sol",[2]Table1!Z1187)),"Sol",IF(ISNUMBER(SEARCH("Plafond",[2]Table1!Z1187)),"Plafond",IF(ISNUMBER(SEARCH("Evier",[2]Table1!Z1187)),"Evier",IF(ISNUMBER(SEARCH("Colle de faïence",[2]Table1!Z1187)),"Faïence",IF(ISNUMBER(SEARCH("Baignoire",[2]Table1!Z1187)),"Baignoire",IF(ISNUMBER(SEARCH("porteurs",[2]Table1!Z1187)),"Mur",IF(ISNUMBER(SEARCH("évier",[2]Table1!Z1187)),"Evier",IF(ISNUMBER(SEARCH("portes",[2]Table1!Z1187)),"Porte",IF(ISNUMBER(SEARCH("fenêtre",[2]Table1!Z1187)),"Fenêtre","")))))))))))</f>
        <v>Sol</v>
      </c>
      <c r="L1190" t="str">
        <f>IF(ISNUMBER(SEARCH("Présence",[2]Table1!AC1187)),"Oui",IF(ISNUMBER(SEARCH("Absence",[2]Table1!AC1187)),"Non",""))</f>
        <v>Non</v>
      </c>
      <c r="M1190" t="str">
        <f>[2]Table1!AA1187</f>
        <v>Colle non bitumineuse</v>
      </c>
      <c r="N1190" t="str">
        <f>IF(ISNUMBER(SEARCH("EP",[2]Table1!AE1187)),"EP",IF(ISNUMBER(SEARCH("AC1",[2]Table1!AE1187)),"AC1",IF(ISNUMBER(SEARCH("AC2",[2]Table1!AE1187)),"AC2",IF(ISNUMBER(SEARCH("Bon état",[2]Table1!AE1187)),"EP",""))))</f>
        <v/>
      </c>
      <c r="P1190" s="48"/>
      <c r="Q1190" s="1"/>
      <c r="S1190" s="1"/>
      <c r="T1190" s="1"/>
      <c r="U1190" s="1"/>
      <c r="V1190" s="1"/>
    </row>
    <row r="1191" spans="1:22">
      <c r="A1191" s="43" t="str">
        <f>'[1]Exporter la feuille de calcul'!$A$2</f>
        <v>001L</v>
      </c>
      <c r="B1191" t="str">
        <f>INDEX('[1]Exporter la feuille de calcul'!B$355:B$877,MATCH(INDEX('[1]Exporter la feuille de calcul'!C$355:C$877,MATCH(RIGHT(ChercheChaine(ChercheChaine([2]Table1!Q1188,"([0-9]){3}[L]([0-9]){4}"),"([0-9]){3}[L]([0-9]){4}"),4),'[1]Exporter la feuille de calcul'!D$355:D$877,0),1),'[1]Exporter la feuille de calcul'!C$355:C$877,0),1)</f>
        <v>04</v>
      </c>
      <c r="C1191" s="43" t="str">
        <f>RIGHT(ChercheChaine(ChercheChaine([2]Table1!Q1188,"([0-9]){3}[L]([0-9]){4}"),"([0-9]){3}[L]([0-9]){4}"),4)</f>
        <v>0479</v>
      </c>
      <c r="D1191" s="43" t="str">
        <f>ChercheChaine([2]Table1!Q1188,"([0-9]){3}[L]([0-9]){4}")</f>
        <v>007L0479</v>
      </c>
      <c r="E1191" t="str">
        <f>[2]Table1!P1188</f>
        <v>ST HERBLAIN</v>
      </c>
      <c r="F1191" t="str">
        <f>[2]Table1!D1188</f>
        <v>DAAT, DAPP</v>
      </c>
      <c r="G1191" s="48"/>
      <c r="H1191" s="48"/>
      <c r="I1191" s="42" t="str">
        <f>[2]Table1!G1188</f>
        <v>03/05/2018</v>
      </c>
      <c r="J1191" s="51" t="e">
        <f>MID([2]Table1!X1188,FIND("-",[2]Table1!X1188)+2,60)</f>
        <v>#VALUE!</v>
      </c>
      <c r="K1191" t="str">
        <f>IF(ISNUMBER(SEARCH("Mur",[2]Table1!Z1188)),"Mur",IF(ISNUMBER(SEARCH("Cloison",[2]Table1!Z1188)),"Mur",IF(ISNUMBER(SEARCH("Sol",[2]Table1!Z1188)),"Sol",IF(ISNUMBER(SEARCH("Plafond",[2]Table1!Z1188)),"Plafond",IF(ISNUMBER(SEARCH("Evier",[2]Table1!Z1188)),"Evier",IF(ISNUMBER(SEARCH("Colle de faïence",[2]Table1!Z1188)),"Faïence",IF(ISNUMBER(SEARCH("Baignoire",[2]Table1!Z1188)),"Baignoire",IF(ISNUMBER(SEARCH("porteurs",[2]Table1!Z1188)),"Mur",IF(ISNUMBER(SEARCH("évier",[2]Table1!Z1188)),"Evier",IF(ISNUMBER(SEARCH("portes",[2]Table1!Z1188)),"Porte",IF(ISNUMBER(SEARCH("fenêtre",[2]Table1!Z1188)),"Fenêtre","")))))))))))</f>
        <v>Sol</v>
      </c>
      <c r="L1191" t="str">
        <f>IF(ISNUMBER(SEARCH("Présence",[2]Table1!AC1188)),"Oui",IF(ISNUMBER(SEARCH("Absence",[2]Table1!AC1188)),"Non",""))</f>
        <v>Non</v>
      </c>
      <c r="M1191" t="str">
        <f>[2]Table1!AA1188</f>
        <v>Colle non bitumineuse</v>
      </c>
      <c r="N1191" t="str">
        <f>IF(ISNUMBER(SEARCH("EP",[2]Table1!AE1188)),"EP",IF(ISNUMBER(SEARCH("AC1",[2]Table1!AE1188)),"AC1",IF(ISNUMBER(SEARCH("AC2",[2]Table1!AE1188)),"AC2",IF(ISNUMBER(SEARCH("Bon état",[2]Table1!AE1188)),"EP",""))))</f>
        <v/>
      </c>
      <c r="P1191" s="48"/>
      <c r="Q1191" s="1"/>
      <c r="S1191" s="1"/>
      <c r="T1191" s="1"/>
      <c r="U1191" s="1"/>
      <c r="V1191" s="1"/>
    </row>
    <row r="1192" spans="1:22">
      <c r="A1192" s="43" t="str">
        <f>'[1]Exporter la feuille de calcul'!$A$2</f>
        <v>001L</v>
      </c>
      <c r="B1192" t="str">
        <f>INDEX('[1]Exporter la feuille de calcul'!B$355:B$877,MATCH(INDEX('[1]Exporter la feuille de calcul'!C$355:C$877,MATCH(RIGHT(ChercheChaine(ChercheChaine([2]Table1!Q1189,"([0-9]){3}[L]([0-9]){4}"),"([0-9]){3}[L]([0-9]){4}"),4),'[1]Exporter la feuille de calcul'!D$355:D$877,0),1),'[1]Exporter la feuille de calcul'!C$355:C$877,0),1)</f>
        <v>04</v>
      </c>
      <c r="C1192" s="43" t="str">
        <f>RIGHT(ChercheChaine(ChercheChaine([2]Table1!Q1189,"([0-9]){3}[L]([0-9]){4}"),"([0-9]){3}[L]([0-9]){4}"),4)</f>
        <v>0479</v>
      </c>
      <c r="D1192" s="43" t="str">
        <f>ChercheChaine([2]Table1!Q1189,"([0-9]){3}[L]([0-9]){4}")</f>
        <v>007L0479</v>
      </c>
      <c r="E1192" t="str">
        <f>[2]Table1!P1189</f>
        <v>ST HERBLAIN</v>
      </c>
      <c r="F1192" t="str">
        <f>[2]Table1!D1189</f>
        <v>DAAT, DAPP</v>
      </c>
      <c r="G1192" s="48"/>
      <c r="H1192" s="48"/>
      <c r="I1192" s="42" t="str">
        <f>[2]Table1!G1189</f>
        <v>03/05/2018</v>
      </c>
      <c r="J1192" s="51" t="e">
        <f>MID([2]Table1!X1189,FIND("-",[2]Table1!X1189)+2,60)</f>
        <v>#VALUE!</v>
      </c>
      <c r="K1192" t="str">
        <f>IF(ISNUMBER(SEARCH("Mur",[2]Table1!Z1189)),"Mur",IF(ISNUMBER(SEARCH("Cloison",[2]Table1!Z1189)),"Mur",IF(ISNUMBER(SEARCH("Sol",[2]Table1!Z1189)),"Sol",IF(ISNUMBER(SEARCH("Plafond",[2]Table1!Z1189)),"Plafond",IF(ISNUMBER(SEARCH("Evier",[2]Table1!Z1189)),"Evier",IF(ISNUMBER(SEARCH("Colle de faïence",[2]Table1!Z1189)),"Faïence",IF(ISNUMBER(SEARCH("Baignoire",[2]Table1!Z1189)),"Baignoire",IF(ISNUMBER(SEARCH("porteurs",[2]Table1!Z1189)),"Mur",IF(ISNUMBER(SEARCH("évier",[2]Table1!Z1189)),"Evier",IF(ISNUMBER(SEARCH("portes",[2]Table1!Z1189)),"Porte",IF(ISNUMBER(SEARCH("fenêtre",[2]Table1!Z1189)),"Fenêtre","")))))))))))</f>
        <v>Sol</v>
      </c>
      <c r="L1192" t="str">
        <f>IF(ISNUMBER(SEARCH("Présence",[2]Table1!AC1189)),"Oui",IF(ISNUMBER(SEARCH("Absence",[2]Table1!AC1189)),"Non",""))</f>
        <v>Non</v>
      </c>
      <c r="M1192" t="str">
        <f>[2]Table1!AA1189</f>
        <v>Colle non bitumineuse</v>
      </c>
      <c r="N1192" t="str">
        <f>IF(ISNUMBER(SEARCH("EP",[2]Table1!AE1189)),"EP",IF(ISNUMBER(SEARCH("AC1",[2]Table1!AE1189)),"AC1",IF(ISNUMBER(SEARCH("AC2",[2]Table1!AE1189)),"AC2",IF(ISNUMBER(SEARCH("Bon état",[2]Table1!AE1189)),"EP",""))))</f>
        <v/>
      </c>
      <c r="P1192" s="48"/>
      <c r="Q1192" s="1"/>
      <c r="S1192" s="1"/>
      <c r="T1192" s="1"/>
      <c r="U1192" s="1"/>
      <c r="V1192" s="1"/>
    </row>
    <row r="1193" spans="1:22">
      <c r="A1193" s="43" t="str">
        <f>'[1]Exporter la feuille de calcul'!$A$2</f>
        <v>001L</v>
      </c>
      <c r="B1193" t="str">
        <f>INDEX('[1]Exporter la feuille de calcul'!B$355:B$877,MATCH(INDEX('[1]Exporter la feuille de calcul'!C$355:C$877,MATCH(RIGHT(ChercheChaine(ChercheChaine([2]Table1!Q1190,"([0-9]){3}[L]([0-9]){4}"),"([0-9]){3}[L]([0-9]){4}"),4),'[1]Exporter la feuille de calcul'!D$355:D$877,0),1),'[1]Exporter la feuille de calcul'!C$355:C$877,0),1)</f>
        <v>04</v>
      </c>
      <c r="C1193" s="43" t="str">
        <f>RIGHT(ChercheChaine(ChercheChaine([2]Table1!Q1190,"([0-9]){3}[L]([0-9]){4}"),"([0-9]){3}[L]([0-9]){4}"),4)</f>
        <v>0479</v>
      </c>
      <c r="D1193" s="43" t="str">
        <f>ChercheChaine([2]Table1!Q1190,"([0-9]){3}[L]([0-9]){4}")</f>
        <v>007L0479</v>
      </c>
      <c r="E1193" t="str">
        <f>[2]Table1!P1190</f>
        <v>ST HERBLAIN</v>
      </c>
      <c r="F1193" t="str">
        <f>[2]Table1!D1190</f>
        <v>DAAT, DAPP</v>
      </c>
      <c r="G1193" s="48"/>
      <c r="H1193" s="48"/>
      <c r="I1193" s="42" t="str">
        <f>[2]Table1!G1190</f>
        <v>03/05/2018</v>
      </c>
      <c r="J1193" s="51" t="e">
        <f>MID([2]Table1!X1190,FIND("-",[2]Table1!X1190)+2,60)</f>
        <v>#VALUE!</v>
      </c>
      <c r="K1193" t="str">
        <f>IF(ISNUMBER(SEARCH("Mur",[2]Table1!Z1190)),"Mur",IF(ISNUMBER(SEARCH("Cloison",[2]Table1!Z1190)),"Mur",IF(ISNUMBER(SEARCH("Sol",[2]Table1!Z1190)),"Sol",IF(ISNUMBER(SEARCH("Plafond",[2]Table1!Z1190)),"Plafond",IF(ISNUMBER(SEARCH("Evier",[2]Table1!Z1190)),"Evier",IF(ISNUMBER(SEARCH("Colle de faïence",[2]Table1!Z1190)),"Faïence",IF(ISNUMBER(SEARCH("Baignoire",[2]Table1!Z1190)),"Baignoire",IF(ISNUMBER(SEARCH("porteurs",[2]Table1!Z1190)),"Mur",IF(ISNUMBER(SEARCH("évier",[2]Table1!Z1190)),"Evier",IF(ISNUMBER(SEARCH("portes",[2]Table1!Z1190)),"Porte",IF(ISNUMBER(SEARCH("fenêtre",[2]Table1!Z1190)),"Fenêtre","")))))))))))</f>
        <v>Sol</v>
      </c>
      <c r="L1193" t="str">
        <f>IF(ISNUMBER(SEARCH("Présence",[2]Table1!AC1190)),"Oui",IF(ISNUMBER(SEARCH("Absence",[2]Table1!AC1190)),"Non",""))</f>
        <v>Non</v>
      </c>
      <c r="M1193" t="str">
        <f>[2]Table1!AA1190</f>
        <v>Colle non bitumineuse</v>
      </c>
      <c r="N1193" t="str">
        <f>IF(ISNUMBER(SEARCH("EP",[2]Table1!AE1190)),"EP",IF(ISNUMBER(SEARCH("AC1",[2]Table1!AE1190)),"AC1",IF(ISNUMBER(SEARCH("AC2",[2]Table1!AE1190)),"AC2",IF(ISNUMBER(SEARCH("Bon état",[2]Table1!AE1190)),"EP",""))))</f>
        <v/>
      </c>
      <c r="P1193" s="48"/>
      <c r="Q1193" s="1"/>
      <c r="S1193" s="1"/>
      <c r="T1193" s="1"/>
      <c r="U1193" s="1"/>
      <c r="V1193" s="1"/>
    </row>
    <row r="1194" spans="1:22">
      <c r="A1194" s="43" t="str">
        <f>'[1]Exporter la feuille de calcul'!$A$2</f>
        <v>001L</v>
      </c>
      <c r="B1194" t="str">
        <f>INDEX('[1]Exporter la feuille de calcul'!B$355:B$877,MATCH(INDEX('[1]Exporter la feuille de calcul'!C$355:C$877,MATCH(RIGHT(ChercheChaine(ChercheChaine([2]Table1!Q1191,"([0-9]){3}[L]([0-9]){4}"),"([0-9]){3}[L]([0-9]){4}"),4),'[1]Exporter la feuille de calcul'!D$355:D$877,0),1),'[1]Exporter la feuille de calcul'!C$355:C$877,0),1)</f>
        <v>04</v>
      </c>
      <c r="C1194" s="43" t="str">
        <f>RIGHT(ChercheChaine(ChercheChaine([2]Table1!Q1191,"([0-9]){3}[L]([0-9]){4}"),"([0-9]){3}[L]([0-9]){4}"),4)</f>
        <v>0479</v>
      </c>
      <c r="D1194" s="43" t="str">
        <f>ChercheChaine([2]Table1!Q1191,"([0-9]){3}[L]([0-9]){4}")</f>
        <v>007L0479</v>
      </c>
      <c r="E1194" t="str">
        <f>[2]Table1!P1191</f>
        <v>ST HERBLAIN</v>
      </c>
      <c r="F1194" t="str">
        <f>[2]Table1!D1191</f>
        <v>DAAT, DAPP</v>
      </c>
      <c r="G1194" s="48"/>
      <c r="H1194" s="48"/>
      <c r="I1194" s="42" t="str">
        <f>[2]Table1!G1191</f>
        <v>03/05/2018</v>
      </c>
      <c r="J1194" s="51" t="e">
        <f>MID([2]Table1!X1191,FIND("-",[2]Table1!X1191)+2,60)</f>
        <v>#VALUE!</v>
      </c>
      <c r="K1194" t="str">
        <f>IF(ISNUMBER(SEARCH("Mur",[2]Table1!Z1191)),"Mur",IF(ISNUMBER(SEARCH("Cloison",[2]Table1!Z1191)),"Mur",IF(ISNUMBER(SEARCH("Sol",[2]Table1!Z1191)),"Sol",IF(ISNUMBER(SEARCH("Plafond",[2]Table1!Z1191)),"Plafond",IF(ISNUMBER(SEARCH("Evier",[2]Table1!Z1191)),"Evier",IF(ISNUMBER(SEARCH("Colle de faïence",[2]Table1!Z1191)),"Faïence",IF(ISNUMBER(SEARCH("Baignoire",[2]Table1!Z1191)),"Baignoire",IF(ISNUMBER(SEARCH("porteurs",[2]Table1!Z1191)),"Mur",IF(ISNUMBER(SEARCH("évier",[2]Table1!Z1191)),"Evier",IF(ISNUMBER(SEARCH("portes",[2]Table1!Z1191)),"Porte",IF(ISNUMBER(SEARCH("fenêtre",[2]Table1!Z1191)),"Fenêtre","")))))))))))</f>
        <v>Sol</v>
      </c>
      <c r="L1194" t="str">
        <f>IF(ISNUMBER(SEARCH("Présence",[2]Table1!AC1191)),"Oui",IF(ISNUMBER(SEARCH("Absence",[2]Table1!AC1191)),"Non",""))</f>
        <v>Oui</v>
      </c>
      <c r="M1194" t="str">
        <f>[2]Table1!AA1191</f>
        <v>Ragréage</v>
      </c>
      <c r="N1194" t="str">
        <f>IF(ISNUMBER(SEARCH("EP",[2]Table1!AE1191)),"EP",IF(ISNUMBER(SEARCH("AC1",[2]Table1!AE1191)),"AC1",IF(ISNUMBER(SEARCH("AC2",[2]Table1!AE1191)),"AC2",IF(ISNUMBER(SEARCH("Bon état",[2]Table1!AE1191)),"EP",""))))</f>
        <v/>
      </c>
      <c r="P1194" s="48"/>
      <c r="Q1194" s="1"/>
      <c r="S1194" s="1"/>
      <c r="T1194" s="1"/>
      <c r="U1194" s="1"/>
      <c r="V1194" s="1"/>
    </row>
    <row r="1195" spans="1:22">
      <c r="A1195" s="43" t="str">
        <f>'[1]Exporter la feuille de calcul'!$A$2</f>
        <v>001L</v>
      </c>
      <c r="B1195" t="str">
        <f>INDEX('[1]Exporter la feuille de calcul'!B$355:B$877,MATCH(INDEX('[1]Exporter la feuille de calcul'!C$355:C$877,MATCH(RIGHT(ChercheChaine(ChercheChaine([2]Table1!Q1192,"([0-9]){3}[L]([0-9]){4}"),"([0-9]){3}[L]([0-9]){4}"),4),'[1]Exporter la feuille de calcul'!D$355:D$877,0),1),'[1]Exporter la feuille de calcul'!C$355:C$877,0),1)</f>
        <v>04</v>
      </c>
      <c r="C1195" s="43" t="str">
        <f>RIGHT(ChercheChaine(ChercheChaine([2]Table1!Q1192,"([0-9]){3}[L]([0-9]){4}"),"([0-9]){3}[L]([0-9]){4}"),4)</f>
        <v>0479</v>
      </c>
      <c r="D1195" s="43" t="str">
        <f>ChercheChaine([2]Table1!Q1192,"([0-9]){3}[L]([0-9]){4}")</f>
        <v>007L0479</v>
      </c>
      <c r="E1195" t="str">
        <f>[2]Table1!P1192</f>
        <v>ST HERBLAIN</v>
      </c>
      <c r="F1195" t="str">
        <f>[2]Table1!D1192</f>
        <v>DAAT, DAPP</v>
      </c>
      <c r="G1195" s="48"/>
      <c r="H1195" s="48"/>
      <c r="I1195" s="42" t="str">
        <f>[2]Table1!G1192</f>
        <v>03/05/2018</v>
      </c>
      <c r="J1195" s="51" t="e">
        <f>MID([2]Table1!X1192,FIND("-",[2]Table1!X1192)+2,60)</f>
        <v>#VALUE!</v>
      </c>
      <c r="K1195" t="str">
        <f>IF(ISNUMBER(SEARCH("Mur",[2]Table1!Z1192)),"Mur",IF(ISNUMBER(SEARCH("Cloison",[2]Table1!Z1192)),"Mur",IF(ISNUMBER(SEARCH("Sol",[2]Table1!Z1192)),"Sol",IF(ISNUMBER(SEARCH("Plafond",[2]Table1!Z1192)),"Plafond",IF(ISNUMBER(SEARCH("Evier",[2]Table1!Z1192)),"Evier",IF(ISNUMBER(SEARCH("Colle de faïence",[2]Table1!Z1192)),"Faïence",IF(ISNUMBER(SEARCH("Baignoire",[2]Table1!Z1192)),"Baignoire",IF(ISNUMBER(SEARCH("porteurs",[2]Table1!Z1192)),"Mur",IF(ISNUMBER(SEARCH("évier",[2]Table1!Z1192)),"Evier",IF(ISNUMBER(SEARCH("portes",[2]Table1!Z1192)),"Porte",IF(ISNUMBER(SEARCH("fenêtre",[2]Table1!Z1192)),"Fenêtre","")))))))))))</f>
        <v>Sol</v>
      </c>
      <c r="L1195" t="str">
        <f>IF(ISNUMBER(SEARCH("Présence",[2]Table1!AC1192)),"Oui",IF(ISNUMBER(SEARCH("Absence",[2]Table1!AC1192)),"Non",""))</f>
        <v>Oui</v>
      </c>
      <c r="M1195" t="str">
        <f>[2]Table1!AA1192</f>
        <v>Ragréage</v>
      </c>
      <c r="N1195" t="str">
        <f>IF(ISNUMBER(SEARCH("EP",[2]Table1!AE1192)),"EP",IF(ISNUMBER(SEARCH("AC1",[2]Table1!AE1192)),"AC1",IF(ISNUMBER(SEARCH("AC2",[2]Table1!AE1192)),"AC2",IF(ISNUMBER(SEARCH("Bon état",[2]Table1!AE1192)),"EP",""))))</f>
        <v/>
      </c>
      <c r="P1195" s="48"/>
      <c r="Q1195" s="1"/>
      <c r="S1195" s="1"/>
      <c r="T1195" s="1"/>
      <c r="U1195" s="1"/>
      <c r="V1195" s="1"/>
    </row>
    <row r="1196" spans="1:22">
      <c r="A1196" s="43" t="str">
        <f>'[1]Exporter la feuille de calcul'!$A$2</f>
        <v>001L</v>
      </c>
      <c r="B1196" t="str">
        <f>INDEX('[1]Exporter la feuille de calcul'!B$355:B$877,MATCH(INDEX('[1]Exporter la feuille de calcul'!C$355:C$877,MATCH(RIGHT(ChercheChaine(ChercheChaine([2]Table1!Q1193,"([0-9]){3}[L]([0-9]){4}"),"([0-9]){3}[L]([0-9]){4}"),4),'[1]Exporter la feuille de calcul'!D$355:D$877,0),1),'[1]Exporter la feuille de calcul'!C$355:C$877,0),1)</f>
        <v>04</v>
      </c>
      <c r="C1196" s="43" t="str">
        <f>RIGHT(ChercheChaine(ChercheChaine([2]Table1!Q1193,"([0-9]){3}[L]([0-9]){4}"),"([0-9]){3}[L]([0-9]){4}"),4)</f>
        <v>0479</v>
      </c>
      <c r="D1196" s="43" t="str">
        <f>ChercheChaine([2]Table1!Q1193,"([0-9]){3}[L]([0-9]){4}")</f>
        <v>007L0479</v>
      </c>
      <c r="E1196" t="str">
        <f>[2]Table1!P1193</f>
        <v>ST HERBLAIN</v>
      </c>
      <c r="F1196" t="str">
        <f>[2]Table1!D1193</f>
        <v>DAAT, DAPP</v>
      </c>
      <c r="G1196" s="48"/>
      <c r="H1196" s="48"/>
      <c r="I1196" s="42" t="str">
        <f>[2]Table1!G1193</f>
        <v>03/05/2018</v>
      </c>
      <c r="J1196" s="51" t="e">
        <f>MID([2]Table1!X1193,FIND("-",[2]Table1!X1193)+2,60)</f>
        <v>#VALUE!</v>
      </c>
      <c r="K1196" t="str">
        <f>IF(ISNUMBER(SEARCH("Mur",[2]Table1!Z1193)),"Mur",IF(ISNUMBER(SEARCH("Cloison",[2]Table1!Z1193)),"Mur",IF(ISNUMBER(SEARCH("Sol",[2]Table1!Z1193)),"Sol",IF(ISNUMBER(SEARCH("Plafond",[2]Table1!Z1193)),"Plafond",IF(ISNUMBER(SEARCH("Evier",[2]Table1!Z1193)),"Evier",IF(ISNUMBER(SEARCH("Colle de faïence",[2]Table1!Z1193)),"Faïence",IF(ISNUMBER(SEARCH("Baignoire",[2]Table1!Z1193)),"Baignoire",IF(ISNUMBER(SEARCH("porteurs",[2]Table1!Z1193)),"Mur",IF(ISNUMBER(SEARCH("évier",[2]Table1!Z1193)),"Evier",IF(ISNUMBER(SEARCH("portes",[2]Table1!Z1193)),"Porte",IF(ISNUMBER(SEARCH("fenêtre",[2]Table1!Z1193)),"Fenêtre","")))))))))))</f>
        <v>Sol</v>
      </c>
      <c r="L1196" t="str">
        <f>IF(ISNUMBER(SEARCH("Présence",[2]Table1!AC1193)),"Oui",IF(ISNUMBER(SEARCH("Absence",[2]Table1!AC1193)),"Non",""))</f>
        <v>Oui</v>
      </c>
      <c r="M1196" t="str">
        <f>[2]Table1!AA1193</f>
        <v>Ragréage</v>
      </c>
      <c r="N1196" t="str">
        <f>IF(ISNUMBER(SEARCH("EP",[2]Table1!AE1193)),"EP",IF(ISNUMBER(SEARCH("AC1",[2]Table1!AE1193)),"AC1",IF(ISNUMBER(SEARCH("AC2",[2]Table1!AE1193)),"AC2",IF(ISNUMBER(SEARCH("Bon état",[2]Table1!AE1193)),"EP",""))))</f>
        <v/>
      </c>
      <c r="P1196" s="48"/>
      <c r="Q1196" s="1"/>
      <c r="S1196" s="1"/>
      <c r="T1196" s="1"/>
      <c r="U1196" s="1"/>
      <c r="V1196" s="1"/>
    </row>
    <row r="1197" spans="1:22">
      <c r="A1197" s="43" t="str">
        <f>'[1]Exporter la feuille de calcul'!$A$2</f>
        <v>001L</v>
      </c>
      <c r="B1197" t="str">
        <f>INDEX('[1]Exporter la feuille de calcul'!B$355:B$877,MATCH(INDEX('[1]Exporter la feuille de calcul'!C$355:C$877,MATCH(RIGHT(ChercheChaine(ChercheChaine([2]Table1!Q1194,"([0-9]){3}[L]([0-9]){4}"),"([0-9]){3}[L]([0-9]){4}"),4),'[1]Exporter la feuille de calcul'!D$355:D$877,0),1),'[1]Exporter la feuille de calcul'!C$355:C$877,0),1)</f>
        <v>04</v>
      </c>
      <c r="C1197" s="43" t="str">
        <f>RIGHT(ChercheChaine(ChercheChaine([2]Table1!Q1194,"([0-9]){3}[L]([0-9]){4}"),"([0-9]){3}[L]([0-9]){4}"),4)</f>
        <v>0479</v>
      </c>
      <c r="D1197" s="43" t="str">
        <f>ChercheChaine([2]Table1!Q1194,"([0-9]){3}[L]([0-9]){4}")</f>
        <v>007L0479</v>
      </c>
      <c r="E1197" t="str">
        <f>[2]Table1!P1194</f>
        <v>ST HERBLAIN</v>
      </c>
      <c r="F1197" t="str">
        <f>[2]Table1!D1194</f>
        <v>DAAT, DAPP</v>
      </c>
      <c r="G1197" s="48"/>
      <c r="H1197" s="48"/>
      <c r="I1197" s="42" t="str">
        <f>[2]Table1!G1194</f>
        <v>03/05/2018</v>
      </c>
      <c r="J1197" s="51" t="e">
        <f>MID([2]Table1!X1194,FIND("-",[2]Table1!X1194)+2,60)</f>
        <v>#VALUE!</v>
      </c>
      <c r="K1197" t="str">
        <f>IF(ISNUMBER(SEARCH("Mur",[2]Table1!Z1194)),"Mur",IF(ISNUMBER(SEARCH("Cloison",[2]Table1!Z1194)),"Mur",IF(ISNUMBER(SEARCH("Sol",[2]Table1!Z1194)),"Sol",IF(ISNUMBER(SEARCH("Plafond",[2]Table1!Z1194)),"Plafond",IF(ISNUMBER(SEARCH("Evier",[2]Table1!Z1194)),"Evier",IF(ISNUMBER(SEARCH("Colle de faïence",[2]Table1!Z1194)),"Faïence",IF(ISNUMBER(SEARCH("Baignoire",[2]Table1!Z1194)),"Baignoire",IF(ISNUMBER(SEARCH("porteurs",[2]Table1!Z1194)),"Mur",IF(ISNUMBER(SEARCH("évier",[2]Table1!Z1194)),"Evier",IF(ISNUMBER(SEARCH("portes",[2]Table1!Z1194)),"Porte",IF(ISNUMBER(SEARCH("fenêtre",[2]Table1!Z1194)),"Fenêtre","")))))))))))</f>
        <v>Sol</v>
      </c>
      <c r="L1197" t="str">
        <f>IF(ISNUMBER(SEARCH("Présence",[2]Table1!AC1194)),"Oui",IF(ISNUMBER(SEARCH("Absence",[2]Table1!AC1194)),"Non",""))</f>
        <v>Oui</v>
      </c>
      <c r="M1197" t="str">
        <f>[2]Table1!AA1194</f>
        <v>Ragréage</v>
      </c>
      <c r="N1197" t="str">
        <f>IF(ISNUMBER(SEARCH("EP",[2]Table1!AE1194)),"EP",IF(ISNUMBER(SEARCH("AC1",[2]Table1!AE1194)),"AC1",IF(ISNUMBER(SEARCH("AC2",[2]Table1!AE1194)),"AC2",IF(ISNUMBER(SEARCH("Bon état",[2]Table1!AE1194)),"EP",""))))</f>
        <v/>
      </c>
      <c r="P1197" s="48"/>
      <c r="Q1197" s="1"/>
      <c r="S1197" s="1"/>
      <c r="T1197" s="1"/>
      <c r="U1197" s="1"/>
      <c r="V1197" s="1"/>
    </row>
    <row r="1198" spans="1:22">
      <c r="A1198" s="43" t="str">
        <f>'[1]Exporter la feuille de calcul'!$A$2</f>
        <v>001L</v>
      </c>
      <c r="B1198" t="str">
        <f>INDEX('[1]Exporter la feuille de calcul'!B$355:B$877,MATCH(INDEX('[1]Exporter la feuille de calcul'!C$355:C$877,MATCH(RIGHT(ChercheChaine(ChercheChaine([2]Table1!Q1195,"([0-9]){3}[L]([0-9]){4}"),"([0-9]){3}[L]([0-9]){4}"),4),'[1]Exporter la feuille de calcul'!D$355:D$877,0),1),'[1]Exporter la feuille de calcul'!C$355:C$877,0),1)</f>
        <v>04</v>
      </c>
      <c r="C1198" s="43" t="str">
        <f>RIGHT(ChercheChaine(ChercheChaine([2]Table1!Q1195,"([0-9]){3}[L]([0-9]){4}"),"([0-9]){3}[L]([0-9]){4}"),4)</f>
        <v>0479</v>
      </c>
      <c r="D1198" s="43" t="str">
        <f>ChercheChaine([2]Table1!Q1195,"([0-9]){3}[L]([0-9]){4}")</f>
        <v>007L0479</v>
      </c>
      <c r="E1198" t="str">
        <f>[2]Table1!P1195</f>
        <v>ST HERBLAIN</v>
      </c>
      <c r="F1198" t="str">
        <f>[2]Table1!D1195</f>
        <v>DAAT, DAPP</v>
      </c>
      <c r="G1198" s="48"/>
      <c r="H1198" s="48"/>
      <c r="I1198" s="42" t="str">
        <f>[2]Table1!G1195</f>
        <v>03/05/2018</v>
      </c>
      <c r="J1198" s="51" t="e">
        <f>MID([2]Table1!X1195,FIND("-",[2]Table1!X1195)+2,60)</f>
        <v>#VALUE!</v>
      </c>
      <c r="K1198" t="str">
        <f>IF(ISNUMBER(SEARCH("Mur",[2]Table1!Z1195)),"Mur",IF(ISNUMBER(SEARCH("Cloison",[2]Table1!Z1195)),"Mur",IF(ISNUMBER(SEARCH("Sol",[2]Table1!Z1195)),"Sol",IF(ISNUMBER(SEARCH("Plafond",[2]Table1!Z1195)),"Plafond",IF(ISNUMBER(SEARCH("Evier",[2]Table1!Z1195)),"Evier",IF(ISNUMBER(SEARCH("Colle de faïence",[2]Table1!Z1195)),"Faïence",IF(ISNUMBER(SEARCH("Baignoire",[2]Table1!Z1195)),"Baignoire",IF(ISNUMBER(SEARCH("porteurs",[2]Table1!Z1195)),"Mur",IF(ISNUMBER(SEARCH("évier",[2]Table1!Z1195)),"Evier",IF(ISNUMBER(SEARCH("portes",[2]Table1!Z1195)),"Porte",IF(ISNUMBER(SEARCH("fenêtre",[2]Table1!Z1195)),"Fenêtre","")))))))))))</f>
        <v>Sol</v>
      </c>
      <c r="L1198" t="str">
        <f>IF(ISNUMBER(SEARCH("Présence",[2]Table1!AC1195)),"Oui",IF(ISNUMBER(SEARCH("Absence",[2]Table1!AC1195)),"Non",""))</f>
        <v>Oui</v>
      </c>
      <c r="M1198" t="str">
        <f>[2]Table1!AA1195</f>
        <v>Ragréage</v>
      </c>
      <c r="N1198" t="str">
        <f>IF(ISNUMBER(SEARCH("EP",[2]Table1!AE1195)),"EP",IF(ISNUMBER(SEARCH("AC1",[2]Table1!AE1195)),"AC1",IF(ISNUMBER(SEARCH("AC2",[2]Table1!AE1195)),"AC2",IF(ISNUMBER(SEARCH("Bon état",[2]Table1!AE1195)),"EP",""))))</f>
        <v/>
      </c>
      <c r="P1198" s="48"/>
      <c r="Q1198" s="1"/>
      <c r="S1198" s="1"/>
      <c r="T1198" s="1"/>
      <c r="U1198" s="1"/>
      <c r="V1198" s="1"/>
    </row>
    <row r="1199" spans="1:22">
      <c r="A1199" s="43" t="str">
        <f>'[1]Exporter la feuille de calcul'!$A$2</f>
        <v>001L</v>
      </c>
      <c r="B1199" t="str">
        <f>INDEX('[1]Exporter la feuille de calcul'!B$355:B$877,MATCH(INDEX('[1]Exporter la feuille de calcul'!C$355:C$877,MATCH(RIGHT(ChercheChaine(ChercheChaine([2]Table1!Q1196,"([0-9]){3}[L]([0-9]){4}"),"([0-9]){3}[L]([0-9]){4}"),4),'[1]Exporter la feuille de calcul'!D$355:D$877,0),1),'[1]Exporter la feuille de calcul'!C$355:C$877,0),1)</f>
        <v>04</v>
      </c>
      <c r="C1199" s="43" t="str">
        <f>RIGHT(ChercheChaine(ChercheChaine([2]Table1!Q1196,"([0-9]){3}[L]([0-9]){4}"),"([0-9]){3}[L]([0-9]){4}"),4)</f>
        <v>0479</v>
      </c>
      <c r="D1199" s="43" t="str">
        <f>ChercheChaine([2]Table1!Q1196,"([0-9]){3}[L]([0-9]){4}")</f>
        <v>007L0479</v>
      </c>
      <c r="E1199" t="str">
        <f>[2]Table1!P1196</f>
        <v>ST HERBLAIN</v>
      </c>
      <c r="F1199" t="str">
        <f>[2]Table1!D1196</f>
        <v>DAAT, DAPP</v>
      </c>
      <c r="G1199" s="48"/>
      <c r="H1199" s="48"/>
      <c r="I1199" s="42" t="str">
        <f>[2]Table1!G1196</f>
        <v>03/05/2018</v>
      </c>
      <c r="J1199" s="51" t="e">
        <f>MID([2]Table1!X1196,FIND("-",[2]Table1!X1196)+2,60)</f>
        <v>#VALUE!</v>
      </c>
      <c r="K1199" t="str">
        <f>IF(ISNUMBER(SEARCH("Mur",[2]Table1!Z1196)),"Mur",IF(ISNUMBER(SEARCH("Cloison",[2]Table1!Z1196)),"Mur",IF(ISNUMBER(SEARCH("Sol",[2]Table1!Z1196)),"Sol",IF(ISNUMBER(SEARCH("Plafond",[2]Table1!Z1196)),"Plafond",IF(ISNUMBER(SEARCH("Evier",[2]Table1!Z1196)),"Evier",IF(ISNUMBER(SEARCH("Colle de faïence",[2]Table1!Z1196)),"Faïence",IF(ISNUMBER(SEARCH("Baignoire",[2]Table1!Z1196)),"Baignoire",IF(ISNUMBER(SEARCH("porteurs",[2]Table1!Z1196)),"Mur",IF(ISNUMBER(SEARCH("évier",[2]Table1!Z1196)),"Evier",IF(ISNUMBER(SEARCH("portes",[2]Table1!Z1196)),"Porte",IF(ISNUMBER(SEARCH("fenêtre",[2]Table1!Z1196)),"Fenêtre","")))))))))))</f>
        <v>Sol</v>
      </c>
      <c r="L1199" t="str">
        <f>IF(ISNUMBER(SEARCH("Présence",[2]Table1!AC1196)),"Oui",IF(ISNUMBER(SEARCH("Absence",[2]Table1!AC1196)),"Non",""))</f>
        <v>Oui</v>
      </c>
      <c r="M1199" t="str">
        <f>[2]Table1!AA1196</f>
        <v>Ragréage</v>
      </c>
      <c r="N1199" t="str">
        <f>IF(ISNUMBER(SEARCH("EP",[2]Table1!AE1196)),"EP",IF(ISNUMBER(SEARCH("AC1",[2]Table1!AE1196)),"AC1",IF(ISNUMBER(SEARCH("AC2",[2]Table1!AE1196)),"AC2",IF(ISNUMBER(SEARCH("Bon état",[2]Table1!AE1196)),"EP",""))))</f>
        <v/>
      </c>
      <c r="P1199" s="48"/>
      <c r="Q1199" s="1"/>
      <c r="S1199" s="1"/>
      <c r="T1199" s="1"/>
      <c r="U1199" s="1"/>
      <c r="V1199" s="1"/>
    </row>
    <row r="1200" spans="1:22">
      <c r="A1200" s="43" t="str">
        <f>'[1]Exporter la feuille de calcul'!$A$2</f>
        <v>001L</v>
      </c>
      <c r="B1200" t="str">
        <f>INDEX('[1]Exporter la feuille de calcul'!B$355:B$877,MATCH(INDEX('[1]Exporter la feuille de calcul'!C$355:C$877,MATCH(RIGHT(ChercheChaine(ChercheChaine([2]Table1!Q1197,"([0-9]){3}[L]([0-9]){4}"),"([0-9]){3}[L]([0-9]){4}"),4),'[1]Exporter la feuille de calcul'!D$355:D$877,0),1),'[1]Exporter la feuille de calcul'!C$355:C$877,0),1)</f>
        <v>04</v>
      </c>
      <c r="C1200" s="43" t="str">
        <f>RIGHT(ChercheChaine(ChercheChaine([2]Table1!Q1197,"([0-9]){3}[L]([0-9]){4}"),"([0-9]){3}[L]([0-9]){4}"),4)</f>
        <v>0479</v>
      </c>
      <c r="D1200" s="43" t="str">
        <f>ChercheChaine([2]Table1!Q1197,"([0-9]){3}[L]([0-9]){4}")</f>
        <v>007L0479</v>
      </c>
      <c r="E1200" t="str">
        <f>[2]Table1!P1197</f>
        <v>ST HERBLAIN</v>
      </c>
      <c r="F1200" t="str">
        <f>[2]Table1!D1197</f>
        <v>DAAT, DAPP</v>
      </c>
      <c r="G1200" s="48"/>
      <c r="H1200" s="48"/>
      <c r="I1200" s="42" t="str">
        <f>[2]Table1!G1197</f>
        <v>03/05/2018</v>
      </c>
      <c r="J1200" s="51" t="e">
        <f>MID([2]Table1!X1197,FIND("-",[2]Table1!X1197)+2,60)</f>
        <v>#VALUE!</v>
      </c>
      <c r="K1200" t="str">
        <f>IF(ISNUMBER(SEARCH("Mur",[2]Table1!Z1197)),"Mur",IF(ISNUMBER(SEARCH("Cloison",[2]Table1!Z1197)),"Mur",IF(ISNUMBER(SEARCH("Sol",[2]Table1!Z1197)),"Sol",IF(ISNUMBER(SEARCH("Plafond",[2]Table1!Z1197)),"Plafond",IF(ISNUMBER(SEARCH("Evier",[2]Table1!Z1197)),"Evier",IF(ISNUMBER(SEARCH("Colle de faïence",[2]Table1!Z1197)),"Faïence",IF(ISNUMBER(SEARCH("Baignoire",[2]Table1!Z1197)),"Baignoire",IF(ISNUMBER(SEARCH("porteurs",[2]Table1!Z1197)),"Mur",IF(ISNUMBER(SEARCH("évier",[2]Table1!Z1197)),"Evier",IF(ISNUMBER(SEARCH("portes",[2]Table1!Z1197)),"Porte",IF(ISNUMBER(SEARCH("fenêtre",[2]Table1!Z1197)),"Fenêtre","")))))))))))</f>
        <v>Sol</v>
      </c>
      <c r="L1200" t="str">
        <f>IF(ISNUMBER(SEARCH("Présence",[2]Table1!AC1197)),"Oui",IF(ISNUMBER(SEARCH("Absence",[2]Table1!AC1197)),"Non",""))</f>
        <v>Oui</v>
      </c>
      <c r="M1200" t="str">
        <f>[2]Table1!AA1197</f>
        <v>Ragréage</v>
      </c>
      <c r="N1200" t="str">
        <f>IF(ISNUMBER(SEARCH("EP",[2]Table1!AE1197)),"EP",IF(ISNUMBER(SEARCH("AC1",[2]Table1!AE1197)),"AC1",IF(ISNUMBER(SEARCH("AC2",[2]Table1!AE1197)),"AC2",IF(ISNUMBER(SEARCH("Bon état",[2]Table1!AE1197)),"EP",""))))</f>
        <v/>
      </c>
      <c r="P1200" s="48"/>
      <c r="Q1200" s="1"/>
      <c r="S1200" s="1"/>
      <c r="T1200" s="1"/>
      <c r="U1200" s="1"/>
      <c r="V1200" s="1"/>
    </row>
    <row r="1201" spans="1:22">
      <c r="A1201" s="43" t="str">
        <f>'[1]Exporter la feuille de calcul'!$A$2</f>
        <v>001L</v>
      </c>
      <c r="B1201" t="str">
        <f>INDEX('[1]Exporter la feuille de calcul'!B$355:B$877,MATCH(INDEX('[1]Exporter la feuille de calcul'!C$355:C$877,MATCH(RIGHT(ChercheChaine(ChercheChaine([2]Table1!Q1198,"([0-9]){3}[L]([0-9]){4}"),"([0-9]){3}[L]([0-9]){4}"),4),'[1]Exporter la feuille de calcul'!D$355:D$877,0),1),'[1]Exporter la feuille de calcul'!C$355:C$877,0),1)</f>
        <v>04</v>
      </c>
      <c r="C1201" s="43" t="str">
        <f>RIGHT(ChercheChaine(ChercheChaine([2]Table1!Q1198,"([0-9]){3}[L]([0-9]){4}"),"([0-9]){3}[L]([0-9]){4}"),4)</f>
        <v>0479</v>
      </c>
      <c r="D1201" s="43" t="str">
        <f>ChercheChaine([2]Table1!Q1198,"([0-9]){3}[L]([0-9]){4}")</f>
        <v>007L0479</v>
      </c>
      <c r="E1201" t="str">
        <f>[2]Table1!P1198</f>
        <v>ST HERBLAIN</v>
      </c>
      <c r="F1201" t="str">
        <f>[2]Table1!D1198</f>
        <v>DAAT, DAPP</v>
      </c>
      <c r="G1201" s="48"/>
      <c r="H1201" s="48"/>
      <c r="I1201" s="42" t="str">
        <f>[2]Table1!G1198</f>
        <v>03/05/2018</v>
      </c>
      <c r="J1201" s="51" t="e">
        <f>MID([2]Table1!X1198,FIND("-",[2]Table1!X1198)+2,60)</f>
        <v>#VALUE!</v>
      </c>
      <c r="K1201" t="str">
        <f>IF(ISNUMBER(SEARCH("Mur",[2]Table1!Z1198)),"Mur",IF(ISNUMBER(SEARCH("Cloison",[2]Table1!Z1198)),"Mur",IF(ISNUMBER(SEARCH("Sol",[2]Table1!Z1198)),"Sol",IF(ISNUMBER(SEARCH("Plafond",[2]Table1!Z1198)),"Plafond",IF(ISNUMBER(SEARCH("Evier",[2]Table1!Z1198)),"Evier",IF(ISNUMBER(SEARCH("Colle de faïence",[2]Table1!Z1198)),"Faïence",IF(ISNUMBER(SEARCH("Baignoire",[2]Table1!Z1198)),"Baignoire",IF(ISNUMBER(SEARCH("porteurs",[2]Table1!Z1198)),"Mur",IF(ISNUMBER(SEARCH("évier",[2]Table1!Z1198)),"Evier",IF(ISNUMBER(SEARCH("portes",[2]Table1!Z1198)),"Porte",IF(ISNUMBER(SEARCH("fenêtre",[2]Table1!Z1198)),"Fenêtre","")))))))))))</f>
        <v>Sol</v>
      </c>
      <c r="L1201" t="str">
        <f>IF(ISNUMBER(SEARCH("Présence",[2]Table1!AC1198)),"Oui",IF(ISNUMBER(SEARCH("Absence",[2]Table1!AC1198)),"Non",""))</f>
        <v>Non</v>
      </c>
      <c r="M1201" t="str">
        <f>[2]Table1!AA1198</f>
        <v>Ragréage</v>
      </c>
      <c r="N1201" t="str">
        <f>IF(ISNUMBER(SEARCH("EP",[2]Table1!AE1198)),"EP",IF(ISNUMBER(SEARCH("AC1",[2]Table1!AE1198)),"AC1",IF(ISNUMBER(SEARCH("AC2",[2]Table1!AE1198)),"AC2",IF(ISNUMBER(SEARCH("Bon état",[2]Table1!AE1198)),"EP",""))))</f>
        <v/>
      </c>
      <c r="P1201" s="48"/>
      <c r="Q1201" s="1"/>
      <c r="S1201" s="1"/>
      <c r="T1201" s="1"/>
      <c r="U1201" s="1"/>
      <c r="V1201" s="1"/>
    </row>
    <row r="1202" spans="1:22">
      <c r="A1202" s="43" t="str">
        <f>'[1]Exporter la feuille de calcul'!$A$2</f>
        <v>001L</v>
      </c>
      <c r="B1202" t="str">
        <f>INDEX('[1]Exporter la feuille de calcul'!B$355:B$877,MATCH(INDEX('[1]Exporter la feuille de calcul'!C$355:C$877,MATCH(RIGHT(ChercheChaine(ChercheChaine([2]Table1!Q1199,"([0-9]){3}[L]([0-9]){4}"),"([0-9]){3}[L]([0-9]){4}"),4),'[1]Exporter la feuille de calcul'!D$355:D$877,0),1),'[1]Exporter la feuille de calcul'!C$355:C$877,0),1)</f>
        <v>04</v>
      </c>
      <c r="C1202" s="43" t="str">
        <f>RIGHT(ChercheChaine(ChercheChaine([2]Table1!Q1199,"([0-9]){3}[L]([0-9]){4}"),"([0-9]){3}[L]([0-9]){4}"),4)</f>
        <v>0479</v>
      </c>
      <c r="D1202" s="43" t="str">
        <f>ChercheChaine([2]Table1!Q1199,"([0-9]){3}[L]([0-9]){4}")</f>
        <v>007L0479</v>
      </c>
      <c r="E1202" t="str">
        <f>[2]Table1!P1199</f>
        <v>ST HERBLAIN</v>
      </c>
      <c r="F1202" t="str">
        <f>[2]Table1!D1199</f>
        <v>DAAT, DAPP</v>
      </c>
      <c r="G1202" s="48"/>
      <c r="H1202" s="48"/>
      <c r="I1202" s="42" t="str">
        <f>[2]Table1!G1199</f>
        <v>03/05/2018</v>
      </c>
      <c r="J1202" s="51" t="e">
        <f>MID([2]Table1!X1199,FIND("-",[2]Table1!X1199)+2,60)</f>
        <v>#VALUE!</v>
      </c>
      <c r="K1202" t="str">
        <f>IF(ISNUMBER(SEARCH("Mur",[2]Table1!Z1199)),"Mur",IF(ISNUMBER(SEARCH("Cloison",[2]Table1!Z1199)),"Mur",IF(ISNUMBER(SEARCH("Sol",[2]Table1!Z1199)),"Sol",IF(ISNUMBER(SEARCH("Plafond",[2]Table1!Z1199)),"Plafond",IF(ISNUMBER(SEARCH("Evier",[2]Table1!Z1199)),"Evier",IF(ISNUMBER(SEARCH("Colle de faïence",[2]Table1!Z1199)),"Faïence",IF(ISNUMBER(SEARCH("Baignoire",[2]Table1!Z1199)),"Baignoire",IF(ISNUMBER(SEARCH("porteurs",[2]Table1!Z1199)),"Mur",IF(ISNUMBER(SEARCH("évier",[2]Table1!Z1199)),"Evier",IF(ISNUMBER(SEARCH("portes",[2]Table1!Z1199)),"Porte",IF(ISNUMBER(SEARCH("fenêtre",[2]Table1!Z1199)),"Fenêtre","")))))))))))</f>
        <v>Sol</v>
      </c>
      <c r="L1202" t="str">
        <f>IF(ISNUMBER(SEARCH("Présence",[2]Table1!AC1199)),"Oui",IF(ISNUMBER(SEARCH("Absence",[2]Table1!AC1199)),"Non",""))</f>
        <v>Oui</v>
      </c>
      <c r="M1202" t="str">
        <f>[2]Table1!AA1199</f>
        <v>Ragréage</v>
      </c>
      <c r="N1202" t="str">
        <f>IF(ISNUMBER(SEARCH("EP",[2]Table1!AE1199)),"EP",IF(ISNUMBER(SEARCH("AC1",[2]Table1!AE1199)),"AC1",IF(ISNUMBER(SEARCH("AC2",[2]Table1!AE1199)),"AC2",IF(ISNUMBER(SEARCH("Bon état",[2]Table1!AE1199)),"EP",""))))</f>
        <v/>
      </c>
      <c r="P1202" s="48"/>
      <c r="Q1202" s="1"/>
      <c r="S1202" s="1"/>
      <c r="T1202" s="1"/>
      <c r="U1202" s="1"/>
      <c r="V1202" s="1"/>
    </row>
    <row r="1203" spans="1:22">
      <c r="A1203" s="43" t="str">
        <f>'[1]Exporter la feuille de calcul'!$A$2</f>
        <v>001L</v>
      </c>
      <c r="B1203" t="str">
        <f>INDEX('[1]Exporter la feuille de calcul'!B$355:B$877,MATCH(INDEX('[1]Exporter la feuille de calcul'!C$355:C$877,MATCH(RIGHT(ChercheChaine(ChercheChaine([2]Table1!Q1200,"([0-9]){3}[L]([0-9]){4}"),"([0-9]){3}[L]([0-9]){4}"),4),'[1]Exporter la feuille de calcul'!D$355:D$877,0),1),'[1]Exporter la feuille de calcul'!C$355:C$877,0),1)</f>
        <v>04</v>
      </c>
      <c r="C1203" s="43" t="str">
        <f>RIGHT(ChercheChaine(ChercheChaine([2]Table1!Q1200,"([0-9]){3}[L]([0-9]){4}"),"([0-9]){3}[L]([0-9]){4}"),4)</f>
        <v>0479</v>
      </c>
      <c r="D1203" s="43" t="str">
        <f>ChercheChaine([2]Table1!Q1200,"([0-9]){3}[L]([0-9]){4}")</f>
        <v>007L0479</v>
      </c>
      <c r="E1203" t="str">
        <f>[2]Table1!P1200</f>
        <v>ST HERBLAIN</v>
      </c>
      <c r="F1203" t="str">
        <f>[2]Table1!D1200</f>
        <v>DAAT, DAPP</v>
      </c>
      <c r="G1203" s="48"/>
      <c r="H1203" s="48"/>
      <c r="I1203" s="42" t="str">
        <f>[2]Table1!G1200</f>
        <v>03/05/2018</v>
      </c>
      <c r="J1203" s="51" t="e">
        <f>MID([2]Table1!X1200,FIND("-",[2]Table1!X1200)+2,60)</f>
        <v>#VALUE!</v>
      </c>
      <c r="K1203" t="str">
        <f>IF(ISNUMBER(SEARCH("Mur",[2]Table1!Z1200)),"Mur",IF(ISNUMBER(SEARCH("Cloison",[2]Table1!Z1200)),"Mur",IF(ISNUMBER(SEARCH("Sol",[2]Table1!Z1200)),"Sol",IF(ISNUMBER(SEARCH("Plafond",[2]Table1!Z1200)),"Plafond",IF(ISNUMBER(SEARCH("Evier",[2]Table1!Z1200)),"Evier",IF(ISNUMBER(SEARCH("Colle de faïence",[2]Table1!Z1200)),"Faïence",IF(ISNUMBER(SEARCH("Baignoire",[2]Table1!Z1200)),"Baignoire",IF(ISNUMBER(SEARCH("porteurs",[2]Table1!Z1200)),"Mur",IF(ISNUMBER(SEARCH("évier",[2]Table1!Z1200)),"Evier",IF(ISNUMBER(SEARCH("portes",[2]Table1!Z1200)),"Porte",IF(ISNUMBER(SEARCH("fenêtre",[2]Table1!Z1200)),"Fenêtre","")))))))))))</f>
        <v>Sol</v>
      </c>
      <c r="L1203" t="str">
        <f>IF(ISNUMBER(SEARCH("Présence",[2]Table1!AC1200)),"Oui",IF(ISNUMBER(SEARCH("Absence",[2]Table1!AC1200)),"Non",""))</f>
        <v>Oui</v>
      </c>
      <c r="M1203" t="str">
        <f>[2]Table1!AA1200</f>
        <v>Ragréage</v>
      </c>
      <c r="N1203" t="str">
        <f>IF(ISNUMBER(SEARCH("EP",[2]Table1!AE1200)),"EP",IF(ISNUMBER(SEARCH("AC1",[2]Table1!AE1200)),"AC1",IF(ISNUMBER(SEARCH("AC2",[2]Table1!AE1200)),"AC2",IF(ISNUMBER(SEARCH("Bon état",[2]Table1!AE1200)),"EP",""))))</f>
        <v/>
      </c>
      <c r="P1203" s="48"/>
      <c r="Q1203" s="1"/>
      <c r="S1203" s="1"/>
      <c r="T1203" s="1"/>
      <c r="U1203" s="1"/>
      <c r="V1203" s="1"/>
    </row>
    <row r="1204" spans="1:22">
      <c r="A1204" s="43" t="str">
        <f>'[1]Exporter la feuille de calcul'!$A$2</f>
        <v>001L</v>
      </c>
      <c r="B1204" t="str">
        <f>INDEX('[1]Exporter la feuille de calcul'!B$355:B$877,MATCH(INDEX('[1]Exporter la feuille de calcul'!C$355:C$877,MATCH(RIGHT(ChercheChaine(ChercheChaine([2]Table1!Q1201,"([0-9]){3}[L]([0-9]){4}"),"([0-9]){3}[L]([0-9]){4}"),4),'[1]Exporter la feuille de calcul'!D$355:D$877,0),1),'[1]Exporter la feuille de calcul'!C$355:C$877,0),1)</f>
        <v>04</v>
      </c>
      <c r="C1204" s="43" t="str">
        <f>RIGHT(ChercheChaine(ChercheChaine([2]Table1!Q1201,"([0-9]){3}[L]([0-9]){4}"),"([0-9]){3}[L]([0-9]){4}"),4)</f>
        <v>0479</v>
      </c>
      <c r="D1204" s="43" t="str">
        <f>ChercheChaine([2]Table1!Q1201,"([0-9]){3}[L]([0-9]){4}")</f>
        <v>007L0479</v>
      </c>
      <c r="E1204" t="str">
        <f>[2]Table1!P1201</f>
        <v>ST HERBLAIN</v>
      </c>
      <c r="F1204" t="str">
        <f>[2]Table1!D1201</f>
        <v>DAAT, DAPP</v>
      </c>
      <c r="G1204" s="48"/>
      <c r="H1204" s="48"/>
      <c r="I1204" s="42" t="str">
        <f>[2]Table1!G1201</f>
        <v>03/05/2018</v>
      </c>
      <c r="J1204" s="51" t="e">
        <f>MID([2]Table1!X1201,FIND("-",[2]Table1!X1201)+2,60)</f>
        <v>#VALUE!</v>
      </c>
      <c r="K1204" t="str">
        <f>IF(ISNUMBER(SEARCH("Mur",[2]Table1!Z1201)),"Mur",IF(ISNUMBER(SEARCH("Cloison",[2]Table1!Z1201)),"Mur",IF(ISNUMBER(SEARCH("Sol",[2]Table1!Z1201)),"Sol",IF(ISNUMBER(SEARCH("Plafond",[2]Table1!Z1201)),"Plafond",IF(ISNUMBER(SEARCH("Evier",[2]Table1!Z1201)),"Evier",IF(ISNUMBER(SEARCH("Colle de faïence",[2]Table1!Z1201)),"Faïence",IF(ISNUMBER(SEARCH("Baignoire",[2]Table1!Z1201)),"Baignoire",IF(ISNUMBER(SEARCH("porteurs",[2]Table1!Z1201)),"Mur",IF(ISNUMBER(SEARCH("évier",[2]Table1!Z1201)),"Evier",IF(ISNUMBER(SEARCH("portes",[2]Table1!Z1201)),"Porte",IF(ISNUMBER(SEARCH("fenêtre",[2]Table1!Z1201)),"Fenêtre","")))))))))))</f>
        <v>Sol</v>
      </c>
      <c r="L1204" t="str">
        <f>IF(ISNUMBER(SEARCH("Présence",[2]Table1!AC1201)),"Oui",IF(ISNUMBER(SEARCH("Absence",[2]Table1!AC1201)),"Non",""))</f>
        <v>Oui</v>
      </c>
      <c r="M1204" t="str">
        <f>[2]Table1!AA1201</f>
        <v>Ragréage</v>
      </c>
      <c r="N1204" t="str">
        <f>IF(ISNUMBER(SEARCH("EP",[2]Table1!AE1201)),"EP",IF(ISNUMBER(SEARCH("AC1",[2]Table1!AE1201)),"AC1",IF(ISNUMBER(SEARCH("AC2",[2]Table1!AE1201)),"AC2",IF(ISNUMBER(SEARCH("Bon état",[2]Table1!AE1201)),"EP",""))))</f>
        <v/>
      </c>
      <c r="P1204" s="48"/>
      <c r="Q1204" s="1"/>
      <c r="S1204" s="1"/>
      <c r="T1204" s="1"/>
      <c r="U1204" s="1"/>
      <c r="V1204" s="1"/>
    </row>
    <row r="1205" spans="1:22">
      <c r="A1205" s="43" t="str">
        <f>'[1]Exporter la feuille de calcul'!$A$2</f>
        <v>001L</v>
      </c>
      <c r="B1205" t="str">
        <f>INDEX('[1]Exporter la feuille de calcul'!B$355:B$877,MATCH(INDEX('[1]Exporter la feuille de calcul'!C$355:C$877,MATCH(RIGHT(ChercheChaine(ChercheChaine([2]Table1!Q1202,"([0-9]){3}[L]([0-9]){4}"),"([0-9]){3}[L]([0-9]){4}"),4),'[1]Exporter la feuille de calcul'!D$355:D$877,0),1),'[1]Exporter la feuille de calcul'!C$355:C$877,0),1)</f>
        <v>04</v>
      </c>
      <c r="C1205" s="43" t="str">
        <f>RIGHT(ChercheChaine(ChercheChaine([2]Table1!Q1202,"([0-9]){3}[L]([0-9]){4}"),"([0-9]){3}[L]([0-9]){4}"),4)</f>
        <v>0479</v>
      </c>
      <c r="D1205" s="43" t="str">
        <f>ChercheChaine([2]Table1!Q1202,"([0-9]){3}[L]([0-9]){4}")</f>
        <v>007L0479</v>
      </c>
      <c r="E1205" t="str">
        <f>[2]Table1!P1202</f>
        <v>ST HERBLAIN</v>
      </c>
      <c r="F1205" t="str">
        <f>[2]Table1!D1202</f>
        <v>DAAT, DAPP</v>
      </c>
      <c r="G1205" s="48"/>
      <c r="H1205" s="48"/>
      <c r="I1205" s="42" t="str">
        <f>[2]Table1!G1202</f>
        <v>03/05/2018</v>
      </c>
      <c r="J1205" s="51" t="e">
        <f>MID([2]Table1!X1202,FIND("-",[2]Table1!X1202)+2,60)</f>
        <v>#VALUE!</v>
      </c>
      <c r="K1205" t="str">
        <f>IF(ISNUMBER(SEARCH("Mur",[2]Table1!Z1202)),"Mur",IF(ISNUMBER(SEARCH("Cloison",[2]Table1!Z1202)),"Mur",IF(ISNUMBER(SEARCH("Sol",[2]Table1!Z1202)),"Sol",IF(ISNUMBER(SEARCH("Plafond",[2]Table1!Z1202)),"Plafond",IF(ISNUMBER(SEARCH("Evier",[2]Table1!Z1202)),"Evier",IF(ISNUMBER(SEARCH("Colle de faïence",[2]Table1!Z1202)),"Faïence",IF(ISNUMBER(SEARCH("Baignoire",[2]Table1!Z1202)),"Baignoire",IF(ISNUMBER(SEARCH("porteurs",[2]Table1!Z1202)),"Mur",IF(ISNUMBER(SEARCH("évier",[2]Table1!Z1202)),"Evier",IF(ISNUMBER(SEARCH("portes",[2]Table1!Z1202)),"Porte",IF(ISNUMBER(SEARCH("fenêtre",[2]Table1!Z1202)),"Fenêtre","")))))))))))</f>
        <v>Mur</v>
      </c>
      <c r="L1205" t="str">
        <f>IF(ISNUMBER(SEARCH("Présence",[2]Table1!AC1202)),"Oui",IF(ISNUMBER(SEARCH("Absence",[2]Table1!AC1202)),"Non",""))</f>
        <v>Non</v>
      </c>
      <c r="M1205" t="str">
        <f>[2]Table1!AA1202</f>
        <v>Enduit à base de ciment lissé ou taloché</v>
      </c>
      <c r="N1205" t="str">
        <f>IF(ISNUMBER(SEARCH("EP",[2]Table1!AE1202)),"EP",IF(ISNUMBER(SEARCH("AC1",[2]Table1!AE1202)),"AC1",IF(ISNUMBER(SEARCH("AC2",[2]Table1!AE1202)),"AC2",IF(ISNUMBER(SEARCH("Bon état",[2]Table1!AE1202)),"EP",""))))</f>
        <v/>
      </c>
      <c r="P1205" s="48"/>
      <c r="Q1205" s="1"/>
      <c r="S1205" s="1"/>
      <c r="T1205" s="1"/>
      <c r="U1205" s="1"/>
      <c r="V1205" s="1"/>
    </row>
    <row r="1206" spans="1:22">
      <c r="A1206" s="43" t="str">
        <f>'[1]Exporter la feuille de calcul'!$A$2</f>
        <v>001L</v>
      </c>
      <c r="B1206" t="str">
        <f>INDEX('[1]Exporter la feuille de calcul'!B$355:B$877,MATCH(INDEX('[1]Exporter la feuille de calcul'!C$355:C$877,MATCH(RIGHT(ChercheChaine(ChercheChaine([2]Table1!Q1203,"([0-9]){3}[L]([0-9]){4}"),"([0-9]){3}[L]([0-9]){4}"),4),'[1]Exporter la feuille de calcul'!D$355:D$877,0),1),'[1]Exporter la feuille de calcul'!C$355:C$877,0),1)</f>
        <v>04</v>
      </c>
      <c r="C1206" s="43" t="str">
        <f>RIGHT(ChercheChaine(ChercheChaine([2]Table1!Q1203,"([0-9]){3}[L]([0-9]){4}"),"([0-9]){3}[L]([0-9]){4}"),4)</f>
        <v>0479</v>
      </c>
      <c r="D1206" s="43" t="str">
        <f>ChercheChaine([2]Table1!Q1203,"([0-9]){3}[L]([0-9]){4}")</f>
        <v>007L0479</v>
      </c>
      <c r="E1206" t="str">
        <f>[2]Table1!P1203</f>
        <v>ST HERBLAIN</v>
      </c>
      <c r="F1206" t="str">
        <f>[2]Table1!D1203</f>
        <v>DAAT, DAPP</v>
      </c>
      <c r="G1206" s="48"/>
      <c r="H1206" s="48"/>
      <c r="I1206" s="42" t="str">
        <f>[2]Table1!G1203</f>
        <v>03/05/2018</v>
      </c>
      <c r="J1206" s="51" t="e">
        <f>MID([2]Table1!X1203,FIND("-",[2]Table1!X1203)+2,60)</f>
        <v>#VALUE!</v>
      </c>
      <c r="K1206" t="str">
        <f>IF(ISNUMBER(SEARCH("Mur",[2]Table1!Z1203)),"Mur",IF(ISNUMBER(SEARCH("Cloison",[2]Table1!Z1203)),"Mur",IF(ISNUMBER(SEARCH("Sol",[2]Table1!Z1203)),"Sol",IF(ISNUMBER(SEARCH("Plafond",[2]Table1!Z1203)),"Plafond",IF(ISNUMBER(SEARCH("Evier",[2]Table1!Z1203)),"Evier",IF(ISNUMBER(SEARCH("Colle de faïence",[2]Table1!Z1203)),"Faïence",IF(ISNUMBER(SEARCH("Baignoire",[2]Table1!Z1203)),"Baignoire",IF(ISNUMBER(SEARCH("porteurs",[2]Table1!Z1203)),"Mur",IF(ISNUMBER(SEARCH("évier",[2]Table1!Z1203)),"Evier",IF(ISNUMBER(SEARCH("portes",[2]Table1!Z1203)),"Porte",IF(ISNUMBER(SEARCH("fenêtre",[2]Table1!Z1203)),"Fenêtre","")))))))))))</f>
        <v>Mur</v>
      </c>
      <c r="L1206" t="str">
        <f>IF(ISNUMBER(SEARCH("Présence",[2]Table1!AC1203)),"Oui",IF(ISNUMBER(SEARCH("Absence",[2]Table1!AC1203)),"Non",""))</f>
        <v>Non</v>
      </c>
      <c r="M1206" t="str">
        <f>[2]Table1!AA1203</f>
        <v>Enduit à base de ciment lissé ou taloché</v>
      </c>
      <c r="N1206" t="str">
        <f>IF(ISNUMBER(SEARCH("EP",[2]Table1!AE1203)),"EP",IF(ISNUMBER(SEARCH("AC1",[2]Table1!AE1203)),"AC1",IF(ISNUMBER(SEARCH("AC2",[2]Table1!AE1203)),"AC2",IF(ISNUMBER(SEARCH("Bon état",[2]Table1!AE1203)),"EP",""))))</f>
        <v/>
      </c>
      <c r="P1206" s="48"/>
      <c r="Q1206" s="1"/>
      <c r="S1206" s="1"/>
      <c r="T1206" s="1"/>
      <c r="U1206" s="1"/>
      <c r="V1206" s="1"/>
    </row>
    <row r="1207" spans="1:22">
      <c r="A1207" s="43" t="str">
        <f>'[1]Exporter la feuille de calcul'!$A$2</f>
        <v>001L</v>
      </c>
      <c r="B1207" t="str">
        <f>INDEX('[1]Exporter la feuille de calcul'!B$355:B$877,MATCH(INDEX('[1]Exporter la feuille de calcul'!C$355:C$877,MATCH(RIGHT(ChercheChaine(ChercheChaine([2]Table1!Q1204,"([0-9]){3}[L]([0-9]){4}"),"([0-9]){3}[L]([0-9]){4}"),4),'[1]Exporter la feuille de calcul'!D$355:D$877,0),1),'[1]Exporter la feuille de calcul'!C$355:C$877,0),1)</f>
        <v>04</v>
      </c>
      <c r="C1207" s="43" t="str">
        <f>RIGHT(ChercheChaine(ChercheChaine([2]Table1!Q1204,"([0-9]){3}[L]([0-9]){4}"),"([0-9]){3}[L]([0-9]){4}"),4)</f>
        <v>0479</v>
      </c>
      <c r="D1207" s="43" t="str">
        <f>ChercheChaine([2]Table1!Q1204,"([0-9]){3}[L]([0-9]){4}")</f>
        <v>007L0479</v>
      </c>
      <c r="E1207" t="str">
        <f>[2]Table1!P1204</f>
        <v>ST HERBLAIN</v>
      </c>
      <c r="F1207" t="str">
        <f>[2]Table1!D1204</f>
        <v>DAAT, DAPP</v>
      </c>
      <c r="G1207" s="48"/>
      <c r="H1207" s="48"/>
      <c r="I1207" s="42" t="str">
        <f>[2]Table1!G1204</f>
        <v>03/05/2018</v>
      </c>
      <c r="J1207" s="51" t="e">
        <f>MID([2]Table1!X1204,FIND("-",[2]Table1!X1204)+2,60)</f>
        <v>#VALUE!</v>
      </c>
      <c r="K1207" t="str">
        <f>IF(ISNUMBER(SEARCH("Mur",[2]Table1!Z1204)),"Mur",IF(ISNUMBER(SEARCH("Cloison",[2]Table1!Z1204)),"Mur",IF(ISNUMBER(SEARCH("Sol",[2]Table1!Z1204)),"Sol",IF(ISNUMBER(SEARCH("Plafond",[2]Table1!Z1204)),"Plafond",IF(ISNUMBER(SEARCH("Evier",[2]Table1!Z1204)),"Evier",IF(ISNUMBER(SEARCH("Colle de faïence",[2]Table1!Z1204)),"Faïence",IF(ISNUMBER(SEARCH("Baignoire",[2]Table1!Z1204)),"Baignoire",IF(ISNUMBER(SEARCH("porteurs",[2]Table1!Z1204)),"Mur",IF(ISNUMBER(SEARCH("évier",[2]Table1!Z1204)),"Evier",IF(ISNUMBER(SEARCH("portes",[2]Table1!Z1204)),"Porte",IF(ISNUMBER(SEARCH("fenêtre",[2]Table1!Z1204)),"Fenêtre","")))))))))))</f>
        <v>Mur</v>
      </c>
      <c r="L1207" t="str">
        <f>IF(ISNUMBER(SEARCH("Présence",[2]Table1!AC1204)),"Oui",IF(ISNUMBER(SEARCH("Absence",[2]Table1!AC1204)),"Non",""))</f>
        <v>Non</v>
      </c>
      <c r="M1207" t="str">
        <f>[2]Table1!AA1204</f>
        <v>Enduit à base de ciment lissé ou taloché</v>
      </c>
      <c r="N1207" t="str">
        <f>IF(ISNUMBER(SEARCH("EP",[2]Table1!AE1204)),"EP",IF(ISNUMBER(SEARCH("AC1",[2]Table1!AE1204)),"AC1",IF(ISNUMBER(SEARCH("AC2",[2]Table1!AE1204)),"AC2",IF(ISNUMBER(SEARCH("Bon état",[2]Table1!AE1204)),"EP",""))))</f>
        <v/>
      </c>
      <c r="P1207" s="48"/>
      <c r="Q1207" s="1"/>
      <c r="S1207" s="1"/>
      <c r="T1207" s="1"/>
      <c r="U1207" s="1"/>
      <c r="V1207" s="1"/>
    </row>
    <row r="1208" spans="1:22">
      <c r="A1208" s="43" t="str">
        <f>'[1]Exporter la feuille de calcul'!$A$2</f>
        <v>001L</v>
      </c>
      <c r="B1208" t="str">
        <f>INDEX('[1]Exporter la feuille de calcul'!B$355:B$877,MATCH(INDEX('[1]Exporter la feuille de calcul'!C$355:C$877,MATCH(RIGHT(ChercheChaine(ChercheChaine([2]Table1!Q1205,"([0-9]){3}[L]([0-9]){4}"),"([0-9]){3}[L]([0-9]){4}"),4),'[1]Exporter la feuille de calcul'!D$355:D$877,0),1),'[1]Exporter la feuille de calcul'!C$355:C$877,0),1)</f>
        <v>04</v>
      </c>
      <c r="C1208" s="43" t="str">
        <f>RIGHT(ChercheChaine(ChercheChaine([2]Table1!Q1205,"([0-9]){3}[L]([0-9]){4}"),"([0-9]){3}[L]([0-9]){4}"),4)</f>
        <v>0479</v>
      </c>
      <c r="D1208" s="43" t="str">
        <f>ChercheChaine([2]Table1!Q1205,"([0-9]){3}[L]([0-9]){4}")</f>
        <v>007L0479</v>
      </c>
      <c r="E1208" t="str">
        <f>[2]Table1!P1205</f>
        <v>ST HERBLAIN</v>
      </c>
      <c r="F1208" t="str">
        <f>[2]Table1!D1205</f>
        <v>DAAT, DAPP</v>
      </c>
      <c r="G1208" s="48"/>
      <c r="H1208" s="48"/>
      <c r="I1208" s="42" t="str">
        <f>[2]Table1!G1205</f>
        <v>03/05/2018</v>
      </c>
      <c r="J1208" s="51" t="e">
        <f>MID([2]Table1!X1205,FIND("-",[2]Table1!X1205)+2,60)</f>
        <v>#VALUE!</v>
      </c>
      <c r="K1208" t="str">
        <f>IF(ISNUMBER(SEARCH("Mur",[2]Table1!Z1205)),"Mur",IF(ISNUMBER(SEARCH("Cloison",[2]Table1!Z1205)),"Mur",IF(ISNUMBER(SEARCH("Sol",[2]Table1!Z1205)),"Sol",IF(ISNUMBER(SEARCH("Plafond",[2]Table1!Z1205)),"Plafond",IF(ISNUMBER(SEARCH("Evier",[2]Table1!Z1205)),"Evier",IF(ISNUMBER(SEARCH("Colle de faïence",[2]Table1!Z1205)),"Faïence",IF(ISNUMBER(SEARCH("Baignoire",[2]Table1!Z1205)),"Baignoire",IF(ISNUMBER(SEARCH("porteurs",[2]Table1!Z1205)),"Mur",IF(ISNUMBER(SEARCH("évier",[2]Table1!Z1205)),"Evier",IF(ISNUMBER(SEARCH("portes",[2]Table1!Z1205)),"Porte",IF(ISNUMBER(SEARCH("fenêtre",[2]Table1!Z1205)),"Fenêtre","")))))))))))</f>
        <v>Mur</v>
      </c>
      <c r="L1208" t="str">
        <f>IF(ISNUMBER(SEARCH("Présence",[2]Table1!AC1205)),"Oui",IF(ISNUMBER(SEARCH("Absence",[2]Table1!AC1205)),"Non",""))</f>
        <v>Non</v>
      </c>
      <c r="M1208" t="str">
        <f>[2]Table1!AA1205</f>
        <v>Enduit à base de ciment lissé ou taloché</v>
      </c>
      <c r="N1208" t="str">
        <f>IF(ISNUMBER(SEARCH("EP",[2]Table1!AE1205)),"EP",IF(ISNUMBER(SEARCH("AC1",[2]Table1!AE1205)),"AC1",IF(ISNUMBER(SEARCH("AC2",[2]Table1!AE1205)),"AC2",IF(ISNUMBER(SEARCH("Bon état",[2]Table1!AE1205)),"EP",""))))</f>
        <v/>
      </c>
      <c r="P1208" s="48"/>
      <c r="Q1208" s="1"/>
      <c r="S1208" s="1"/>
      <c r="T1208" s="1"/>
      <c r="U1208" s="1"/>
      <c r="V1208" s="1"/>
    </row>
    <row r="1209" spans="1:22">
      <c r="A1209" s="43" t="str">
        <f>'[1]Exporter la feuille de calcul'!$A$2</f>
        <v>001L</v>
      </c>
      <c r="B1209" t="str">
        <f>INDEX('[1]Exporter la feuille de calcul'!B$355:B$877,MATCH(INDEX('[1]Exporter la feuille de calcul'!C$355:C$877,MATCH(RIGHT(ChercheChaine(ChercheChaine([2]Table1!Q1206,"([0-9]){3}[L]([0-9]){4}"),"([0-9]){3}[L]([0-9]){4}"),4),'[1]Exporter la feuille de calcul'!D$355:D$877,0),1),'[1]Exporter la feuille de calcul'!C$355:C$877,0),1)</f>
        <v>04</v>
      </c>
      <c r="C1209" s="43" t="str">
        <f>RIGHT(ChercheChaine(ChercheChaine([2]Table1!Q1206,"([0-9]){3}[L]([0-9]){4}"),"([0-9]){3}[L]([0-9]){4}"),4)</f>
        <v>0479</v>
      </c>
      <c r="D1209" s="43" t="str">
        <f>ChercheChaine([2]Table1!Q1206,"([0-9]){3}[L]([0-9]){4}")</f>
        <v>007L0479</v>
      </c>
      <c r="E1209" t="str">
        <f>[2]Table1!P1206</f>
        <v>ST HERBLAIN</v>
      </c>
      <c r="F1209" t="str">
        <f>[2]Table1!D1206</f>
        <v>DAAT, DAPP</v>
      </c>
      <c r="G1209" s="48"/>
      <c r="H1209" s="48"/>
      <c r="I1209" s="42" t="str">
        <f>[2]Table1!G1206</f>
        <v>03/05/2018</v>
      </c>
      <c r="J1209" s="51" t="e">
        <f>MID([2]Table1!X1206,FIND("-",[2]Table1!X1206)+2,60)</f>
        <v>#VALUE!</v>
      </c>
      <c r="K1209" t="str">
        <f>IF(ISNUMBER(SEARCH("Mur",[2]Table1!Z1206)),"Mur",IF(ISNUMBER(SEARCH("Cloison",[2]Table1!Z1206)),"Mur",IF(ISNUMBER(SEARCH("Sol",[2]Table1!Z1206)),"Sol",IF(ISNUMBER(SEARCH("Plafond",[2]Table1!Z1206)),"Plafond",IF(ISNUMBER(SEARCH("Evier",[2]Table1!Z1206)),"Evier",IF(ISNUMBER(SEARCH("Colle de faïence",[2]Table1!Z1206)),"Faïence",IF(ISNUMBER(SEARCH("Baignoire",[2]Table1!Z1206)),"Baignoire",IF(ISNUMBER(SEARCH("porteurs",[2]Table1!Z1206)),"Mur",IF(ISNUMBER(SEARCH("évier",[2]Table1!Z1206)),"Evier",IF(ISNUMBER(SEARCH("portes",[2]Table1!Z1206)),"Porte",IF(ISNUMBER(SEARCH("fenêtre",[2]Table1!Z1206)),"Fenêtre","")))))))))))</f>
        <v>Mur</v>
      </c>
      <c r="L1209" t="str">
        <f>IF(ISNUMBER(SEARCH("Présence",[2]Table1!AC1206)),"Oui",IF(ISNUMBER(SEARCH("Absence",[2]Table1!AC1206)),"Non",""))</f>
        <v>Non</v>
      </c>
      <c r="M1209" t="str">
        <f>[2]Table1!AA1206</f>
        <v>Enduit à base de ciment lissé ou taloché</v>
      </c>
      <c r="N1209" t="str">
        <f>IF(ISNUMBER(SEARCH("EP",[2]Table1!AE1206)),"EP",IF(ISNUMBER(SEARCH("AC1",[2]Table1!AE1206)),"AC1",IF(ISNUMBER(SEARCH("AC2",[2]Table1!AE1206)),"AC2",IF(ISNUMBER(SEARCH("Bon état",[2]Table1!AE1206)),"EP",""))))</f>
        <v/>
      </c>
      <c r="P1209" s="48"/>
      <c r="Q1209" s="1"/>
      <c r="S1209" s="1"/>
      <c r="T1209" s="1"/>
      <c r="U1209" s="1"/>
      <c r="V1209" s="1"/>
    </row>
    <row r="1210" spans="1:22">
      <c r="A1210" s="43" t="str">
        <f>'[1]Exporter la feuille de calcul'!$A$2</f>
        <v>001L</v>
      </c>
      <c r="B1210" t="str">
        <f>INDEX('[1]Exporter la feuille de calcul'!B$355:B$877,MATCH(INDEX('[1]Exporter la feuille de calcul'!C$355:C$877,MATCH(RIGHT(ChercheChaine(ChercheChaine([2]Table1!Q1207,"([0-9]){3}[L]([0-9]){4}"),"([0-9]){3}[L]([0-9]){4}"),4),'[1]Exporter la feuille de calcul'!D$355:D$877,0),1),'[1]Exporter la feuille de calcul'!C$355:C$877,0),1)</f>
        <v>04</v>
      </c>
      <c r="C1210" s="43" t="str">
        <f>RIGHT(ChercheChaine(ChercheChaine([2]Table1!Q1207,"([0-9]){3}[L]([0-9]){4}"),"([0-9]){3}[L]([0-9]){4}"),4)</f>
        <v>0479</v>
      </c>
      <c r="D1210" s="43" t="str">
        <f>ChercheChaine([2]Table1!Q1207,"([0-9]){3}[L]([0-9]){4}")</f>
        <v>007L0479</v>
      </c>
      <c r="E1210" t="str">
        <f>[2]Table1!P1207</f>
        <v>ST HERBLAIN</v>
      </c>
      <c r="F1210" t="str">
        <f>[2]Table1!D1207</f>
        <v>DAAT, DAPP</v>
      </c>
      <c r="G1210" s="48"/>
      <c r="H1210" s="48"/>
      <c r="I1210" s="42" t="str">
        <f>[2]Table1!G1207</f>
        <v>03/05/2018</v>
      </c>
      <c r="J1210" s="51" t="e">
        <f>MID([2]Table1!X1207,FIND("-",[2]Table1!X1207)+2,60)</f>
        <v>#VALUE!</v>
      </c>
      <c r="K1210" t="str">
        <f>IF(ISNUMBER(SEARCH("Mur",[2]Table1!Z1207)),"Mur",IF(ISNUMBER(SEARCH("Cloison",[2]Table1!Z1207)),"Mur",IF(ISNUMBER(SEARCH("Sol",[2]Table1!Z1207)),"Sol",IF(ISNUMBER(SEARCH("Plafond",[2]Table1!Z1207)),"Plafond",IF(ISNUMBER(SEARCH("Evier",[2]Table1!Z1207)),"Evier",IF(ISNUMBER(SEARCH("Colle de faïence",[2]Table1!Z1207)),"Faïence",IF(ISNUMBER(SEARCH("Baignoire",[2]Table1!Z1207)),"Baignoire",IF(ISNUMBER(SEARCH("porteurs",[2]Table1!Z1207)),"Mur",IF(ISNUMBER(SEARCH("évier",[2]Table1!Z1207)),"Evier",IF(ISNUMBER(SEARCH("portes",[2]Table1!Z1207)),"Porte",IF(ISNUMBER(SEARCH("fenêtre",[2]Table1!Z1207)),"Fenêtre","")))))))))))</f>
        <v>Mur</v>
      </c>
      <c r="L1210" t="str">
        <f>IF(ISNUMBER(SEARCH("Présence",[2]Table1!AC1207)),"Oui",IF(ISNUMBER(SEARCH("Absence",[2]Table1!AC1207)),"Non",""))</f>
        <v>Non</v>
      </c>
      <c r="M1210" t="str">
        <f>[2]Table1!AA1207</f>
        <v>Enduit à base de ciment lissé ou taloché</v>
      </c>
      <c r="N1210" t="str">
        <f>IF(ISNUMBER(SEARCH("EP",[2]Table1!AE1207)),"EP",IF(ISNUMBER(SEARCH("AC1",[2]Table1!AE1207)),"AC1",IF(ISNUMBER(SEARCH("AC2",[2]Table1!AE1207)),"AC2",IF(ISNUMBER(SEARCH("Bon état",[2]Table1!AE1207)),"EP",""))))</f>
        <v/>
      </c>
      <c r="P1210" s="48"/>
      <c r="Q1210" s="1"/>
      <c r="S1210" s="1"/>
      <c r="T1210" s="1"/>
      <c r="U1210" s="1"/>
      <c r="V1210" s="1"/>
    </row>
    <row r="1211" spans="1:22">
      <c r="A1211" s="43" t="str">
        <f>'[1]Exporter la feuille de calcul'!$A$2</f>
        <v>001L</v>
      </c>
      <c r="B1211" t="str">
        <f>INDEX('[1]Exporter la feuille de calcul'!B$355:B$877,MATCH(INDEX('[1]Exporter la feuille de calcul'!C$355:C$877,MATCH(RIGHT(ChercheChaine(ChercheChaine([2]Table1!Q1208,"([0-9]){3}[L]([0-9]){4}"),"([0-9]){3}[L]([0-9]){4}"),4),'[1]Exporter la feuille de calcul'!D$355:D$877,0),1),'[1]Exporter la feuille de calcul'!C$355:C$877,0),1)</f>
        <v>04</v>
      </c>
      <c r="C1211" s="43" t="str">
        <f>RIGHT(ChercheChaine(ChercheChaine([2]Table1!Q1208,"([0-9]){3}[L]([0-9]){4}"),"([0-9]){3}[L]([0-9]){4}"),4)</f>
        <v>0479</v>
      </c>
      <c r="D1211" s="43" t="str">
        <f>ChercheChaine([2]Table1!Q1208,"([0-9]){3}[L]([0-9]){4}")</f>
        <v>007L0479</v>
      </c>
      <c r="E1211" t="str">
        <f>[2]Table1!P1208</f>
        <v>ST HERBLAIN</v>
      </c>
      <c r="F1211" t="str">
        <f>[2]Table1!D1208</f>
        <v>DAAT, DAPP</v>
      </c>
      <c r="G1211" s="48"/>
      <c r="H1211" s="48"/>
      <c r="I1211" s="42" t="str">
        <f>[2]Table1!G1208</f>
        <v>03/05/2018</v>
      </c>
      <c r="J1211" s="51" t="e">
        <f>MID([2]Table1!X1208,FIND("-",[2]Table1!X1208)+2,60)</f>
        <v>#VALUE!</v>
      </c>
      <c r="K1211" t="str">
        <f>IF(ISNUMBER(SEARCH("Mur",[2]Table1!Z1208)),"Mur",IF(ISNUMBER(SEARCH("Cloison",[2]Table1!Z1208)),"Mur",IF(ISNUMBER(SEARCH("Sol",[2]Table1!Z1208)),"Sol",IF(ISNUMBER(SEARCH("Plafond",[2]Table1!Z1208)),"Plafond",IF(ISNUMBER(SEARCH("Evier",[2]Table1!Z1208)),"Evier",IF(ISNUMBER(SEARCH("Colle de faïence",[2]Table1!Z1208)),"Faïence",IF(ISNUMBER(SEARCH("Baignoire",[2]Table1!Z1208)),"Baignoire",IF(ISNUMBER(SEARCH("porteurs",[2]Table1!Z1208)),"Mur",IF(ISNUMBER(SEARCH("évier",[2]Table1!Z1208)),"Evier",IF(ISNUMBER(SEARCH("portes",[2]Table1!Z1208)),"Porte",IF(ISNUMBER(SEARCH("fenêtre",[2]Table1!Z1208)),"Fenêtre","")))))))))))</f>
        <v>Mur</v>
      </c>
      <c r="L1211" t="str">
        <f>IF(ISNUMBER(SEARCH("Présence",[2]Table1!AC1208)),"Oui",IF(ISNUMBER(SEARCH("Absence",[2]Table1!AC1208)),"Non",""))</f>
        <v>Non</v>
      </c>
      <c r="M1211" t="str">
        <f>[2]Table1!AA1208</f>
        <v>Enduit à base de ciment lissé ou taloché</v>
      </c>
      <c r="N1211" t="str">
        <f>IF(ISNUMBER(SEARCH("EP",[2]Table1!AE1208)),"EP",IF(ISNUMBER(SEARCH("AC1",[2]Table1!AE1208)),"AC1",IF(ISNUMBER(SEARCH("AC2",[2]Table1!AE1208)),"AC2",IF(ISNUMBER(SEARCH("Bon état",[2]Table1!AE1208)),"EP",""))))</f>
        <v/>
      </c>
      <c r="P1211" s="48"/>
      <c r="Q1211" s="1"/>
      <c r="S1211" s="1"/>
      <c r="T1211" s="1"/>
      <c r="U1211" s="1"/>
      <c r="V1211" s="1"/>
    </row>
    <row r="1212" spans="1:22">
      <c r="A1212" s="43" t="str">
        <f>'[1]Exporter la feuille de calcul'!$A$2</f>
        <v>001L</v>
      </c>
      <c r="B1212" t="str">
        <f>INDEX('[1]Exporter la feuille de calcul'!B$355:B$877,MATCH(INDEX('[1]Exporter la feuille de calcul'!C$355:C$877,MATCH(RIGHT(ChercheChaine(ChercheChaine([2]Table1!Q1209,"([0-9]){3}[L]([0-9]){4}"),"([0-9]){3}[L]([0-9]){4}"),4),'[1]Exporter la feuille de calcul'!D$355:D$877,0),1),'[1]Exporter la feuille de calcul'!C$355:C$877,0),1)</f>
        <v>04</v>
      </c>
      <c r="C1212" s="43" t="str">
        <f>RIGHT(ChercheChaine(ChercheChaine([2]Table1!Q1209,"([0-9]){3}[L]([0-9]){4}"),"([0-9]){3}[L]([0-9]){4}"),4)</f>
        <v>0479</v>
      </c>
      <c r="D1212" s="43" t="str">
        <f>ChercheChaine([2]Table1!Q1209,"([0-9]){3}[L]([0-9]){4}")</f>
        <v>007L0479</v>
      </c>
      <c r="E1212" t="str">
        <f>[2]Table1!P1209</f>
        <v>ST HERBLAIN</v>
      </c>
      <c r="F1212" t="str">
        <f>[2]Table1!D1209</f>
        <v>DAAT, DAPP</v>
      </c>
      <c r="G1212" s="48"/>
      <c r="H1212" s="48"/>
      <c r="I1212" s="42" t="str">
        <f>[2]Table1!G1209</f>
        <v>03/05/2018</v>
      </c>
      <c r="J1212" s="51" t="e">
        <f>MID([2]Table1!X1209,FIND("-",[2]Table1!X1209)+2,60)</f>
        <v>#VALUE!</v>
      </c>
      <c r="K1212" t="str">
        <f>IF(ISNUMBER(SEARCH("Mur",[2]Table1!Z1209)),"Mur",IF(ISNUMBER(SEARCH("Cloison",[2]Table1!Z1209)),"Mur",IF(ISNUMBER(SEARCH("Sol",[2]Table1!Z1209)),"Sol",IF(ISNUMBER(SEARCH("Plafond",[2]Table1!Z1209)),"Plafond",IF(ISNUMBER(SEARCH("Evier",[2]Table1!Z1209)),"Evier",IF(ISNUMBER(SEARCH("Colle de faïence",[2]Table1!Z1209)),"Faïence",IF(ISNUMBER(SEARCH("Baignoire",[2]Table1!Z1209)),"Baignoire",IF(ISNUMBER(SEARCH("porteurs",[2]Table1!Z1209)),"Mur",IF(ISNUMBER(SEARCH("évier",[2]Table1!Z1209)),"Evier",IF(ISNUMBER(SEARCH("portes",[2]Table1!Z1209)),"Porte",IF(ISNUMBER(SEARCH("fenêtre",[2]Table1!Z1209)),"Fenêtre","")))))))))))</f>
        <v>Mur</v>
      </c>
      <c r="L1212" t="str">
        <f>IF(ISNUMBER(SEARCH("Présence",[2]Table1!AC1209)),"Oui",IF(ISNUMBER(SEARCH("Absence",[2]Table1!AC1209)),"Non",""))</f>
        <v>Non</v>
      </c>
      <c r="M1212" t="str">
        <f>[2]Table1!AA1209</f>
        <v>Enduit à base de ciment lissé ou taloché</v>
      </c>
      <c r="N1212" t="str">
        <f>IF(ISNUMBER(SEARCH("EP",[2]Table1!AE1209)),"EP",IF(ISNUMBER(SEARCH("AC1",[2]Table1!AE1209)),"AC1",IF(ISNUMBER(SEARCH("AC2",[2]Table1!AE1209)),"AC2",IF(ISNUMBER(SEARCH("Bon état",[2]Table1!AE1209)),"EP",""))))</f>
        <v/>
      </c>
      <c r="P1212" s="48"/>
      <c r="Q1212" s="1"/>
      <c r="S1212" s="1"/>
      <c r="T1212" s="1"/>
      <c r="U1212" s="1"/>
      <c r="V1212" s="1"/>
    </row>
    <row r="1213" spans="1:22">
      <c r="A1213" s="43" t="str">
        <f>'[1]Exporter la feuille de calcul'!$A$2</f>
        <v>001L</v>
      </c>
      <c r="B1213" t="str">
        <f>INDEX('[1]Exporter la feuille de calcul'!B$355:B$877,MATCH(INDEX('[1]Exporter la feuille de calcul'!C$355:C$877,MATCH(RIGHT(ChercheChaine(ChercheChaine([2]Table1!Q1210,"([0-9]){3}[L]([0-9]){4}"),"([0-9]){3}[L]([0-9]){4}"),4),'[1]Exporter la feuille de calcul'!D$355:D$877,0),1),'[1]Exporter la feuille de calcul'!C$355:C$877,0),1)</f>
        <v>04</v>
      </c>
      <c r="C1213" s="43" t="str">
        <f>RIGHT(ChercheChaine(ChercheChaine([2]Table1!Q1210,"([0-9]){3}[L]([0-9]){4}"),"([0-9]){3}[L]([0-9]){4}"),4)</f>
        <v>0479</v>
      </c>
      <c r="D1213" s="43" t="str">
        <f>ChercheChaine([2]Table1!Q1210,"([0-9]){3}[L]([0-9]){4}")</f>
        <v>007L0479</v>
      </c>
      <c r="E1213" t="str">
        <f>[2]Table1!P1210</f>
        <v>ST HERBLAIN</v>
      </c>
      <c r="F1213" t="str">
        <f>[2]Table1!D1210</f>
        <v>DAAT, DAPP</v>
      </c>
      <c r="G1213" s="48"/>
      <c r="H1213" s="48"/>
      <c r="I1213" s="42" t="str">
        <f>[2]Table1!G1210</f>
        <v>03/05/2018</v>
      </c>
      <c r="J1213" s="51" t="e">
        <f>MID([2]Table1!X1210,FIND("-",[2]Table1!X1210)+2,60)</f>
        <v>#VALUE!</v>
      </c>
      <c r="K1213" t="str">
        <f>IF(ISNUMBER(SEARCH("Mur",[2]Table1!Z1210)),"Mur",IF(ISNUMBER(SEARCH("Cloison",[2]Table1!Z1210)),"Mur",IF(ISNUMBER(SEARCH("Sol",[2]Table1!Z1210)),"Sol",IF(ISNUMBER(SEARCH("Plafond",[2]Table1!Z1210)),"Plafond",IF(ISNUMBER(SEARCH("Evier",[2]Table1!Z1210)),"Evier",IF(ISNUMBER(SEARCH("Colle de faïence",[2]Table1!Z1210)),"Faïence",IF(ISNUMBER(SEARCH("Baignoire",[2]Table1!Z1210)),"Baignoire",IF(ISNUMBER(SEARCH("porteurs",[2]Table1!Z1210)),"Mur",IF(ISNUMBER(SEARCH("évier",[2]Table1!Z1210)),"Evier",IF(ISNUMBER(SEARCH("portes",[2]Table1!Z1210)),"Porte",IF(ISNUMBER(SEARCH("fenêtre",[2]Table1!Z1210)),"Fenêtre","")))))))))))</f>
        <v>Mur</v>
      </c>
      <c r="L1213" t="str">
        <f>IF(ISNUMBER(SEARCH("Présence",[2]Table1!AC1210)),"Oui",IF(ISNUMBER(SEARCH("Absence",[2]Table1!AC1210)),"Non",""))</f>
        <v>Non</v>
      </c>
      <c r="M1213" t="str">
        <f>[2]Table1!AA1210</f>
        <v>Enduit à base de ciment lissé ou taloché</v>
      </c>
      <c r="N1213" t="str">
        <f>IF(ISNUMBER(SEARCH("EP",[2]Table1!AE1210)),"EP",IF(ISNUMBER(SEARCH("AC1",[2]Table1!AE1210)),"AC1",IF(ISNUMBER(SEARCH("AC2",[2]Table1!AE1210)),"AC2",IF(ISNUMBER(SEARCH("Bon état",[2]Table1!AE1210)),"EP",""))))</f>
        <v/>
      </c>
      <c r="P1213" s="48"/>
      <c r="Q1213" s="1"/>
      <c r="S1213" s="1"/>
      <c r="T1213" s="1"/>
      <c r="U1213" s="1"/>
      <c r="V1213" s="1"/>
    </row>
    <row r="1214" spans="1:22">
      <c r="A1214" s="43" t="str">
        <f>'[1]Exporter la feuille de calcul'!$A$2</f>
        <v>001L</v>
      </c>
      <c r="B1214" t="str">
        <f>INDEX('[1]Exporter la feuille de calcul'!B$355:B$877,MATCH(INDEX('[1]Exporter la feuille de calcul'!C$355:C$877,MATCH(RIGHT(ChercheChaine(ChercheChaine([2]Table1!Q1211,"([0-9]){3}[L]([0-9]){4}"),"([0-9]){3}[L]([0-9]){4}"),4),'[1]Exporter la feuille de calcul'!D$355:D$877,0),1),'[1]Exporter la feuille de calcul'!C$355:C$877,0),1)</f>
        <v>04</v>
      </c>
      <c r="C1214" s="43" t="str">
        <f>RIGHT(ChercheChaine(ChercheChaine([2]Table1!Q1211,"([0-9]){3}[L]([0-9]){4}"),"([0-9]){3}[L]([0-9]){4}"),4)</f>
        <v>0479</v>
      </c>
      <c r="D1214" s="43" t="str">
        <f>ChercheChaine([2]Table1!Q1211,"([0-9]){3}[L]([0-9]){4}")</f>
        <v>007L0479</v>
      </c>
      <c r="E1214" t="str">
        <f>[2]Table1!P1211</f>
        <v>ST HERBLAIN</v>
      </c>
      <c r="F1214" t="str">
        <f>[2]Table1!D1211</f>
        <v>DAAT, DAPP</v>
      </c>
      <c r="G1214" s="48"/>
      <c r="H1214" s="48"/>
      <c r="I1214" s="42" t="str">
        <f>[2]Table1!G1211</f>
        <v>03/05/2018</v>
      </c>
      <c r="J1214" s="51" t="e">
        <f>MID([2]Table1!X1211,FIND("-",[2]Table1!X1211)+2,60)</f>
        <v>#VALUE!</v>
      </c>
      <c r="K1214" t="str">
        <f>IF(ISNUMBER(SEARCH("Mur",[2]Table1!Z1211)),"Mur",IF(ISNUMBER(SEARCH("Cloison",[2]Table1!Z1211)),"Mur",IF(ISNUMBER(SEARCH("Sol",[2]Table1!Z1211)),"Sol",IF(ISNUMBER(SEARCH("Plafond",[2]Table1!Z1211)),"Plafond",IF(ISNUMBER(SEARCH("Evier",[2]Table1!Z1211)),"Evier",IF(ISNUMBER(SEARCH("Colle de faïence",[2]Table1!Z1211)),"Faïence",IF(ISNUMBER(SEARCH("Baignoire",[2]Table1!Z1211)),"Baignoire",IF(ISNUMBER(SEARCH("porteurs",[2]Table1!Z1211)),"Mur",IF(ISNUMBER(SEARCH("évier",[2]Table1!Z1211)),"Evier",IF(ISNUMBER(SEARCH("portes",[2]Table1!Z1211)),"Porte",IF(ISNUMBER(SEARCH("fenêtre",[2]Table1!Z1211)),"Fenêtre","")))))))))))</f>
        <v>Mur</v>
      </c>
      <c r="L1214" t="str">
        <f>IF(ISNUMBER(SEARCH("Présence",[2]Table1!AC1211)),"Oui",IF(ISNUMBER(SEARCH("Absence",[2]Table1!AC1211)),"Non",""))</f>
        <v>Non</v>
      </c>
      <c r="M1214" t="str">
        <f>[2]Table1!AA1211</f>
        <v>Enduit à base de ciment lissé ou taloché</v>
      </c>
      <c r="N1214" t="str">
        <f>IF(ISNUMBER(SEARCH("EP",[2]Table1!AE1211)),"EP",IF(ISNUMBER(SEARCH("AC1",[2]Table1!AE1211)),"AC1",IF(ISNUMBER(SEARCH("AC2",[2]Table1!AE1211)),"AC2",IF(ISNUMBER(SEARCH("Bon état",[2]Table1!AE1211)),"EP",""))))</f>
        <v/>
      </c>
      <c r="P1214" s="48"/>
      <c r="Q1214" s="1"/>
      <c r="S1214" s="1"/>
      <c r="T1214" s="1"/>
      <c r="U1214" s="1"/>
      <c r="V1214" s="1"/>
    </row>
    <row r="1215" spans="1:22">
      <c r="A1215" s="43" t="str">
        <f>'[1]Exporter la feuille de calcul'!$A$2</f>
        <v>001L</v>
      </c>
      <c r="B1215" t="str">
        <f>INDEX('[1]Exporter la feuille de calcul'!B$355:B$877,MATCH(INDEX('[1]Exporter la feuille de calcul'!C$355:C$877,MATCH(RIGHT(ChercheChaine(ChercheChaine([2]Table1!Q1212,"([0-9]){3}[L]([0-9]){4}"),"([0-9]){3}[L]([0-9]){4}"),4),'[1]Exporter la feuille de calcul'!D$355:D$877,0),1),'[1]Exporter la feuille de calcul'!C$355:C$877,0),1)</f>
        <v>04</v>
      </c>
      <c r="C1215" s="43" t="str">
        <f>RIGHT(ChercheChaine(ChercheChaine([2]Table1!Q1212,"([0-9]){3}[L]([0-9]){4}"),"([0-9]){3}[L]([0-9]){4}"),4)</f>
        <v>0479</v>
      </c>
      <c r="D1215" s="43" t="str">
        <f>ChercheChaine([2]Table1!Q1212,"([0-9]){3}[L]([0-9]){4}")</f>
        <v>007L0479</v>
      </c>
      <c r="E1215" t="str">
        <f>[2]Table1!P1212</f>
        <v>ST HERBLAIN</v>
      </c>
      <c r="F1215" t="str">
        <f>[2]Table1!D1212</f>
        <v>DAAT, DAPP</v>
      </c>
      <c r="G1215" s="48"/>
      <c r="H1215" s="48"/>
      <c r="I1215" s="42" t="str">
        <f>[2]Table1!G1212</f>
        <v>03/05/2018</v>
      </c>
      <c r="J1215" s="51" t="e">
        <f>MID([2]Table1!X1212,FIND("-",[2]Table1!X1212)+2,60)</f>
        <v>#VALUE!</v>
      </c>
      <c r="K1215" t="str">
        <f>IF(ISNUMBER(SEARCH("Mur",[2]Table1!Z1212)),"Mur",IF(ISNUMBER(SEARCH("Cloison",[2]Table1!Z1212)),"Mur",IF(ISNUMBER(SEARCH("Sol",[2]Table1!Z1212)),"Sol",IF(ISNUMBER(SEARCH("Plafond",[2]Table1!Z1212)),"Plafond",IF(ISNUMBER(SEARCH("Evier",[2]Table1!Z1212)),"Evier",IF(ISNUMBER(SEARCH("Colle de faïence",[2]Table1!Z1212)),"Faïence",IF(ISNUMBER(SEARCH("Baignoire",[2]Table1!Z1212)),"Baignoire",IF(ISNUMBER(SEARCH("porteurs",[2]Table1!Z1212)),"Mur",IF(ISNUMBER(SEARCH("évier",[2]Table1!Z1212)),"Evier",IF(ISNUMBER(SEARCH("portes",[2]Table1!Z1212)),"Porte",IF(ISNUMBER(SEARCH("fenêtre",[2]Table1!Z1212)),"Fenêtre","")))))))))))</f>
        <v/>
      </c>
      <c r="L1215" t="str">
        <f>IF(ISNUMBER(SEARCH("Présence",[2]Table1!AC1212)),"Oui",IF(ISNUMBER(SEARCH("Absence",[2]Table1!AC1212)),"Non",""))</f>
        <v>Oui</v>
      </c>
      <c r="M1215" t="str">
        <f>[2]Table1!AA1212</f>
        <v>enduit de jointoiement des plaques de plâtre</v>
      </c>
      <c r="N1215" t="str">
        <f>IF(ISNUMBER(SEARCH("EP",[2]Table1!AE1212)),"EP",IF(ISNUMBER(SEARCH("AC1",[2]Table1!AE1212)),"AC1",IF(ISNUMBER(SEARCH("AC2",[2]Table1!AE1212)),"AC2",IF(ISNUMBER(SEARCH("Bon état",[2]Table1!AE1212)),"EP",""))))</f>
        <v/>
      </c>
      <c r="P1215" s="48"/>
      <c r="Q1215" s="1"/>
      <c r="S1215" s="1"/>
      <c r="T1215" s="1"/>
      <c r="U1215" s="1"/>
      <c r="V1215" s="1"/>
    </row>
    <row r="1216" spans="1:22">
      <c r="A1216" s="43" t="str">
        <f>'[1]Exporter la feuille de calcul'!$A$2</f>
        <v>001L</v>
      </c>
      <c r="B1216" t="str">
        <f>INDEX('[1]Exporter la feuille de calcul'!B$355:B$877,MATCH(INDEX('[1]Exporter la feuille de calcul'!C$355:C$877,MATCH(RIGHT(ChercheChaine(ChercheChaine([2]Table1!Q1213,"([0-9]){3}[L]([0-9]){4}"),"([0-9]){3}[L]([0-9]){4}"),4),'[1]Exporter la feuille de calcul'!D$355:D$877,0),1),'[1]Exporter la feuille de calcul'!C$355:C$877,0),1)</f>
        <v>04</v>
      </c>
      <c r="C1216" s="43" t="str">
        <f>RIGHT(ChercheChaine(ChercheChaine([2]Table1!Q1213,"([0-9]){3}[L]([0-9]){4}"),"([0-9]){3}[L]([0-9]){4}"),4)</f>
        <v>0479</v>
      </c>
      <c r="D1216" s="43" t="str">
        <f>ChercheChaine([2]Table1!Q1213,"([0-9]){3}[L]([0-9]){4}")</f>
        <v>007L0479</v>
      </c>
      <c r="E1216" t="str">
        <f>[2]Table1!P1213</f>
        <v>ST HERBLAIN</v>
      </c>
      <c r="F1216" t="str">
        <f>[2]Table1!D1213</f>
        <v>DAAT, DAPP</v>
      </c>
      <c r="G1216" s="48"/>
      <c r="H1216" s="48"/>
      <c r="I1216" s="42" t="str">
        <f>[2]Table1!G1213</f>
        <v>03/05/2018</v>
      </c>
      <c r="J1216" s="51" t="e">
        <f>MID([2]Table1!X1213,FIND("-",[2]Table1!X1213)+2,60)</f>
        <v>#VALUE!</v>
      </c>
      <c r="K1216" t="str">
        <f>IF(ISNUMBER(SEARCH("Mur",[2]Table1!Z1213)),"Mur",IF(ISNUMBER(SEARCH("Cloison",[2]Table1!Z1213)),"Mur",IF(ISNUMBER(SEARCH("Sol",[2]Table1!Z1213)),"Sol",IF(ISNUMBER(SEARCH("Plafond",[2]Table1!Z1213)),"Plafond",IF(ISNUMBER(SEARCH("Evier",[2]Table1!Z1213)),"Evier",IF(ISNUMBER(SEARCH("Colle de faïence",[2]Table1!Z1213)),"Faïence",IF(ISNUMBER(SEARCH("Baignoire",[2]Table1!Z1213)),"Baignoire",IF(ISNUMBER(SEARCH("porteurs",[2]Table1!Z1213)),"Mur",IF(ISNUMBER(SEARCH("évier",[2]Table1!Z1213)),"Evier",IF(ISNUMBER(SEARCH("portes",[2]Table1!Z1213)),"Porte",IF(ISNUMBER(SEARCH("fenêtre",[2]Table1!Z1213)),"Fenêtre","")))))))))))</f>
        <v>Mur</v>
      </c>
      <c r="L1216" t="str">
        <f>IF(ISNUMBER(SEARCH("Présence",[2]Table1!AC1213)),"Oui",IF(ISNUMBER(SEARCH("Absence",[2]Table1!AC1213)),"Non",""))</f>
        <v>Oui</v>
      </c>
      <c r="M1216" t="str">
        <f>[2]Table1!AA1213</f>
        <v>enduit de jointoiement des plaques de plâtre</v>
      </c>
      <c r="N1216" t="str">
        <f>IF(ISNUMBER(SEARCH("EP",[2]Table1!AE1213)),"EP",IF(ISNUMBER(SEARCH("AC1",[2]Table1!AE1213)),"AC1",IF(ISNUMBER(SEARCH("AC2",[2]Table1!AE1213)),"AC2",IF(ISNUMBER(SEARCH("Bon état",[2]Table1!AE1213)),"EP",""))))</f>
        <v/>
      </c>
      <c r="P1216" s="48"/>
      <c r="Q1216" s="1"/>
      <c r="S1216" s="1"/>
      <c r="T1216" s="1"/>
      <c r="U1216" s="1"/>
      <c r="V1216" s="1"/>
    </row>
    <row r="1217" spans="1:22">
      <c r="A1217" s="43" t="str">
        <f>'[1]Exporter la feuille de calcul'!$A$2</f>
        <v>001L</v>
      </c>
      <c r="B1217" t="str">
        <f>INDEX('[1]Exporter la feuille de calcul'!B$355:B$877,MATCH(INDEX('[1]Exporter la feuille de calcul'!C$355:C$877,MATCH(RIGHT(ChercheChaine(ChercheChaine([2]Table1!Q1214,"([0-9]){3}[L]([0-9]){4}"),"([0-9]){3}[L]([0-9]){4}"),4),'[1]Exporter la feuille de calcul'!D$355:D$877,0),1),'[1]Exporter la feuille de calcul'!C$355:C$877,0),1)</f>
        <v>04</v>
      </c>
      <c r="C1217" s="43" t="str">
        <f>RIGHT(ChercheChaine(ChercheChaine([2]Table1!Q1214,"([0-9]){3}[L]([0-9]){4}"),"([0-9]){3}[L]([0-9]){4}"),4)</f>
        <v>0479</v>
      </c>
      <c r="D1217" s="43" t="str">
        <f>ChercheChaine([2]Table1!Q1214,"([0-9]){3}[L]([0-9]){4}")</f>
        <v>007L0479</v>
      </c>
      <c r="E1217" t="str">
        <f>[2]Table1!P1214</f>
        <v>ST HERBLAIN</v>
      </c>
      <c r="F1217" t="str">
        <f>[2]Table1!D1214</f>
        <v>DAAT, DAPP</v>
      </c>
      <c r="G1217" s="48"/>
      <c r="H1217" s="48"/>
      <c r="I1217" s="42" t="str">
        <f>[2]Table1!G1214</f>
        <v>03/05/2018</v>
      </c>
      <c r="J1217" s="51" t="e">
        <f>MID([2]Table1!X1214,FIND("-",[2]Table1!X1214)+2,60)</f>
        <v>#VALUE!</v>
      </c>
      <c r="K1217" t="str">
        <f>IF(ISNUMBER(SEARCH("Mur",[2]Table1!Z1214)),"Mur",IF(ISNUMBER(SEARCH("Cloison",[2]Table1!Z1214)),"Mur",IF(ISNUMBER(SEARCH("Sol",[2]Table1!Z1214)),"Sol",IF(ISNUMBER(SEARCH("Plafond",[2]Table1!Z1214)),"Plafond",IF(ISNUMBER(SEARCH("Evier",[2]Table1!Z1214)),"Evier",IF(ISNUMBER(SEARCH("Colle de faïence",[2]Table1!Z1214)),"Faïence",IF(ISNUMBER(SEARCH("Baignoire",[2]Table1!Z1214)),"Baignoire",IF(ISNUMBER(SEARCH("porteurs",[2]Table1!Z1214)),"Mur",IF(ISNUMBER(SEARCH("évier",[2]Table1!Z1214)),"Evier",IF(ISNUMBER(SEARCH("portes",[2]Table1!Z1214)),"Porte",IF(ISNUMBER(SEARCH("fenêtre",[2]Table1!Z1214)),"Fenêtre","")))))))))))</f>
        <v>Mur</v>
      </c>
      <c r="L1217" t="str">
        <f>IF(ISNUMBER(SEARCH("Présence",[2]Table1!AC1214)),"Oui",IF(ISNUMBER(SEARCH("Absence",[2]Table1!AC1214)),"Non",""))</f>
        <v>Oui</v>
      </c>
      <c r="M1217" t="str">
        <f>[2]Table1!AA1214</f>
        <v>enduit de jointoiement des plaques de plâtre</v>
      </c>
      <c r="N1217" t="str">
        <f>IF(ISNUMBER(SEARCH("EP",[2]Table1!AE1214)),"EP",IF(ISNUMBER(SEARCH("AC1",[2]Table1!AE1214)),"AC1",IF(ISNUMBER(SEARCH("AC2",[2]Table1!AE1214)),"AC2",IF(ISNUMBER(SEARCH("Bon état",[2]Table1!AE1214)),"EP",""))))</f>
        <v/>
      </c>
      <c r="P1217" s="48"/>
      <c r="Q1217" s="1"/>
      <c r="S1217" s="1"/>
      <c r="T1217" s="1"/>
      <c r="U1217" s="1"/>
      <c r="V1217" s="1"/>
    </row>
    <row r="1218" spans="1:22">
      <c r="A1218" s="43" t="str">
        <f>'[1]Exporter la feuille de calcul'!$A$2</f>
        <v>001L</v>
      </c>
      <c r="B1218" t="str">
        <f>INDEX('[1]Exporter la feuille de calcul'!B$355:B$877,MATCH(INDEX('[1]Exporter la feuille de calcul'!C$355:C$877,MATCH(RIGHT(ChercheChaine(ChercheChaine([2]Table1!Q1215,"([0-9]){3}[L]([0-9]){4}"),"([0-9]){3}[L]([0-9]){4}"),4),'[1]Exporter la feuille de calcul'!D$355:D$877,0),1),'[1]Exporter la feuille de calcul'!C$355:C$877,0),1)</f>
        <v>04</v>
      </c>
      <c r="C1218" s="43" t="str">
        <f>RIGHT(ChercheChaine(ChercheChaine([2]Table1!Q1215,"([0-9]){3}[L]([0-9]){4}"),"([0-9]){3}[L]([0-9]){4}"),4)</f>
        <v>0479</v>
      </c>
      <c r="D1218" s="43" t="str">
        <f>ChercheChaine([2]Table1!Q1215,"([0-9]){3}[L]([0-9]){4}")</f>
        <v>007L0479</v>
      </c>
      <c r="E1218" t="str">
        <f>[2]Table1!P1215</f>
        <v>ST HERBLAIN</v>
      </c>
      <c r="F1218" t="str">
        <f>[2]Table1!D1215</f>
        <v>DAAT, DAPP</v>
      </c>
      <c r="G1218" s="48"/>
      <c r="H1218" s="48"/>
      <c r="I1218" s="42" t="str">
        <f>[2]Table1!G1215</f>
        <v>03/05/2018</v>
      </c>
      <c r="J1218" s="51" t="e">
        <f>MID([2]Table1!X1215,FIND("-",[2]Table1!X1215)+2,60)</f>
        <v>#VALUE!</v>
      </c>
      <c r="K1218" t="str">
        <f>IF(ISNUMBER(SEARCH("Mur",[2]Table1!Z1215)),"Mur",IF(ISNUMBER(SEARCH("Cloison",[2]Table1!Z1215)),"Mur",IF(ISNUMBER(SEARCH("Sol",[2]Table1!Z1215)),"Sol",IF(ISNUMBER(SEARCH("Plafond",[2]Table1!Z1215)),"Plafond",IF(ISNUMBER(SEARCH("Evier",[2]Table1!Z1215)),"Evier",IF(ISNUMBER(SEARCH("Colle de faïence",[2]Table1!Z1215)),"Faïence",IF(ISNUMBER(SEARCH("Baignoire",[2]Table1!Z1215)),"Baignoire",IF(ISNUMBER(SEARCH("porteurs",[2]Table1!Z1215)),"Mur",IF(ISNUMBER(SEARCH("évier",[2]Table1!Z1215)),"Evier",IF(ISNUMBER(SEARCH("portes",[2]Table1!Z1215)),"Porte",IF(ISNUMBER(SEARCH("fenêtre",[2]Table1!Z1215)),"Fenêtre","")))))))))))</f>
        <v>Mur</v>
      </c>
      <c r="L1218" t="str">
        <f>IF(ISNUMBER(SEARCH("Présence",[2]Table1!AC1215)),"Oui",IF(ISNUMBER(SEARCH("Absence",[2]Table1!AC1215)),"Non",""))</f>
        <v>Oui</v>
      </c>
      <c r="M1218" t="str">
        <f>[2]Table1!AA1215</f>
        <v>enduit de jointoiement des plaques de plâtre</v>
      </c>
      <c r="N1218" t="str">
        <f>IF(ISNUMBER(SEARCH("EP",[2]Table1!AE1215)),"EP",IF(ISNUMBER(SEARCH("AC1",[2]Table1!AE1215)),"AC1",IF(ISNUMBER(SEARCH("AC2",[2]Table1!AE1215)),"AC2",IF(ISNUMBER(SEARCH("Bon état",[2]Table1!AE1215)),"EP",""))))</f>
        <v/>
      </c>
      <c r="P1218" s="48"/>
      <c r="Q1218" s="1"/>
      <c r="S1218" s="1"/>
      <c r="T1218" s="1"/>
      <c r="U1218" s="1"/>
      <c r="V1218" s="1"/>
    </row>
    <row r="1219" spans="1:22">
      <c r="A1219" s="43" t="str">
        <f>'[1]Exporter la feuille de calcul'!$A$2</f>
        <v>001L</v>
      </c>
      <c r="B1219" t="str">
        <f>INDEX('[1]Exporter la feuille de calcul'!B$355:B$877,MATCH(INDEX('[1]Exporter la feuille de calcul'!C$355:C$877,MATCH(RIGHT(ChercheChaine(ChercheChaine([2]Table1!Q1216,"([0-9]){3}[L]([0-9]){4}"),"([0-9]){3}[L]([0-9]){4}"),4),'[1]Exporter la feuille de calcul'!D$355:D$877,0),1),'[1]Exporter la feuille de calcul'!C$355:C$877,0),1)</f>
        <v>04</v>
      </c>
      <c r="C1219" s="43" t="str">
        <f>RIGHT(ChercheChaine(ChercheChaine([2]Table1!Q1216,"([0-9]){3}[L]([0-9]){4}"),"([0-9]){3}[L]([0-9]){4}"),4)</f>
        <v>0479</v>
      </c>
      <c r="D1219" s="43" t="str">
        <f>ChercheChaine([2]Table1!Q1216,"([0-9]){3}[L]([0-9]){4}")</f>
        <v>007L0479</v>
      </c>
      <c r="E1219" t="str">
        <f>[2]Table1!P1216</f>
        <v>ST HERBLAIN</v>
      </c>
      <c r="F1219" t="str">
        <f>[2]Table1!D1216</f>
        <v>DAAT, DAPP</v>
      </c>
      <c r="G1219" s="48"/>
      <c r="H1219" s="48"/>
      <c r="I1219" s="42" t="str">
        <f>[2]Table1!G1216</f>
        <v>03/05/2018</v>
      </c>
      <c r="J1219" s="51" t="e">
        <f>MID([2]Table1!X1216,FIND("-",[2]Table1!X1216)+2,60)</f>
        <v>#VALUE!</v>
      </c>
      <c r="K1219" t="str">
        <f>IF(ISNUMBER(SEARCH("Mur",[2]Table1!Z1216)),"Mur",IF(ISNUMBER(SEARCH("Cloison",[2]Table1!Z1216)),"Mur",IF(ISNUMBER(SEARCH("Sol",[2]Table1!Z1216)),"Sol",IF(ISNUMBER(SEARCH("Plafond",[2]Table1!Z1216)),"Plafond",IF(ISNUMBER(SEARCH("Evier",[2]Table1!Z1216)),"Evier",IF(ISNUMBER(SEARCH("Colle de faïence",[2]Table1!Z1216)),"Faïence",IF(ISNUMBER(SEARCH("Baignoire",[2]Table1!Z1216)),"Baignoire",IF(ISNUMBER(SEARCH("porteurs",[2]Table1!Z1216)),"Mur",IF(ISNUMBER(SEARCH("évier",[2]Table1!Z1216)),"Evier",IF(ISNUMBER(SEARCH("portes",[2]Table1!Z1216)),"Porte",IF(ISNUMBER(SEARCH("fenêtre",[2]Table1!Z1216)),"Fenêtre","")))))))))))</f>
        <v>Mur</v>
      </c>
      <c r="L1219" t="str">
        <f>IF(ISNUMBER(SEARCH("Présence",[2]Table1!AC1216)),"Oui",IF(ISNUMBER(SEARCH("Absence",[2]Table1!AC1216)),"Non",""))</f>
        <v>Oui</v>
      </c>
      <c r="M1219" t="str">
        <f>[2]Table1!AA1216</f>
        <v>enduit de jointoiement des plaques de plâtre</v>
      </c>
      <c r="N1219" t="str">
        <f>IF(ISNUMBER(SEARCH("EP",[2]Table1!AE1216)),"EP",IF(ISNUMBER(SEARCH("AC1",[2]Table1!AE1216)),"AC1",IF(ISNUMBER(SEARCH("AC2",[2]Table1!AE1216)),"AC2",IF(ISNUMBER(SEARCH("Bon état",[2]Table1!AE1216)),"EP",""))))</f>
        <v/>
      </c>
      <c r="P1219" s="48"/>
      <c r="Q1219" s="1"/>
      <c r="S1219" s="1"/>
      <c r="T1219" s="1"/>
      <c r="U1219" s="1"/>
      <c r="V1219" s="1"/>
    </row>
    <row r="1220" spans="1:22">
      <c r="A1220" s="43" t="str">
        <f>'[1]Exporter la feuille de calcul'!$A$2</f>
        <v>001L</v>
      </c>
      <c r="B1220" t="str">
        <f>INDEX('[1]Exporter la feuille de calcul'!B$355:B$877,MATCH(INDEX('[1]Exporter la feuille de calcul'!C$355:C$877,MATCH(RIGHT(ChercheChaine(ChercheChaine([2]Table1!Q1217,"([0-9]){3}[L]([0-9]){4}"),"([0-9]){3}[L]([0-9]){4}"),4),'[1]Exporter la feuille de calcul'!D$355:D$877,0),1),'[1]Exporter la feuille de calcul'!C$355:C$877,0),1)</f>
        <v>04</v>
      </c>
      <c r="C1220" s="43" t="str">
        <f>RIGHT(ChercheChaine(ChercheChaine([2]Table1!Q1217,"([0-9]){3}[L]([0-9]){4}"),"([0-9]){3}[L]([0-9]){4}"),4)</f>
        <v>0479</v>
      </c>
      <c r="D1220" s="43" t="str">
        <f>ChercheChaine([2]Table1!Q1217,"([0-9]){3}[L]([0-9]){4}")</f>
        <v>007L0479</v>
      </c>
      <c r="E1220" t="str">
        <f>[2]Table1!P1217</f>
        <v>ST HERBLAIN</v>
      </c>
      <c r="F1220" t="str">
        <f>[2]Table1!D1217</f>
        <v>DAAT, DAPP</v>
      </c>
      <c r="G1220" s="48"/>
      <c r="H1220" s="48"/>
      <c r="I1220" s="42" t="str">
        <f>[2]Table1!G1217</f>
        <v>03/05/2018</v>
      </c>
      <c r="J1220" s="51" t="e">
        <f>MID([2]Table1!X1217,FIND("-",[2]Table1!X1217)+2,60)</f>
        <v>#VALUE!</v>
      </c>
      <c r="K1220" t="str">
        <f>IF(ISNUMBER(SEARCH("Mur",[2]Table1!Z1217)),"Mur",IF(ISNUMBER(SEARCH("Cloison",[2]Table1!Z1217)),"Mur",IF(ISNUMBER(SEARCH("Sol",[2]Table1!Z1217)),"Sol",IF(ISNUMBER(SEARCH("Plafond",[2]Table1!Z1217)),"Plafond",IF(ISNUMBER(SEARCH("Evier",[2]Table1!Z1217)),"Evier",IF(ISNUMBER(SEARCH("Colle de faïence",[2]Table1!Z1217)),"Faïence",IF(ISNUMBER(SEARCH("Baignoire",[2]Table1!Z1217)),"Baignoire",IF(ISNUMBER(SEARCH("porteurs",[2]Table1!Z1217)),"Mur",IF(ISNUMBER(SEARCH("évier",[2]Table1!Z1217)),"Evier",IF(ISNUMBER(SEARCH("portes",[2]Table1!Z1217)),"Porte",IF(ISNUMBER(SEARCH("fenêtre",[2]Table1!Z1217)),"Fenêtre","")))))))))))</f>
        <v>Mur</v>
      </c>
      <c r="L1220" t="str">
        <f>IF(ISNUMBER(SEARCH("Présence",[2]Table1!AC1217)),"Oui",IF(ISNUMBER(SEARCH("Absence",[2]Table1!AC1217)),"Non",""))</f>
        <v>Oui</v>
      </c>
      <c r="M1220" t="str">
        <f>[2]Table1!AA1217</f>
        <v>enduit de jointoiement des plaques de plâtre</v>
      </c>
      <c r="N1220" t="str">
        <f>IF(ISNUMBER(SEARCH("EP",[2]Table1!AE1217)),"EP",IF(ISNUMBER(SEARCH("AC1",[2]Table1!AE1217)),"AC1",IF(ISNUMBER(SEARCH("AC2",[2]Table1!AE1217)),"AC2",IF(ISNUMBER(SEARCH("Bon état",[2]Table1!AE1217)),"EP",""))))</f>
        <v/>
      </c>
      <c r="P1220" s="48"/>
      <c r="Q1220" s="1"/>
      <c r="S1220" s="1"/>
      <c r="T1220" s="1"/>
      <c r="U1220" s="1"/>
      <c r="V1220" s="1"/>
    </row>
    <row r="1221" spans="1:22">
      <c r="A1221" s="43" t="str">
        <f>'[1]Exporter la feuille de calcul'!$A$2</f>
        <v>001L</v>
      </c>
      <c r="B1221" t="str">
        <f>INDEX('[1]Exporter la feuille de calcul'!B$355:B$877,MATCH(INDEX('[1]Exporter la feuille de calcul'!C$355:C$877,MATCH(RIGHT(ChercheChaine(ChercheChaine([2]Table1!Q1218,"([0-9]){3}[L]([0-9]){4}"),"([0-9]){3}[L]([0-9]){4}"),4),'[1]Exporter la feuille de calcul'!D$355:D$877,0),1),'[1]Exporter la feuille de calcul'!C$355:C$877,0),1)</f>
        <v>04</v>
      </c>
      <c r="C1221" s="43" t="str">
        <f>RIGHT(ChercheChaine(ChercheChaine([2]Table1!Q1218,"([0-9]){3}[L]([0-9]){4}"),"([0-9]){3}[L]([0-9]){4}"),4)</f>
        <v>0479</v>
      </c>
      <c r="D1221" s="43" t="str">
        <f>ChercheChaine([2]Table1!Q1218,"([0-9]){3}[L]([0-9]){4}")</f>
        <v>007L0479</v>
      </c>
      <c r="E1221" t="str">
        <f>[2]Table1!P1218</f>
        <v>ST HERBLAIN</v>
      </c>
      <c r="F1221" t="str">
        <f>[2]Table1!D1218</f>
        <v>DAAT, DAPP</v>
      </c>
      <c r="G1221" s="48"/>
      <c r="H1221" s="48"/>
      <c r="I1221" s="42" t="str">
        <f>[2]Table1!G1218</f>
        <v>03/05/2018</v>
      </c>
      <c r="J1221" s="51" t="e">
        <f>MID([2]Table1!X1218,FIND("-",[2]Table1!X1218)+2,60)</f>
        <v>#VALUE!</v>
      </c>
      <c r="K1221" t="str">
        <f>IF(ISNUMBER(SEARCH("Mur",[2]Table1!Z1218)),"Mur",IF(ISNUMBER(SEARCH("Cloison",[2]Table1!Z1218)),"Mur",IF(ISNUMBER(SEARCH("Sol",[2]Table1!Z1218)),"Sol",IF(ISNUMBER(SEARCH("Plafond",[2]Table1!Z1218)),"Plafond",IF(ISNUMBER(SEARCH("Evier",[2]Table1!Z1218)),"Evier",IF(ISNUMBER(SEARCH("Colle de faïence",[2]Table1!Z1218)),"Faïence",IF(ISNUMBER(SEARCH("Baignoire",[2]Table1!Z1218)),"Baignoire",IF(ISNUMBER(SEARCH("porteurs",[2]Table1!Z1218)),"Mur",IF(ISNUMBER(SEARCH("évier",[2]Table1!Z1218)),"Evier",IF(ISNUMBER(SEARCH("portes",[2]Table1!Z1218)),"Porte",IF(ISNUMBER(SEARCH("fenêtre",[2]Table1!Z1218)),"Fenêtre","")))))))))))</f>
        <v>Mur</v>
      </c>
      <c r="L1221" t="str">
        <f>IF(ISNUMBER(SEARCH("Présence",[2]Table1!AC1218)),"Oui",IF(ISNUMBER(SEARCH("Absence",[2]Table1!AC1218)),"Non",""))</f>
        <v>Oui</v>
      </c>
      <c r="M1221" t="str">
        <f>[2]Table1!AA1218</f>
        <v>enduit de jointoiement des plaques de plâtre</v>
      </c>
      <c r="N1221" t="str">
        <f>IF(ISNUMBER(SEARCH("EP",[2]Table1!AE1218)),"EP",IF(ISNUMBER(SEARCH("AC1",[2]Table1!AE1218)),"AC1",IF(ISNUMBER(SEARCH("AC2",[2]Table1!AE1218)),"AC2",IF(ISNUMBER(SEARCH("Bon état",[2]Table1!AE1218)),"EP",""))))</f>
        <v/>
      </c>
      <c r="P1221" s="48"/>
      <c r="Q1221" s="1"/>
      <c r="S1221" s="1"/>
      <c r="T1221" s="1"/>
      <c r="U1221" s="1"/>
      <c r="V1221" s="1"/>
    </row>
    <row r="1222" spans="1:22">
      <c r="A1222" s="43" t="str">
        <f>'[1]Exporter la feuille de calcul'!$A$2</f>
        <v>001L</v>
      </c>
      <c r="B1222" t="str">
        <f>INDEX('[1]Exporter la feuille de calcul'!B$355:B$877,MATCH(INDEX('[1]Exporter la feuille de calcul'!C$355:C$877,MATCH(RIGHT(ChercheChaine(ChercheChaine([2]Table1!Q1219,"([0-9]){3}[L]([0-9]){4}"),"([0-9]){3}[L]([0-9]){4}"),4),'[1]Exporter la feuille de calcul'!D$355:D$877,0),1),'[1]Exporter la feuille de calcul'!C$355:C$877,0),1)</f>
        <v>04</v>
      </c>
      <c r="C1222" s="43" t="str">
        <f>RIGHT(ChercheChaine(ChercheChaine([2]Table1!Q1219,"([0-9]){3}[L]([0-9]){4}"),"([0-9]){3}[L]([0-9]){4}"),4)</f>
        <v>0479</v>
      </c>
      <c r="D1222" s="43" t="str">
        <f>ChercheChaine([2]Table1!Q1219,"([0-9]){3}[L]([0-9]){4}")</f>
        <v>007L0479</v>
      </c>
      <c r="E1222" t="str">
        <f>[2]Table1!P1219</f>
        <v>ST HERBLAIN</v>
      </c>
      <c r="F1222" t="str">
        <f>[2]Table1!D1219</f>
        <v>DAAT, DAPP</v>
      </c>
      <c r="G1222" s="48"/>
      <c r="H1222" s="48"/>
      <c r="I1222" s="42" t="str">
        <f>[2]Table1!G1219</f>
        <v>03/05/2018</v>
      </c>
      <c r="J1222" s="51" t="e">
        <f>MID([2]Table1!X1219,FIND("-",[2]Table1!X1219)+2,60)</f>
        <v>#VALUE!</v>
      </c>
      <c r="K1222" t="str">
        <f>IF(ISNUMBER(SEARCH("Mur",[2]Table1!Z1219)),"Mur",IF(ISNUMBER(SEARCH("Cloison",[2]Table1!Z1219)),"Mur",IF(ISNUMBER(SEARCH("Sol",[2]Table1!Z1219)),"Sol",IF(ISNUMBER(SEARCH("Plafond",[2]Table1!Z1219)),"Plafond",IF(ISNUMBER(SEARCH("Evier",[2]Table1!Z1219)),"Evier",IF(ISNUMBER(SEARCH("Colle de faïence",[2]Table1!Z1219)),"Faïence",IF(ISNUMBER(SEARCH("Baignoire",[2]Table1!Z1219)),"Baignoire",IF(ISNUMBER(SEARCH("porteurs",[2]Table1!Z1219)),"Mur",IF(ISNUMBER(SEARCH("évier",[2]Table1!Z1219)),"Evier",IF(ISNUMBER(SEARCH("portes",[2]Table1!Z1219)),"Porte",IF(ISNUMBER(SEARCH("fenêtre",[2]Table1!Z1219)),"Fenêtre","")))))))))))</f>
        <v>Mur</v>
      </c>
      <c r="L1222" t="str">
        <f>IF(ISNUMBER(SEARCH("Présence",[2]Table1!AC1219)),"Oui",IF(ISNUMBER(SEARCH("Absence",[2]Table1!AC1219)),"Non",""))</f>
        <v>Oui</v>
      </c>
      <c r="M1222" t="str">
        <f>[2]Table1!AA1219</f>
        <v>enduit de jointoiement des plaques de plâtre</v>
      </c>
      <c r="N1222" t="str">
        <f>IF(ISNUMBER(SEARCH("EP",[2]Table1!AE1219)),"EP",IF(ISNUMBER(SEARCH("AC1",[2]Table1!AE1219)),"AC1",IF(ISNUMBER(SEARCH("AC2",[2]Table1!AE1219)),"AC2",IF(ISNUMBER(SEARCH("Bon état",[2]Table1!AE1219)),"EP",""))))</f>
        <v/>
      </c>
      <c r="P1222" s="48"/>
      <c r="Q1222" s="1"/>
      <c r="S1222" s="1"/>
      <c r="T1222" s="1"/>
      <c r="U1222" s="1"/>
      <c r="V1222" s="1"/>
    </row>
    <row r="1223" spans="1:22">
      <c r="A1223" s="43" t="str">
        <f>'[1]Exporter la feuille de calcul'!$A$2</f>
        <v>001L</v>
      </c>
      <c r="B1223" t="str">
        <f>INDEX('[1]Exporter la feuille de calcul'!B$355:B$877,MATCH(INDEX('[1]Exporter la feuille de calcul'!C$355:C$877,MATCH(RIGHT(ChercheChaine(ChercheChaine([2]Table1!Q1220,"([0-9]){3}[L]([0-9]){4}"),"([0-9]){3}[L]([0-9]){4}"),4),'[1]Exporter la feuille de calcul'!D$355:D$877,0),1),'[1]Exporter la feuille de calcul'!C$355:C$877,0),1)</f>
        <v>04</v>
      </c>
      <c r="C1223" s="43" t="str">
        <f>RIGHT(ChercheChaine(ChercheChaine([2]Table1!Q1220,"([0-9]){3}[L]([0-9]){4}"),"([0-9]){3}[L]([0-9]){4}"),4)</f>
        <v>0479</v>
      </c>
      <c r="D1223" s="43" t="str">
        <f>ChercheChaine([2]Table1!Q1220,"([0-9]){3}[L]([0-9]){4}")</f>
        <v>007L0479</v>
      </c>
      <c r="E1223" t="str">
        <f>[2]Table1!P1220</f>
        <v>ST HERBLAIN</v>
      </c>
      <c r="F1223" t="str">
        <f>[2]Table1!D1220</f>
        <v>DAAT, DAPP</v>
      </c>
      <c r="G1223" s="48"/>
      <c r="H1223" s="48"/>
      <c r="I1223" s="42" t="str">
        <f>[2]Table1!G1220</f>
        <v>03/05/2018</v>
      </c>
      <c r="J1223" s="51" t="e">
        <f>MID([2]Table1!X1220,FIND("-",[2]Table1!X1220)+2,60)</f>
        <v>#VALUE!</v>
      </c>
      <c r="K1223" t="str">
        <f>IF(ISNUMBER(SEARCH("Mur",[2]Table1!Z1220)),"Mur",IF(ISNUMBER(SEARCH("Cloison",[2]Table1!Z1220)),"Mur",IF(ISNUMBER(SEARCH("Sol",[2]Table1!Z1220)),"Sol",IF(ISNUMBER(SEARCH("Plafond",[2]Table1!Z1220)),"Plafond",IF(ISNUMBER(SEARCH("Evier",[2]Table1!Z1220)),"Evier",IF(ISNUMBER(SEARCH("Colle de faïence",[2]Table1!Z1220)),"Faïence",IF(ISNUMBER(SEARCH("Baignoire",[2]Table1!Z1220)),"Baignoire",IF(ISNUMBER(SEARCH("porteurs",[2]Table1!Z1220)),"Mur",IF(ISNUMBER(SEARCH("évier",[2]Table1!Z1220)),"Evier",IF(ISNUMBER(SEARCH("portes",[2]Table1!Z1220)),"Porte",IF(ISNUMBER(SEARCH("fenêtre",[2]Table1!Z1220)),"Fenêtre","")))))))))))</f>
        <v>Mur</v>
      </c>
      <c r="L1223" t="str">
        <f>IF(ISNUMBER(SEARCH("Présence",[2]Table1!AC1220)),"Oui",IF(ISNUMBER(SEARCH("Absence",[2]Table1!AC1220)),"Non",""))</f>
        <v>Oui</v>
      </c>
      <c r="M1223" t="str">
        <f>[2]Table1!AA1220</f>
        <v>enduit de jointoiement des plaques de plâtre</v>
      </c>
      <c r="N1223" t="str">
        <f>IF(ISNUMBER(SEARCH("EP",[2]Table1!AE1220)),"EP",IF(ISNUMBER(SEARCH("AC1",[2]Table1!AE1220)),"AC1",IF(ISNUMBER(SEARCH("AC2",[2]Table1!AE1220)),"AC2",IF(ISNUMBER(SEARCH("Bon état",[2]Table1!AE1220)),"EP",""))))</f>
        <v/>
      </c>
      <c r="P1223" s="48"/>
      <c r="Q1223" s="1"/>
      <c r="S1223" s="1"/>
      <c r="T1223" s="1"/>
      <c r="U1223" s="1"/>
      <c r="V1223" s="1"/>
    </row>
    <row r="1224" spans="1:22">
      <c r="A1224" s="43" t="str">
        <f>'[1]Exporter la feuille de calcul'!$A$2</f>
        <v>001L</v>
      </c>
      <c r="B1224" t="str">
        <f>INDEX('[1]Exporter la feuille de calcul'!B$355:B$877,MATCH(INDEX('[1]Exporter la feuille de calcul'!C$355:C$877,MATCH(RIGHT(ChercheChaine(ChercheChaine([2]Table1!Q1221,"([0-9]){3}[L]([0-9]){4}"),"([0-9]){3}[L]([0-9]){4}"),4),'[1]Exporter la feuille de calcul'!D$355:D$877,0),1),'[1]Exporter la feuille de calcul'!C$355:C$877,0),1)</f>
        <v>04</v>
      </c>
      <c r="C1224" s="43" t="str">
        <f>RIGHT(ChercheChaine(ChercheChaine([2]Table1!Q1221,"([0-9]){3}[L]([0-9]){4}"),"([0-9]){3}[L]([0-9]){4}"),4)</f>
        <v>0479</v>
      </c>
      <c r="D1224" s="43" t="str">
        <f>ChercheChaine([2]Table1!Q1221,"([0-9]){3}[L]([0-9]){4}")</f>
        <v>007L0479</v>
      </c>
      <c r="E1224" t="str">
        <f>[2]Table1!P1221</f>
        <v>ST HERBLAIN</v>
      </c>
      <c r="F1224" t="str">
        <f>[2]Table1!D1221</f>
        <v>DAAT, DAPP</v>
      </c>
      <c r="G1224" s="48"/>
      <c r="H1224" s="48"/>
      <c r="I1224" s="42" t="str">
        <f>[2]Table1!G1221</f>
        <v>03/05/2018</v>
      </c>
      <c r="J1224" s="51" t="e">
        <f>MID([2]Table1!X1221,FIND("-",[2]Table1!X1221)+2,60)</f>
        <v>#VALUE!</v>
      </c>
      <c r="K1224" t="str">
        <f>IF(ISNUMBER(SEARCH("Mur",[2]Table1!Z1221)),"Mur",IF(ISNUMBER(SEARCH("Cloison",[2]Table1!Z1221)),"Mur",IF(ISNUMBER(SEARCH("Sol",[2]Table1!Z1221)),"Sol",IF(ISNUMBER(SEARCH("Plafond",[2]Table1!Z1221)),"Plafond",IF(ISNUMBER(SEARCH("Evier",[2]Table1!Z1221)),"Evier",IF(ISNUMBER(SEARCH("Colle de faïence",[2]Table1!Z1221)),"Faïence",IF(ISNUMBER(SEARCH("Baignoire",[2]Table1!Z1221)),"Baignoire",IF(ISNUMBER(SEARCH("porteurs",[2]Table1!Z1221)),"Mur",IF(ISNUMBER(SEARCH("évier",[2]Table1!Z1221)),"Evier",IF(ISNUMBER(SEARCH("portes",[2]Table1!Z1221)),"Porte",IF(ISNUMBER(SEARCH("fenêtre",[2]Table1!Z1221)),"Fenêtre","")))))))))))</f>
        <v>Plafond</v>
      </c>
      <c r="L1224" t="str">
        <f>IF(ISNUMBER(SEARCH("Présence",[2]Table1!AC1221)),"Oui",IF(ISNUMBER(SEARCH("Absence",[2]Table1!AC1221)),"Non",""))</f>
        <v>Non</v>
      </c>
      <c r="M1224" t="str">
        <f>[2]Table1!AA1221</f>
        <v>Enduit à base de plâtre projeté</v>
      </c>
      <c r="N1224" t="str">
        <f>IF(ISNUMBER(SEARCH("EP",[2]Table1!AE1221)),"EP",IF(ISNUMBER(SEARCH("AC1",[2]Table1!AE1221)),"AC1",IF(ISNUMBER(SEARCH("AC2",[2]Table1!AE1221)),"AC2",IF(ISNUMBER(SEARCH("Bon état",[2]Table1!AE1221)),"EP",""))))</f>
        <v/>
      </c>
      <c r="P1224" s="48"/>
      <c r="Q1224" s="1"/>
      <c r="S1224" s="1"/>
      <c r="T1224" s="1"/>
      <c r="U1224" s="1"/>
      <c r="V1224" s="1"/>
    </row>
    <row r="1225" spans="1:22">
      <c r="A1225" s="43" t="str">
        <f>'[1]Exporter la feuille de calcul'!$A$2</f>
        <v>001L</v>
      </c>
      <c r="B1225" t="str">
        <f>INDEX('[1]Exporter la feuille de calcul'!B$355:B$877,MATCH(INDEX('[1]Exporter la feuille de calcul'!C$355:C$877,MATCH(RIGHT(ChercheChaine(ChercheChaine([2]Table1!Q1222,"([0-9]){3}[L]([0-9]){4}"),"([0-9]){3}[L]([0-9]){4}"),4),'[1]Exporter la feuille de calcul'!D$355:D$877,0),1),'[1]Exporter la feuille de calcul'!C$355:C$877,0),1)</f>
        <v>04</v>
      </c>
      <c r="C1225" s="43" t="str">
        <f>RIGHT(ChercheChaine(ChercheChaine([2]Table1!Q1222,"([0-9]){3}[L]([0-9]){4}"),"([0-9]){3}[L]([0-9]){4}"),4)</f>
        <v>0479</v>
      </c>
      <c r="D1225" s="43" t="str">
        <f>ChercheChaine([2]Table1!Q1222,"([0-9]){3}[L]([0-9]){4}")</f>
        <v>007L0479</v>
      </c>
      <c r="E1225" t="str">
        <f>[2]Table1!P1222</f>
        <v>ST HERBLAIN</v>
      </c>
      <c r="F1225" t="str">
        <f>[2]Table1!D1222</f>
        <v>DAAT, DAPP</v>
      </c>
      <c r="G1225" s="48"/>
      <c r="H1225" s="48"/>
      <c r="I1225" s="42" t="str">
        <f>[2]Table1!G1222</f>
        <v>03/05/2018</v>
      </c>
      <c r="J1225" s="51" t="e">
        <f>MID([2]Table1!X1222,FIND("-",[2]Table1!X1222)+2,60)</f>
        <v>#VALUE!</v>
      </c>
      <c r="K1225" t="str">
        <f>IF(ISNUMBER(SEARCH("Mur",[2]Table1!Z1222)),"Mur",IF(ISNUMBER(SEARCH("Cloison",[2]Table1!Z1222)),"Mur",IF(ISNUMBER(SEARCH("Sol",[2]Table1!Z1222)),"Sol",IF(ISNUMBER(SEARCH("Plafond",[2]Table1!Z1222)),"Plafond",IF(ISNUMBER(SEARCH("Evier",[2]Table1!Z1222)),"Evier",IF(ISNUMBER(SEARCH("Colle de faïence",[2]Table1!Z1222)),"Faïence",IF(ISNUMBER(SEARCH("Baignoire",[2]Table1!Z1222)),"Baignoire",IF(ISNUMBER(SEARCH("porteurs",[2]Table1!Z1222)),"Mur",IF(ISNUMBER(SEARCH("évier",[2]Table1!Z1222)),"Evier",IF(ISNUMBER(SEARCH("portes",[2]Table1!Z1222)),"Porte",IF(ISNUMBER(SEARCH("fenêtre",[2]Table1!Z1222)),"Fenêtre","")))))))))))</f>
        <v>Plafond</v>
      </c>
      <c r="L1225" t="str">
        <f>IF(ISNUMBER(SEARCH("Présence",[2]Table1!AC1222)),"Oui",IF(ISNUMBER(SEARCH("Absence",[2]Table1!AC1222)),"Non",""))</f>
        <v>Oui</v>
      </c>
      <c r="M1225" t="str">
        <f>[2]Table1!AA1222</f>
        <v>Enduit à base de plâtre projeté</v>
      </c>
      <c r="N1225" t="str">
        <f>IF(ISNUMBER(SEARCH("EP",[2]Table1!AE1222)),"EP",IF(ISNUMBER(SEARCH("AC1",[2]Table1!AE1222)),"AC1",IF(ISNUMBER(SEARCH("AC2",[2]Table1!AE1222)),"AC2",IF(ISNUMBER(SEARCH("Bon état",[2]Table1!AE1222)),"EP",""))))</f>
        <v/>
      </c>
      <c r="P1225" s="48"/>
      <c r="Q1225" s="1"/>
      <c r="S1225" s="1"/>
      <c r="T1225" s="1"/>
      <c r="U1225" s="1"/>
      <c r="V1225" s="1"/>
    </row>
    <row r="1226" spans="1:22">
      <c r="A1226" s="43" t="str">
        <f>'[1]Exporter la feuille de calcul'!$A$2</f>
        <v>001L</v>
      </c>
      <c r="B1226" t="str">
        <f>INDEX('[1]Exporter la feuille de calcul'!B$355:B$877,MATCH(INDEX('[1]Exporter la feuille de calcul'!C$355:C$877,MATCH(RIGHT(ChercheChaine(ChercheChaine([2]Table1!Q1223,"([0-9]){3}[L]([0-9]){4}"),"([0-9]){3}[L]([0-9]){4}"),4),'[1]Exporter la feuille de calcul'!D$355:D$877,0),1),'[1]Exporter la feuille de calcul'!C$355:C$877,0),1)</f>
        <v>04</v>
      </c>
      <c r="C1226" s="43" t="str">
        <f>RIGHT(ChercheChaine(ChercheChaine([2]Table1!Q1223,"([0-9]){3}[L]([0-9]){4}"),"([0-9]){3}[L]([0-9]){4}"),4)</f>
        <v>0479</v>
      </c>
      <c r="D1226" s="43" t="str">
        <f>ChercheChaine([2]Table1!Q1223,"([0-9]){3}[L]([0-9]){4}")</f>
        <v>007L0479</v>
      </c>
      <c r="E1226" t="str">
        <f>[2]Table1!P1223</f>
        <v>ST HERBLAIN</v>
      </c>
      <c r="F1226" t="str">
        <f>[2]Table1!D1223</f>
        <v>DAAT, DAPP</v>
      </c>
      <c r="G1226" s="48"/>
      <c r="H1226" s="48"/>
      <c r="I1226" s="42" t="str">
        <f>[2]Table1!G1223</f>
        <v>03/05/2018</v>
      </c>
      <c r="J1226" s="51" t="e">
        <f>MID([2]Table1!X1223,FIND("-",[2]Table1!X1223)+2,60)</f>
        <v>#VALUE!</v>
      </c>
      <c r="K1226" t="str">
        <f>IF(ISNUMBER(SEARCH("Mur",[2]Table1!Z1223)),"Mur",IF(ISNUMBER(SEARCH("Cloison",[2]Table1!Z1223)),"Mur",IF(ISNUMBER(SEARCH("Sol",[2]Table1!Z1223)),"Sol",IF(ISNUMBER(SEARCH("Plafond",[2]Table1!Z1223)),"Plafond",IF(ISNUMBER(SEARCH("Evier",[2]Table1!Z1223)),"Evier",IF(ISNUMBER(SEARCH("Colle de faïence",[2]Table1!Z1223)),"Faïence",IF(ISNUMBER(SEARCH("Baignoire",[2]Table1!Z1223)),"Baignoire",IF(ISNUMBER(SEARCH("porteurs",[2]Table1!Z1223)),"Mur",IF(ISNUMBER(SEARCH("évier",[2]Table1!Z1223)),"Evier",IF(ISNUMBER(SEARCH("portes",[2]Table1!Z1223)),"Porte",IF(ISNUMBER(SEARCH("fenêtre",[2]Table1!Z1223)),"Fenêtre","")))))))))))</f>
        <v>Plafond</v>
      </c>
      <c r="L1226" t="str">
        <f>IF(ISNUMBER(SEARCH("Présence",[2]Table1!AC1223)),"Oui",IF(ISNUMBER(SEARCH("Absence",[2]Table1!AC1223)),"Non",""))</f>
        <v>Oui</v>
      </c>
      <c r="M1226" t="str">
        <f>[2]Table1!AA1223</f>
        <v>Enduit à base de plâtre projeté</v>
      </c>
      <c r="N1226" t="str">
        <f>IF(ISNUMBER(SEARCH("EP",[2]Table1!AE1223)),"EP",IF(ISNUMBER(SEARCH("AC1",[2]Table1!AE1223)),"AC1",IF(ISNUMBER(SEARCH("AC2",[2]Table1!AE1223)),"AC2",IF(ISNUMBER(SEARCH("Bon état",[2]Table1!AE1223)),"EP",""))))</f>
        <v/>
      </c>
      <c r="P1226" s="48"/>
      <c r="Q1226" s="1"/>
      <c r="S1226" s="1"/>
      <c r="T1226" s="1"/>
      <c r="U1226" s="1"/>
      <c r="V1226" s="1"/>
    </row>
    <row r="1227" spans="1:22">
      <c r="A1227" s="43" t="str">
        <f>'[1]Exporter la feuille de calcul'!$A$2</f>
        <v>001L</v>
      </c>
      <c r="B1227" t="str">
        <f>INDEX('[1]Exporter la feuille de calcul'!B$355:B$877,MATCH(INDEX('[1]Exporter la feuille de calcul'!C$355:C$877,MATCH(RIGHT(ChercheChaine(ChercheChaine([2]Table1!Q1224,"([0-9]){3}[L]([0-9]){4}"),"([0-9]){3}[L]([0-9]){4}"),4),'[1]Exporter la feuille de calcul'!D$355:D$877,0),1),'[1]Exporter la feuille de calcul'!C$355:C$877,0),1)</f>
        <v>04</v>
      </c>
      <c r="C1227" s="43" t="str">
        <f>RIGHT(ChercheChaine(ChercheChaine([2]Table1!Q1224,"([0-9]){3}[L]([0-9]){4}"),"([0-9]){3}[L]([0-9]){4}"),4)</f>
        <v>0479</v>
      </c>
      <c r="D1227" s="43" t="str">
        <f>ChercheChaine([2]Table1!Q1224,"([0-9]){3}[L]([0-9]){4}")</f>
        <v>007L0479</v>
      </c>
      <c r="E1227" t="str">
        <f>[2]Table1!P1224</f>
        <v>ST HERBLAIN</v>
      </c>
      <c r="F1227" t="str">
        <f>[2]Table1!D1224</f>
        <v>DAAT, DAPP</v>
      </c>
      <c r="G1227" s="48"/>
      <c r="H1227" s="48"/>
      <c r="I1227" s="42" t="str">
        <f>[2]Table1!G1224</f>
        <v>03/05/2018</v>
      </c>
      <c r="J1227" s="51" t="e">
        <f>MID([2]Table1!X1224,FIND("-",[2]Table1!X1224)+2,60)</f>
        <v>#VALUE!</v>
      </c>
      <c r="K1227" t="str">
        <f>IF(ISNUMBER(SEARCH("Mur",[2]Table1!Z1224)),"Mur",IF(ISNUMBER(SEARCH("Cloison",[2]Table1!Z1224)),"Mur",IF(ISNUMBER(SEARCH("Sol",[2]Table1!Z1224)),"Sol",IF(ISNUMBER(SEARCH("Plafond",[2]Table1!Z1224)),"Plafond",IF(ISNUMBER(SEARCH("Evier",[2]Table1!Z1224)),"Evier",IF(ISNUMBER(SEARCH("Colle de faïence",[2]Table1!Z1224)),"Faïence",IF(ISNUMBER(SEARCH("Baignoire",[2]Table1!Z1224)),"Baignoire",IF(ISNUMBER(SEARCH("porteurs",[2]Table1!Z1224)),"Mur",IF(ISNUMBER(SEARCH("évier",[2]Table1!Z1224)),"Evier",IF(ISNUMBER(SEARCH("portes",[2]Table1!Z1224)),"Porte",IF(ISNUMBER(SEARCH("fenêtre",[2]Table1!Z1224)),"Fenêtre","")))))))))))</f>
        <v>Plafond</v>
      </c>
      <c r="L1227" t="str">
        <f>IF(ISNUMBER(SEARCH("Présence",[2]Table1!AC1224)),"Oui",IF(ISNUMBER(SEARCH("Absence",[2]Table1!AC1224)),"Non",""))</f>
        <v>Oui</v>
      </c>
      <c r="M1227" t="str">
        <f>[2]Table1!AA1224</f>
        <v>Enduit à base de plâtre projeté</v>
      </c>
      <c r="N1227" t="str">
        <f>IF(ISNUMBER(SEARCH("EP",[2]Table1!AE1224)),"EP",IF(ISNUMBER(SEARCH("AC1",[2]Table1!AE1224)),"AC1",IF(ISNUMBER(SEARCH("AC2",[2]Table1!AE1224)),"AC2",IF(ISNUMBER(SEARCH("Bon état",[2]Table1!AE1224)),"EP",""))))</f>
        <v/>
      </c>
      <c r="P1227" s="48"/>
      <c r="Q1227" s="1"/>
      <c r="S1227" s="1"/>
      <c r="T1227" s="1"/>
      <c r="U1227" s="1"/>
      <c r="V1227" s="1"/>
    </row>
    <row r="1228" spans="1:22">
      <c r="A1228" s="43" t="str">
        <f>'[1]Exporter la feuille de calcul'!$A$2</f>
        <v>001L</v>
      </c>
      <c r="B1228" t="str">
        <f>INDEX('[1]Exporter la feuille de calcul'!B$355:B$877,MATCH(INDEX('[1]Exporter la feuille de calcul'!C$355:C$877,MATCH(RIGHT(ChercheChaine(ChercheChaine([2]Table1!Q1225,"([0-9]){3}[L]([0-9]){4}"),"([0-9]){3}[L]([0-9]){4}"),4),'[1]Exporter la feuille de calcul'!D$355:D$877,0),1),'[1]Exporter la feuille de calcul'!C$355:C$877,0),1)</f>
        <v>04</v>
      </c>
      <c r="C1228" s="43" t="str">
        <f>RIGHT(ChercheChaine(ChercheChaine([2]Table1!Q1225,"([0-9]){3}[L]([0-9]){4}"),"([0-9]){3}[L]([0-9]){4}"),4)</f>
        <v>0479</v>
      </c>
      <c r="D1228" s="43" t="str">
        <f>ChercheChaine([2]Table1!Q1225,"([0-9]){3}[L]([0-9]){4}")</f>
        <v>007L0479</v>
      </c>
      <c r="E1228" t="str">
        <f>[2]Table1!P1225</f>
        <v>ST HERBLAIN</v>
      </c>
      <c r="F1228" t="str">
        <f>[2]Table1!D1225</f>
        <v>DAAT, DAPP</v>
      </c>
      <c r="G1228" s="48"/>
      <c r="H1228" s="48"/>
      <c r="I1228" s="42" t="str">
        <f>[2]Table1!G1225</f>
        <v>03/05/2018</v>
      </c>
      <c r="J1228" s="51" t="e">
        <f>MID([2]Table1!X1225,FIND("-",[2]Table1!X1225)+2,60)</f>
        <v>#VALUE!</v>
      </c>
      <c r="K1228" t="str">
        <f>IF(ISNUMBER(SEARCH("Mur",[2]Table1!Z1225)),"Mur",IF(ISNUMBER(SEARCH("Cloison",[2]Table1!Z1225)),"Mur",IF(ISNUMBER(SEARCH("Sol",[2]Table1!Z1225)),"Sol",IF(ISNUMBER(SEARCH("Plafond",[2]Table1!Z1225)),"Plafond",IF(ISNUMBER(SEARCH("Evier",[2]Table1!Z1225)),"Evier",IF(ISNUMBER(SEARCH("Colle de faïence",[2]Table1!Z1225)),"Faïence",IF(ISNUMBER(SEARCH("Baignoire",[2]Table1!Z1225)),"Baignoire",IF(ISNUMBER(SEARCH("porteurs",[2]Table1!Z1225)),"Mur",IF(ISNUMBER(SEARCH("évier",[2]Table1!Z1225)),"Evier",IF(ISNUMBER(SEARCH("portes",[2]Table1!Z1225)),"Porte",IF(ISNUMBER(SEARCH("fenêtre",[2]Table1!Z1225)),"Fenêtre","")))))))))))</f>
        <v>Plafond</v>
      </c>
      <c r="L1228" t="str">
        <f>IF(ISNUMBER(SEARCH("Présence",[2]Table1!AC1225)),"Oui",IF(ISNUMBER(SEARCH("Absence",[2]Table1!AC1225)),"Non",""))</f>
        <v>Oui</v>
      </c>
      <c r="M1228" t="str">
        <f>[2]Table1!AA1225</f>
        <v>Enduit à base de plâtre projeté</v>
      </c>
      <c r="N1228" t="str">
        <f>IF(ISNUMBER(SEARCH("EP",[2]Table1!AE1225)),"EP",IF(ISNUMBER(SEARCH("AC1",[2]Table1!AE1225)),"AC1",IF(ISNUMBER(SEARCH("AC2",[2]Table1!AE1225)),"AC2",IF(ISNUMBER(SEARCH("Bon état",[2]Table1!AE1225)),"EP",""))))</f>
        <v/>
      </c>
      <c r="P1228" s="48"/>
      <c r="Q1228" s="1"/>
      <c r="S1228" s="1"/>
      <c r="T1228" s="1"/>
      <c r="U1228" s="1"/>
      <c r="V1228" s="1"/>
    </row>
    <row r="1229" spans="1:22">
      <c r="A1229" s="43" t="str">
        <f>'[1]Exporter la feuille de calcul'!$A$2</f>
        <v>001L</v>
      </c>
      <c r="B1229" t="str">
        <f>INDEX('[1]Exporter la feuille de calcul'!B$355:B$877,MATCH(INDEX('[1]Exporter la feuille de calcul'!C$355:C$877,MATCH(RIGHT(ChercheChaine(ChercheChaine([2]Table1!Q1226,"([0-9]){3}[L]([0-9]){4}"),"([0-9]){3}[L]([0-9]){4}"),4),'[1]Exporter la feuille de calcul'!D$355:D$877,0),1),'[1]Exporter la feuille de calcul'!C$355:C$877,0),1)</f>
        <v>04</v>
      </c>
      <c r="C1229" s="43" t="str">
        <f>RIGHT(ChercheChaine(ChercheChaine([2]Table1!Q1226,"([0-9]){3}[L]([0-9]){4}"),"([0-9]){3}[L]([0-9]){4}"),4)</f>
        <v>0479</v>
      </c>
      <c r="D1229" s="43" t="str">
        <f>ChercheChaine([2]Table1!Q1226,"([0-9]){3}[L]([0-9]){4}")</f>
        <v>007L0479</v>
      </c>
      <c r="E1229" t="str">
        <f>[2]Table1!P1226</f>
        <v>ST HERBLAIN</v>
      </c>
      <c r="F1229" t="str">
        <f>[2]Table1!D1226</f>
        <v>DAAT, DAPP</v>
      </c>
      <c r="G1229" s="48"/>
      <c r="H1229" s="48"/>
      <c r="I1229" s="42" t="str">
        <f>[2]Table1!G1226</f>
        <v>03/05/2018</v>
      </c>
      <c r="J1229" s="51" t="e">
        <f>MID([2]Table1!X1226,FIND("-",[2]Table1!X1226)+2,60)</f>
        <v>#VALUE!</v>
      </c>
      <c r="K1229" t="str">
        <f>IF(ISNUMBER(SEARCH("Mur",[2]Table1!Z1226)),"Mur",IF(ISNUMBER(SEARCH("Cloison",[2]Table1!Z1226)),"Mur",IF(ISNUMBER(SEARCH("Sol",[2]Table1!Z1226)),"Sol",IF(ISNUMBER(SEARCH("Plafond",[2]Table1!Z1226)),"Plafond",IF(ISNUMBER(SEARCH("Evier",[2]Table1!Z1226)),"Evier",IF(ISNUMBER(SEARCH("Colle de faïence",[2]Table1!Z1226)),"Faïence",IF(ISNUMBER(SEARCH("Baignoire",[2]Table1!Z1226)),"Baignoire",IF(ISNUMBER(SEARCH("porteurs",[2]Table1!Z1226)),"Mur",IF(ISNUMBER(SEARCH("évier",[2]Table1!Z1226)),"Evier",IF(ISNUMBER(SEARCH("portes",[2]Table1!Z1226)),"Porte",IF(ISNUMBER(SEARCH("fenêtre",[2]Table1!Z1226)),"Fenêtre","")))))))))))</f>
        <v>Plafond</v>
      </c>
      <c r="L1229" t="str">
        <f>IF(ISNUMBER(SEARCH("Présence",[2]Table1!AC1226)),"Oui",IF(ISNUMBER(SEARCH("Absence",[2]Table1!AC1226)),"Non",""))</f>
        <v>Oui</v>
      </c>
      <c r="M1229" t="str">
        <f>[2]Table1!AA1226</f>
        <v>Enduit à base de plâtre projeté</v>
      </c>
      <c r="N1229" t="str">
        <f>IF(ISNUMBER(SEARCH("EP",[2]Table1!AE1226)),"EP",IF(ISNUMBER(SEARCH("AC1",[2]Table1!AE1226)),"AC1",IF(ISNUMBER(SEARCH("AC2",[2]Table1!AE1226)),"AC2",IF(ISNUMBER(SEARCH("Bon état",[2]Table1!AE1226)),"EP",""))))</f>
        <v/>
      </c>
      <c r="P1229" s="48"/>
      <c r="Q1229" s="1"/>
      <c r="S1229" s="1"/>
      <c r="T1229" s="1"/>
      <c r="U1229" s="1"/>
      <c r="V1229" s="1"/>
    </row>
    <row r="1230" spans="1:22">
      <c r="A1230" s="43" t="str">
        <f>'[1]Exporter la feuille de calcul'!$A$2</f>
        <v>001L</v>
      </c>
      <c r="B1230" t="str">
        <f>INDEX('[1]Exporter la feuille de calcul'!B$355:B$877,MATCH(INDEX('[1]Exporter la feuille de calcul'!C$355:C$877,MATCH(RIGHT(ChercheChaine(ChercheChaine([2]Table1!Q1227,"([0-9]){3}[L]([0-9]){4}"),"([0-9]){3}[L]([0-9]){4}"),4),'[1]Exporter la feuille de calcul'!D$355:D$877,0),1),'[1]Exporter la feuille de calcul'!C$355:C$877,0),1)</f>
        <v>04</v>
      </c>
      <c r="C1230" s="43" t="str">
        <f>RIGHT(ChercheChaine(ChercheChaine([2]Table1!Q1227,"([0-9]){3}[L]([0-9]){4}"),"([0-9]){3}[L]([0-9]){4}"),4)</f>
        <v>0479</v>
      </c>
      <c r="D1230" s="43" t="str">
        <f>ChercheChaine([2]Table1!Q1227,"([0-9]){3}[L]([0-9]){4}")</f>
        <v>007L0479</v>
      </c>
      <c r="E1230" t="str">
        <f>[2]Table1!P1227</f>
        <v>ST HERBLAIN</v>
      </c>
      <c r="F1230" t="str">
        <f>[2]Table1!D1227</f>
        <v>DAAT, DAPP</v>
      </c>
      <c r="G1230" s="48"/>
      <c r="H1230" s="48"/>
      <c r="I1230" s="42" t="str">
        <f>[2]Table1!G1227</f>
        <v>03/05/2018</v>
      </c>
      <c r="J1230" s="51" t="e">
        <f>MID([2]Table1!X1227,FIND("-",[2]Table1!X1227)+2,60)</f>
        <v>#VALUE!</v>
      </c>
      <c r="K1230" t="str">
        <f>IF(ISNUMBER(SEARCH("Mur",[2]Table1!Z1227)),"Mur",IF(ISNUMBER(SEARCH("Cloison",[2]Table1!Z1227)),"Mur",IF(ISNUMBER(SEARCH("Sol",[2]Table1!Z1227)),"Sol",IF(ISNUMBER(SEARCH("Plafond",[2]Table1!Z1227)),"Plafond",IF(ISNUMBER(SEARCH("Evier",[2]Table1!Z1227)),"Evier",IF(ISNUMBER(SEARCH("Colle de faïence",[2]Table1!Z1227)),"Faïence",IF(ISNUMBER(SEARCH("Baignoire",[2]Table1!Z1227)),"Baignoire",IF(ISNUMBER(SEARCH("porteurs",[2]Table1!Z1227)),"Mur",IF(ISNUMBER(SEARCH("évier",[2]Table1!Z1227)),"Evier",IF(ISNUMBER(SEARCH("portes",[2]Table1!Z1227)),"Porte",IF(ISNUMBER(SEARCH("fenêtre",[2]Table1!Z1227)),"Fenêtre","")))))))))))</f>
        <v>Plafond</v>
      </c>
      <c r="L1230" t="str">
        <f>IF(ISNUMBER(SEARCH("Présence",[2]Table1!AC1227)),"Oui",IF(ISNUMBER(SEARCH("Absence",[2]Table1!AC1227)),"Non",""))</f>
        <v>Oui</v>
      </c>
      <c r="M1230" t="str">
        <f>[2]Table1!AA1227</f>
        <v>Enduit à base de plâtre projeté</v>
      </c>
      <c r="N1230" t="str">
        <f>IF(ISNUMBER(SEARCH("EP",[2]Table1!AE1227)),"EP",IF(ISNUMBER(SEARCH("AC1",[2]Table1!AE1227)),"AC1",IF(ISNUMBER(SEARCH("AC2",[2]Table1!AE1227)),"AC2",IF(ISNUMBER(SEARCH("Bon état",[2]Table1!AE1227)),"EP",""))))</f>
        <v/>
      </c>
      <c r="P1230" s="48"/>
      <c r="Q1230" s="1"/>
      <c r="S1230" s="1"/>
      <c r="T1230" s="1"/>
      <c r="U1230" s="1"/>
      <c r="V1230" s="1"/>
    </row>
    <row r="1231" spans="1:22">
      <c r="A1231" s="43" t="str">
        <f>'[1]Exporter la feuille de calcul'!$A$2</f>
        <v>001L</v>
      </c>
      <c r="B1231" t="str">
        <f>INDEX('[1]Exporter la feuille de calcul'!B$355:B$877,MATCH(INDEX('[1]Exporter la feuille de calcul'!C$355:C$877,MATCH(RIGHT(ChercheChaine(ChercheChaine([2]Table1!Q1228,"([0-9]){3}[L]([0-9]){4}"),"([0-9]){3}[L]([0-9]){4}"),4),'[1]Exporter la feuille de calcul'!D$355:D$877,0),1),'[1]Exporter la feuille de calcul'!C$355:C$877,0),1)</f>
        <v>04</v>
      </c>
      <c r="C1231" s="43" t="str">
        <f>RIGHT(ChercheChaine(ChercheChaine([2]Table1!Q1228,"([0-9]){3}[L]([0-9]){4}"),"([0-9]){3}[L]([0-9]){4}"),4)</f>
        <v>0479</v>
      </c>
      <c r="D1231" s="43" t="str">
        <f>ChercheChaine([2]Table1!Q1228,"([0-9]){3}[L]([0-9]){4}")</f>
        <v>007L0479</v>
      </c>
      <c r="E1231" t="str">
        <f>[2]Table1!P1228</f>
        <v>ST HERBLAIN</v>
      </c>
      <c r="F1231" t="str">
        <f>[2]Table1!D1228</f>
        <v>DAAT, DAPP</v>
      </c>
      <c r="G1231" s="48"/>
      <c r="H1231" s="48"/>
      <c r="I1231" s="42" t="str">
        <f>[2]Table1!G1228</f>
        <v>03/05/2018</v>
      </c>
      <c r="J1231" s="51" t="e">
        <f>MID([2]Table1!X1228,FIND("-",[2]Table1!X1228)+2,60)</f>
        <v>#VALUE!</v>
      </c>
      <c r="K1231" t="str">
        <f>IF(ISNUMBER(SEARCH("Mur",[2]Table1!Z1228)),"Mur",IF(ISNUMBER(SEARCH("Cloison",[2]Table1!Z1228)),"Mur",IF(ISNUMBER(SEARCH("Sol",[2]Table1!Z1228)),"Sol",IF(ISNUMBER(SEARCH("Plafond",[2]Table1!Z1228)),"Plafond",IF(ISNUMBER(SEARCH("Evier",[2]Table1!Z1228)),"Evier",IF(ISNUMBER(SEARCH("Colle de faïence",[2]Table1!Z1228)),"Faïence",IF(ISNUMBER(SEARCH("Baignoire",[2]Table1!Z1228)),"Baignoire",IF(ISNUMBER(SEARCH("porteurs",[2]Table1!Z1228)),"Mur",IF(ISNUMBER(SEARCH("évier",[2]Table1!Z1228)),"Evier",IF(ISNUMBER(SEARCH("portes",[2]Table1!Z1228)),"Porte",IF(ISNUMBER(SEARCH("fenêtre",[2]Table1!Z1228)),"Fenêtre","")))))))))))</f>
        <v>Plafond</v>
      </c>
      <c r="L1231" t="str">
        <f>IF(ISNUMBER(SEARCH("Présence",[2]Table1!AC1228)),"Oui",IF(ISNUMBER(SEARCH("Absence",[2]Table1!AC1228)),"Non",""))</f>
        <v>Oui</v>
      </c>
      <c r="M1231" t="str">
        <f>[2]Table1!AA1228</f>
        <v>Enduit à base de plâtre projeté</v>
      </c>
      <c r="N1231" t="str">
        <f>IF(ISNUMBER(SEARCH("EP",[2]Table1!AE1228)),"EP",IF(ISNUMBER(SEARCH("AC1",[2]Table1!AE1228)),"AC1",IF(ISNUMBER(SEARCH("AC2",[2]Table1!AE1228)),"AC2",IF(ISNUMBER(SEARCH("Bon état",[2]Table1!AE1228)),"EP",""))))</f>
        <v/>
      </c>
      <c r="P1231" s="48"/>
      <c r="Q1231" s="1"/>
      <c r="S1231" s="1"/>
      <c r="T1231" s="1"/>
      <c r="U1231" s="1"/>
      <c r="V1231" s="1"/>
    </row>
    <row r="1232" spans="1:22">
      <c r="A1232" s="43" t="str">
        <f>'[1]Exporter la feuille de calcul'!$A$2</f>
        <v>001L</v>
      </c>
      <c r="B1232" t="str">
        <f>INDEX('[1]Exporter la feuille de calcul'!B$355:B$877,MATCH(INDEX('[1]Exporter la feuille de calcul'!C$355:C$877,MATCH(RIGHT(ChercheChaine(ChercheChaine([2]Table1!Q1229,"([0-9]){3}[L]([0-9]){4}"),"([0-9]){3}[L]([0-9]){4}"),4),'[1]Exporter la feuille de calcul'!D$355:D$877,0),1),'[1]Exporter la feuille de calcul'!C$355:C$877,0),1)</f>
        <v>04</v>
      </c>
      <c r="C1232" s="43" t="str">
        <f>RIGHT(ChercheChaine(ChercheChaine([2]Table1!Q1229,"([0-9]){3}[L]([0-9]){4}"),"([0-9]){3}[L]([0-9]){4}"),4)</f>
        <v>0479</v>
      </c>
      <c r="D1232" s="43" t="str">
        <f>ChercheChaine([2]Table1!Q1229,"([0-9]){3}[L]([0-9]){4}")</f>
        <v>007L0479</v>
      </c>
      <c r="E1232" t="str">
        <f>[2]Table1!P1229</f>
        <v>ST HERBLAIN</v>
      </c>
      <c r="F1232" t="str">
        <f>[2]Table1!D1229</f>
        <v>DAAT, DAPP</v>
      </c>
      <c r="G1232" s="48"/>
      <c r="H1232" s="48"/>
      <c r="I1232" s="42" t="str">
        <f>[2]Table1!G1229</f>
        <v>03/05/2018</v>
      </c>
      <c r="J1232" s="51" t="e">
        <f>MID([2]Table1!X1229,FIND("-",[2]Table1!X1229)+2,60)</f>
        <v>#VALUE!</v>
      </c>
      <c r="K1232" t="str">
        <f>IF(ISNUMBER(SEARCH("Mur",[2]Table1!Z1229)),"Mur",IF(ISNUMBER(SEARCH("Cloison",[2]Table1!Z1229)),"Mur",IF(ISNUMBER(SEARCH("Sol",[2]Table1!Z1229)),"Sol",IF(ISNUMBER(SEARCH("Plafond",[2]Table1!Z1229)),"Plafond",IF(ISNUMBER(SEARCH("Evier",[2]Table1!Z1229)),"Evier",IF(ISNUMBER(SEARCH("Colle de faïence",[2]Table1!Z1229)),"Faïence",IF(ISNUMBER(SEARCH("Baignoire",[2]Table1!Z1229)),"Baignoire",IF(ISNUMBER(SEARCH("porteurs",[2]Table1!Z1229)),"Mur",IF(ISNUMBER(SEARCH("évier",[2]Table1!Z1229)),"Evier",IF(ISNUMBER(SEARCH("portes",[2]Table1!Z1229)),"Porte",IF(ISNUMBER(SEARCH("fenêtre",[2]Table1!Z1229)),"Fenêtre","")))))))))))</f>
        <v>Plafond</v>
      </c>
      <c r="L1232" t="str">
        <f>IF(ISNUMBER(SEARCH("Présence",[2]Table1!AC1229)),"Oui",IF(ISNUMBER(SEARCH("Absence",[2]Table1!AC1229)),"Non",""))</f>
        <v>Oui</v>
      </c>
      <c r="M1232" t="str">
        <f>[2]Table1!AA1229</f>
        <v>Enduit à base de plâtre projeté</v>
      </c>
      <c r="N1232" t="str">
        <f>IF(ISNUMBER(SEARCH("EP",[2]Table1!AE1229)),"EP",IF(ISNUMBER(SEARCH("AC1",[2]Table1!AE1229)),"AC1",IF(ISNUMBER(SEARCH("AC2",[2]Table1!AE1229)),"AC2",IF(ISNUMBER(SEARCH("Bon état",[2]Table1!AE1229)),"EP",""))))</f>
        <v>EP</v>
      </c>
      <c r="P1232" s="48"/>
      <c r="Q1232" s="1"/>
      <c r="S1232" s="1"/>
      <c r="T1232" s="1"/>
      <c r="U1232" s="1"/>
      <c r="V1232" s="1"/>
    </row>
    <row r="1233" spans="1:22">
      <c r="A1233" s="43" t="str">
        <f>'[1]Exporter la feuille de calcul'!$A$2</f>
        <v>001L</v>
      </c>
      <c r="B1233" t="str">
        <f>INDEX('[1]Exporter la feuille de calcul'!B$355:B$877,MATCH(INDEX('[1]Exporter la feuille de calcul'!C$355:C$877,MATCH(RIGHT(ChercheChaine(ChercheChaine([2]Table1!Q1230,"([0-9]){3}[L]([0-9]){4}"),"([0-9]){3}[L]([0-9]){4}"),4),'[1]Exporter la feuille de calcul'!D$355:D$877,0),1),'[1]Exporter la feuille de calcul'!C$355:C$877,0),1)</f>
        <v>04</v>
      </c>
      <c r="C1233" s="43" t="str">
        <f>RIGHT(ChercheChaine(ChercheChaine([2]Table1!Q1230,"([0-9]){3}[L]([0-9]){4}"),"([0-9]){3}[L]([0-9]){4}"),4)</f>
        <v>0479</v>
      </c>
      <c r="D1233" s="43" t="str">
        <f>ChercheChaine([2]Table1!Q1230,"([0-9]){3}[L]([0-9]){4}")</f>
        <v>007L0479</v>
      </c>
      <c r="E1233" t="str">
        <f>[2]Table1!P1230</f>
        <v>ST HERBLAIN</v>
      </c>
      <c r="F1233" t="str">
        <f>[2]Table1!D1230</f>
        <v>DAAT, DAPP</v>
      </c>
      <c r="G1233" s="48"/>
      <c r="H1233" s="48"/>
      <c r="I1233" s="42" t="str">
        <f>[2]Table1!G1230</f>
        <v>03/05/2018</v>
      </c>
      <c r="J1233" s="51" t="e">
        <f>MID([2]Table1!X1230,FIND("-",[2]Table1!X1230)+2,60)</f>
        <v>#VALUE!</v>
      </c>
      <c r="K1233" t="str">
        <f>IF(ISNUMBER(SEARCH("Mur",[2]Table1!Z1230)),"Mur",IF(ISNUMBER(SEARCH("Cloison",[2]Table1!Z1230)),"Mur",IF(ISNUMBER(SEARCH("Sol",[2]Table1!Z1230)),"Sol",IF(ISNUMBER(SEARCH("Plafond",[2]Table1!Z1230)),"Plafond",IF(ISNUMBER(SEARCH("Evier",[2]Table1!Z1230)),"Evier",IF(ISNUMBER(SEARCH("Colle de faïence",[2]Table1!Z1230)),"Faïence",IF(ISNUMBER(SEARCH("Baignoire",[2]Table1!Z1230)),"Baignoire",IF(ISNUMBER(SEARCH("porteurs",[2]Table1!Z1230)),"Mur",IF(ISNUMBER(SEARCH("évier",[2]Table1!Z1230)),"Evier",IF(ISNUMBER(SEARCH("portes",[2]Table1!Z1230)),"Porte",IF(ISNUMBER(SEARCH("fenêtre",[2]Table1!Z1230)),"Fenêtre","")))))))))))</f>
        <v>Plafond</v>
      </c>
      <c r="L1233" t="str">
        <f>IF(ISNUMBER(SEARCH("Présence",[2]Table1!AC1230)),"Oui",IF(ISNUMBER(SEARCH("Absence",[2]Table1!AC1230)),"Non",""))</f>
        <v>Oui</v>
      </c>
      <c r="M1233" t="str">
        <f>[2]Table1!AA1230</f>
        <v>Enduit à base de plâtre projeté</v>
      </c>
      <c r="N1233" t="str">
        <f>IF(ISNUMBER(SEARCH("EP",[2]Table1!AE1230)),"EP",IF(ISNUMBER(SEARCH("AC1",[2]Table1!AE1230)),"AC1",IF(ISNUMBER(SEARCH("AC2",[2]Table1!AE1230)),"AC2",IF(ISNUMBER(SEARCH("Bon état",[2]Table1!AE1230)),"EP",""))))</f>
        <v/>
      </c>
      <c r="P1233" s="48"/>
      <c r="Q1233" s="1"/>
      <c r="S1233" s="1"/>
      <c r="T1233" s="1"/>
      <c r="U1233" s="1"/>
      <c r="V1233" s="1"/>
    </row>
    <row r="1234" spans="1:22">
      <c r="A1234" s="43" t="str">
        <f>'[1]Exporter la feuille de calcul'!$A$2</f>
        <v>001L</v>
      </c>
      <c r="B1234" t="str">
        <f>INDEX('[1]Exporter la feuille de calcul'!B$355:B$877,MATCH(INDEX('[1]Exporter la feuille de calcul'!C$355:C$877,MATCH(RIGHT(ChercheChaine(ChercheChaine([2]Table1!Q1231,"([0-9]){3}[L]([0-9]){4}"),"([0-9]){3}[L]([0-9]){4}"),4),'[1]Exporter la feuille de calcul'!D$355:D$877,0),1),'[1]Exporter la feuille de calcul'!C$355:C$877,0),1)</f>
        <v>04</v>
      </c>
      <c r="C1234" s="43" t="str">
        <f>RIGHT(ChercheChaine(ChercheChaine([2]Table1!Q1231,"([0-9]){3}[L]([0-9]){4}"),"([0-9]){3}[L]([0-9]){4}"),4)</f>
        <v>0479</v>
      </c>
      <c r="D1234" s="43" t="str">
        <f>ChercheChaine([2]Table1!Q1231,"([0-9]){3}[L]([0-9]){4}")</f>
        <v>007L0479</v>
      </c>
      <c r="E1234" t="str">
        <f>[2]Table1!P1231</f>
        <v>ST HERBLAIN</v>
      </c>
      <c r="F1234" t="str">
        <f>[2]Table1!D1231</f>
        <v>DAAT, DAPP</v>
      </c>
      <c r="G1234" s="48"/>
      <c r="H1234" s="48"/>
      <c r="I1234" s="42" t="str">
        <f>[2]Table1!G1231</f>
        <v>03/05/2018</v>
      </c>
      <c r="J1234" s="51" t="e">
        <f>MID([2]Table1!X1231,FIND("-",[2]Table1!X1231)+2,60)</f>
        <v>#VALUE!</v>
      </c>
      <c r="K1234" t="str">
        <f>IF(ISNUMBER(SEARCH("Mur",[2]Table1!Z1231)),"Mur",IF(ISNUMBER(SEARCH("Cloison",[2]Table1!Z1231)),"Mur",IF(ISNUMBER(SEARCH("Sol",[2]Table1!Z1231)),"Sol",IF(ISNUMBER(SEARCH("Plafond",[2]Table1!Z1231)),"Plafond",IF(ISNUMBER(SEARCH("Evier",[2]Table1!Z1231)),"Evier",IF(ISNUMBER(SEARCH("Colle de faïence",[2]Table1!Z1231)),"Faïence",IF(ISNUMBER(SEARCH("Baignoire",[2]Table1!Z1231)),"Baignoire",IF(ISNUMBER(SEARCH("porteurs",[2]Table1!Z1231)),"Mur",IF(ISNUMBER(SEARCH("évier",[2]Table1!Z1231)),"Evier",IF(ISNUMBER(SEARCH("portes",[2]Table1!Z1231)),"Porte",IF(ISNUMBER(SEARCH("fenêtre",[2]Table1!Z1231)),"Fenêtre","")))))))))))</f>
        <v>Sol</v>
      </c>
      <c r="L1234" t="str">
        <f>IF(ISNUMBER(SEARCH("Présence",[2]Table1!AC1231)),"Oui",IF(ISNUMBER(SEARCH("Absence",[2]Table1!AC1231)),"Non",""))</f>
        <v>Oui</v>
      </c>
      <c r="M1234" t="str">
        <f>[2]Table1!AA1231</f>
        <v>Colle polymère blanche avec couche en toile non séparable + dalle dure cassante beige</v>
      </c>
      <c r="N1234" t="str">
        <f>IF(ISNUMBER(SEARCH("EP",[2]Table1!AE1231)),"EP",IF(ISNUMBER(SEARCH("AC1",[2]Table1!AE1231)),"AC1",IF(ISNUMBER(SEARCH("AC2",[2]Table1!AE1231)),"AC2",IF(ISNUMBER(SEARCH("Bon état",[2]Table1!AE1231)),"EP",""))))</f>
        <v/>
      </c>
      <c r="P1234" s="48"/>
      <c r="Q1234" s="1"/>
      <c r="S1234" s="1"/>
      <c r="T1234" s="1"/>
      <c r="U1234" s="1"/>
      <c r="V1234" s="1"/>
    </row>
    <row r="1235" spans="1:22">
      <c r="A1235" s="43" t="str">
        <f>'[1]Exporter la feuille de calcul'!$A$2</f>
        <v>001L</v>
      </c>
      <c r="B1235" t="str">
        <f>INDEX('[1]Exporter la feuille de calcul'!B$355:B$877,MATCH(INDEX('[1]Exporter la feuille de calcul'!C$355:C$877,MATCH(RIGHT(ChercheChaine(ChercheChaine([2]Table1!Q1232,"([0-9]){3}[L]([0-9]){4}"),"([0-9]){3}[L]([0-9]){4}"),4),'[1]Exporter la feuille de calcul'!D$355:D$877,0),1),'[1]Exporter la feuille de calcul'!C$355:C$877,0),1)</f>
        <v>04</v>
      </c>
      <c r="C1235" s="43" t="str">
        <f>RIGHT(ChercheChaine(ChercheChaine([2]Table1!Q1232,"([0-9]){3}[L]([0-9]){4}"),"([0-9]){3}[L]([0-9]){4}"),4)</f>
        <v>0479</v>
      </c>
      <c r="D1235" s="43" t="str">
        <f>ChercheChaine([2]Table1!Q1232,"([0-9]){3}[L]([0-9]){4}")</f>
        <v>007L0479</v>
      </c>
      <c r="E1235" t="str">
        <f>[2]Table1!P1232</f>
        <v>ST HERBLAIN</v>
      </c>
      <c r="F1235" t="str">
        <f>[2]Table1!D1232</f>
        <v>DAAT, DAPP</v>
      </c>
      <c r="G1235" s="48"/>
      <c r="H1235" s="48"/>
      <c r="I1235" s="42" t="str">
        <f>[2]Table1!G1232</f>
        <v>03/05/2018</v>
      </c>
      <c r="J1235" s="51" t="e">
        <f>MID([2]Table1!X1232,FIND("-",[2]Table1!X1232)+2,60)</f>
        <v>#VALUE!</v>
      </c>
      <c r="K1235" t="str">
        <f>IF(ISNUMBER(SEARCH("Mur",[2]Table1!Z1232)),"Mur",IF(ISNUMBER(SEARCH("Cloison",[2]Table1!Z1232)),"Mur",IF(ISNUMBER(SEARCH("Sol",[2]Table1!Z1232)),"Sol",IF(ISNUMBER(SEARCH("Plafond",[2]Table1!Z1232)),"Plafond",IF(ISNUMBER(SEARCH("Evier",[2]Table1!Z1232)),"Evier",IF(ISNUMBER(SEARCH("Colle de faïence",[2]Table1!Z1232)),"Faïence",IF(ISNUMBER(SEARCH("Baignoire",[2]Table1!Z1232)),"Baignoire",IF(ISNUMBER(SEARCH("porteurs",[2]Table1!Z1232)),"Mur",IF(ISNUMBER(SEARCH("évier",[2]Table1!Z1232)),"Evier",IF(ISNUMBER(SEARCH("portes",[2]Table1!Z1232)),"Porte",IF(ISNUMBER(SEARCH("fenêtre",[2]Table1!Z1232)),"Fenêtre","")))))))))))</f>
        <v>Sol</v>
      </c>
      <c r="L1235" t="str">
        <f>IF(ISNUMBER(SEARCH("Présence",[2]Table1!AC1232)),"Oui",IF(ISNUMBER(SEARCH("Absence",[2]Table1!AC1232)),"Non",""))</f>
        <v>Oui</v>
      </c>
      <c r="M1235" t="str">
        <f>[2]Table1!AA1232</f>
        <v>Colle polymère blanche avec couche en toile non séparable + dalle dure cassante beige</v>
      </c>
      <c r="N1235" t="str">
        <f>IF(ISNUMBER(SEARCH("EP",[2]Table1!AE1232)),"EP",IF(ISNUMBER(SEARCH("AC1",[2]Table1!AE1232)),"AC1",IF(ISNUMBER(SEARCH("AC2",[2]Table1!AE1232)),"AC2",IF(ISNUMBER(SEARCH("Bon état",[2]Table1!AE1232)),"EP",""))))</f>
        <v/>
      </c>
      <c r="P1235" s="48"/>
      <c r="Q1235" s="1"/>
      <c r="S1235" s="1"/>
      <c r="T1235" s="1"/>
      <c r="U1235" s="1"/>
      <c r="V1235" s="1"/>
    </row>
    <row r="1236" spans="1:22">
      <c r="A1236" s="43" t="str">
        <f>'[1]Exporter la feuille de calcul'!$A$2</f>
        <v>001L</v>
      </c>
      <c r="B1236" t="str">
        <f>INDEX('[1]Exporter la feuille de calcul'!B$355:B$877,MATCH(INDEX('[1]Exporter la feuille de calcul'!C$355:C$877,MATCH(RIGHT(ChercheChaine(ChercheChaine([2]Table1!Q1233,"([0-9]){3}[L]([0-9]){4}"),"([0-9]){3}[L]([0-9]){4}"),4),'[1]Exporter la feuille de calcul'!D$355:D$877,0),1),'[1]Exporter la feuille de calcul'!C$355:C$877,0),1)</f>
        <v>04</v>
      </c>
      <c r="C1236" s="43" t="str">
        <f>RIGHT(ChercheChaine(ChercheChaine([2]Table1!Q1233,"([0-9]){3}[L]([0-9]){4}"),"([0-9]){3}[L]([0-9]){4}"),4)</f>
        <v>0479</v>
      </c>
      <c r="D1236" s="43" t="str">
        <f>ChercheChaine([2]Table1!Q1233,"([0-9]){3}[L]([0-9]){4}")</f>
        <v>007L0479</v>
      </c>
      <c r="E1236" t="str">
        <f>[2]Table1!P1233</f>
        <v>ST HERBLAIN</v>
      </c>
      <c r="F1236" t="str">
        <f>[2]Table1!D1233</f>
        <v>DAAT, DAPP</v>
      </c>
      <c r="G1236" s="48"/>
      <c r="H1236" s="48"/>
      <c r="I1236" s="42" t="str">
        <f>[2]Table1!G1233</f>
        <v>03/05/2018</v>
      </c>
      <c r="J1236" s="51" t="e">
        <f>MID([2]Table1!X1233,FIND("-",[2]Table1!X1233)+2,60)</f>
        <v>#VALUE!</v>
      </c>
      <c r="K1236" t="str">
        <f>IF(ISNUMBER(SEARCH("Mur",[2]Table1!Z1233)),"Mur",IF(ISNUMBER(SEARCH("Cloison",[2]Table1!Z1233)),"Mur",IF(ISNUMBER(SEARCH("Sol",[2]Table1!Z1233)),"Sol",IF(ISNUMBER(SEARCH("Plafond",[2]Table1!Z1233)),"Plafond",IF(ISNUMBER(SEARCH("Evier",[2]Table1!Z1233)),"Evier",IF(ISNUMBER(SEARCH("Colle de faïence",[2]Table1!Z1233)),"Faïence",IF(ISNUMBER(SEARCH("Baignoire",[2]Table1!Z1233)),"Baignoire",IF(ISNUMBER(SEARCH("porteurs",[2]Table1!Z1233)),"Mur",IF(ISNUMBER(SEARCH("évier",[2]Table1!Z1233)),"Evier",IF(ISNUMBER(SEARCH("portes",[2]Table1!Z1233)),"Porte",IF(ISNUMBER(SEARCH("fenêtre",[2]Table1!Z1233)),"Fenêtre","")))))))))))</f>
        <v>Sol</v>
      </c>
      <c r="L1236" t="str">
        <f>IF(ISNUMBER(SEARCH("Présence",[2]Table1!AC1233)),"Oui",IF(ISNUMBER(SEARCH("Absence",[2]Table1!AC1233)),"Non",""))</f>
        <v>Non</v>
      </c>
      <c r="M1236" t="str">
        <f>[2]Table1!AA1233</f>
        <v>Dalle de sol SOUS REVÊTEMENTS SOUPLE</v>
      </c>
      <c r="N1236" t="str">
        <f>IF(ISNUMBER(SEARCH("EP",[2]Table1!AE1233)),"EP",IF(ISNUMBER(SEARCH("AC1",[2]Table1!AE1233)),"AC1",IF(ISNUMBER(SEARCH("AC2",[2]Table1!AE1233)),"AC2",IF(ISNUMBER(SEARCH("Bon état",[2]Table1!AE1233)),"EP",""))))</f>
        <v/>
      </c>
      <c r="P1236" s="48"/>
      <c r="Q1236" s="1"/>
      <c r="S1236" s="1"/>
      <c r="T1236" s="1"/>
      <c r="U1236" s="1"/>
      <c r="V1236" s="1"/>
    </row>
    <row r="1237" spans="1:22">
      <c r="A1237" s="43" t="str">
        <f>'[1]Exporter la feuille de calcul'!$A$2</f>
        <v>001L</v>
      </c>
      <c r="B1237" t="str">
        <f>INDEX('[1]Exporter la feuille de calcul'!B$355:B$877,MATCH(INDEX('[1]Exporter la feuille de calcul'!C$355:C$877,MATCH(RIGHT(ChercheChaine(ChercheChaine([2]Table1!Q1234,"([0-9]){3}[L]([0-9]){4}"),"([0-9]){3}[L]([0-9]){4}"),4),'[1]Exporter la feuille de calcul'!D$355:D$877,0),1),'[1]Exporter la feuille de calcul'!C$355:C$877,0),1)</f>
        <v>04</v>
      </c>
      <c r="C1237" s="43" t="str">
        <f>RIGHT(ChercheChaine(ChercheChaine([2]Table1!Q1234,"([0-9]){3}[L]([0-9]){4}"),"([0-9]){3}[L]([0-9]){4}"),4)</f>
        <v>0479</v>
      </c>
      <c r="D1237" s="43" t="str">
        <f>ChercheChaine([2]Table1!Q1234,"([0-9]){3}[L]([0-9]){4}")</f>
        <v>007L0479</v>
      </c>
      <c r="E1237" t="str">
        <f>[2]Table1!P1234</f>
        <v>ST HERBLAIN</v>
      </c>
      <c r="F1237" t="str">
        <f>[2]Table1!D1234</f>
        <v>DAAT, DAPP</v>
      </c>
      <c r="G1237" s="48"/>
      <c r="H1237" s="48"/>
      <c r="I1237" s="42" t="str">
        <f>[2]Table1!G1234</f>
        <v>03/05/2018</v>
      </c>
      <c r="J1237" s="51" t="e">
        <f>MID([2]Table1!X1234,FIND("-",[2]Table1!X1234)+2,60)</f>
        <v>#VALUE!</v>
      </c>
      <c r="K1237" t="str">
        <f>IF(ISNUMBER(SEARCH("Mur",[2]Table1!Z1234)),"Mur",IF(ISNUMBER(SEARCH("Cloison",[2]Table1!Z1234)),"Mur",IF(ISNUMBER(SEARCH("Sol",[2]Table1!Z1234)),"Sol",IF(ISNUMBER(SEARCH("Plafond",[2]Table1!Z1234)),"Plafond",IF(ISNUMBER(SEARCH("Evier",[2]Table1!Z1234)),"Evier",IF(ISNUMBER(SEARCH("Colle de faïence",[2]Table1!Z1234)),"Faïence",IF(ISNUMBER(SEARCH("Baignoire",[2]Table1!Z1234)),"Baignoire",IF(ISNUMBER(SEARCH("porteurs",[2]Table1!Z1234)),"Mur",IF(ISNUMBER(SEARCH("évier",[2]Table1!Z1234)),"Evier",IF(ISNUMBER(SEARCH("portes",[2]Table1!Z1234)),"Porte",IF(ISNUMBER(SEARCH("fenêtre",[2]Table1!Z1234)),"Fenêtre","")))))))))))</f>
        <v>Sol</v>
      </c>
      <c r="L1237" t="str">
        <f>IF(ISNUMBER(SEARCH("Présence",[2]Table1!AC1234)),"Oui",IF(ISNUMBER(SEARCH("Absence",[2]Table1!AC1234)),"Non",""))</f>
        <v>Oui</v>
      </c>
      <c r="M1237" t="str">
        <f>[2]Table1!AA1234</f>
        <v>Colle bitumineuse noire</v>
      </c>
      <c r="N1237" t="str">
        <f>IF(ISNUMBER(SEARCH("EP",[2]Table1!AE1234)),"EP",IF(ISNUMBER(SEARCH("AC1",[2]Table1!AE1234)),"AC1",IF(ISNUMBER(SEARCH("AC2",[2]Table1!AE1234)),"AC2",IF(ISNUMBER(SEARCH("Bon état",[2]Table1!AE1234)),"EP",""))))</f>
        <v/>
      </c>
      <c r="P1237" s="48"/>
      <c r="Q1237" s="1"/>
      <c r="S1237" s="1"/>
      <c r="T1237" s="1"/>
      <c r="U1237" s="1"/>
      <c r="V1237" s="1"/>
    </row>
    <row r="1238" spans="1:22">
      <c r="A1238" s="43" t="str">
        <f>'[1]Exporter la feuille de calcul'!$A$2</f>
        <v>001L</v>
      </c>
      <c r="B1238" t="str">
        <f>INDEX('[1]Exporter la feuille de calcul'!B$355:B$877,MATCH(INDEX('[1]Exporter la feuille de calcul'!C$355:C$877,MATCH(RIGHT(ChercheChaine(ChercheChaine([2]Table1!Q1235,"([0-9]){3}[L]([0-9]){4}"),"([0-9]){3}[L]([0-9]){4}"),4),'[1]Exporter la feuille de calcul'!D$355:D$877,0),1),'[1]Exporter la feuille de calcul'!C$355:C$877,0),1)</f>
        <v>04</v>
      </c>
      <c r="C1238" s="43" t="str">
        <f>RIGHT(ChercheChaine(ChercheChaine([2]Table1!Q1235,"([0-9]){3}[L]([0-9]){4}"),"([0-9]){3}[L]([0-9]){4}"),4)</f>
        <v>0479</v>
      </c>
      <c r="D1238" s="43" t="str">
        <f>ChercheChaine([2]Table1!Q1235,"([0-9]){3}[L]([0-9]){4}")</f>
        <v>007L0479</v>
      </c>
      <c r="E1238" t="str">
        <f>[2]Table1!P1235</f>
        <v>ST HERBLAIN</v>
      </c>
      <c r="F1238" t="str">
        <f>[2]Table1!D1235</f>
        <v>DAAT, DAPP</v>
      </c>
      <c r="G1238" s="48"/>
      <c r="H1238" s="48"/>
      <c r="I1238" s="42" t="str">
        <f>[2]Table1!G1235</f>
        <v>03/05/2018</v>
      </c>
      <c r="J1238" s="51" t="e">
        <f>MID([2]Table1!X1235,FIND("-",[2]Table1!X1235)+2,60)</f>
        <v>#VALUE!</v>
      </c>
      <c r="K1238" t="str">
        <f>IF(ISNUMBER(SEARCH("Mur",[2]Table1!Z1235)),"Mur",IF(ISNUMBER(SEARCH("Cloison",[2]Table1!Z1235)),"Mur",IF(ISNUMBER(SEARCH("Sol",[2]Table1!Z1235)),"Sol",IF(ISNUMBER(SEARCH("Plafond",[2]Table1!Z1235)),"Plafond",IF(ISNUMBER(SEARCH("Evier",[2]Table1!Z1235)),"Evier",IF(ISNUMBER(SEARCH("Colle de faïence",[2]Table1!Z1235)),"Faïence",IF(ISNUMBER(SEARCH("Baignoire",[2]Table1!Z1235)),"Baignoire",IF(ISNUMBER(SEARCH("porteurs",[2]Table1!Z1235)),"Mur",IF(ISNUMBER(SEARCH("évier",[2]Table1!Z1235)),"Evier",IF(ISNUMBER(SEARCH("portes",[2]Table1!Z1235)),"Porte",IF(ISNUMBER(SEARCH("fenêtre",[2]Table1!Z1235)),"Fenêtre","")))))))))))</f>
        <v>Sol</v>
      </c>
      <c r="L1238" t="str">
        <f>IF(ISNUMBER(SEARCH("Présence",[2]Table1!AC1235)),"Oui",IF(ISNUMBER(SEARCH("Absence",[2]Table1!AC1235)),"Non",""))</f>
        <v>Oui</v>
      </c>
      <c r="M1238" t="str">
        <f>[2]Table1!AA1235</f>
        <v>Colle bitumineuse noire</v>
      </c>
      <c r="N1238" t="str">
        <f>IF(ISNUMBER(SEARCH("EP",[2]Table1!AE1235)),"EP",IF(ISNUMBER(SEARCH("AC1",[2]Table1!AE1235)),"AC1",IF(ISNUMBER(SEARCH("AC2",[2]Table1!AE1235)),"AC2",IF(ISNUMBER(SEARCH("Bon état",[2]Table1!AE1235)),"EP",""))))</f>
        <v/>
      </c>
      <c r="P1238" s="48"/>
      <c r="Q1238" s="1"/>
      <c r="S1238" s="1"/>
      <c r="T1238" s="1"/>
      <c r="U1238" s="1"/>
      <c r="V1238" s="1"/>
    </row>
    <row r="1239" spans="1:22">
      <c r="A1239" s="43" t="str">
        <f>'[1]Exporter la feuille de calcul'!$A$2</f>
        <v>001L</v>
      </c>
      <c r="B1239" t="str">
        <f>INDEX('[1]Exporter la feuille de calcul'!B$355:B$877,MATCH(INDEX('[1]Exporter la feuille de calcul'!C$355:C$877,MATCH(RIGHT(ChercheChaine(ChercheChaine([2]Table1!Q1236,"([0-9]){3}[L]([0-9]){4}"),"([0-9]){3}[L]([0-9]){4}"),4),'[1]Exporter la feuille de calcul'!D$355:D$877,0),1),'[1]Exporter la feuille de calcul'!C$355:C$877,0),1)</f>
        <v>04</v>
      </c>
      <c r="C1239" s="43" t="str">
        <f>RIGHT(ChercheChaine(ChercheChaine([2]Table1!Q1236,"([0-9]){3}[L]([0-9]){4}"),"([0-9]){3}[L]([0-9]){4}"),4)</f>
        <v>0479</v>
      </c>
      <c r="D1239" s="43" t="str">
        <f>ChercheChaine([2]Table1!Q1236,"([0-9]){3}[L]([0-9]){4}")</f>
        <v>007L0479</v>
      </c>
      <c r="E1239" t="str">
        <f>[2]Table1!P1236</f>
        <v>ST HERBLAIN</v>
      </c>
      <c r="F1239" t="str">
        <f>[2]Table1!D1236</f>
        <v>DAAT, DAPP</v>
      </c>
      <c r="G1239" s="48"/>
      <c r="H1239" s="48"/>
      <c r="I1239" s="42" t="str">
        <f>[2]Table1!G1236</f>
        <v>03/05/2018</v>
      </c>
      <c r="J1239" s="51" t="e">
        <f>MID([2]Table1!X1236,FIND("-",[2]Table1!X1236)+2,60)</f>
        <v>#VALUE!</v>
      </c>
      <c r="K1239" t="str">
        <f>IF(ISNUMBER(SEARCH("Mur",[2]Table1!Z1236)),"Mur",IF(ISNUMBER(SEARCH("Cloison",[2]Table1!Z1236)),"Mur",IF(ISNUMBER(SEARCH("Sol",[2]Table1!Z1236)),"Sol",IF(ISNUMBER(SEARCH("Plafond",[2]Table1!Z1236)),"Plafond",IF(ISNUMBER(SEARCH("Evier",[2]Table1!Z1236)),"Evier",IF(ISNUMBER(SEARCH("Colle de faïence",[2]Table1!Z1236)),"Faïence",IF(ISNUMBER(SEARCH("Baignoire",[2]Table1!Z1236)),"Baignoire",IF(ISNUMBER(SEARCH("porteurs",[2]Table1!Z1236)),"Mur",IF(ISNUMBER(SEARCH("évier",[2]Table1!Z1236)),"Evier",IF(ISNUMBER(SEARCH("portes",[2]Table1!Z1236)),"Porte",IF(ISNUMBER(SEARCH("fenêtre",[2]Table1!Z1236)),"Fenêtre","")))))))))))</f>
        <v>Sol</v>
      </c>
      <c r="L1239" t="str">
        <f>IF(ISNUMBER(SEARCH("Présence",[2]Table1!AC1236)),"Oui",IF(ISNUMBER(SEARCH("Absence",[2]Table1!AC1236)),"Non",""))</f>
        <v>Oui</v>
      </c>
      <c r="M1239" t="str">
        <f>[2]Table1!AA1236</f>
        <v>Colle bitumineuse</v>
      </c>
      <c r="N1239" t="str">
        <f>IF(ISNUMBER(SEARCH("EP",[2]Table1!AE1236)),"EP",IF(ISNUMBER(SEARCH("AC1",[2]Table1!AE1236)),"AC1",IF(ISNUMBER(SEARCH("AC2",[2]Table1!AE1236)),"AC2",IF(ISNUMBER(SEARCH("Bon état",[2]Table1!AE1236)),"EP",""))))</f>
        <v/>
      </c>
      <c r="P1239" s="48"/>
      <c r="Q1239" s="1"/>
      <c r="S1239" s="1"/>
      <c r="T1239" s="1"/>
      <c r="U1239" s="1"/>
      <c r="V1239" s="1"/>
    </row>
    <row r="1240" spans="1:22">
      <c r="A1240" s="43" t="str">
        <f>'[1]Exporter la feuille de calcul'!$A$2</f>
        <v>001L</v>
      </c>
      <c r="B1240" t="str">
        <f>INDEX('[1]Exporter la feuille de calcul'!B$355:B$877,MATCH(INDEX('[1]Exporter la feuille de calcul'!C$355:C$877,MATCH(RIGHT(ChercheChaine(ChercheChaine([2]Table1!Q1237,"([0-9]){3}[L]([0-9]){4}"),"([0-9]){3}[L]([0-9]){4}"),4),'[1]Exporter la feuille de calcul'!D$355:D$877,0),1),'[1]Exporter la feuille de calcul'!C$355:C$877,0),1)</f>
        <v>04</v>
      </c>
      <c r="C1240" s="43" t="str">
        <f>RIGHT(ChercheChaine(ChercheChaine([2]Table1!Q1237,"([0-9]){3}[L]([0-9]){4}"),"([0-9]){3}[L]([0-9]){4}"),4)</f>
        <v>0479</v>
      </c>
      <c r="D1240" s="43" t="str">
        <f>ChercheChaine([2]Table1!Q1237,"([0-9]){3}[L]([0-9]){4}")</f>
        <v>007L0479</v>
      </c>
      <c r="E1240" t="str">
        <f>[2]Table1!P1237</f>
        <v>ST HERBLAIN</v>
      </c>
      <c r="F1240" t="str">
        <f>[2]Table1!D1237</f>
        <v>DAAT, DAPP</v>
      </c>
      <c r="G1240" s="48"/>
      <c r="H1240" s="48"/>
      <c r="I1240" s="42" t="str">
        <f>[2]Table1!G1237</f>
        <v>03/05/2018</v>
      </c>
      <c r="J1240" s="51" t="e">
        <f>MID([2]Table1!X1237,FIND("-",[2]Table1!X1237)+2,60)</f>
        <v>#VALUE!</v>
      </c>
      <c r="K1240" t="str">
        <f>IF(ISNUMBER(SEARCH("Mur",[2]Table1!Z1237)),"Mur",IF(ISNUMBER(SEARCH("Cloison",[2]Table1!Z1237)),"Mur",IF(ISNUMBER(SEARCH("Sol",[2]Table1!Z1237)),"Sol",IF(ISNUMBER(SEARCH("Plafond",[2]Table1!Z1237)),"Plafond",IF(ISNUMBER(SEARCH("Evier",[2]Table1!Z1237)),"Evier",IF(ISNUMBER(SEARCH("Colle de faïence",[2]Table1!Z1237)),"Faïence",IF(ISNUMBER(SEARCH("Baignoire",[2]Table1!Z1237)),"Baignoire",IF(ISNUMBER(SEARCH("porteurs",[2]Table1!Z1237)),"Mur",IF(ISNUMBER(SEARCH("évier",[2]Table1!Z1237)),"Evier",IF(ISNUMBER(SEARCH("portes",[2]Table1!Z1237)),"Porte",IF(ISNUMBER(SEARCH("fenêtre",[2]Table1!Z1237)),"Fenêtre","")))))))))))</f>
        <v>Sol</v>
      </c>
      <c r="L1240" t="str">
        <f>IF(ISNUMBER(SEARCH("Présence",[2]Table1!AC1237)),"Oui",IF(ISNUMBER(SEARCH("Absence",[2]Table1!AC1237)),"Non",""))</f>
        <v>Oui</v>
      </c>
      <c r="M1240" t="str">
        <f>[2]Table1!AA1237</f>
        <v>Revêtement cassant beige + colle polymère blanche avec couche en toile + revêtement souple beige + colle polymère jaune non séparable + peinture non séparable + ragréage gris non séparable</v>
      </c>
      <c r="N1240" t="str">
        <f>IF(ISNUMBER(SEARCH("EP",[2]Table1!AE1237)),"EP",IF(ISNUMBER(SEARCH("AC1",[2]Table1!AE1237)),"AC1",IF(ISNUMBER(SEARCH("AC2",[2]Table1!AE1237)),"AC2",IF(ISNUMBER(SEARCH("Bon état",[2]Table1!AE1237)),"EP",""))))</f>
        <v/>
      </c>
      <c r="P1240" s="48"/>
      <c r="Q1240" s="1"/>
      <c r="S1240" s="1"/>
      <c r="T1240" s="1"/>
      <c r="U1240" s="1"/>
      <c r="V1240" s="1"/>
    </row>
    <row r="1241" spans="1:22">
      <c r="A1241" s="43" t="str">
        <f>'[1]Exporter la feuille de calcul'!$A$2</f>
        <v>001L</v>
      </c>
      <c r="B1241" t="str">
        <f>INDEX('[1]Exporter la feuille de calcul'!B$355:B$877,MATCH(INDEX('[1]Exporter la feuille de calcul'!C$355:C$877,MATCH(RIGHT(ChercheChaine(ChercheChaine([2]Table1!Q1238,"([0-9]){3}[L]([0-9]){4}"),"([0-9]){3}[L]([0-9]){4}"),4),'[1]Exporter la feuille de calcul'!D$355:D$877,0),1),'[1]Exporter la feuille de calcul'!C$355:C$877,0),1)</f>
        <v>04</v>
      </c>
      <c r="C1241" s="43" t="str">
        <f>RIGHT(ChercheChaine(ChercheChaine([2]Table1!Q1238,"([0-9]){3}[L]([0-9]){4}"),"([0-9]){3}[L]([0-9]){4}"),4)</f>
        <v>0479</v>
      </c>
      <c r="D1241" s="43" t="str">
        <f>ChercheChaine([2]Table1!Q1238,"([0-9]){3}[L]([0-9]){4}")</f>
        <v>007L0479</v>
      </c>
      <c r="E1241" t="str">
        <f>[2]Table1!P1238</f>
        <v>ST HERBLAIN</v>
      </c>
      <c r="F1241" t="str">
        <f>[2]Table1!D1238</f>
        <v>DAAT, DAPP</v>
      </c>
      <c r="G1241" s="48"/>
      <c r="H1241" s="48"/>
      <c r="I1241" s="42" t="str">
        <f>[2]Table1!G1238</f>
        <v>03/05/2018</v>
      </c>
      <c r="J1241" s="51" t="e">
        <f>MID([2]Table1!X1238,FIND("-",[2]Table1!X1238)+2,60)</f>
        <v>#VALUE!</v>
      </c>
      <c r="K1241" t="str">
        <f>IF(ISNUMBER(SEARCH("Mur",[2]Table1!Z1238)),"Mur",IF(ISNUMBER(SEARCH("Cloison",[2]Table1!Z1238)),"Mur",IF(ISNUMBER(SEARCH("Sol",[2]Table1!Z1238)),"Sol",IF(ISNUMBER(SEARCH("Plafond",[2]Table1!Z1238)),"Plafond",IF(ISNUMBER(SEARCH("Evier",[2]Table1!Z1238)),"Evier",IF(ISNUMBER(SEARCH("Colle de faïence",[2]Table1!Z1238)),"Faïence",IF(ISNUMBER(SEARCH("Baignoire",[2]Table1!Z1238)),"Baignoire",IF(ISNUMBER(SEARCH("porteurs",[2]Table1!Z1238)),"Mur",IF(ISNUMBER(SEARCH("évier",[2]Table1!Z1238)),"Evier",IF(ISNUMBER(SEARCH("portes",[2]Table1!Z1238)),"Porte",IF(ISNUMBER(SEARCH("fenêtre",[2]Table1!Z1238)),"Fenêtre","")))))))))))</f>
        <v>Sol</v>
      </c>
      <c r="L1241" t="str">
        <f>IF(ISNUMBER(SEARCH("Présence",[2]Table1!AC1238)),"Oui",IF(ISNUMBER(SEARCH("Absence",[2]Table1!AC1238)),"Non",""))</f>
        <v>Non</v>
      </c>
      <c r="M1241" t="str">
        <f>[2]Table1!AA1238</f>
        <v>Revêtement cassant beige + colle polymère blanche avec couche en toile + revêtement souple beige + colle polymère jaune non séparable + peinture non séparable + ragréage gris non séparable</v>
      </c>
      <c r="N1241" t="str">
        <f>IF(ISNUMBER(SEARCH("EP",[2]Table1!AE1238)),"EP",IF(ISNUMBER(SEARCH("AC1",[2]Table1!AE1238)),"AC1",IF(ISNUMBER(SEARCH("AC2",[2]Table1!AE1238)),"AC2",IF(ISNUMBER(SEARCH("Bon état",[2]Table1!AE1238)),"EP",""))))</f>
        <v/>
      </c>
      <c r="P1241" s="48"/>
      <c r="Q1241" s="1"/>
      <c r="S1241" s="1"/>
      <c r="T1241" s="1"/>
      <c r="U1241" s="1"/>
      <c r="V1241" s="1"/>
    </row>
    <row r="1242" spans="1:22">
      <c r="A1242" s="43" t="str">
        <f>'[1]Exporter la feuille de calcul'!$A$2</f>
        <v>001L</v>
      </c>
      <c r="B1242" t="str">
        <f>INDEX('[1]Exporter la feuille de calcul'!B$355:B$877,MATCH(INDEX('[1]Exporter la feuille de calcul'!C$355:C$877,MATCH(RIGHT(ChercheChaine(ChercheChaine([2]Table1!Q1239,"([0-9]){3}[L]([0-9]){4}"),"([0-9]){3}[L]([0-9]){4}"),4),'[1]Exporter la feuille de calcul'!D$355:D$877,0),1),'[1]Exporter la feuille de calcul'!C$355:C$877,0),1)</f>
        <v>04</v>
      </c>
      <c r="C1242" s="43" t="str">
        <f>RIGHT(ChercheChaine(ChercheChaine([2]Table1!Q1239,"([0-9]){3}[L]([0-9]){4}"),"([0-9]){3}[L]([0-9]){4}"),4)</f>
        <v>0479</v>
      </c>
      <c r="D1242" s="43" t="str">
        <f>ChercheChaine([2]Table1!Q1239,"([0-9]){3}[L]([0-9]){4}")</f>
        <v>007L0479</v>
      </c>
      <c r="E1242" t="str">
        <f>[2]Table1!P1239</f>
        <v>ST HERBLAIN</v>
      </c>
      <c r="F1242" t="str">
        <f>[2]Table1!D1239</f>
        <v>DAAT, DAPP</v>
      </c>
      <c r="G1242" s="48"/>
      <c r="H1242" s="48"/>
      <c r="I1242" s="42" t="str">
        <f>[2]Table1!G1239</f>
        <v>03/05/2018</v>
      </c>
      <c r="J1242" s="51" t="e">
        <f>MID([2]Table1!X1239,FIND("-",[2]Table1!X1239)+2,60)</f>
        <v>#VALUE!</v>
      </c>
      <c r="K1242" t="str">
        <f>IF(ISNUMBER(SEARCH("Mur",[2]Table1!Z1239)),"Mur",IF(ISNUMBER(SEARCH("Cloison",[2]Table1!Z1239)),"Mur",IF(ISNUMBER(SEARCH("Sol",[2]Table1!Z1239)),"Sol",IF(ISNUMBER(SEARCH("Plafond",[2]Table1!Z1239)),"Plafond",IF(ISNUMBER(SEARCH("Evier",[2]Table1!Z1239)),"Evier",IF(ISNUMBER(SEARCH("Colle de faïence",[2]Table1!Z1239)),"Faïence",IF(ISNUMBER(SEARCH("Baignoire",[2]Table1!Z1239)),"Baignoire",IF(ISNUMBER(SEARCH("porteurs",[2]Table1!Z1239)),"Mur",IF(ISNUMBER(SEARCH("évier",[2]Table1!Z1239)),"Evier",IF(ISNUMBER(SEARCH("portes",[2]Table1!Z1239)),"Porte",IF(ISNUMBER(SEARCH("fenêtre",[2]Table1!Z1239)),"Fenêtre","")))))))))))</f>
        <v>Sol</v>
      </c>
      <c r="L1242" t="str">
        <f>IF(ISNUMBER(SEARCH("Présence",[2]Table1!AC1239)),"Oui",IF(ISNUMBER(SEARCH("Absence",[2]Table1!AC1239)),"Non",""))</f>
        <v>Oui</v>
      </c>
      <c r="M1242" t="str">
        <f>[2]Table1!AA1239</f>
        <v>Colle polymère jaune non séparable + colle bitumineuse noire</v>
      </c>
      <c r="N1242" t="str">
        <f>IF(ISNUMBER(SEARCH("EP",[2]Table1!AE1239)),"EP",IF(ISNUMBER(SEARCH("AC1",[2]Table1!AE1239)),"AC1",IF(ISNUMBER(SEARCH("AC2",[2]Table1!AE1239)),"AC2",IF(ISNUMBER(SEARCH("Bon état",[2]Table1!AE1239)),"EP",""))))</f>
        <v/>
      </c>
      <c r="P1242" s="48"/>
      <c r="Q1242" s="1"/>
      <c r="S1242" s="1"/>
      <c r="T1242" s="1"/>
      <c r="U1242" s="1"/>
      <c r="V1242" s="1"/>
    </row>
    <row r="1243" spans="1:22">
      <c r="A1243" s="43" t="str">
        <f>'[1]Exporter la feuille de calcul'!$A$2</f>
        <v>001L</v>
      </c>
      <c r="B1243" t="str">
        <f>INDEX('[1]Exporter la feuille de calcul'!B$355:B$877,MATCH(INDEX('[1]Exporter la feuille de calcul'!C$355:C$877,MATCH(RIGHT(ChercheChaine(ChercheChaine([2]Table1!Q1240,"([0-9]){3}[L]([0-9]){4}"),"([0-9]){3}[L]([0-9]){4}"),4),'[1]Exporter la feuille de calcul'!D$355:D$877,0),1),'[1]Exporter la feuille de calcul'!C$355:C$877,0),1)</f>
        <v>04</v>
      </c>
      <c r="C1243" s="43" t="str">
        <f>RIGHT(ChercheChaine(ChercheChaine([2]Table1!Q1240,"([0-9]){3}[L]([0-9]){4}"),"([0-9]){3}[L]([0-9]){4}"),4)</f>
        <v>0479</v>
      </c>
      <c r="D1243" s="43" t="str">
        <f>ChercheChaine([2]Table1!Q1240,"([0-9]){3}[L]([0-9]){4}")</f>
        <v>007L0479</v>
      </c>
      <c r="E1243" t="str">
        <f>[2]Table1!P1240</f>
        <v>ST HERBLAIN</v>
      </c>
      <c r="F1243" t="str">
        <f>[2]Table1!D1240</f>
        <v>DAAT, DAPP</v>
      </c>
      <c r="G1243" s="48"/>
      <c r="H1243" s="48"/>
      <c r="I1243" s="42" t="str">
        <f>[2]Table1!G1240</f>
        <v>03/05/2018</v>
      </c>
      <c r="J1243" s="51" t="e">
        <f>MID([2]Table1!X1240,FIND("-",[2]Table1!X1240)+2,60)</f>
        <v>#VALUE!</v>
      </c>
      <c r="K1243" t="str">
        <f>IF(ISNUMBER(SEARCH("Mur",[2]Table1!Z1240)),"Mur",IF(ISNUMBER(SEARCH("Cloison",[2]Table1!Z1240)),"Mur",IF(ISNUMBER(SEARCH("Sol",[2]Table1!Z1240)),"Sol",IF(ISNUMBER(SEARCH("Plafond",[2]Table1!Z1240)),"Plafond",IF(ISNUMBER(SEARCH("Evier",[2]Table1!Z1240)),"Evier",IF(ISNUMBER(SEARCH("Colle de faïence",[2]Table1!Z1240)),"Faïence",IF(ISNUMBER(SEARCH("Baignoire",[2]Table1!Z1240)),"Baignoire",IF(ISNUMBER(SEARCH("porteurs",[2]Table1!Z1240)),"Mur",IF(ISNUMBER(SEARCH("évier",[2]Table1!Z1240)),"Evier",IF(ISNUMBER(SEARCH("portes",[2]Table1!Z1240)),"Porte",IF(ISNUMBER(SEARCH("fenêtre",[2]Table1!Z1240)),"Fenêtre","")))))))))))</f>
        <v>Sol</v>
      </c>
      <c r="L1243" t="str">
        <f>IF(ISNUMBER(SEARCH("Présence",[2]Table1!AC1240)),"Oui",IF(ISNUMBER(SEARCH("Absence",[2]Table1!AC1240)),"Non",""))</f>
        <v>Oui</v>
      </c>
      <c r="M1243" t="str">
        <f>[2]Table1!AA1240</f>
        <v>Colle polymère jaune non séparable + colle bitumineuse noire</v>
      </c>
      <c r="N1243" t="str">
        <f>IF(ISNUMBER(SEARCH("EP",[2]Table1!AE1240)),"EP",IF(ISNUMBER(SEARCH("AC1",[2]Table1!AE1240)),"AC1",IF(ISNUMBER(SEARCH("AC2",[2]Table1!AE1240)),"AC2",IF(ISNUMBER(SEARCH("Bon état",[2]Table1!AE1240)),"EP",""))))</f>
        <v/>
      </c>
      <c r="P1243" s="48"/>
      <c r="Q1243" s="1"/>
      <c r="S1243" s="1"/>
      <c r="T1243" s="1"/>
      <c r="U1243" s="1"/>
      <c r="V1243" s="1"/>
    </row>
    <row r="1244" spans="1:22">
      <c r="A1244" s="43" t="str">
        <f>'[1]Exporter la feuille de calcul'!$A$2</f>
        <v>001L</v>
      </c>
      <c r="B1244" t="str">
        <f>INDEX('[1]Exporter la feuille de calcul'!B$355:B$877,MATCH(INDEX('[1]Exporter la feuille de calcul'!C$355:C$877,MATCH(RIGHT(ChercheChaine(ChercheChaine([2]Table1!Q1241,"([0-9]){3}[L]([0-9]){4}"),"([0-9]){3}[L]([0-9]){4}"),4),'[1]Exporter la feuille de calcul'!D$355:D$877,0),1),'[1]Exporter la feuille de calcul'!C$355:C$877,0),1)</f>
        <v>04</v>
      </c>
      <c r="C1244" s="43" t="str">
        <f>RIGHT(ChercheChaine(ChercheChaine([2]Table1!Q1241,"([0-9]){3}[L]([0-9]){4}"),"([0-9]){3}[L]([0-9]){4}"),4)</f>
        <v>0479</v>
      </c>
      <c r="D1244" s="43" t="str">
        <f>ChercheChaine([2]Table1!Q1241,"([0-9]){3}[L]([0-9]){4}")</f>
        <v>007L0479</v>
      </c>
      <c r="E1244" t="str">
        <f>[2]Table1!P1241</f>
        <v>ST HERBLAIN</v>
      </c>
      <c r="F1244" t="str">
        <f>[2]Table1!D1241</f>
        <v>DAAT, DAPP</v>
      </c>
      <c r="G1244" s="48"/>
      <c r="H1244" s="48"/>
      <c r="I1244" s="42" t="str">
        <f>[2]Table1!G1241</f>
        <v>03/05/2018</v>
      </c>
      <c r="J1244" s="51" t="e">
        <f>MID([2]Table1!X1241,FIND("-",[2]Table1!X1241)+2,60)</f>
        <v>#VALUE!</v>
      </c>
      <c r="K1244" t="str">
        <f>IF(ISNUMBER(SEARCH("Mur",[2]Table1!Z1241)),"Mur",IF(ISNUMBER(SEARCH("Cloison",[2]Table1!Z1241)),"Mur",IF(ISNUMBER(SEARCH("Sol",[2]Table1!Z1241)),"Sol",IF(ISNUMBER(SEARCH("Plafond",[2]Table1!Z1241)),"Plafond",IF(ISNUMBER(SEARCH("Evier",[2]Table1!Z1241)),"Evier",IF(ISNUMBER(SEARCH("Colle de faïence",[2]Table1!Z1241)),"Faïence",IF(ISNUMBER(SEARCH("Baignoire",[2]Table1!Z1241)),"Baignoire",IF(ISNUMBER(SEARCH("porteurs",[2]Table1!Z1241)),"Mur",IF(ISNUMBER(SEARCH("évier",[2]Table1!Z1241)),"Evier",IF(ISNUMBER(SEARCH("portes",[2]Table1!Z1241)),"Porte",IF(ISNUMBER(SEARCH("fenêtre",[2]Table1!Z1241)),"Fenêtre","")))))))))))</f>
        <v>Sol</v>
      </c>
      <c r="L1244" t="str">
        <f>IF(ISNUMBER(SEARCH("Présence",[2]Table1!AC1241)),"Oui",IF(ISNUMBER(SEARCH("Absence",[2]Table1!AC1241)),"Non",""))</f>
        <v>Non</v>
      </c>
      <c r="M1244" t="str">
        <f>[2]Table1!AA1241</f>
        <v>Ragréage</v>
      </c>
      <c r="N1244" t="str">
        <f>IF(ISNUMBER(SEARCH("EP",[2]Table1!AE1241)),"EP",IF(ISNUMBER(SEARCH("AC1",[2]Table1!AE1241)),"AC1",IF(ISNUMBER(SEARCH("AC2",[2]Table1!AE1241)),"AC2",IF(ISNUMBER(SEARCH("Bon état",[2]Table1!AE1241)),"EP",""))))</f>
        <v/>
      </c>
      <c r="P1244" s="48"/>
      <c r="Q1244" s="1"/>
      <c r="S1244" s="1"/>
      <c r="T1244" s="1"/>
      <c r="U1244" s="1"/>
      <c r="V1244" s="1"/>
    </row>
    <row r="1245" spans="1:22">
      <c r="A1245" s="43" t="str">
        <f>'[1]Exporter la feuille de calcul'!$A$2</f>
        <v>001L</v>
      </c>
      <c r="B1245" t="str">
        <f>INDEX('[1]Exporter la feuille de calcul'!B$355:B$877,MATCH(INDEX('[1]Exporter la feuille de calcul'!C$355:C$877,MATCH(RIGHT(ChercheChaine(ChercheChaine([2]Table1!Q1242,"([0-9]){3}[L]([0-9]){4}"),"([0-9]){3}[L]([0-9]){4}"),4),'[1]Exporter la feuille de calcul'!D$355:D$877,0),1),'[1]Exporter la feuille de calcul'!C$355:C$877,0),1)</f>
        <v>04</v>
      </c>
      <c r="C1245" s="43" t="str">
        <f>RIGHT(ChercheChaine(ChercheChaine([2]Table1!Q1242,"([0-9]){3}[L]([0-9]){4}"),"([0-9]){3}[L]([0-9]){4}"),4)</f>
        <v>0479</v>
      </c>
      <c r="D1245" s="43" t="str">
        <f>ChercheChaine([2]Table1!Q1242,"([0-9]){3}[L]([0-9]){4}")</f>
        <v>007L0479</v>
      </c>
      <c r="E1245" t="str">
        <f>[2]Table1!P1242</f>
        <v>ST HERBLAIN</v>
      </c>
      <c r="F1245" t="str">
        <f>[2]Table1!D1242</f>
        <v>DAAT, DAPP</v>
      </c>
      <c r="G1245" s="48"/>
      <c r="H1245" s="48"/>
      <c r="I1245" s="42" t="str">
        <f>[2]Table1!G1242</f>
        <v>03/05/2018</v>
      </c>
      <c r="J1245" s="51" t="e">
        <f>MID([2]Table1!X1242,FIND("-",[2]Table1!X1242)+2,60)</f>
        <v>#VALUE!</v>
      </c>
      <c r="K1245" t="str">
        <f>IF(ISNUMBER(SEARCH("Mur",[2]Table1!Z1242)),"Mur",IF(ISNUMBER(SEARCH("Cloison",[2]Table1!Z1242)),"Mur",IF(ISNUMBER(SEARCH("Sol",[2]Table1!Z1242)),"Sol",IF(ISNUMBER(SEARCH("Plafond",[2]Table1!Z1242)),"Plafond",IF(ISNUMBER(SEARCH("Evier",[2]Table1!Z1242)),"Evier",IF(ISNUMBER(SEARCH("Colle de faïence",[2]Table1!Z1242)),"Faïence",IF(ISNUMBER(SEARCH("Baignoire",[2]Table1!Z1242)),"Baignoire",IF(ISNUMBER(SEARCH("porteurs",[2]Table1!Z1242)),"Mur",IF(ISNUMBER(SEARCH("évier",[2]Table1!Z1242)),"Evier",IF(ISNUMBER(SEARCH("portes",[2]Table1!Z1242)),"Porte",IF(ISNUMBER(SEARCH("fenêtre",[2]Table1!Z1242)),"Fenêtre","")))))))))))</f>
        <v>Sol</v>
      </c>
      <c r="L1245" t="str">
        <f>IF(ISNUMBER(SEARCH("Présence",[2]Table1!AC1242)),"Oui",IF(ISNUMBER(SEARCH("Absence",[2]Table1!AC1242)),"Non",""))</f>
        <v>Non</v>
      </c>
      <c r="M1245" t="str">
        <f>[2]Table1!AA1242</f>
        <v>Ragréage</v>
      </c>
      <c r="N1245" t="str">
        <f>IF(ISNUMBER(SEARCH("EP",[2]Table1!AE1242)),"EP",IF(ISNUMBER(SEARCH("AC1",[2]Table1!AE1242)),"AC1",IF(ISNUMBER(SEARCH("AC2",[2]Table1!AE1242)),"AC2",IF(ISNUMBER(SEARCH("Bon état",[2]Table1!AE1242)),"EP",""))))</f>
        <v/>
      </c>
      <c r="P1245" s="48"/>
      <c r="Q1245" s="1"/>
      <c r="S1245" s="1"/>
      <c r="T1245" s="1"/>
      <c r="U1245" s="1"/>
      <c r="V1245" s="1"/>
    </row>
    <row r="1246" spans="1:22">
      <c r="A1246" s="43" t="str">
        <f>'[1]Exporter la feuille de calcul'!$A$2</f>
        <v>001L</v>
      </c>
      <c r="B1246" t="str">
        <f>INDEX('[1]Exporter la feuille de calcul'!B$355:B$877,MATCH(INDEX('[1]Exporter la feuille de calcul'!C$355:C$877,MATCH(RIGHT(ChercheChaine(ChercheChaine([2]Table1!Q1243,"([0-9]){3}[L]([0-9]){4}"),"([0-9]){3}[L]([0-9]){4}"),4),'[1]Exporter la feuille de calcul'!D$355:D$877,0),1),'[1]Exporter la feuille de calcul'!C$355:C$877,0),1)</f>
        <v>04</v>
      </c>
      <c r="C1246" s="43" t="str">
        <f>RIGHT(ChercheChaine(ChercheChaine([2]Table1!Q1243,"([0-9]){3}[L]([0-9]){4}"),"([0-9]){3}[L]([0-9]){4}"),4)</f>
        <v>0479</v>
      </c>
      <c r="D1246" s="43" t="str">
        <f>ChercheChaine([2]Table1!Q1243,"([0-9]){3}[L]([0-9]){4}")</f>
        <v>007L0479</v>
      </c>
      <c r="E1246" t="str">
        <f>[2]Table1!P1243</f>
        <v>ST HERBLAIN</v>
      </c>
      <c r="F1246" t="str">
        <f>[2]Table1!D1243</f>
        <v>DAAT, DAPP</v>
      </c>
      <c r="G1246" s="48"/>
      <c r="H1246" s="48"/>
      <c r="I1246" s="42" t="str">
        <f>[2]Table1!G1243</f>
        <v>03/05/2018</v>
      </c>
      <c r="J1246" s="51" t="e">
        <f>MID([2]Table1!X1243,FIND("-",[2]Table1!X1243)+2,60)</f>
        <v>#VALUE!</v>
      </c>
      <c r="K1246" t="str">
        <f>IF(ISNUMBER(SEARCH("Mur",[2]Table1!Z1243)),"Mur",IF(ISNUMBER(SEARCH("Cloison",[2]Table1!Z1243)),"Mur",IF(ISNUMBER(SEARCH("Sol",[2]Table1!Z1243)),"Sol",IF(ISNUMBER(SEARCH("Plafond",[2]Table1!Z1243)),"Plafond",IF(ISNUMBER(SEARCH("Evier",[2]Table1!Z1243)),"Evier",IF(ISNUMBER(SEARCH("Colle de faïence",[2]Table1!Z1243)),"Faïence",IF(ISNUMBER(SEARCH("Baignoire",[2]Table1!Z1243)),"Baignoire",IF(ISNUMBER(SEARCH("porteurs",[2]Table1!Z1243)),"Mur",IF(ISNUMBER(SEARCH("évier",[2]Table1!Z1243)),"Evier",IF(ISNUMBER(SEARCH("portes",[2]Table1!Z1243)),"Porte",IF(ISNUMBER(SEARCH("fenêtre",[2]Table1!Z1243)),"Fenêtre","")))))))))))</f>
        <v>Sol</v>
      </c>
      <c r="L1246" t="str">
        <f>IF(ISNUMBER(SEARCH("Présence",[2]Table1!AC1243)),"Oui",IF(ISNUMBER(SEARCH("Absence",[2]Table1!AC1243)),"Non",""))</f>
        <v>Non</v>
      </c>
      <c r="M1246" t="str">
        <f>[2]Table1!AA1243</f>
        <v>Ragréage</v>
      </c>
      <c r="N1246" t="str">
        <f>IF(ISNUMBER(SEARCH("EP",[2]Table1!AE1243)),"EP",IF(ISNUMBER(SEARCH("AC1",[2]Table1!AE1243)),"AC1",IF(ISNUMBER(SEARCH("AC2",[2]Table1!AE1243)),"AC2",IF(ISNUMBER(SEARCH("Bon état",[2]Table1!AE1243)),"EP",""))))</f>
        <v/>
      </c>
      <c r="P1246" s="48"/>
      <c r="Q1246" s="1"/>
      <c r="S1246" s="1"/>
      <c r="T1246" s="1"/>
      <c r="U1246" s="1"/>
      <c r="V1246" s="1"/>
    </row>
    <row r="1247" spans="1:22">
      <c r="A1247" s="43" t="str">
        <f>'[1]Exporter la feuille de calcul'!$A$2</f>
        <v>001L</v>
      </c>
      <c r="B1247" t="str">
        <f>INDEX('[1]Exporter la feuille de calcul'!B$355:B$877,MATCH(INDEX('[1]Exporter la feuille de calcul'!C$355:C$877,MATCH(RIGHT(ChercheChaine(ChercheChaine([2]Table1!Q1244,"([0-9]){3}[L]([0-9]){4}"),"([0-9]){3}[L]([0-9]){4}"),4),'[1]Exporter la feuille de calcul'!D$355:D$877,0),1),'[1]Exporter la feuille de calcul'!C$355:C$877,0),1)</f>
        <v>04</v>
      </c>
      <c r="C1247" s="43" t="str">
        <f>RIGHT(ChercheChaine(ChercheChaine([2]Table1!Q1244,"([0-9]){3}[L]([0-9]){4}"),"([0-9]){3}[L]([0-9]){4}"),4)</f>
        <v>0479</v>
      </c>
      <c r="D1247" s="43" t="str">
        <f>ChercheChaine([2]Table1!Q1244,"([0-9]){3}[L]([0-9]){4}")</f>
        <v>007L0479</v>
      </c>
      <c r="E1247" t="str">
        <f>[2]Table1!P1244</f>
        <v>ST HERBLAIN</v>
      </c>
      <c r="F1247" t="str">
        <f>[2]Table1!D1244</f>
        <v>DAAT, DAPP</v>
      </c>
      <c r="G1247" s="48"/>
      <c r="H1247" s="48"/>
      <c r="I1247" s="42" t="str">
        <f>[2]Table1!G1244</f>
        <v>03/05/2018</v>
      </c>
      <c r="J1247" s="51" t="e">
        <f>MID([2]Table1!X1244,FIND("-",[2]Table1!X1244)+2,60)</f>
        <v>#VALUE!</v>
      </c>
      <c r="K1247" t="str">
        <f>IF(ISNUMBER(SEARCH("Mur",[2]Table1!Z1244)),"Mur",IF(ISNUMBER(SEARCH("Cloison",[2]Table1!Z1244)),"Mur",IF(ISNUMBER(SEARCH("Sol",[2]Table1!Z1244)),"Sol",IF(ISNUMBER(SEARCH("Plafond",[2]Table1!Z1244)),"Plafond",IF(ISNUMBER(SEARCH("Evier",[2]Table1!Z1244)),"Evier",IF(ISNUMBER(SEARCH("Colle de faïence",[2]Table1!Z1244)),"Faïence",IF(ISNUMBER(SEARCH("Baignoire",[2]Table1!Z1244)),"Baignoire",IF(ISNUMBER(SEARCH("porteurs",[2]Table1!Z1244)),"Mur",IF(ISNUMBER(SEARCH("évier",[2]Table1!Z1244)),"Evier",IF(ISNUMBER(SEARCH("portes",[2]Table1!Z1244)),"Porte",IF(ISNUMBER(SEARCH("fenêtre",[2]Table1!Z1244)),"Fenêtre","")))))))))))</f>
        <v>Mur</v>
      </c>
      <c r="L1247" t="str">
        <f>IF(ISNUMBER(SEARCH("Présence",[2]Table1!AC1244)),"Oui",IF(ISNUMBER(SEARCH("Absence",[2]Table1!AC1244)),"Non",""))</f>
        <v>Oui</v>
      </c>
      <c r="M1247" t="str">
        <f>[2]Table1!AA1244</f>
        <v>Enduit à base de ciment projeté</v>
      </c>
      <c r="N1247" t="str">
        <f>IF(ISNUMBER(SEARCH("EP",[2]Table1!AE1244)),"EP",IF(ISNUMBER(SEARCH("AC1",[2]Table1!AE1244)),"AC1",IF(ISNUMBER(SEARCH("AC2",[2]Table1!AE1244)),"AC2",IF(ISNUMBER(SEARCH("Bon état",[2]Table1!AE1244)),"EP",""))))</f>
        <v/>
      </c>
      <c r="P1247" s="48"/>
      <c r="Q1247" s="1"/>
      <c r="S1247" s="1"/>
      <c r="T1247" s="1"/>
      <c r="U1247" s="1"/>
      <c r="V1247" s="1"/>
    </row>
    <row r="1248" spans="1:22">
      <c r="A1248" s="43" t="str">
        <f>'[1]Exporter la feuille de calcul'!$A$2</f>
        <v>001L</v>
      </c>
      <c r="B1248" t="str">
        <f>INDEX('[1]Exporter la feuille de calcul'!B$355:B$877,MATCH(INDEX('[1]Exporter la feuille de calcul'!C$355:C$877,MATCH(RIGHT(ChercheChaine(ChercheChaine([2]Table1!Q1245,"([0-9]){3}[L]([0-9]){4}"),"([0-9]){3}[L]([0-9]){4}"),4),'[1]Exporter la feuille de calcul'!D$355:D$877,0),1),'[1]Exporter la feuille de calcul'!C$355:C$877,0),1)</f>
        <v>04</v>
      </c>
      <c r="C1248" s="43" t="str">
        <f>RIGHT(ChercheChaine(ChercheChaine([2]Table1!Q1245,"([0-9]){3}[L]([0-9]){4}"),"([0-9]){3}[L]([0-9]){4}"),4)</f>
        <v>0479</v>
      </c>
      <c r="D1248" s="43" t="str">
        <f>ChercheChaine([2]Table1!Q1245,"([0-9]){3}[L]([0-9]){4}")</f>
        <v>007L0479</v>
      </c>
      <c r="E1248" t="str">
        <f>[2]Table1!P1245</f>
        <v>ST HERBLAIN</v>
      </c>
      <c r="F1248" t="str">
        <f>[2]Table1!D1245</f>
        <v>DAAT, DAPP</v>
      </c>
      <c r="G1248" s="48"/>
      <c r="H1248" s="48"/>
      <c r="I1248" s="42" t="str">
        <f>[2]Table1!G1245</f>
        <v>03/05/2018</v>
      </c>
      <c r="J1248" s="51" t="e">
        <f>MID([2]Table1!X1245,FIND("-",[2]Table1!X1245)+2,60)</f>
        <v>#VALUE!</v>
      </c>
      <c r="K1248" t="str">
        <f>IF(ISNUMBER(SEARCH("Mur",[2]Table1!Z1245)),"Mur",IF(ISNUMBER(SEARCH("Cloison",[2]Table1!Z1245)),"Mur",IF(ISNUMBER(SEARCH("Sol",[2]Table1!Z1245)),"Sol",IF(ISNUMBER(SEARCH("Plafond",[2]Table1!Z1245)),"Plafond",IF(ISNUMBER(SEARCH("Evier",[2]Table1!Z1245)),"Evier",IF(ISNUMBER(SEARCH("Colle de faïence",[2]Table1!Z1245)),"Faïence",IF(ISNUMBER(SEARCH("Baignoire",[2]Table1!Z1245)),"Baignoire",IF(ISNUMBER(SEARCH("porteurs",[2]Table1!Z1245)),"Mur",IF(ISNUMBER(SEARCH("évier",[2]Table1!Z1245)),"Evier",IF(ISNUMBER(SEARCH("portes",[2]Table1!Z1245)),"Porte",IF(ISNUMBER(SEARCH("fenêtre",[2]Table1!Z1245)),"Fenêtre","")))))))))))</f>
        <v>Mur</v>
      </c>
      <c r="L1248" t="str">
        <f>IF(ISNUMBER(SEARCH("Présence",[2]Table1!AC1245)),"Oui",IF(ISNUMBER(SEARCH("Absence",[2]Table1!AC1245)),"Non",""))</f>
        <v>Oui</v>
      </c>
      <c r="M1248" t="str">
        <f>[2]Table1!AA1245</f>
        <v>Enduit à base de ciment projeté</v>
      </c>
      <c r="N1248" t="str">
        <f>IF(ISNUMBER(SEARCH("EP",[2]Table1!AE1245)),"EP",IF(ISNUMBER(SEARCH("AC1",[2]Table1!AE1245)),"AC1",IF(ISNUMBER(SEARCH("AC2",[2]Table1!AE1245)),"AC2",IF(ISNUMBER(SEARCH("Bon état",[2]Table1!AE1245)),"EP",""))))</f>
        <v/>
      </c>
      <c r="P1248" s="48"/>
      <c r="Q1248" s="1"/>
      <c r="S1248" s="1"/>
      <c r="T1248" s="1"/>
      <c r="U1248" s="1"/>
      <c r="V1248" s="1"/>
    </row>
    <row r="1249" spans="1:22">
      <c r="A1249" s="43" t="str">
        <f>'[1]Exporter la feuille de calcul'!$A$2</f>
        <v>001L</v>
      </c>
      <c r="B1249" t="str">
        <f>INDEX('[1]Exporter la feuille de calcul'!B$355:B$877,MATCH(INDEX('[1]Exporter la feuille de calcul'!C$355:C$877,MATCH(RIGHT(ChercheChaine(ChercheChaine([2]Table1!Q1246,"([0-9]){3}[L]([0-9]){4}"),"([0-9]){3}[L]([0-9]){4}"),4),'[1]Exporter la feuille de calcul'!D$355:D$877,0),1),'[1]Exporter la feuille de calcul'!C$355:C$877,0),1)</f>
        <v>04</v>
      </c>
      <c r="C1249" s="43" t="str">
        <f>RIGHT(ChercheChaine(ChercheChaine([2]Table1!Q1246,"([0-9]){3}[L]([0-9]){4}"),"([0-9]){3}[L]([0-9]){4}"),4)</f>
        <v>0479</v>
      </c>
      <c r="D1249" s="43" t="str">
        <f>ChercheChaine([2]Table1!Q1246,"([0-9]){3}[L]([0-9]){4}")</f>
        <v>007L0479</v>
      </c>
      <c r="E1249" t="str">
        <f>[2]Table1!P1246</f>
        <v>ST HERBLAIN</v>
      </c>
      <c r="F1249" t="str">
        <f>[2]Table1!D1246</f>
        <v>DAAT, DAPP</v>
      </c>
      <c r="G1249" s="48"/>
      <c r="H1249" s="48"/>
      <c r="I1249" s="42" t="str">
        <f>[2]Table1!G1246</f>
        <v>03/05/2018</v>
      </c>
      <c r="J1249" s="51" t="e">
        <f>MID([2]Table1!X1246,FIND("-",[2]Table1!X1246)+2,60)</f>
        <v>#VALUE!</v>
      </c>
      <c r="K1249" t="str">
        <f>IF(ISNUMBER(SEARCH("Mur",[2]Table1!Z1246)),"Mur",IF(ISNUMBER(SEARCH("Cloison",[2]Table1!Z1246)),"Mur",IF(ISNUMBER(SEARCH("Sol",[2]Table1!Z1246)),"Sol",IF(ISNUMBER(SEARCH("Plafond",[2]Table1!Z1246)),"Plafond",IF(ISNUMBER(SEARCH("Evier",[2]Table1!Z1246)),"Evier",IF(ISNUMBER(SEARCH("Colle de faïence",[2]Table1!Z1246)),"Faïence",IF(ISNUMBER(SEARCH("Baignoire",[2]Table1!Z1246)),"Baignoire",IF(ISNUMBER(SEARCH("porteurs",[2]Table1!Z1246)),"Mur",IF(ISNUMBER(SEARCH("évier",[2]Table1!Z1246)),"Evier",IF(ISNUMBER(SEARCH("portes",[2]Table1!Z1246)),"Porte",IF(ISNUMBER(SEARCH("fenêtre",[2]Table1!Z1246)),"Fenêtre","")))))))))))</f>
        <v>Mur</v>
      </c>
      <c r="L1249" t="str">
        <f>IF(ISNUMBER(SEARCH("Présence",[2]Table1!AC1246)),"Oui",IF(ISNUMBER(SEARCH("Absence",[2]Table1!AC1246)),"Non",""))</f>
        <v>Non</v>
      </c>
      <c r="M1249" t="str">
        <f>[2]Table1!AA1246</f>
        <v>Enduit à base de ciment projeté</v>
      </c>
      <c r="N1249" t="str">
        <f>IF(ISNUMBER(SEARCH("EP",[2]Table1!AE1246)),"EP",IF(ISNUMBER(SEARCH("AC1",[2]Table1!AE1246)),"AC1",IF(ISNUMBER(SEARCH("AC2",[2]Table1!AE1246)),"AC2",IF(ISNUMBER(SEARCH("Bon état",[2]Table1!AE1246)),"EP",""))))</f>
        <v/>
      </c>
      <c r="P1249" s="48"/>
      <c r="Q1249" s="1"/>
      <c r="S1249" s="1"/>
      <c r="T1249" s="1"/>
      <c r="U1249" s="1"/>
      <c r="V1249" s="1"/>
    </row>
    <row r="1250" spans="1:22">
      <c r="A1250" s="43" t="str">
        <f>'[1]Exporter la feuille de calcul'!$A$2</f>
        <v>001L</v>
      </c>
      <c r="B1250" t="str">
        <f>INDEX('[1]Exporter la feuille de calcul'!B$355:B$877,MATCH(INDEX('[1]Exporter la feuille de calcul'!C$355:C$877,MATCH(RIGHT(ChercheChaine(ChercheChaine([2]Table1!Q1247,"([0-9]){3}[L]([0-9]){4}"),"([0-9]){3}[L]([0-9]){4}"),4),'[1]Exporter la feuille de calcul'!D$355:D$877,0),1),'[1]Exporter la feuille de calcul'!C$355:C$877,0),1)</f>
        <v>04</v>
      </c>
      <c r="C1250" s="43" t="str">
        <f>RIGHT(ChercheChaine(ChercheChaine([2]Table1!Q1247,"([0-9]){3}[L]([0-9]){4}"),"([0-9]){3}[L]([0-9]){4}"),4)</f>
        <v>0479</v>
      </c>
      <c r="D1250" s="43" t="str">
        <f>ChercheChaine([2]Table1!Q1247,"([0-9]){3}[L]([0-9]){4}")</f>
        <v>007L0479</v>
      </c>
      <c r="E1250" t="str">
        <f>[2]Table1!P1247</f>
        <v>ST HERBLAIN</v>
      </c>
      <c r="F1250" t="str">
        <f>[2]Table1!D1247</f>
        <v>DAAT, DAPP</v>
      </c>
      <c r="G1250" s="48"/>
      <c r="H1250" s="48"/>
      <c r="I1250" s="42" t="str">
        <f>[2]Table1!G1247</f>
        <v>03/05/2018</v>
      </c>
      <c r="J1250" s="51" t="e">
        <f>MID([2]Table1!X1247,FIND("-",[2]Table1!X1247)+2,60)</f>
        <v>#VALUE!</v>
      </c>
      <c r="K1250" t="str">
        <f>IF(ISNUMBER(SEARCH("Mur",[2]Table1!Z1247)),"Mur",IF(ISNUMBER(SEARCH("Cloison",[2]Table1!Z1247)),"Mur",IF(ISNUMBER(SEARCH("Sol",[2]Table1!Z1247)),"Sol",IF(ISNUMBER(SEARCH("Plafond",[2]Table1!Z1247)),"Plafond",IF(ISNUMBER(SEARCH("Evier",[2]Table1!Z1247)),"Evier",IF(ISNUMBER(SEARCH("Colle de faïence",[2]Table1!Z1247)),"Faïence",IF(ISNUMBER(SEARCH("Baignoire",[2]Table1!Z1247)),"Baignoire",IF(ISNUMBER(SEARCH("porteurs",[2]Table1!Z1247)),"Mur",IF(ISNUMBER(SEARCH("évier",[2]Table1!Z1247)),"Evier",IF(ISNUMBER(SEARCH("portes",[2]Table1!Z1247)),"Porte",IF(ISNUMBER(SEARCH("fenêtre",[2]Table1!Z1247)),"Fenêtre","")))))))))))</f>
        <v>Mur</v>
      </c>
      <c r="L1250" t="str">
        <f>IF(ISNUMBER(SEARCH("Présence",[2]Table1!AC1247)),"Oui",IF(ISNUMBER(SEARCH("Absence",[2]Table1!AC1247)),"Non",""))</f>
        <v>Oui</v>
      </c>
      <c r="M1250" t="str">
        <f>[2]Table1!AA1247</f>
        <v>enduit de jointoiement des plaques de plâtre</v>
      </c>
      <c r="N1250" t="str">
        <f>IF(ISNUMBER(SEARCH("EP",[2]Table1!AE1247)),"EP",IF(ISNUMBER(SEARCH("AC1",[2]Table1!AE1247)),"AC1",IF(ISNUMBER(SEARCH("AC2",[2]Table1!AE1247)),"AC2",IF(ISNUMBER(SEARCH("Bon état",[2]Table1!AE1247)),"EP",""))))</f>
        <v/>
      </c>
      <c r="P1250" s="48"/>
      <c r="Q1250" s="1"/>
      <c r="S1250" s="1"/>
      <c r="T1250" s="1"/>
      <c r="U1250" s="1"/>
      <c r="V1250" s="1"/>
    </row>
    <row r="1251" spans="1:22">
      <c r="A1251" s="43" t="str">
        <f>'[1]Exporter la feuille de calcul'!$A$2</f>
        <v>001L</v>
      </c>
      <c r="B1251" t="str">
        <f>INDEX('[1]Exporter la feuille de calcul'!B$355:B$877,MATCH(INDEX('[1]Exporter la feuille de calcul'!C$355:C$877,MATCH(RIGHT(ChercheChaine(ChercheChaine([2]Table1!Q1248,"([0-9]){3}[L]([0-9]){4}"),"([0-9]){3}[L]([0-9]){4}"),4),'[1]Exporter la feuille de calcul'!D$355:D$877,0),1),'[1]Exporter la feuille de calcul'!C$355:C$877,0),1)</f>
        <v>04</v>
      </c>
      <c r="C1251" s="43" t="str">
        <f>RIGHT(ChercheChaine(ChercheChaine([2]Table1!Q1248,"([0-9]){3}[L]([0-9]){4}"),"([0-9]){3}[L]([0-9]){4}"),4)</f>
        <v>0479</v>
      </c>
      <c r="D1251" s="43" t="str">
        <f>ChercheChaine([2]Table1!Q1248,"([0-9]){3}[L]([0-9]){4}")</f>
        <v>007L0479</v>
      </c>
      <c r="E1251" t="str">
        <f>[2]Table1!P1248</f>
        <v>ST HERBLAIN</v>
      </c>
      <c r="F1251" t="str">
        <f>[2]Table1!D1248</f>
        <v>DAAT, DAPP</v>
      </c>
      <c r="G1251" s="48"/>
      <c r="H1251" s="48"/>
      <c r="I1251" s="42" t="str">
        <f>[2]Table1!G1248</f>
        <v>03/05/2018</v>
      </c>
      <c r="J1251" s="51" t="e">
        <f>MID([2]Table1!X1248,FIND("-",[2]Table1!X1248)+2,60)</f>
        <v>#VALUE!</v>
      </c>
      <c r="K1251" t="str">
        <f>IF(ISNUMBER(SEARCH("Mur",[2]Table1!Z1248)),"Mur",IF(ISNUMBER(SEARCH("Cloison",[2]Table1!Z1248)),"Mur",IF(ISNUMBER(SEARCH("Sol",[2]Table1!Z1248)),"Sol",IF(ISNUMBER(SEARCH("Plafond",[2]Table1!Z1248)),"Plafond",IF(ISNUMBER(SEARCH("Evier",[2]Table1!Z1248)),"Evier",IF(ISNUMBER(SEARCH("Colle de faïence",[2]Table1!Z1248)),"Faïence",IF(ISNUMBER(SEARCH("Baignoire",[2]Table1!Z1248)),"Baignoire",IF(ISNUMBER(SEARCH("porteurs",[2]Table1!Z1248)),"Mur",IF(ISNUMBER(SEARCH("évier",[2]Table1!Z1248)),"Evier",IF(ISNUMBER(SEARCH("portes",[2]Table1!Z1248)),"Porte",IF(ISNUMBER(SEARCH("fenêtre",[2]Table1!Z1248)),"Fenêtre","")))))))))))</f>
        <v>Mur</v>
      </c>
      <c r="L1251" t="str">
        <f>IF(ISNUMBER(SEARCH("Présence",[2]Table1!AC1248)),"Oui",IF(ISNUMBER(SEARCH("Absence",[2]Table1!AC1248)),"Non",""))</f>
        <v>Oui</v>
      </c>
      <c r="M1251" t="str">
        <f>[2]Table1!AA1248</f>
        <v>enduit de jointoiement des plaques de plâtre</v>
      </c>
      <c r="N1251" t="str">
        <f>IF(ISNUMBER(SEARCH("EP",[2]Table1!AE1248)),"EP",IF(ISNUMBER(SEARCH("AC1",[2]Table1!AE1248)),"AC1",IF(ISNUMBER(SEARCH("AC2",[2]Table1!AE1248)),"AC2",IF(ISNUMBER(SEARCH("Bon état",[2]Table1!AE1248)),"EP",""))))</f>
        <v/>
      </c>
      <c r="P1251" s="48"/>
      <c r="Q1251" s="1"/>
      <c r="S1251" s="1"/>
      <c r="T1251" s="1"/>
      <c r="U1251" s="1"/>
      <c r="V1251" s="1"/>
    </row>
    <row r="1252" spans="1:22">
      <c r="A1252" s="43" t="str">
        <f>'[1]Exporter la feuille de calcul'!$A$2</f>
        <v>001L</v>
      </c>
      <c r="B1252" t="str">
        <f>INDEX('[1]Exporter la feuille de calcul'!B$355:B$877,MATCH(INDEX('[1]Exporter la feuille de calcul'!C$355:C$877,MATCH(RIGHT(ChercheChaine(ChercheChaine([2]Table1!Q1249,"([0-9]){3}[L]([0-9]){4}"),"([0-9]){3}[L]([0-9]){4}"),4),'[1]Exporter la feuille de calcul'!D$355:D$877,0),1),'[1]Exporter la feuille de calcul'!C$355:C$877,0),1)</f>
        <v>04</v>
      </c>
      <c r="C1252" s="43" t="str">
        <f>RIGHT(ChercheChaine(ChercheChaine([2]Table1!Q1249,"([0-9]){3}[L]([0-9]){4}"),"([0-9]){3}[L]([0-9]){4}"),4)</f>
        <v>0479</v>
      </c>
      <c r="D1252" s="43" t="str">
        <f>ChercheChaine([2]Table1!Q1249,"([0-9]){3}[L]([0-9]){4}")</f>
        <v>007L0479</v>
      </c>
      <c r="E1252" t="str">
        <f>[2]Table1!P1249</f>
        <v>ST HERBLAIN</v>
      </c>
      <c r="F1252" t="str">
        <f>[2]Table1!D1249</f>
        <v>DAAT, DAPP</v>
      </c>
      <c r="G1252" s="48"/>
      <c r="H1252" s="48"/>
      <c r="I1252" s="42" t="str">
        <f>[2]Table1!G1249</f>
        <v>03/05/2018</v>
      </c>
      <c r="J1252" s="51" t="e">
        <f>MID([2]Table1!X1249,FIND("-",[2]Table1!X1249)+2,60)</f>
        <v>#VALUE!</v>
      </c>
      <c r="K1252" t="str">
        <f>IF(ISNUMBER(SEARCH("Mur",[2]Table1!Z1249)),"Mur",IF(ISNUMBER(SEARCH("Cloison",[2]Table1!Z1249)),"Mur",IF(ISNUMBER(SEARCH("Sol",[2]Table1!Z1249)),"Sol",IF(ISNUMBER(SEARCH("Plafond",[2]Table1!Z1249)),"Plafond",IF(ISNUMBER(SEARCH("Evier",[2]Table1!Z1249)),"Evier",IF(ISNUMBER(SEARCH("Colle de faïence",[2]Table1!Z1249)),"Faïence",IF(ISNUMBER(SEARCH("Baignoire",[2]Table1!Z1249)),"Baignoire",IF(ISNUMBER(SEARCH("porteurs",[2]Table1!Z1249)),"Mur",IF(ISNUMBER(SEARCH("évier",[2]Table1!Z1249)),"Evier",IF(ISNUMBER(SEARCH("portes",[2]Table1!Z1249)),"Porte",IF(ISNUMBER(SEARCH("fenêtre",[2]Table1!Z1249)),"Fenêtre","")))))))))))</f>
        <v>Mur</v>
      </c>
      <c r="L1252" t="str">
        <f>IF(ISNUMBER(SEARCH("Présence",[2]Table1!AC1249)),"Oui",IF(ISNUMBER(SEARCH("Absence",[2]Table1!AC1249)),"Non",""))</f>
        <v>Oui</v>
      </c>
      <c r="M1252" t="str">
        <f>[2]Table1!AA1249</f>
        <v>enduit de jointoiement des plaques de plâtre</v>
      </c>
      <c r="N1252" t="str">
        <f>IF(ISNUMBER(SEARCH("EP",[2]Table1!AE1249)),"EP",IF(ISNUMBER(SEARCH("AC1",[2]Table1!AE1249)),"AC1",IF(ISNUMBER(SEARCH("AC2",[2]Table1!AE1249)),"AC2",IF(ISNUMBER(SEARCH("Bon état",[2]Table1!AE1249)),"EP",""))))</f>
        <v/>
      </c>
      <c r="P1252" s="48"/>
      <c r="Q1252" s="1"/>
      <c r="S1252" s="1"/>
      <c r="T1252" s="1"/>
      <c r="U1252" s="1"/>
      <c r="V1252" s="1"/>
    </row>
    <row r="1253" spans="1:22">
      <c r="A1253" s="43" t="str">
        <f>'[1]Exporter la feuille de calcul'!$A$2</f>
        <v>001L</v>
      </c>
      <c r="B1253" t="str">
        <f>INDEX('[1]Exporter la feuille de calcul'!B$355:B$877,MATCH(INDEX('[1]Exporter la feuille de calcul'!C$355:C$877,MATCH(RIGHT(ChercheChaine(ChercheChaine([2]Table1!Q1250,"([0-9]){3}[L]([0-9]){4}"),"([0-9]){3}[L]([0-9]){4}"),4),'[1]Exporter la feuille de calcul'!D$355:D$877,0),1),'[1]Exporter la feuille de calcul'!C$355:C$877,0),1)</f>
        <v>04</v>
      </c>
      <c r="C1253" s="43" t="str">
        <f>RIGHT(ChercheChaine(ChercheChaine([2]Table1!Q1250,"([0-9]){3}[L]([0-9]){4}"),"([0-9]){3}[L]([0-9]){4}"),4)</f>
        <v>0479</v>
      </c>
      <c r="D1253" s="43" t="str">
        <f>ChercheChaine([2]Table1!Q1250,"([0-9]){3}[L]([0-9]){4}")</f>
        <v>007L0479</v>
      </c>
      <c r="E1253" t="str">
        <f>[2]Table1!P1250</f>
        <v>ST HERBLAIN</v>
      </c>
      <c r="F1253" t="str">
        <f>[2]Table1!D1250</f>
        <v>DAAT, DAPP</v>
      </c>
      <c r="G1253" s="48"/>
      <c r="H1253" s="48"/>
      <c r="I1253" s="42" t="str">
        <f>[2]Table1!G1250</f>
        <v>03/05/2018</v>
      </c>
      <c r="J1253" s="51" t="e">
        <f>MID([2]Table1!X1250,FIND("-",[2]Table1!X1250)+2,60)</f>
        <v>#VALUE!</v>
      </c>
      <c r="K1253" t="str">
        <f>IF(ISNUMBER(SEARCH("Mur",[2]Table1!Z1250)),"Mur",IF(ISNUMBER(SEARCH("Cloison",[2]Table1!Z1250)),"Mur",IF(ISNUMBER(SEARCH("Sol",[2]Table1!Z1250)),"Sol",IF(ISNUMBER(SEARCH("Plafond",[2]Table1!Z1250)),"Plafond",IF(ISNUMBER(SEARCH("Evier",[2]Table1!Z1250)),"Evier",IF(ISNUMBER(SEARCH("Colle de faïence",[2]Table1!Z1250)),"Faïence",IF(ISNUMBER(SEARCH("Baignoire",[2]Table1!Z1250)),"Baignoire",IF(ISNUMBER(SEARCH("porteurs",[2]Table1!Z1250)),"Mur",IF(ISNUMBER(SEARCH("évier",[2]Table1!Z1250)),"Evier",IF(ISNUMBER(SEARCH("portes",[2]Table1!Z1250)),"Porte",IF(ISNUMBER(SEARCH("fenêtre",[2]Table1!Z1250)),"Fenêtre","")))))))))))</f>
        <v>Mur</v>
      </c>
      <c r="L1253" t="str">
        <f>IF(ISNUMBER(SEARCH("Présence",[2]Table1!AC1250)),"Oui",IF(ISNUMBER(SEARCH("Absence",[2]Table1!AC1250)),"Non",""))</f>
        <v>Oui</v>
      </c>
      <c r="M1253" t="str">
        <f>[2]Table1!AA1250</f>
        <v>enduit de jointoiement des plaques de plâtre</v>
      </c>
      <c r="N1253" t="str">
        <f>IF(ISNUMBER(SEARCH("EP",[2]Table1!AE1250)),"EP",IF(ISNUMBER(SEARCH("AC1",[2]Table1!AE1250)),"AC1",IF(ISNUMBER(SEARCH("AC2",[2]Table1!AE1250)),"AC2",IF(ISNUMBER(SEARCH("Bon état",[2]Table1!AE1250)),"EP",""))))</f>
        <v/>
      </c>
      <c r="P1253" s="48"/>
      <c r="Q1253" s="1"/>
      <c r="S1253" s="1"/>
      <c r="T1253" s="1"/>
      <c r="U1253" s="1"/>
      <c r="V1253" s="1"/>
    </row>
    <row r="1254" spans="1:22">
      <c r="A1254" s="43" t="str">
        <f>'[1]Exporter la feuille de calcul'!$A$2</f>
        <v>001L</v>
      </c>
      <c r="B1254" t="str">
        <f>INDEX('[1]Exporter la feuille de calcul'!B$355:B$877,MATCH(INDEX('[1]Exporter la feuille de calcul'!C$355:C$877,MATCH(RIGHT(ChercheChaine(ChercheChaine([2]Table1!Q1251,"([0-9]){3}[L]([0-9]){4}"),"([0-9]){3}[L]([0-9]){4}"),4),'[1]Exporter la feuille de calcul'!D$355:D$877,0),1),'[1]Exporter la feuille de calcul'!C$355:C$877,0),1)</f>
        <v>04</v>
      </c>
      <c r="C1254" s="43" t="str">
        <f>RIGHT(ChercheChaine(ChercheChaine([2]Table1!Q1251,"([0-9]){3}[L]([0-9]){4}"),"([0-9]){3}[L]([0-9]){4}"),4)</f>
        <v>0479</v>
      </c>
      <c r="D1254" s="43" t="str">
        <f>ChercheChaine([2]Table1!Q1251,"([0-9]){3}[L]([0-9]){4}")</f>
        <v>007L0479</v>
      </c>
      <c r="E1254" t="str">
        <f>[2]Table1!P1251</f>
        <v>ST HERBLAIN</v>
      </c>
      <c r="F1254" t="str">
        <f>[2]Table1!D1251</f>
        <v>DAAT, DAPP</v>
      </c>
      <c r="G1254" s="48"/>
      <c r="H1254" s="48"/>
      <c r="I1254" s="42" t="str">
        <f>[2]Table1!G1251</f>
        <v>03/05/2018</v>
      </c>
      <c r="J1254" s="51" t="e">
        <f>MID([2]Table1!X1251,FIND("-",[2]Table1!X1251)+2,60)</f>
        <v>#VALUE!</v>
      </c>
      <c r="K1254" t="str">
        <f>IF(ISNUMBER(SEARCH("Mur",[2]Table1!Z1251)),"Mur",IF(ISNUMBER(SEARCH("Cloison",[2]Table1!Z1251)),"Mur",IF(ISNUMBER(SEARCH("Sol",[2]Table1!Z1251)),"Sol",IF(ISNUMBER(SEARCH("Plafond",[2]Table1!Z1251)),"Plafond",IF(ISNUMBER(SEARCH("Evier",[2]Table1!Z1251)),"Evier",IF(ISNUMBER(SEARCH("Colle de faïence",[2]Table1!Z1251)),"Faïence",IF(ISNUMBER(SEARCH("Baignoire",[2]Table1!Z1251)),"Baignoire",IF(ISNUMBER(SEARCH("porteurs",[2]Table1!Z1251)),"Mur",IF(ISNUMBER(SEARCH("évier",[2]Table1!Z1251)),"Evier",IF(ISNUMBER(SEARCH("portes",[2]Table1!Z1251)),"Porte",IF(ISNUMBER(SEARCH("fenêtre",[2]Table1!Z1251)),"Fenêtre","")))))))))))</f>
        <v>Mur</v>
      </c>
      <c r="L1254" t="str">
        <f>IF(ISNUMBER(SEARCH("Présence",[2]Table1!AC1251)),"Oui",IF(ISNUMBER(SEARCH("Absence",[2]Table1!AC1251)),"Non",""))</f>
        <v>Non</v>
      </c>
      <c r="M1254" t="str">
        <f>[2]Table1!AA1251</f>
        <v>enduit de jointoiement des plaques de plâtre</v>
      </c>
      <c r="N1254" t="str">
        <f>IF(ISNUMBER(SEARCH("EP",[2]Table1!AE1251)),"EP",IF(ISNUMBER(SEARCH("AC1",[2]Table1!AE1251)),"AC1",IF(ISNUMBER(SEARCH("AC2",[2]Table1!AE1251)),"AC2",IF(ISNUMBER(SEARCH("Bon état",[2]Table1!AE1251)),"EP",""))))</f>
        <v/>
      </c>
      <c r="P1254" s="48"/>
      <c r="Q1254" s="1"/>
      <c r="S1254" s="1"/>
      <c r="T1254" s="1"/>
      <c r="U1254" s="1"/>
      <c r="V1254" s="1"/>
    </row>
    <row r="1255" spans="1:22">
      <c r="A1255" s="43" t="str">
        <f>'[1]Exporter la feuille de calcul'!$A$2</f>
        <v>001L</v>
      </c>
      <c r="B1255" t="str">
        <f>INDEX('[1]Exporter la feuille de calcul'!B$355:B$877,MATCH(INDEX('[1]Exporter la feuille de calcul'!C$355:C$877,MATCH(RIGHT(ChercheChaine(ChercheChaine([2]Table1!Q1252,"([0-9]){3}[L]([0-9]){4}"),"([0-9]){3}[L]([0-9]){4}"),4),'[1]Exporter la feuille de calcul'!D$355:D$877,0),1),'[1]Exporter la feuille de calcul'!C$355:C$877,0),1)</f>
        <v>04</v>
      </c>
      <c r="C1255" s="43" t="str">
        <f>RIGHT(ChercheChaine(ChercheChaine([2]Table1!Q1252,"([0-9]){3}[L]([0-9]){4}"),"([0-9]){3}[L]([0-9]){4}"),4)</f>
        <v>0479</v>
      </c>
      <c r="D1255" s="43" t="str">
        <f>ChercheChaine([2]Table1!Q1252,"([0-9]){3}[L]([0-9]){4}")</f>
        <v>007L0479</v>
      </c>
      <c r="E1255" t="str">
        <f>[2]Table1!P1252</f>
        <v>ST HERBLAIN</v>
      </c>
      <c r="F1255" t="str">
        <f>[2]Table1!D1252</f>
        <v>DAAT, DAPP</v>
      </c>
      <c r="G1255" s="48"/>
      <c r="H1255" s="48"/>
      <c r="I1255" s="42" t="str">
        <f>[2]Table1!G1252</f>
        <v>03/05/2018</v>
      </c>
      <c r="J1255" s="51" t="e">
        <f>MID([2]Table1!X1252,FIND("-",[2]Table1!X1252)+2,60)</f>
        <v>#VALUE!</v>
      </c>
      <c r="K1255" t="str">
        <f>IF(ISNUMBER(SEARCH("Mur",[2]Table1!Z1252)),"Mur",IF(ISNUMBER(SEARCH("Cloison",[2]Table1!Z1252)),"Mur",IF(ISNUMBER(SEARCH("Sol",[2]Table1!Z1252)),"Sol",IF(ISNUMBER(SEARCH("Plafond",[2]Table1!Z1252)),"Plafond",IF(ISNUMBER(SEARCH("Evier",[2]Table1!Z1252)),"Evier",IF(ISNUMBER(SEARCH("Colle de faïence",[2]Table1!Z1252)),"Faïence",IF(ISNUMBER(SEARCH("Baignoire",[2]Table1!Z1252)),"Baignoire",IF(ISNUMBER(SEARCH("porteurs",[2]Table1!Z1252)),"Mur",IF(ISNUMBER(SEARCH("évier",[2]Table1!Z1252)),"Evier",IF(ISNUMBER(SEARCH("portes",[2]Table1!Z1252)),"Porte",IF(ISNUMBER(SEARCH("fenêtre",[2]Table1!Z1252)),"Fenêtre","")))))))))))</f>
        <v>Mur</v>
      </c>
      <c r="L1255" t="str">
        <f>IF(ISNUMBER(SEARCH("Présence",[2]Table1!AC1252)),"Oui",IF(ISNUMBER(SEARCH("Absence",[2]Table1!AC1252)),"Non",""))</f>
        <v>Oui</v>
      </c>
      <c r="M1255" t="str">
        <f>[2]Table1!AA1252</f>
        <v>enduit de jointoiement des plaques de plâtre</v>
      </c>
      <c r="N1255" t="str">
        <f>IF(ISNUMBER(SEARCH("EP",[2]Table1!AE1252)),"EP",IF(ISNUMBER(SEARCH("AC1",[2]Table1!AE1252)),"AC1",IF(ISNUMBER(SEARCH("AC2",[2]Table1!AE1252)),"AC2",IF(ISNUMBER(SEARCH("Bon état",[2]Table1!AE1252)),"EP",""))))</f>
        <v/>
      </c>
      <c r="P1255" s="48"/>
      <c r="Q1255" s="1"/>
      <c r="S1255" s="1"/>
      <c r="T1255" s="1"/>
      <c r="U1255" s="1"/>
      <c r="V1255" s="1"/>
    </row>
    <row r="1256" spans="1:22">
      <c r="A1256" s="43" t="str">
        <f>'[1]Exporter la feuille de calcul'!$A$2</f>
        <v>001L</v>
      </c>
      <c r="B1256" t="str">
        <f>INDEX('[1]Exporter la feuille de calcul'!B$355:B$877,MATCH(INDEX('[1]Exporter la feuille de calcul'!C$355:C$877,MATCH(RIGHT(ChercheChaine(ChercheChaine([2]Table1!Q1253,"([0-9]){3}[L]([0-9]){4}"),"([0-9]){3}[L]([0-9]){4}"),4),'[1]Exporter la feuille de calcul'!D$355:D$877,0),1),'[1]Exporter la feuille de calcul'!C$355:C$877,0),1)</f>
        <v>04</v>
      </c>
      <c r="C1256" s="43" t="str">
        <f>RIGHT(ChercheChaine(ChercheChaine([2]Table1!Q1253,"([0-9]){3}[L]([0-9]){4}"),"([0-9]){3}[L]([0-9]){4}"),4)</f>
        <v>0479</v>
      </c>
      <c r="D1256" s="43" t="str">
        <f>ChercheChaine([2]Table1!Q1253,"([0-9]){3}[L]([0-9]){4}")</f>
        <v>007L0479</v>
      </c>
      <c r="E1256" t="str">
        <f>[2]Table1!P1253</f>
        <v>ST HERBLAIN</v>
      </c>
      <c r="F1256" t="str">
        <f>[2]Table1!D1253</f>
        <v>DAAT, DAPP</v>
      </c>
      <c r="G1256" s="48"/>
      <c r="H1256" s="48"/>
      <c r="I1256" s="42" t="str">
        <f>[2]Table1!G1253</f>
        <v>03/05/2018</v>
      </c>
      <c r="J1256" s="51" t="e">
        <f>MID([2]Table1!X1253,FIND("-",[2]Table1!X1253)+2,60)</f>
        <v>#VALUE!</v>
      </c>
      <c r="K1256" t="str">
        <f>IF(ISNUMBER(SEARCH("Mur",[2]Table1!Z1253)),"Mur",IF(ISNUMBER(SEARCH("Cloison",[2]Table1!Z1253)),"Mur",IF(ISNUMBER(SEARCH("Sol",[2]Table1!Z1253)),"Sol",IF(ISNUMBER(SEARCH("Plafond",[2]Table1!Z1253)),"Plafond",IF(ISNUMBER(SEARCH("Evier",[2]Table1!Z1253)),"Evier",IF(ISNUMBER(SEARCH("Colle de faïence",[2]Table1!Z1253)),"Faïence",IF(ISNUMBER(SEARCH("Baignoire",[2]Table1!Z1253)),"Baignoire",IF(ISNUMBER(SEARCH("porteurs",[2]Table1!Z1253)),"Mur",IF(ISNUMBER(SEARCH("évier",[2]Table1!Z1253)),"Evier",IF(ISNUMBER(SEARCH("portes",[2]Table1!Z1253)),"Porte",IF(ISNUMBER(SEARCH("fenêtre",[2]Table1!Z1253)),"Fenêtre","")))))))))))</f>
        <v>Mur</v>
      </c>
      <c r="L1256" t="str">
        <f>IF(ISNUMBER(SEARCH("Présence",[2]Table1!AC1253)),"Oui",IF(ISNUMBER(SEARCH("Absence",[2]Table1!AC1253)),"Non",""))</f>
        <v>Oui</v>
      </c>
      <c r="M1256" t="str">
        <f>[2]Table1!AA1253</f>
        <v>enduit de jointoiement des plaques de plâtre</v>
      </c>
      <c r="N1256" t="str">
        <f>IF(ISNUMBER(SEARCH("EP",[2]Table1!AE1253)),"EP",IF(ISNUMBER(SEARCH("AC1",[2]Table1!AE1253)),"AC1",IF(ISNUMBER(SEARCH("AC2",[2]Table1!AE1253)),"AC2",IF(ISNUMBER(SEARCH("Bon état",[2]Table1!AE1253)),"EP",""))))</f>
        <v/>
      </c>
      <c r="P1256" s="48"/>
      <c r="Q1256" s="1"/>
      <c r="S1256" s="1"/>
      <c r="T1256" s="1"/>
      <c r="U1256" s="1"/>
      <c r="V1256" s="1"/>
    </row>
    <row r="1257" spans="1:22">
      <c r="A1257" s="43" t="str">
        <f>'[1]Exporter la feuille de calcul'!$A$2</f>
        <v>001L</v>
      </c>
      <c r="B1257" t="str">
        <f>INDEX('[1]Exporter la feuille de calcul'!B$355:B$877,MATCH(INDEX('[1]Exporter la feuille de calcul'!C$355:C$877,MATCH(RIGHT(ChercheChaine(ChercheChaine([2]Table1!Q1254,"([0-9]){3}[L]([0-9]){4}"),"([0-9]){3}[L]([0-9]){4}"),4),'[1]Exporter la feuille de calcul'!D$355:D$877,0),1),'[1]Exporter la feuille de calcul'!C$355:C$877,0),1)</f>
        <v>04</v>
      </c>
      <c r="C1257" s="43" t="str">
        <f>RIGHT(ChercheChaine(ChercheChaine([2]Table1!Q1254,"([0-9]){3}[L]([0-9]){4}"),"([0-9]){3}[L]([0-9]){4}"),4)</f>
        <v>0479</v>
      </c>
      <c r="D1257" s="43" t="str">
        <f>ChercheChaine([2]Table1!Q1254,"([0-9]){3}[L]([0-9]){4}")</f>
        <v>007L0479</v>
      </c>
      <c r="E1257" t="str">
        <f>[2]Table1!P1254</f>
        <v>ST HERBLAIN</v>
      </c>
      <c r="F1257" t="str">
        <f>[2]Table1!D1254</f>
        <v>DAAT, DAPP</v>
      </c>
      <c r="G1257" s="48"/>
      <c r="H1257" s="48"/>
      <c r="I1257" s="42" t="str">
        <f>[2]Table1!G1254</f>
        <v>03/05/2018</v>
      </c>
      <c r="J1257" s="51" t="e">
        <f>MID([2]Table1!X1254,FIND("-",[2]Table1!X1254)+2,60)</f>
        <v>#VALUE!</v>
      </c>
      <c r="K1257" t="str">
        <f>IF(ISNUMBER(SEARCH("Mur",[2]Table1!Z1254)),"Mur",IF(ISNUMBER(SEARCH("Cloison",[2]Table1!Z1254)),"Mur",IF(ISNUMBER(SEARCH("Sol",[2]Table1!Z1254)),"Sol",IF(ISNUMBER(SEARCH("Plafond",[2]Table1!Z1254)),"Plafond",IF(ISNUMBER(SEARCH("Evier",[2]Table1!Z1254)),"Evier",IF(ISNUMBER(SEARCH("Colle de faïence",[2]Table1!Z1254)),"Faïence",IF(ISNUMBER(SEARCH("Baignoire",[2]Table1!Z1254)),"Baignoire",IF(ISNUMBER(SEARCH("porteurs",[2]Table1!Z1254)),"Mur",IF(ISNUMBER(SEARCH("évier",[2]Table1!Z1254)),"Evier",IF(ISNUMBER(SEARCH("portes",[2]Table1!Z1254)),"Porte",IF(ISNUMBER(SEARCH("fenêtre",[2]Table1!Z1254)),"Fenêtre","")))))))))))</f>
        <v>Mur</v>
      </c>
      <c r="L1257" t="str">
        <f>IF(ISNUMBER(SEARCH("Présence",[2]Table1!AC1254)),"Oui",IF(ISNUMBER(SEARCH("Absence",[2]Table1!AC1254)),"Non",""))</f>
        <v>Oui</v>
      </c>
      <c r="M1257" t="str">
        <f>[2]Table1!AA1254</f>
        <v>enduit de jointoiement des plaques de plâtre</v>
      </c>
      <c r="N1257" t="str">
        <f>IF(ISNUMBER(SEARCH("EP",[2]Table1!AE1254)),"EP",IF(ISNUMBER(SEARCH("AC1",[2]Table1!AE1254)),"AC1",IF(ISNUMBER(SEARCH("AC2",[2]Table1!AE1254)),"AC2",IF(ISNUMBER(SEARCH("Bon état",[2]Table1!AE1254)),"EP",""))))</f>
        <v/>
      </c>
      <c r="P1257" s="48"/>
      <c r="Q1257" s="1"/>
      <c r="S1257" s="1"/>
      <c r="T1257" s="1"/>
      <c r="U1257" s="1"/>
      <c r="V1257" s="1"/>
    </row>
    <row r="1258" spans="1:22">
      <c r="A1258" s="43" t="str">
        <f>'[1]Exporter la feuille de calcul'!$A$2</f>
        <v>001L</v>
      </c>
      <c r="B1258" t="str">
        <f>INDEX('[1]Exporter la feuille de calcul'!B$355:B$877,MATCH(INDEX('[1]Exporter la feuille de calcul'!C$355:C$877,MATCH(RIGHT(ChercheChaine(ChercheChaine([2]Table1!Q1255,"([0-9]){3}[L]([0-9]){4}"),"([0-9]){3}[L]([0-9]){4}"),4),'[1]Exporter la feuille de calcul'!D$355:D$877,0),1),'[1]Exporter la feuille de calcul'!C$355:C$877,0),1)</f>
        <v>04</v>
      </c>
      <c r="C1258" s="43" t="str">
        <f>RIGHT(ChercheChaine(ChercheChaine([2]Table1!Q1255,"([0-9]){3}[L]([0-9]){4}"),"([0-9]){3}[L]([0-9]){4}"),4)</f>
        <v>0479</v>
      </c>
      <c r="D1258" s="43" t="str">
        <f>ChercheChaine([2]Table1!Q1255,"([0-9]){3}[L]([0-9]){4}")</f>
        <v>007L0479</v>
      </c>
      <c r="E1258" t="str">
        <f>[2]Table1!P1255</f>
        <v>ST HERBLAIN</v>
      </c>
      <c r="F1258" t="str">
        <f>[2]Table1!D1255</f>
        <v>DAAT, DAPP</v>
      </c>
      <c r="G1258" s="48"/>
      <c r="H1258" s="48"/>
      <c r="I1258" s="42" t="str">
        <f>[2]Table1!G1255</f>
        <v>03/05/2018</v>
      </c>
      <c r="J1258" s="51" t="e">
        <f>MID([2]Table1!X1255,FIND("-",[2]Table1!X1255)+2,60)</f>
        <v>#VALUE!</v>
      </c>
      <c r="K1258" t="str">
        <f>IF(ISNUMBER(SEARCH("Mur",[2]Table1!Z1255)),"Mur",IF(ISNUMBER(SEARCH("Cloison",[2]Table1!Z1255)),"Mur",IF(ISNUMBER(SEARCH("Sol",[2]Table1!Z1255)),"Sol",IF(ISNUMBER(SEARCH("Plafond",[2]Table1!Z1255)),"Plafond",IF(ISNUMBER(SEARCH("Evier",[2]Table1!Z1255)),"Evier",IF(ISNUMBER(SEARCH("Colle de faïence",[2]Table1!Z1255)),"Faïence",IF(ISNUMBER(SEARCH("Baignoire",[2]Table1!Z1255)),"Baignoire",IF(ISNUMBER(SEARCH("porteurs",[2]Table1!Z1255)),"Mur",IF(ISNUMBER(SEARCH("évier",[2]Table1!Z1255)),"Evier",IF(ISNUMBER(SEARCH("portes",[2]Table1!Z1255)),"Porte",IF(ISNUMBER(SEARCH("fenêtre",[2]Table1!Z1255)),"Fenêtre","")))))))))))</f>
        <v>Mur</v>
      </c>
      <c r="L1258" t="str">
        <f>IF(ISNUMBER(SEARCH("Présence",[2]Table1!AC1255)),"Oui",IF(ISNUMBER(SEARCH("Absence",[2]Table1!AC1255)),"Non",""))</f>
        <v>Oui</v>
      </c>
      <c r="M1258" t="str">
        <f>[2]Table1!AA1255</f>
        <v>enduit de jointoiement des plaques de plâtre</v>
      </c>
      <c r="N1258" t="str">
        <f>IF(ISNUMBER(SEARCH("EP",[2]Table1!AE1255)),"EP",IF(ISNUMBER(SEARCH("AC1",[2]Table1!AE1255)),"AC1",IF(ISNUMBER(SEARCH("AC2",[2]Table1!AE1255)),"AC2",IF(ISNUMBER(SEARCH("Bon état",[2]Table1!AE1255)),"EP",""))))</f>
        <v/>
      </c>
      <c r="P1258" s="48"/>
      <c r="Q1258" s="1"/>
      <c r="S1258" s="1"/>
      <c r="T1258" s="1"/>
      <c r="U1258" s="1"/>
      <c r="V1258" s="1"/>
    </row>
    <row r="1259" spans="1:22">
      <c r="A1259" s="43" t="str">
        <f>'[1]Exporter la feuille de calcul'!$A$2</f>
        <v>001L</v>
      </c>
      <c r="B1259" t="str">
        <f>INDEX('[1]Exporter la feuille de calcul'!B$355:B$877,MATCH(INDEX('[1]Exporter la feuille de calcul'!C$355:C$877,MATCH(RIGHT(ChercheChaine(ChercheChaine([2]Table1!Q1256,"([0-9]){3}[L]([0-9]){4}"),"([0-9]){3}[L]([0-9]){4}"),4),'[1]Exporter la feuille de calcul'!D$355:D$877,0),1),'[1]Exporter la feuille de calcul'!C$355:C$877,0),1)</f>
        <v>04</v>
      </c>
      <c r="C1259" s="43" t="str">
        <f>RIGHT(ChercheChaine(ChercheChaine([2]Table1!Q1256,"([0-9]){3}[L]([0-9]){4}"),"([0-9]){3}[L]([0-9]){4}"),4)</f>
        <v>0479</v>
      </c>
      <c r="D1259" s="43" t="str">
        <f>ChercheChaine([2]Table1!Q1256,"([0-9]){3}[L]([0-9]){4}")</f>
        <v>007L0479</v>
      </c>
      <c r="E1259" t="str">
        <f>[2]Table1!P1256</f>
        <v>ST HERBLAIN</v>
      </c>
      <c r="F1259" t="str">
        <f>[2]Table1!D1256</f>
        <v>DAAT, DAPP</v>
      </c>
      <c r="G1259" s="48"/>
      <c r="H1259" s="48"/>
      <c r="I1259" s="42" t="str">
        <f>[2]Table1!G1256</f>
        <v>03/05/2018</v>
      </c>
      <c r="J1259" s="51" t="e">
        <f>MID([2]Table1!X1256,FIND("-",[2]Table1!X1256)+2,60)</f>
        <v>#VALUE!</v>
      </c>
      <c r="K1259" t="str">
        <f>IF(ISNUMBER(SEARCH("Mur",[2]Table1!Z1256)),"Mur",IF(ISNUMBER(SEARCH("Cloison",[2]Table1!Z1256)),"Mur",IF(ISNUMBER(SEARCH("Sol",[2]Table1!Z1256)),"Sol",IF(ISNUMBER(SEARCH("Plafond",[2]Table1!Z1256)),"Plafond",IF(ISNUMBER(SEARCH("Evier",[2]Table1!Z1256)),"Evier",IF(ISNUMBER(SEARCH("Colle de faïence",[2]Table1!Z1256)),"Faïence",IF(ISNUMBER(SEARCH("Baignoire",[2]Table1!Z1256)),"Baignoire",IF(ISNUMBER(SEARCH("porteurs",[2]Table1!Z1256)),"Mur",IF(ISNUMBER(SEARCH("évier",[2]Table1!Z1256)),"Evier",IF(ISNUMBER(SEARCH("portes",[2]Table1!Z1256)),"Porte",IF(ISNUMBER(SEARCH("fenêtre",[2]Table1!Z1256)),"Fenêtre","")))))))))))</f>
        <v>Mur</v>
      </c>
      <c r="L1259" t="str">
        <f>IF(ISNUMBER(SEARCH("Présence",[2]Table1!AC1256)),"Oui",IF(ISNUMBER(SEARCH("Absence",[2]Table1!AC1256)),"Non",""))</f>
        <v>Non</v>
      </c>
      <c r="M1259" t="str">
        <f>[2]Table1!AA1256</f>
        <v>Colle de faïence</v>
      </c>
      <c r="N1259" t="str">
        <f>IF(ISNUMBER(SEARCH("EP",[2]Table1!AE1256)),"EP",IF(ISNUMBER(SEARCH("AC1",[2]Table1!AE1256)),"AC1",IF(ISNUMBER(SEARCH("AC2",[2]Table1!AE1256)),"AC2",IF(ISNUMBER(SEARCH("Bon état",[2]Table1!AE1256)),"EP",""))))</f>
        <v/>
      </c>
      <c r="P1259" s="48"/>
      <c r="Q1259" s="1"/>
      <c r="S1259" s="1"/>
      <c r="T1259" s="1"/>
      <c r="U1259" s="1"/>
      <c r="V1259" s="1"/>
    </row>
    <row r="1260" spans="1:22">
      <c r="A1260" s="43" t="str">
        <f>'[1]Exporter la feuille de calcul'!$A$2</f>
        <v>001L</v>
      </c>
      <c r="B1260" t="str">
        <f>INDEX('[1]Exporter la feuille de calcul'!B$355:B$877,MATCH(INDEX('[1]Exporter la feuille de calcul'!C$355:C$877,MATCH(RIGHT(ChercheChaine(ChercheChaine([2]Table1!Q1257,"([0-9]){3}[L]([0-9]){4}"),"([0-9]){3}[L]([0-9]){4}"),4),'[1]Exporter la feuille de calcul'!D$355:D$877,0),1),'[1]Exporter la feuille de calcul'!C$355:C$877,0),1)</f>
        <v>04</v>
      </c>
      <c r="C1260" s="43" t="str">
        <f>RIGHT(ChercheChaine(ChercheChaine([2]Table1!Q1257,"([0-9]){3}[L]([0-9]){4}"),"([0-9]){3}[L]([0-9]){4}"),4)</f>
        <v>0479</v>
      </c>
      <c r="D1260" s="43" t="str">
        <f>ChercheChaine([2]Table1!Q1257,"([0-9]){3}[L]([0-9]){4}")</f>
        <v>007L0479</v>
      </c>
      <c r="E1260" t="str">
        <f>[2]Table1!P1257</f>
        <v>ST HERBLAIN</v>
      </c>
      <c r="F1260" t="str">
        <f>[2]Table1!D1257</f>
        <v>DAAT, DAPP</v>
      </c>
      <c r="G1260" s="48"/>
      <c r="H1260" s="48"/>
      <c r="I1260" s="42" t="str">
        <f>[2]Table1!G1257</f>
        <v>03/05/2018</v>
      </c>
      <c r="J1260" s="51" t="e">
        <f>MID([2]Table1!X1257,FIND("-",[2]Table1!X1257)+2,60)</f>
        <v>#VALUE!</v>
      </c>
      <c r="K1260" t="str">
        <f>IF(ISNUMBER(SEARCH("Mur",[2]Table1!Z1257)),"Mur",IF(ISNUMBER(SEARCH("Cloison",[2]Table1!Z1257)),"Mur",IF(ISNUMBER(SEARCH("Sol",[2]Table1!Z1257)),"Sol",IF(ISNUMBER(SEARCH("Plafond",[2]Table1!Z1257)),"Plafond",IF(ISNUMBER(SEARCH("Evier",[2]Table1!Z1257)),"Evier",IF(ISNUMBER(SEARCH("Colle de faïence",[2]Table1!Z1257)),"Faïence",IF(ISNUMBER(SEARCH("Baignoire",[2]Table1!Z1257)),"Baignoire",IF(ISNUMBER(SEARCH("porteurs",[2]Table1!Z1257)),"Mur",IF(ISNUMBER(SEARCH("évier",[2]Table1!Z1257)),"Evier",IF(ISNUMBER(SEARCH("portes",[2]Table1!Z1257)),"Porte",IF(ISNUMBER(SEARCH("fenêtre",[2]Table1!Z1257)),"Fenêtre","")))))))))))</f>
        <v>Evier</v>
      </c>
      <c r="L1260" t="str">
        <f>IF(ISNUMBER(SEARCH("Présence",[2]Table1!AC1257)),"Oui",IF(ISNUMBER(SEARCH("Absence",[2]Table1!AC1257)),"Non",""))</f>
        <v>Non</v>
      </c>
      <c r="M1260" t="str">
        <f>[2]Table1!AA1257</f>
        <v>Plaque souple bitumineuse antivibratile</v>
      </c>
      <c r="N1260" t="str">
        <f>IF(ISNUMBER(SEARCH("EP",[2]Table1!AE1257)),"EP",IF(ISNUMBER(SEARCH("AC1",[2]Table1!AE1257)),"AC1",IF(ISNUMBER(SEARCH("AC2",[2]Table1!AE1257)),"AC2",IF(ISNUMBER(SEARCH("Bon état",[2]Table1!AE1257)),"EP",""))))</f>
        <v/>
      </c>
      <c r="P1260" s="48"/>
      <c r="Q1260" s="1"/>
      <c r="S1260" s="1"/>
      <c r="T1260" s="1"/>
      <c r="U1260" s="1"/>
      <c r="V1260" s="1"/>
    </row>
    <row r="1261" spans="1:22">
      <c r="A1261" s="43" t="str">
        <f>'[1]Exporter la feuille de calcul'!$A$2</f>
        <v>001L</v>
      </c>
      <c r="B1261" t="str">
        <f>INDEX('[1]Exporter la feuille de calcul'!B$355:B$877,MATCH(INDEX('[1]Exporter la feuille de calcul'!C$355:C$877,MATCH(RIGHT(ChercheChaine(ChercheChaine([2]Table1!Q1258,"([0-9]){3}[L]([0-9]){4}"),"([0-9]){3}[L]([0-9]){4}"),4),'[1]Exporter la feuille de calcul'!D$355:D$877,0),1),'[1]Exporter la feuille de calcul'!C$355:C$877,0),1)</f>
        <v>04</v>
      </c>
      <c r="C1261" s="43" t="str">
        <f>RIGHT(ChercheChaine(ChercheChaine([2]Table1!Q1258,"([0-9]){3}[L]([0-9]){4}"),"([0-9]){3}[L]([0-9]){4}"),4)</f>
        <v>0479</v>
      </c>
      <c r="D1261" s="43" t="str">
        <f>ChercheChaine([2]Table1!Q1258,"([0-9]){3}[L]([0-9]){4}")</f>
        <v>007L0479</v>
      </c>
      <c r="E1261" t="str">
        <f>[2]Table1!P1258</f>
        <v>ST HERBLAIN</v>
      </c>
      <c r="F1261" t="str">
        <f>[2]Table1!D1258</f>
        <v>DAAT, DAPP</v>
      </c>
      <c r="G1261" s="48"/>
      <c r="H1261" s="48"/>
      <c r="I1261" s="42" t="str">
        <f>[2]Table1!G1258</f>
        <v>03/05/2018</v>
      </c>
      <c r="J1261" s="51" t="e">
        <f>MID([2]Table1!X1258,FIND("-",[2]Table1!X1258)+2,60)</f>
        <v>#VALUE!</v>
      </c>
      <c r="K1261" t="str">
        <f>IF(ISNUMBER(SEARCH("Mur",[2]Table1!Z1258)),"Mur",IF(ISNUMBER(SEARCH("Cloison",[2]Table1!Z1258)),"Mur",IF(ISNUMBER(SEARCH("Sol",[2]Table1!Z1258)),"Sol",IF(ISNUMBER(SEARCH("Plafond",[2]Table1!Z1258)),"Plafond",IF(ISNUMBER(SEARCH("Evier",[2]Table1!Z1258)),"Evier",IF(ISNUMBER(SEARCH("Colle de faïence",[2]Table1!Z1258)),"Faïence",IF(ISNUMBER(SEARCH("Baignoire",[2]Table1!Z1258)),"Baignoire",IF(ISNUMBER(SEARCH("porteurs",[2]Table1!Z1258)),"Mur",IF(ISNUMBER(SEARCH("évier",[2]Table1!Z1258)),"Evier",IF(ISNUMBER(SEARCH("portes",[2]Table1!Z1258)),"Porte",IF(ISNUMBER(SEARCH("fenêtre",[2]Table1!Z1258)),"Fenêtre","")))))))))))</f>
        <v>Plafond</v>
      </c>
      <c r="L1261" t="str">
        <f>IF(ISNUMBER(SEARCH("Présence",[2]Table1!AC1258)),"Oui",IF(ISNUMBER(SEARCH("Absence",[2]Table1!AC1258)),"Non",""))</f>
        <v>Oui</v>
      </c>
      <c r="M1261" t="str">
        <f>[2]Table1!AA1258</f>
        <v>Enduit à base de plâtre projeté</v>
      </c>
      <c r="N1261" t="str">
        <f>IF(ISNUMBER(SEARCH("EP",[2]Table1!AE1258)),"EP",IF(ISNUMBER(SEARCH("AC1",[2]Table1!AE1258)),"AC1",IF(ISNUMBER(SEARCH("AC2",[2]Table1!AE1258)),"AC2",IF(ISNUMBER(SEARCH("Bon état",[2]Table1!AE1258)),"EP",""))))</f>
        <v>EP</v>
      </c>
      <c r="P1261" s="48"/>
      <c r="Q1261" s="1"/>
      <c r="S1261" s="1"/>
      <c r="T1261" s="1"/>
      <c r="U1261" s="1"/>
      <c r="V1261" s="1"/>
    </row>
    <row r="1262" spans="1:22">
      <c r="A1262" s="43" t="str">
        <f>'[1]Exporter la feuille de calcul'!$A$2</f>
        <v>001L</v>
      </c>
      <c r="B1262" t="str">
        <f>INDEX('[1]Exporter la feuille de calcul'!B$355:B$877,MATCH(INDEX('[1]Exporter la feuille de calcul'!C$355:C$877,MATCH(RIGHT(ChercheChaine(ChercheChaine([2]Table1!Q1259,"([0-9]){3}[L]([0-9]){4}"),"([0-9]){3}[L]([0-9]){4}"),4),'[1]Exporter la feuille de calcul'!D$355:D$877,0),1),'[1]Exporter la feuille de calcul'!C$355:C$877,0),1)</f>
        <v>04</v>
      </c>
      <c r="C1262" s="43" t="str">
        <f>RIGHT(ChercheChaine(ChercheChaine([2]Table1!Q1259,"([0-9]){3}[L]([0-9]){4}"),"([0-9]){3}[L]([0-9]){4}"),4)</f>
        <v>0479</v>
      </c>
      <c r="D1262" s="43" t="str">
        <f>ChercheChaine([2]Table1!Q1259,"([0-9]){3}[L]([0-9]){4}")</f>
        <v>007L0479</v>
      </c>
      <c r="E1262" t="str">
        <f>[2]Table1!P1259</f>
        <v>ST HERBLAIN</v>
      </c>
      <c r="F1262" t="str">
        <f>[2]Table1!D1259</f>
        <v>DAAT, DAPP</v>
      </c>
      <c r="G1262" s="48"/>
      <c r="H1262" s="48"/>
      <c r="I1262" s="42" t="str">
        <f>[2]Table1!G1259</f>
        <v>03/05/2018</v>
      </c>
      <c r="J1262" s="51" t="e">
        <f>MID([2]Table1!X1259,FIND("-",[2]Table1!X1259)+2,60)</f>
        <v>#VALUE!</v>
      </c>
      <c r="K1262" t="str">
        <f>IF(ISNUMBER(SEARCH("Mur",[2]Table1!Z1259)),"Mur",IF(ISNUMBER(SEARCH("Cloison",[2]Table1!Z1259)),"Mur",IF(ISNUMBER(SEARCH("Sol",[2]Table1!Z1259)),"Sol",IF(ISNUMBER(SEARCH("Plafond",[2]Table1!Z1259)),"Plafond",IF(ISNUMBER(SEARCH("Evier",[2]Table1!Z1259)),"Evier",IF(ISNUMBER(SEARCH("Colle de faïence",[2]Table1!Z1259)),"Faïence",IF(ISNUMBER(SEARCH("Baignoire",[2]Table1!Z1259)),"Baignoire",IF(ISNUMBER(SEARCH("porteurs",[2]Table1!Z1259)),"Mur",IF(ISNUMBER(SEARCH("évier",[2]Table1!Z1259)),"Evier",IF(ISNUMBER(SEARCH("portes",[2]Table1!Z1259)),"Porte",IF(ISNUMBER(SEARCH("fenêtre",[2]Table1!Z1259)),"Fenêtre","")))))))))))</f>
        <v>Plafond</v>
      </c>
      <c r="L1262" t="str">
        <f>IF(ISNUMBER(SEARCH("Présence",[2]Table1!AC1259)),"Oui",IF(ISNUMBER(SEARCH("Absence",[2]Table1!AC1259)),"Non",""))</f>
        <v>Non</v>
      </c>
      <c r="M1262" t="str">
        <f>[2]Table1!AA1259</f>
        <v>Enduit à base de plâtre projeté</v>
      </c>
      <c r="N1262" t="str">
        <f>IF(ISNUMBER(SEARCH("EP",[2]Table1!AE1259)),"EP",IF(ISNUMBER(SEARCH("AC1",[2]Table1!AE1259)),"AC1",IF(ISNUMBER(SEARCH("AC2",[2]Table1!AE1259)),"AC2",IF(ISNUMBER(SEARCH("Bon état",[2]Table1!AE1259)),"EP",""))))</f>
        <v/>
      </c>
      <c r="P1262" s="48"/>
      <c r="Q1262" s="1"/>
      <c r="S1262" s="1"/>
      <c r="T1262" s="1"/>
      <c r="U1262" s="1"/>
      <c r="V1262" s="1"/>
    </row>
    <row r="1263" spans="1:22">
      <c r="A1263" s="43" t="str">
        <f>'[1]Exporter la feuille de calcul'!$A$2</f>
        <v>001L</v>
      </c>
      <c r="B1263" t="str">
        <f>INDEX('[1]Exporter la feuille de calcul'!B$355:B$877,MATCH(INDEX('[1]Exporter la feuille de calcul'!C$355:C$877,MATCH(RIGHT(ChercheChaine(ChercheChaine([2]Table1!Q1260,"([0-9]){3}[L]([0-9]){4}"),"([0-9]){3}[L]([0-9]){4}"),4),'[1]Exporter la feuille de calcul'!D$355:D$877,0),1),'[1]Exporter la feuille de calcul'!C$355:C$877,0),1)</f>
        <v>04</v>
      </c>
      <c r="C1263" s="43" t="str">
        <f>RIGHT(ChercheChaine(ChercheChaine([2]Table1!Q1260,"([0-9]){3}[L]([0-9]){4}"),"([0-9]){3}[L]([0-9]){4}"),4)</f>
        <v>0479</v>
      </c>
      <c r="D1263" s="43" t="str">
        <f>ChercheChaine([2]Table1!Q1260,"([0-9]){3}[L]([0-9]){4}")</f>
        <v>007L0479</v>
      </c>
      <c r="E1263" t="str">
        <f>[2]Table1!P1260</f>
        <v>ST HERBLAIN</v>
      </c>
      <c r="F1263" t="str">
        <f>[2]Table1!D1260</f>
        <v>DAAT, DAPP</v>
      </c>
      <c r="G1263" s="48"/>
      <c r="H1263" s="48"/>
      <c r="I1263" s="42" t="str">
        <f>[2]Table1!G1260</f>
        <v>03/05/2018</v>
      </c>
      <c r="J1263" s="51" t="e">
        <f>MID([2]Table1!X1260,FIND("-",[2]Table1!X1260)+2,60)</f>
        <v>#VALUE!</v>
      </c>
      <c r="K1263" t="str">
        <f>IF(ISNUMBER(SEARCH("Mur",[2]Table1!Z1260)),"Mur",IF(ISNUMBER(SEARCH("Cloison",[2]Table1!Z1260)),"Mur",IF(ISNUMBER(SEARCH("Sol",[2]Table1!Z1260)),"Sol",IF(ISNUMBER(SEARCH("Plafond",[2]Table1!Z1260)),"Plafond",IF(ISNUMBER(SEARCH("Evier",[2]Table1!Z1260)),"Evier",IF(ISNUMBER(SEARCH("Colle de faïence",[2]Table1!Z1260)),"Faïence",IF(ISNUMBER(SEARCH("Baignoire",[2]Table1!Z1260)),"Baignoire",IF(ISNUMBER(SEARCH("porteurs",[2]Table1!Z1260)),"Mur",IF(ISNUMBER(SEARCH("évier",[2]Table1!Z1260)),"Evier",IF(ISNUMBER(SEARCH("portes",[2]Table1!Z1260)),"Porte",IF(ISNUMBER(SEARCH("fenêtre",[2]Table1!Z1260)),"Fenêtre","")))))))))))</f>
        <v>Plafond</v>
      </c>
      <c r="L1263" t="str">
        <f>IF(ISNUMBER(SEARCH("Présence",[2]Table1!AC1260)),"Oui",IF(ISNUMBER(SEARCH("Absence",[2]Table1!AC1260)),"Non",""))</f>
        <v>Oui</v>
      </c>
      <c r="M1263" t="str">
        <f>[2]Table1!AA1260</f>
        <v>Enduit à base de plâtre projeté</v>
      </c>
      <c r="N1263" t="str">
        <f>IF(ISNUMBER(SEARCH("EP",[2]Table1!AE1260)),"EP",IF(ISNUMBER(SEARCH("AC1",[2]Table1!AE1260)),"AC1",IF(ISNUMBER(SEARCH("AC2",[2]Table1!AE1260)),"AC2",IF(ISNUMBER(SEARCH("Bon état",[2]Table1!AE1260)),"EP",""))))</f>
        <v>EP</v>
      </c>
      <c r="P1263" s="48"/>
      <c r="Q1263" s="1"/>
      <c r="S1263" s="1"/>
      <c r="T1263" s="1"/>
      <c r="U1263" s="1"/>
      <c r="V1263" s="1"/>
    </row>
    <row r="1264" spans="1:22">
      <c r="A1264" s="43" t="str">
        <f>'[1]Exporter la feuille de calcul'!$A$2</f>
        <v>001L</v>
      </c>
      <c r="B1264" t="str">
        <f>INDEX('[1]Exporter la feuille de calcul'!B$355:B$877,MATCH(INDEX('[1]Exporter la feuille de calcul'!C$355:C$877,MATCH(RIGHT(ChercheChaine(ChercheChaine([2]Table1!Q1261,"([0-9]){3}[L]([0-9]){4}"),"([0-9]){3}[L]([0-9]){4}"),4),'[1]Exporter la feuille de calcul'!D$355:D$877,0),1),'[1]Exporter la feuille de calcul'!C$355:C$877,0),1)</f>
        <v>04</v>
      </c>
      <c r="C1264" s="43" t="str">
        <f>RIGHT(ChercheChaine(ChercheChaine([2]Table1!Q1261,"([0-9]){3}[L]([0-9]){4}"),"([0-9]){3}[L]([0-9]){4}"),4)</f>
        <v>0479</v>
      </c>
      <c r="D1264" s="43" t="str">
        <f>ChercheChaine([2]Table1!Q1261,"([0-9]){3}[L]([0-9]){4}")</f>
        <v>007L0479</v>
      </c>
      <c r="E1264" t="str">
        <f>[2]Table1!P1261</f>
        <v>ST HERBLAIN</v>
      </c>
      <c r="F1264" t="str">
        <f>[2]Table1!D1261</f>
        <v>DAAT, DAPP</v>
      </c>
      <c r="G1264" s="48"/>
      <c r="H1264" s="48"/>
      <c r="I1264" s="42" t="str">
        <f>[2]Table1!G1261</f>
        <v>03/05/2018</v>
      </c>
      <c r="J1264" s="51" t="e">
        <f>MID([2]Table1!X1261,FIND("-",[2]Table1!X1261)+2,60)</f>
        <v>#VALUE!</v>
      </c>
      <c r="K1264" t="str">
        <f>IF(ISNUMBER(SEARCH("Mur",[2]Table1!Z1261)),"Mur",IF(ISNUMBER(SEARCH("Cloison",[2]Table1!Z1261)),"Mur",IF(ISNUMBER(SEARCH("Sol",[2]Table1!Z1261)),"Sol",IF(ISNUMBER(SEARCH("Plafond",[2]Table1!Z1261)),"Plafond",IF(ISNUMBER(SEARCH("Evier",[2]Table1!Z1261)),"Evier",IF(ISNUMBER(SEARCH("Colle de faïence",[2]Table1!Z1261)),"Faïence",IF(ISNUMBER(SEARCH("Baignoire",[2]Table1!Z1261)),"Baignoire",IF(ISNUMBER(SEARCH("porteurs",[2]Table1!Z1261)),"Mur",IF(ISNUMBER(SEARCH("évier",[2]Table1!Z1261)),"Evier",IF(ISNUMBER(SEARCH("portes",[2]Table1!Z1261)),"Porte",IF(ISNUMBER(SEARCH("fenêtre",[2]Table1!Z1261)),"Fenêtre","")))))))))))</f>
        <v>Sol</v>
      </c>
      <c r="L1264" t="str">
        <f>IF(ISNUMBER(SEARCH("Présence",[2]Table1!AC1261)),"Oui",IF(ISNUMBER(SEARCH("Absence",[2]Table1!AC1261)),"Non",""))</f>
        <v>Non</v>
      </c>
      <c r="M1264" t="str">
        <f>[2]Table1!AA1261</f>
        <v>Dalle de sol</v>
      </c>
      <c r="N1264" t="str">
        <f>IF(ISNUMBER(SEARCH("EP",[2]Table1!AE1261)),"EP",IF(ISNUMBER(SEARCH("AC1",[2]Table1!AE1261)),"AC1",IF(ISNUMBER(SEARCH("AC2",[2]Table1!AE1261)),"AC2",IF(ISNUMBER(SEARCH("Bon état",[2]Table1!AE1261)),"EP",""))))</f>
        <v/>
      </c>
      <c r="P1264" s="48"/>
      <c r="Q1264" s="1"/>
      <c r="S1264" s="1"/>
      <c r="T1264" s="1"/>
      <c r="U1264" s="1"/>
      <c r="V1264" s="1"/>
    </row>
    <row r="1265" spans="1:22">
      <c r="A1265" s="43" t="str">
        <f>'[1]Exporter la feuille de calcul'!$A$2</f>
        <v>001L</v>
      </c>
      <c r="B1265" t="str">
        <f>INDEX('[1]Exporter la feuille de calcul'!B$355:B$877,MATCH(INDEX('[1]Exporter la feuille de calcul'!C$355:C$877,MATCH(RIGHT(ChercheChaine(ChercheChaine([2]Table1!Q1262,"([0-9]){3}[L]([0-9]){4}"),"([0-9]){3}[L]([0-9]){4}"),4),'[1]Exporter la feuille de calcul'!D$355:D$877,0),1),'[1]Exporter la feuille de calcul'!C$355:C$877,0),1)</f>
        <v>04</v>
      </c>
      <c r="C1265" s="43" t="str">
        <f>RIGHT(ChercheChaine(ChercheChaine([2]Table1!Q1262,"([0-9]){3}[L]([0-9]){4}"),"([0-9]){3}[L]([0-9]){4}"),4)</f>
        <v>0479</v>
      </c>
      <c r="D1265" s="43" t="str">
        <f>ChercheChaine([2]Table1!Q1262,"([0-9]){3}[L]([0-9]){4}")</f>
        <v>007L0479</v>
      </c>
      <c r="E1265" t="str">
        <f>[2]Table1!P1262</f>
        <v>ST HERBLAIN</v>
      </c>
      <c r="F1265" t="str">
        <f>[2]Table1!D1262</f>
        <v>DAAT, DAPP</v>
      </c>
      <c r="G1265" s="48"/>
      <c r="H1265" s="48"/>
      <c r="I1265" s="42" t="str">
        <f>[2]Table1!G1262</f>
        <v>03/05/2018</v>
      </c>
      <c r="J1265" s="51" t="e">
        <f>MID([2]Table1!X1262,FIND("-",[2]Table1!X1262)+2,60)</f>
        <v>#VALUE!</v>
      </c>
      <c r="K1265" t="str">
        <f>IF(ISNUMBER(SEARCH("Mur",[2]Table1!Z1262)),"Mur",IF(ISNUMBER(SEARCH("Cloison",[2]Table1!Z1262)),"Mur",IF(ISNUMBER(SEARCH("Sol",[2]Table1!Z1262)),"Sol",IF(ISNUMBER(SEARCH("Plafond",[2]Table1!Z1262)),"Plafond",IF(ISNUMBER(SEARCH("Evier",[2]Table1!Z1262)),"Evier",IF(ISNUMBER(SEARCH("Colle de faïence",[2]Table1!Z1262)),"Faïence",IF(ISNUMBER(SEARCH("Baignoire",[2]Table1!Z1262)),"Baignoire",IF(ISNUMBER(SEARCH("porteurs",[2]Table1!Z1262)),"Mur",IF(ISNUMBER(SEARCH("évier",[2]Table1!Z1262)),"Evier",IF(ISNUMBER(SEARCH("portes",[2]Table1!Z1262)),"Porte",IF(ISNUMBER(SEARCH("fenêtre",[2]Table1!Z1262)),"Fenêtre","")))))))))))</f>
        <v>Sol</v>
      </c>
      <c r="L1265" t="str">
        <f>IF(ISNUMBER(SEARCH("Présence",[2]Table1!AC1262)),"Oui",IF(ISNUMBER(SEARCH("Absence",[2]Table1!AC1262)),"Non",""))</f>
        <v>Non</v>
      </c>
      <c r="M1265" t="str">
        <f>[2]Table1!AA1262</f>
        <v>Ragréage +COLLE</v>
      </c>
      <c r="N1265" t="str">
        <f>IF(ISNUMBER(SEARCH("EP",[2]Table1!AE1262)),"EP",IF(ISNUMBER(SEARCH("AC1",[2]Table1!AE1262)),"AC1",IF(ISNUMBER(SEARCH("AC2",[2]Table1!AE1262)),"AC2",IF(ISNUMBER(SEARCH("Bon état",[2]Table1!AE1262)),"EP",""))))</f>
        <v/>
      </c>
      <c r="P1265" s="48"/>
      <c r="Q1265" s="1"/>
      <c r="S1265" s="1"/>
      <c r="T1265" s="1"/>
      <c r="U1265" s="1"/>
      <c r="V1265" s="1"/>
    </row>
    <row r="1266" spans="1:22">
      <c r="A1266" s="43" t="str">
        <f>'[1]Exporter la feuille de calcul'!$A$2</f>
        <v>001L</v>
      </c>
      <c r="B1266" t="str">
        <f>INDEX('[1]Exporter la feuille de calcul'!B$355:B$877,MATCH(INDEX('[1]Exporter la feuille de calcul'!C$355:C$877,MATCH(RIGHT(ChercheChaine(ChercheChaine([2]Table1!Q1263,"([0-9]){3}[L]([0-9]){4}"),"([0-9]){3}[L]([0-9]){4}"),4),'[1]Exporter la feuille de calcul'!D$355:D$877,0),1),'[1]Exporter la feuille de calcul'!C$355:C$877,0),1)</f>
        <v>04</v>
      </c>
      <c r="C1266" s="43" t="str">
        <f>RIGHT(ChercheChaine(ChercheChaine([2]Table1!Q1263,"([0-9]){3}[L]([0-9]){4}"),"([0-9]){3}[L]([0-9]){4}"),4)</f>
        <v>0981</v>
      </c>
      <c r="D1266" s="43" t="str">
        <f>ChercheChaine([2]Table1!Q1263,"([0-9]){3}[L]([0-9]){4}")</f>
        <v>007L0981</v>
      </c>
      <c r="E1266" t="str">
        <f>[2]Table1!P1263</f>
        <v>ST HERBLAIN</v>
      </c>
      <c r="F1266" t="str">
        <f>[2]Table1!D1263</f>
        <v>DAAT, DAPP</v>
      </c>
      <c r="G1266" s="48"/>
      <c r="H1266" s="48"/>
      <c r="I1266" s="42" t="str">
        <f>[2]Table1!G1263</f>
        <v>06/04/2018</v>
      </c>
      <c r="J1266" s="51" t="e">
        <f>MID([2]Table1!X1263,FIND("-",[2]Table1!X1263)+2,60)</f>
        <v>#VALUE!</v>
      </c>
      <c r="K1266" t="str">
        <f>IF(ISNUMBER(SEARCH("Mur",[2]Table1!Z1263)),"Mur",IF(ISNUMBER(SEARCH("Cloison",[2]Table1!Z1263)),"Mur",IF(ISNUMBER(SEARCH("Sol",[2]Table1!Z1263)),"Sol",IF(ISNUMBER(SEARCH("Plafond",[2]Table1!Z1263)),"Plafond",IF(ISNUMBER(SEARCH("Evier",[2]Table1!Z1263)),"Evier",IF(ISNUMBER(SEARCH("Colle de faïence",[2]Table1!Z1263)),"Faïence",IF(ISNUMBER(SEARCH("Baignoire",[2]Table1!Z1263)),"Baignoire",IF(ISNUMBER(SEARCH("porteurs",[2]Table1!Z1263)),"Mur",IF(ISNUMBER(SEARCH("évier",[2]Table1!Z1263)),"Evier",IF(ISNUMBER(SEARCH("portes",[2]Table1!Z1263)),"Porte",IF(ISNUMBER(SEARCH("fenêtre",[2]Table1!Z1263)),"Fenêtre","")))))))))))</f>
        <v>Mur</v>
      </c>
      <c r="L1266" t="str">
        <f>IF(ISNUMBER(SEARCH("Présence",[2]Table1!AC1263)),"Oui",IF(ISNUMBER(SEARCH("Absence",[2]Table1!AC1263)),"Non",""))</f>
        <v>Oui</v>
      </c>
      <c r="M1266" t="str">
        <f>[2]Table1!AA1263</f>
        <v>Enduit à base de plâtre lissé ou taloché + PEINTURE  (Mur Porteur)</v>
      </c>
      <c r="N1266" t="str">
        <f>IF(ISNUMBER(SEARCH("EP",[2]Table1!AE1263)),"EP",IF(ISNUMBER(SEARCH("AC1",[2]Table1!AE1263)),"AC1",IF(ISNUMBER(SEARCH("AC2",[2]Table1!AE1263)),"AC2",IF(ISNUMBER(SEARCH("Bon état",[2]Table1!AE1263)),"EP",""))))</f>
        <v>EP</v>
      </c>
      <c r="P1266" s="48"/>
      <c r="Q1266" s="1"/>
      <c r="S1266" s="1"/>
      <c r="T1266" s="1"/>
      <c r="U1266" s="1"/>
      <c r="V1266" s="1"/>
    </row>
    <row r="1267" spans="1:22">
      <c r="A1267" s="43" t="str">
        <f>'[1]Exporter la feuille de calcul'!$A$2</f>
        <v>001L</v>
      </c>
      <c r="B1267" t="str">
        <f>INDEX('[1]Exporter la feuille de calcul'!B$355:B$877,MATCH(INDEX('[1]Exporter la feuille de calcul'!C$355:C$877,MATCH(RIGHT(ChercheChaine(ChercheChaine([2]Table1!Q1264,"([0-9]){3}[L]([0-9]){4}"),"([0-9]){3}[L]([0-9]){4}"),4),'[1]Exporter la feuille de calcul'!D$355:D$877,0),1),'[1]Exporter la feuille de calcul'!C$355:C$877,0),1)</f>
        <v>04</v>
      </c>
      <c r="C1267" s="43" t="str">
        <f>RIGHT(ChercheChaine(ChercheChaine([2]Table1!Q1264,"([0-9]){3}[L]([0-9]){4}"),"([0-9]){3}[L]([0-9]){4}"),4)</f>
        <v>0981</v>
      </c>
      <c r="D1267" s="43" t="str">
        <f>ChercheChaine([2]Table1!Q1264,"([0-9]){3}[L]([0-9]){4}")</f>
        <v>007L0981</v>
      </c>
      <c r="E1267" t="str">
        <f>[2]Table1!P1264</f>
        <v>ST HERBLAIN</v>
      </c>
      <c r="F1267" t="str">
        <f>[2]Table1!D1264</f>
        <v>DAAT, DAPP</v>
      </c>
      <c r="G1267" s="48"/>
      <c r="H1267" s="48"/>
      <c r="I1267" s="42" t="str">
        <f>[2]Table1!G1264</f>
        <v>06/04/2018</v>
      </c>
      <c r="J1267" s="51" t="e">
        <f>MID([2]Table1!X1264,FIND("-",[2]Table1!X1264)+2,60)</f>
        <v>#VALUE!</v>
      </c>
      <c r="K1267" t="str">
        <f>IF(ISNUMBER(SEARCH("Mur",[2]Table1!Z1264)),"Mur",IF(ISNUMBER(SEARCH("Cloison",[2]Table1!Z1264)),"Mur",IF(ISNUMBER(SEARCH("Sol",[2]Table1!Z1264)),"Sol",IF(ISNUMBER(SEARCH("Plafond",[2]Table1!Z1264)),"Plafond",IF(ISNUMBER(SEARCH("Evier",[2]Table1!Z1264)),"Evier",IF(ISNUMBER(SEARCH("Colle de faïence",[2]Table1!Z1264)),"Faïence",IF(ISNUMBER(SEARCH("Baignoire",[2]Table1!Z1264)),"Baignoire",IF(ISNUMBER(SEARCH("porteurs",[2]Table1!Z1264)),"Mur",IF(ISNUMBER(SEARCH("évier",[2]Table1!Z1264)),"Evier",IF(ISNUMBER(SEARCH("portes",[2]Table1!Z1264)),"Porte",IF(ISNUMBER(SEARCH("fenêtre",[2]Table1!Z1264)),"Fenêtre","")))))))))))</f>
        <v>Mur</v>
      </c>
      <c r="L1267" t="str">
        <f>IF(ISNUMBER(SEARCH("Présence",[2]Table1!AC1264)),"Oui",IF(ISNUMBER(SEARCH("Absence",[2]Table1!AC1264)),"Non",""))</f>
        <v>Oui</v>
      </c>
      <c r="M1267" t="str">
        <f>[2]Table1!AA1264</f>
        <v>Enduit à base de plâtre lissé ou taloché + PEINTURE  (Mur Porteur)</v>
      </c>
      <c r="N1267" t="str">
        <f>IF(ISNUMBER(SEARCH("EP",[2]Table1!AE1264)),"EP",IF(ISNUMBER(SEARCH("AC1",[2]Table1!AE1264)),"AC1",IF(ISNUMBER(SEARCH("AC2",[2]Table1!AE1264)),"AC2",IF(ISNUMBER(SEARCH("Bon état",[2]Table1!AE1264)),"EP",""))))</f>
        <v>EP</v>
      </c>
      <c r="P1267" s="48"/>
      <c r="Q1267" s="1"/>
      <c r="S1267" s="1"/>
      <c r="T1267" s="1"/>
      <c r="U1267" s="1"/>
      <c r="V1267" s="1"/>
    </row>
    <row r="1268" spans="1:22">
      <c r="A1268" s="43" t="str">
        <f>'[1]Exporter la feuille de calcul'!$A$2</f>
        <v>001L</v>
      </c>
      <c r="B1268" t="str">
        <f>INDEX('[1]Exporter la feuille de calcul'!B$355:B$877,MATCH(INDEX('[1]Exporter la feuille de calcul'!C$355:C$877,MATCH(RIGHT(ChercheChaine(ChercheChaine([2]Table1!Q1265,"([0-9]){3}[L]([0-9]){4}"),"([0-9]){3}[L]([0-9]){4}"),4),'[1]Exporter la feuille de calcul'!D$355:D$877,0),1),'[1]Exporter la feuille de calcul'!C$355:C$877,0),1)</f>
        <v>04</v>
      </c>
      <c r="C1268" s="43" t="str">
        <f>RIGHT(ChercheChaine(ChercheChaine([2]Table1!Q1265,"([0-9]){3}[L]([0-9]){4}"),"([0-9]){3}[L]([0-9]){4}"),4)</f>
        <v>0981</v>
      </c>
      <c r="D1268" s="43" t="str">
        <f>ChercheChaine([2]Table1!Q1265,"([0-9]){3}[L]([0-9]){4}")</f>
        <v>007L0981</v>
      </c>
      <c r="E1268" t="str">
        <f>[2]Table1!P1265</f>
        <v>ST HERBLAIN</v>
      </c>
      <c r="F1268" t="str">
        <f>[2]Table1!D1265</f>
        <v>DAAT, DAPP</v>
      </c>
      <c r="G1268" s="48"/>
      <c r="H1268" s="48"/>
      <c r="I1268" s="42" t="str">
        <f>[2]Table1!G1265</f>
        <v>06/04/2018</v>
      </c>
      <c r="J1268" s="51" t="e">
        <f>MID([2]Table1!X1265,FIND("-",[2]Table1!X1265)+2,60)</f>
        <v>#VALUE!</v>
      </c>
      <c r="K1268" t="str">
        <f>IF(ISNUMBER(SEARCH("Mur",[2]Table1!Z1265)),"Mur",IF(ISNUMBER(SEARCH("Cloison",[2]Table1!Z1265)),"Mur",IF(ISNUMBER(SEARCH("Sol",[2]Table1!Z1265)),"Sol",IF(ISNUMBER(SEARCH("Plafond",[2]Table1!Z1265)),"Plafond",IF(ISNUMBER(SEARCH("Evier",[2]Table1!Z1265)),"Evier",IF(ISNUMBER(SEARCH("Colle de faïence",[2]Table1!Z1265)),"Faïence",IF(ISNUMBER(SEARCH("Baignoire",[2]Table1!Z1265)),"Baignoire",IF(ISNUMBER(SEARCH("porteurs",[2]Table1!Z1265)),"Mur",IF(ISNUMBER(SEARCH("évier",[2]Table1!Z1265)),"Evier",IF(ISNUMBER(SEARCH("portes",[2]Table1!Z1265)),"Porte",IF(ISNUMBER(SEARCH("fenêtre",[2]Table1!Z1265)),"Fenêtre","")))))))))))</f>
        <v>Mur</v>
      </c>
      <c r="L1268" t="str">
        <f>IF(ISNUMBER(SEARCH("Présence",[2]Table1!AC1265)),"Oui",IF(ISNUMBER(SEARCH("Absence",[2]Table1!AC1265)),"Non",""))</f>
        <v>Oui</v>
      </c>
      <c r="M1268" t="str">
        <f>[2]Table1!AA1265</f>
        <v>Enduit à base de plâtre lissé ou taloché + PEINTURE  (Mur Porteur)</v>
      </c>
      <c r="N1268" t="str">
        <f>IF(ISNUMBER(SEARCH("EP",[2]Table1!AE1265)),"EP",IF(ISNUMBER(SEARCH("AC1",[2]Table1!AE1265)),"AC1",IF(ISNUMBER(SEARCH("AC2",[2]Table1!AE1265)),"AC2",IF(ISNUMBER(SEARCH("Bon état",[2]Table1!AE1265)),"EP",""))))</f>
        <v>EP</v>
      </c>
      <c r="P1268" s="48"/>
      <c r="Q1268" s="1"/>
      <c r="S1268" s="1"/>
      <c r="T1268" s="1"/>
      <c r="U1268" s="1"/>
      <c r="V1268" s="1"/>
    </row>
    <row r="1269" spans="1:22">
      <c r="A1269" s="43" t="str">
        <f>'[1]Exporter la feuille de calcul'!$A$2</f>
        <v>001L</v>
      </c>
      <c r="B1269" t="str">
        <f>INDEX('[1]Exporter la feuille de calcul'!B$355:B$877,MATCH(INDEX('[1]Exporter la feuille de calcul'!C$355:C$877,MATCH(RIGHT(ChercheChaine(ChercheChaine([2]Table1!Q1266,"([0-9]){3}[L]([0-9]){4}"),"([0-9]){3}[L]([0-9]){4}"),4),'[1]Exporter la feuille de calcul'!D$355:D$877,0),1),'[1]Exporter la feuille de calcul'!C$355:C$877,0),1)</f>
        <v>04</v>
      </c>
      <c r="C1269" s="43" t="str">
        <f>RIGHT(ChercheChaine(ChercheChaine([2]Table1!Q1266,"([0-9]){3}[L]([0-9]){4}"),"([0-9]){3}[L]([0-9]){4}"),4)</f>
        <v>0981</v>
      </c>
      <c r="D1269" s="43" t="str">
        <f>ChercheChaine([2]Table1!Q1266,"([0-9]){3}[L]([0-9]){4}")</f>
        <v>007L0981</v>
      </c>
      <c r="E1269" t="str">
        <f>[2]Table1!P1266</f>
        <v>ST HERBLAIN</v>
      </c>
      <c r="F1269" t="str">
        <f>[2]Table1!D1266</f>
        <v>DAAT, DAPP</v>
      </c>
      <c r="G1269" s="48"/>
      <c r="H1269" s="48"/>
      <c r="I1269" s="42" t="str">
        <f>[2]Table1!G1266</f>
        <v>06/04/2018</v>
      </c>
      <c r="J1269" s="51" t="e">
        <f>MID([2]Table1!X1266,FIND("-",[2]Table1!X1266)+2,60)</f>
        <v>#VALUE!</v>
      </c>
      <c r="K1269" t="str">
        <f>IF(ISNUMBER(SEARCH("Mur",[2]Table1!Z1266)),"Mur",IF(ISNUMBER(SEARCH("Cloison",[2]Table1!Z1266)),"Mur",IF(ISNUMBER(SEARCH("Sol",[2]Table1!Z1266)),"Sol",IF(ISNUMBER(SEARCH("Plafond",[2]Table1!Z1266)),"Plafond",IF(ISNUMBER(SEARCH("Evier",[2]Table1!Z1266)),"Evier",IF(ISNUMBER(SEARCH("Colle de faïence",[2]Table1!Z1266)),"Faïence",IF(ISNUMBER(SEARCH("Baignoire",[2]Table1!Z1266)),"Baignoire",IF(ISNUMBER(SEARCH("porteurs",[2]Table1!Z1266)),"Mur",IF(ISNUMBER(SEARCH("évier",[2]Table1!Z1266)),"Evier",IF(ISNUMBER(SEARCH("portes",[2]Table1!Z1266)),"Porte",IF(ISNUMBER(SEARCH("fenêtre",[2]Table1!Z1266)),"Fenêtre","")))))))))))</f>
        <v>Mur</v>
      </c>
      <c r="L1269" t="str">
        <f>IF(ISNUMBER(SEARCH("Présence",[2]Table1!AC1266)),"Oui",IF(ISNUMBER(SEARCH("Absence",[2]Table1!AC1266)),"Non",""))</f>
        <v>Oui</v>
      </c>
      <c r="M1269" t="str">
        <f>[2]Table1!AA1266</f>
        <v>Enduit à base de plâtre lissé ou taloché + PEINTURE  (Mur Porteur)</v>
      </c>
      <c r="N1269" t="str">
        <f>IF(ISNUMBER(SEARCH("EP",[2]Table1!AE1266)),"EP",IF(ISNUMBER(SEARCH("AC1",[2]Table1!AE1266)),"AC1",IF(ISNUMBER(SEARCH("AC2",[2]Table1!AE1266)),"AC2",IF(ISNUMBER(SEARCH("Bon état",[2]Table1!AE1266)),"EP",""))))</f>
        <v>EP</v>
      </c>
      <c r="P1269" s="48"/>
      <c r="Q1269" s="1"/>
      <c r="S1269" s="1"/>
      <c r="T1269" s="1"/>
      <c r="U1269" s="1"/>
      <c r="V1269" s="1"/>
    </row>
    <row r="1270" spans="1:22">
      <c r="A1270" s="43" t="str">
        <f>'[1]Exporter la feuille de calcul'!$A$2</f>
        <v>001L</v>
      </c>
      <c r="B1270" t="str">
        <f>INDEX('[1]Exporter la feuille de calcul'!B$355:B$877,MATCH(INDEX('[1]Exporter la feuille de calcul'!C$355:C$877,MATCH(RIGHT(ChercheChaine(ChercheChaine([2]Table1!Q1267,"([0-9]){3}[L]([0-9]){4}"),"([0-9]){3}[L]([0-9]){4}"),4),'[1]Exporter la feuille de calcul'!D$355:D$877,0),1),'[1]Exporter la feuille de calcul'!C$355:C$877,0),1)</f>
        <v>04</v>
      </c>
      <c r="C1270" s="43" t="str">
        <f>RIGHT(ChercheChaine(ChercheChaine([2]Table1!Q1267,"([0-9]){3}[L]([0-9]){4}"),"([0-9]){3}[L]([0-9]){4}"),4)</f>
        <v>0981</v>
      </c>
      <c r="D1270" s="43" t="str">
        <f>ChercheChaine([2]Table1!Q1267,"([0-9]){3}[L]([0-9]){4}")</f>
        <v>007L0981</v>
      </c>
      <c r="E1270" t="str">
        <f>[2]Table1!P1267</f>
        <v>ST HERBLAIN</v>
      </c>
      <c r="F1270" t="str">
        <f>[2]Table1!D1267</f>
        <v>DAAT, DAPP</v>
      </c>
      <c r="G1270" s="48"/>
      <c r="H1270" s="48"/>
      <c r="I1270" s="42" t="str">
        <f>[2]Table1!G1267</f>
        <v>06/04/2018</v>
      </c>
      <c r="J1270" s="51" t="e">
        <f>MID([2]Table1!X1267,FIND("-",[2]Table1!X1267)+2,60)</f>
        <v>#VALUE!</v>
      </c>
      <c r="K1270" t="str">
        <f>IF(ISNUMBER(SEARCH("Mur",[2]Table1!Z1267)),"Mur",IF(ISNUMBER(SEARCH("Cloison",[2]Table1!Z1267)),"Mur",IF(ISNUMBER(SEARCH("Sol",[2]Table1!Z1267)),"Sol",IF(ISNUMBER(SEARCH("Plafond",[2]Table1!Z1267)),"Plafond",IF(ISNUMBER(SEARCH("Evier",[2]Table1!Z1267)),"Evier",IF(ISNUMBER(SEARCH("Colle de faïence",[2]Table1!Z1267)),"Faïence",IF(ISNUMBER(SEARCH("Baignoire",[2]Table1!Z1267)),"Baignoire",IF(ISNUMBER(SEARCH("porteurs",[2]Table1!Z1267)),"Mur",IF(ISNUMBER(SEARCH("évier",[2]Table1!Z1267)),"Evier",IF(ISNUMBER(SEARCH("portes",[2]Table1!Z1267)),"Porte",IF(ISNUMBER(SEARCH("fenêtre",[2]Table1!Z1267)),"Fenêtre","")))))))))))</f>
        <v>Mur</v>
      </c>
      <c r="L1270" t="str">
        <f>IF(ISNUMBER(SEARCH("Présence",[2]Table1!AC1267)),"Oui",IF(ISNUMBER(SEARCH("Absence",[2]Table1!AC1267)),"Non",""))</f>
        <v>Oui</v>
      </c>
      <c r="M1270" t="str">
        <f>[2]Table1!AA1267</f>
        <v>Enduit à base de plâtre lissé ou taloché + PEINTURE  (Mur Porteur)</v>
      </c>
      <c r="N1270" t="str">
        <f>IF(ISNUMBER(SEARCH("EP",[2]Table1!AE1267)),"EP",IF(ISNUMBER(SEARCH("AC1",[2]Table1!AE1267)),"AC1",IF(ISNUMBER(SEARCH("AC2",[2]Table1!AE1267)),"AC2",IF(ISNUMBER(SEARCH("Bon état",[2]Table1!AE1267)),"EP",""))))</f>
        <v>EP</v>
      </c>
      <c r="P1270" s="48"/>
      <c r="Q1270" s="1"/>
      <c r="S1270" s="1"/>
      <c r="T1270" s="1"/>
      <c r="U1270" s="1"/>
      <c r="V1270" s="1"/>
    </row>
    <row r="1271" spans="1:22">
      <c r="A1271" s="43" t="str">
        <f>'[1]Exporter la feuille de calcul'!$A$2</f>
        <v>001L</v>
      </c>
      <c r="B1271" t="str">
        <f>INDEX('[1]Exporter la feuille de calcul'!B$355:B$877,MATCH(INDEX('[1]Exporter la feuille de calcul'!C$355:C$877,MATCH(RIGHT(ChercheChaine(ChercheChaine([2]Table1!Q1268,"([0-9]){3}[L]([0-9]){4}"),"([0-9]){3}[L]([0-9]){4}"),4),'[1]Exporter la feuille de calcul'!D$355:D$877,0),1),'[1]Exporter la feuille de calcul'!C$355:C$877,0),1)</f>
        <v>04</v>
      </c>
      <c r="C1271" s="43" t="str">
        <f>RIGHT(ChercheChaine(ChercheChaine([2]Table1!Q1268,"([0-9]){3}[L]([0-9]){4}"),"([0-9]){3}[L]([0-9]){4}"),4)</f>
        <v>0981</v>
      </c>
      <c r="D1271" s="43" t="str">
        <f>ChercheChaine([2]Table1!Q1268,"([0-9]){3}[L]([0-9]){4}")</f>
        <v>007L0981</v>
      </c>
      <c r="E1271" t="str">
        <f>[2]Table1!P1268</f>
        <v>ST HERBLAIN</v>
      </c>
      <c r="F1271" t="str">
        <f>[2]Table1!D1268</f>
        <v>DAAT, DAPP</v>
      </c>
      <c r="G1271" s="48"/>
      <c r="H1271" s="48"/>
      <c r="I1271" s="42" t="str">
        <f>[2]Table1!G1268</f>
        <v>06/04/2018</v>
      </c>
      <c r="J1271" s="51" t="e">
        <f>MID([2]Table1!X1268,FIND("-",[2]Table1!X1268)+2,60)</f>
        <v>#VALUE!</v>
      </c>
      <c r="K1271" t="str">
        <f>IF(ISNUMBER(SEARCH("Mur",[2]Table1!Z1268)),"Mur",IF(ISNUMBER(SEARCH("Cloison",[2]Table1!Z1268)),"Mur",IF(ISNUMBER(SEARCH("Sol",[2]Table1!Z1268)),"Sol",IF(ISNUMBER(SEARCH("Plafond",[2]Table1!Z1268)),"Plafond",IF(ISNUMBER(SEARCH("Evier",[2]Table1!Z1268)),"Evier",IF(ISNUMBER(SEARCH("Colle de faïence",[2]Table1!Z1268)),"Faïence",IF(ISNUMBER(SEARCH("Baignoire",[2]Table1!Z1268)),"Baignoire",IF(ISNUMBER(SEARCH("porteurs",[2]Table1!Z1268)),"Mur",IF(ISNUMBER(SEARCH("évier",[2]Table1!Z1268)),"Evier",IF(ISNUMBER(SEARCH("portes",[2]Table1!Z1268)),"Porte",IF(ISNUMBER(SEARCH("fenêtre",[2]Table1!Z1268)),"Fenêtre","")))))))))))</f>
        <v>Mur</v>
      </c>
      <c r="L1271" t="str">
        <f>IF(ISNUMBER(SEARCH("Présence",[2]Table1!AC1268)),"Oui",IF(ISNUMBER(SEARCH("Absence",[2]Table1!AC1268)),"Non",""))</f>
        <v>Oui</v>
      </c>
      <c r="M1271" t="str">
        <f>[2]Table1!AA1268</f>
        <v>Enduit à base de plâtre lissé ou taloché + PEINTURE  (Mur Porteur)</v>
      </c>
      <c r="N1271" t="str">
        <f>IF(ISNUMBER(SEARCH("EP",[2]Table1!AE1268)),"EP",IF(ISNUMBER(SEARCH("AC1",[2]Table1!AE1268)),"AC1",IF(ISNUMBER(SEARCH("AC2",[2]Table1!AE1268)),"AC2",IF(ISNUMBER(SEARCH("Bon état",[2]Table1!AE1268)),"EP",""))))</f>
        <v>EP</v>
      </c>
      <c r="P1271" s="48"/>
      <c r="Q1271" s="1"/>
      <c r="S1271" s="1"/>
      <c r="T1271" s="1"/>
      <c r="U1271" s="1"/>
      <c r="V1271" s="1"/>
    </row>
    <row r="1272" spans="1:22">
      <c r="A1272" s="43" t="str">
        <f>'[1]Exporter la feuille de calcul'!$A$2</f>
        <v>001L</v>
      </c>
      <c r="B1272" t="str">
        <f>INDEX('[1]Exporter la feuille de calcul'!B$355:B$877,MATCH(INDEX('[1]Exporter la feuille de calcul'!C$355:C$877,MATCH(RIGHT(ChercheChaine(ChercheChaine([2]Table1!Q1269,"([0-9]){3}[L]([0-9]){4}"),"([0-9]){3}[L]([0-9]){4}"),4),'[1]Exporter la feuille de calcul'!D$355:D$877,0),1),'[1]Exporter la feuille de calcul'!C$355:C$877,0),1)</f>
        <v>04</v>
      </c>
      <c r="C1272" s="43" t="str">
        <f>RIGHT(ChercheChaine(ChercheChaine([2]Table1!Q1269,"([0-9]){3}[L]([0-9]){4}"),"([0-9]){3}[L]([0-9]){4}"),4)</f>
        <v>0981</v>
      </c>
      <c r="D1272" s="43" t="str">
        <f>ChercheChaine([2]Table1!Q1269,"([0-9]){3}[L]([0-9]){4}")</f>
        <v>007L0981</v>
      </c>
      <c r="E1272" t="str">
        <f>[2]Table1!P1269</f>
        <v>ST HERBLAIN</v>
      </c>
      <c r="F1272" t="str">
        <f>[2]Table1!D1269</f>
        <v>DAAT, DAPP</v>
      </c>
      <c r="G1272" s="48"/>
      <c r="H1272" s="48"/>
      <c r="I1272" s="42" t="str">
        <f>[2]Table1!G1269</f>
        <v>06/04/2018</v>
      </c>
      <c r="J1272" s="51" t="e">
        <f>MID([2]Table1!X1269,FIND("-",[2]Table1!X1269)+2,60)</f>
        <v>#VALUE!</v>
      </c>
      <c r="K1272" t="str">
        <f>IF(ISNUMBER(SEARCH("Mur",[2]Table1!Z1269)),"Mur",IF(ISNUMBER(SEARCH("Cloison",[2]Table1!Z1269)),"Mur",IF(ISNUMBER(SEARCH("Sol",[2]Table1!Z1269)),"Sol",IF(ISNUMBER(SEARCH("Plafond",[2]Table1!Z1269)),"Plafond",IF(ISNUMBER(SEARCH("Evier",[2]Table1!Z1269)),"Evier",IF(ISNUMBER(SEARCH("Colle de faïence",[2]Table1!Z1269)),"Faïence",IF(ISNUMBER(SEARCH("Baignoire",[2]Table1!Z1269)),"Baignoire",IF(ISNUMBER(SEARCH("porteurs",[2]Table1!Z1269)),"Mur",IF(ISNUMBER(SEARCH("évier",[2]Table1!Z1269)),"Evier",IF(ISNUMBER(SEARCH("portes",[2]Table1!Z1269)),"Porte",IF(ISNUMBER(SEARCH("fenêtre",[2]Table1!Z1269)),"Fenêtre","")))))))))))</f>
        <v>Mur</v>
      </c>
      <c r="L1272" t="str">
        <f>IF(ISNUMBER(SEARCH("Présence",[2]Table1!AC1269)),"Oui",IF(ISNUMBER(SEARCH("Absence",[2]Table1!AC1269)),"Non",""))</f>
        <v>Non</v>
      </c>
      <c r="M1272" t="str">
        <f>[2]Table1!AA1269</f>
        <v>Enduit à base de plâtre lissé ou taloché + PEINTURE  (Mur Porteur)</v>
      </c>
      <c r="N1272" t="str">
        <f>IF(ISNUMBER(SEARCH("EP",[2]Table1!AE1269)),"EP",IF(ISNUMBER(SEARCH("AC1",[2]Table1!AE1269)),"AC1",IF(ISNUMBER(SEARCH("AC2",[2]Table1!AE1269)),"AC2",IF(ISNUMBER(SEARCH("Bon état",[2]Table1!AE1269)),"EP",""))))</f>
        <v/>
      </c>
      <c r="P1272" s="48"/>
      <c r="Q1272" s="1"/>
      <c r="S1272" s="1"/>
      <c r="T1272" s="1"/>
      <c r="U1272" s="1"/>
      <c r="V1272" s="1"/>
    </row>
    <row r="1273" spans="1:22">
      <c r="A1273" s="43" t="str">
        <f>'[1]Exporter la feuille de calcul'!$A$2</f>
        <v>001L</v>
      </c>
      <c r="B1273" t="str">
        <f>INDEX('[1]Exporter la feuille de calcul'!B$355:B$877,MATCH(INDEX('[1]Exporter la feuille de calcul'!C$355:C$877,MATCH(RIGHT(ChercheChaine(ChercheChaine([2]Table1!Q1270,"([0-9]){3}[L]([0-9]){4}"),"([0-9]){3}[L]([0-9]){4}"),4),'[1]Exporter la feuille de calcul'!D$355:D$877,0),1),'[1]Exporter la feuille de calcul'!C$355:C$877,0),1)</f>
        <v>04</v>
      </c>
      <c r="C1273" s="43" t="str">
        <f>RIGHT(ChercheChaine(ChercheChaine([2]Table1!Q1270,"([0-9]){3}[L]([0-9]){4}"),"([0-9]){3}[L]([0-9]){4}"),4)</f>
        <v>0981</v>
      </c>
      <c r="D1273" s="43" t="str">
        <f>ChercheChaine([2]Table1!Q1270,"([0-9]){3}[L]([0-9]){4}")</f>
        <v>007L0981</v>
      </c>
      <c r="E1273" t="str">
        <f>[2]Table1!P1270</f>
        <v>ST HERBLAIN</v>
      </c>
      <c r="F1273" t="str">
        <f>[2]Table1!D1270</f>
        <v>DAAT, DAPP</v>
      </c>
      <c r="G1273" s="48"/>
      <c r="H1273" s="48"/>
      <c r="I1273" s="42" t="str">
        <f>[2]Table1!G1270</f>
        <v>06/04/2018</v>
      </c>
      <c r="J1273" s="51" t="e">
        <f>MID([2]Table1!X1270,FIND("-",[2]Table1!X1270)+2,60)</f>
        <v>#VALUE!</v>
      </c>
      <c r="K1273" t="str">
        <f>IF(ISNUMBER(SEARCH("Mur",[2]Table1!Z1270)),"Mur",IF(ISNUMBER(SEARCH("Cloison",[2]Table1!Z1270)),"Mur",IF(ISNUMBER(SEARCH("Sol",[2]Table1!Z1270)),"Sol",IF(ISNUMBER(SEARCH("Plafond",[2]Table1!Z1270)),"Plafond",IF(ISNUMBER(SEARCH("Evier",[2]Table1!Z1270)),"Evier",IF(ISNUMBER(SEARCH("Colle de faïence",[2]Table1!Z1270)),"Faïence",IF(ISNUMBER(SEARCH("Baignoire",[2]Table1!Z1270)),"Baignoire",IF(ISNUMBER(SEARCH("porteurs",[2]Table1!Z1270)),"Mur",IF(ISNUMBER(SEARCH("évier",[2]Table1!Z1270)),"Evier",IF(ISNUMBER(SEARCH("portes",[2]Table1!Z1270)),"Porte",IF(ISNUMBER(SEARCH("fenêtre",[2]Table1!Z1270)),"Fenêtre","")))))))))))</f>
        <v>Mur</v>
      </c>
      <c r="L1273" t="str">
        <f>IF(ISNUMBER(SEARCH("Présence",[2]Table1!AC1270)),"Oui",IF(ISNUMBER(SEARCH("Absence",[2]Table1!AC1270)),"Non",""))</f>
        <v>Oui</v>
      </c>
      <c r="M1273" t="str">
        <f>[2]Table1!AA1270</f>
        <v>Enduit à base de plâtre lissé ou taloché + PEINTURE  (Mur Porteur)</v>
      </c>
      <c r="N1273" t="str">
        <f>IF(ISNUMBER(SEARCH("EP",[2]Table1!AE1270)),"EP",IF(ISNUMBER(SEARCH("AC1",[2]Table1!AE1270)),"AC1",IF(ISNUMBER(SEARCH("AC2",[2]Table1!AE1270)),"AC2",IF(ISNUMBER(SEARCH("Bon état",[2]Table1!AE1270)),"EP",""))))</f>
        <v>EP</v>
      </c>
      <c r="P1273" s="48"/>
      <c r="Q1273" s="1"/>
      <c r="S1273" s="1"/>
      <c r="T1273" s="1"/>
      <c r="U1273" s="1"/>
      <c r="V1273" s="1"/>
    </row>
    <row r="1274" spans="1:22">
      <c r="A1274" s="43" t="str">
        <f>'[1]Exporter la feuille de calcul'!$A$2</f>
        <v>001L</v>
      </c>
      <c r="B1274" t="str">
        <f>INDEX('[1]Exporter la feuille de calcul'!B$355:B$877,MATCH(INDEX('[1]Exporter la feuille de calcul'!C$355:C$877,MATCH(RIGHT(ChercheChaine(ChercheChaine([2]Table1!Q1271,"([0-9]){3}[L]([0-9]){4}"),"([0-9]){3}[L]([0-9]){4}"),4),'[1]Exporter la feuille de calcul'!D$355:D$877,0),1),'[1]Exporter la feuille de calcul'!C$355:C$877,0),1)</f>
        <v>04</v>
      </c>
      <c r="C1274" s="43" t="str">
        <f>RIGHT(ChercheChaine(ChercheChaine([2]Table1!Q1271,"([0-9]){3}[L]([0-9]){4}"),"([0-9]){3}[L]([0-9]){4}"),4)</f>
        <v>0981</v>
      </c>
      <c r="D1274" s="43" t="str">
        <f>ChercheChaine([2]Table1!Q1271,"([0-9]){3}[L]([0-9]){4}")</f>
        <v>007L0981</v>
      </c>
      <c r="E1274" t="str">
        <f>[2]Table1!P1271</f>
        <v>ST HERBLAIN</v>
      </c>
      <c r="F1274" t="str">
        <f>[2]Table1!D1271</f>
        <v>DAAT, DAPP</v>
      </c>
      <c r="G1274" s="48"/>
      <c r="H1274" s="48"/>
      <c r="I1274" s="42" t="str">
        <f>[2]Table1!G1271</f>
        <v>06/04/2018</v>
      </c>
      <c r="J1274" s="51" t="e">
        <f>MID([2]Table1!X1271,FIND("-",[2]Table1!X1271)+2,60)</f>
        <v>#VALUE!</v>
      </c>
      <c r="K1274" t="str">
        <f>IF(ISNUMBER(SEARCH("Mur",[2]Table1!Z1271)),"Mur",IF(ISNUMBER(SEARCH("Cloison",[2]Table1!Z1271)),"Mur",IF(ISNUMBER(SEARCH("Sol",[2]Table1!Z1271)),"Sol",IF(ISNUMBER(SEARCH("Plafond",[2]Table1!Z1271)),"Plafond",IF(ISNUMBER(SEARCH("Evier",[2]Table1!Z1271)),"Evier",IF(ISNUMBER(SEARCH("Colle de faïence",[2]Table1!Z1271)),"Faïence",IF(ISNUMBER(SEARCH("Baignoire",[2]Table1!Z1271)),"Baignoire",IF(ISNUMBER(SEARCH("porteurs",[2]Table1!Z1271)),"Mur",IF(ISNUMBER(SEARCH("évier",[2]Table1!Z1271)),"Evier",IF(ISNUMBER(SEARCH("portes",[2]Table1!Z1271)),"Porte",IF(ISNUMBER(SEARCH("fenêtre",[2]Table1!Z1271)),"Fenêtre","")))))))))))</f>
        <v>Mur</v>
      </c>
      <c r="L1274" t="str">
        <f>IF(ISNUMBER(SEARCH("Présence",[2]Table1!AC1271)),"Oui",IF(ISNUMBER(SEARCH("Absence",[2]Table1!AC1271)),"Non",""))</f>
        <v>Oui</v>
      </c>
      <c r="M1274" t="str">
        <f>[2]Table1!AA1271</f>
        <v>Enduit à base de plâtre lissé ou taloché + PEINTURE  (Mur Porteur)</v>
      </c>
      <c r="N1274" t="str">
        <f>IF(ISNUMBER(SEARCH("EP",[2]Table1!AE1271)),"EP",IF(ISNUMBER(SEARCH("AC1",[2]Table1!AE1271)),"AC1",IF(ISNUMBER(SEARCH("AC2",[2]Table1!AE1271)),"AC2",IF(ISNUMBER(SEARCH("Bon état",[2]Table1!AE1271)),"EP",""))))</f>
        <v>EP</v>
      </c>
      <c r="P1274" s="48"/>
      <c r="Q1274" s="1"/>
      <c r="S1274" s="1"/>
      <c r="T1274" s="1"/>
      <c r="U1274" s="1"/>
      <c r="V1274" s="1"/>
    </row>
    <row r="1275" spans="1:22">
      <c r="A1275" s="43" t="str">
        <f>'[1]Exporter la feuille de calcul'!$A$2</f>
        <v>001L</v>
      </c>
      <c r="B1275" t="str">
        <f>INDEX('[1]Exporter la feuille de calcul'!B$355:B$877,MATCH(INDEX('[1]Exporter la feuille de calcul'!C$355:C$877,MATCH(RIGHT(ChercheChaine(ChercheChaine([2]Table1!Q1272,"([0-9]){3}[L]([0-9]){4}"),"([0-9]){3}[L]([0-9]){4}"),4),'[1]Exporter la feuille de calcul'!D$355:D$877,0),1),'[1]Exporter la feuille de calcul'!C$355:C$877,0),1)</f>
        <v>04</v>
      </c>
      <c r="C1275" s="43" t="str">
        <f>RIGHT(ChercheChaine(ChercheChaine([2]Table1!Q1272,"([0-9]){3}[L]([0-9]){4}"),"([0-9]){3}[L]([0-9]){4}"),4)</f>
        <v>0981</v>
      </c>
      <c r="D1275" s="43" t="str">
        <f>ChercheChaine([2]Table1!Q1272,"([0-9]){3}[L]([0-9]){4}")</f>
        <v>007L0981</v>
      </c>
      <c r="E1275" t="str">
        <f>[2]Table1!P1272</f>
        <v>ST HERBLAIN</v>
      </c>
      <c r="F1275" t="str">
        <f>[2]Table1!D1272</f>
        <v>DAAT, DAPP</v>
      </c>
      <c r="G1275" s="48"/>
      <c r="H1275" s="48"/>
      <c r="I1275" s="42" t="str">
        <f>[2]Table1!G1272</f>
        <v>06/04/2018</v>
      </c>
      <c r="J1275" s="51" t="e">
        <f>MID([2]Table1!X1272,FIND("-",[2]Table1!X1272)+2,60)</f>
        <v>#VALUE!</v>
      </c>
      <c r="K1275" t="str">
        <f>IF(ISNUMBER(SEARCH("Mur",[2]Table1!Z1272)),"Mur",IF(ISNUMBER(SEARCH("Cloison",[2]Table1!Z1272)),"Mur",IF(ISNUMBER(SEARCH("Sol",[2]Table1!Z1272)),"Sol",IF(ISNUMBER(SEARCH("Plafond",[2]Table1!Z1272)),"Plafond",IF(ISNUMBER(SEARCH("Evier",[2]Table1!Z1272)),"Evier",IF(ISNUMBER(SEARCH("Colle de faïence",[2]Table1!Z1272)),"Faïence",IF(ISNUMBER(SEARCH("Baignoire",[2]Table1!Z1272)),"Baignoire",IF(ISNUMBER(SEARCH("porteurs",[2]Table1!Z1272)),"Mur",IF(ISNUMBER(SEARCH("évier",[2]Table1!Z1272)),"Evier",IF(ISNUMBER(SEARCH("portes",[2]Table1!Z1272)),"Porte",IF(ISNUMBER(SEARCH("fenêtre",[2]Table1!Z1272)),"Fenêtre","")))))))))))</f>
        <v>Mur</v>
      </c>
      <c r="L1275" t="str">
        <f>IF(ISNUMBER(SEARCH("Présence",[2]Table1!AC1272)),"Oui",IF(ISNUMBER(SEARCH("Absence",[2]Table1!AC1272)),"Non",""))</f>
        <v>Non</v>
      </c>
      <c r="M1275" t="str">
        <f>[2]Table1!AA1272</f>
        <v>Enduit à base de plâtre ou ciment projetés; lissés ou talochés + PEINTURE  (Mur Cloison)</v>
      </c>
      <c r="N1275" t="str">
        <f>IF(ISNUMBER(SEARCH("EP",[2]Table1!AE1272)),"EP",IF(ISNUMBER(SEARCH("AC1",[2]Table1!AE1272)),"AC1",IF(ISNUMBER(SEARCH("AC2",[2]Table1!AE1272)),"AC2",IF(ISNUMBER(SEARCH("Bon état",[2]Table1!AE1272)),"EP",""))))</f>
        <v/>
      </c>
      <c r="P1275" s="48"/>
      <c r="Q1275" s="1"/>
      <c r="S1275" s="1"/>
      <c r="T1275" s="1"/>
      <c r="U1275" s="1"/>
      <c r="V1275" s="1"/>
    </row>
    <row r="1276" spans="1:22">
      <c r="A1276" s="43" t="str">
        <f>'[1]Exporter la feuille de calcul'!$A$2</f>
        <v>001L</v>
      </c>
      <c r="B1276" t="str">
        <f>INDEX('[1]Exporter la feuille de calcul'!B$355:B$877,MATCH(INDEX('[1]Exporter la feuille de calcul'!C$355:C$877,MATCH(RIGHT(ChercheChaine(ChercheChaine([2]Table1!Q1273,"([0-9]){3}[L]([0-9]){4}"),"([0-9]){3}[L]([0-9]){4}"),4),'[1]Exporter la feuille de calcul'!D$355:D$877,0),1),'[1]Exporter la feuille de calcul'!C$355:C$877,0),1)</f>
        <v>04</v>
      </c>
      <c r="C1276" s="43" t="str">
        <f>RIGHT(ChercheChaine(ChercheChaine([2]Table1!Q1273,"([0-9]){3}[L]([0-9]){4}"),"([0-9]){3}[L]([0-9]){4}"),4)</f>
        <v>0981</v>
      </c>
      <c r="D1276" s="43" t="str">
        <f>ChercheChaine([2]Table1!Q1273,"([0-9]){3}[L]([0-9]){4}")</f>
        <v>007L0981</v>
      </c>
      <c r="E1276" t="str">
        <f>[2]Table1!P1273</f>
        <v>ST HERBLAIN</v>
      </c>
      <c r="F1276" t="str">
        <f>[2]Table1!D1273</f>
        <v>DAAT, DAPP</v>
      </c>
      <c r="G1276" s="48"/>
      <c r="H1276" s="48"/>
      <c r="I1276" s="42" t="str">
        <f>[2]Table1!G1273</f>
        <v>06/04/2018</v>
      </c>
      <c r="J1276" s="51" t="e">
        <f>MID([2]Table1!X1273,FIND("-",[2]Table1!X1273)+2,60)</f>
        <v>#VALUE!</v>
      </c>
      <c r="K1276" t="str">
        <f>IF(ISNUMBER(SEARCH("Mur",[2]Table1!Z1273)),"Mur",IF(ISNUMBER(SEARCH("Cloison",[2]Table1!Z1273)),"Mur",IF(ISNUMBER(SEARCH("Sol",[2]Table1!Z1273)),"Sol",IF(ISNUMBER(SEARCH("Plafond",[2]Table1!Z1273)),"Plafond",IF(ISNUMBER(SEARCH("Evier",[2]Table1!Z1273)),"Evier",IF(ISNUMBER(SEARCH("Colle de faïence",[2]Table1!Z1273)),"Faïence",IF(ISNUMBER(SEARCH("Baignoire",[2]Table1!Z1273)),"Baignoire",IF(ISNUMBER(SEARCH("porteurs",[2]Table1!Z1273)),"Mur",IF(ISNUMBER(SEARCH("évier",[2]Table1!Z1273)),"Evier",IF(ISNUMBER(SEARCH("portes",[2]Table1!Z1273)),"Porte",IF(ISNUMBER(SEARCH("fenêtre",[2]Table1!Z1273)),"Fenêtre","")))))))))))</f>
        <v>Mur</v>
      </c>
      <c r="L1276" t="str">
        <f>IF(ISNUMBER(SEARCH("Présence",[2]Table1!AC1273)),"Oui",IF(ISNUMBER(SEARCH("Absence",[2]Table1!AC1273)),"Non",""))</f>
        <v>Non</v>
      </c>
      <c r="M1276" t="str">
        <f>[2]Table1!AA1273</f>
        <v>Enduit à base de plâtre ou ciment projetés; lissés ou talochés + PEINTURE  (Mur Cloison)</v>
      </c>
      <c r="N1276" t="str">
        <f>IF(ISNUMBER(SEARCH("EP",[2]Table1!AE1273)),"EP",IF(ISNUMBER(SEARCH("AC1",[2]Table1!AE1273)),"AC1",IF(ISNUMBER(SEARCH("AC2",[2]Table1!AE1273)),"AC2",IF(ISNUMBER(SEARCH("Bon état",[2]Table1!AE1273)),"EP",""))))</f>
        <v/>
      </c>
      <c r="P1276" s="48"/>
      <c r="Q1276" s="1"/>
      <c r="S1276" s="1"/>
      <c r="T1276" s="1"/>
      <c r="U1276" s="1"/>
      <c r="V1276" s="1"/>
    </row>
    <row r="1277" spans="1:22">
      <c r="A1277" s="43" t="str">
        <f>'[1]Exporter la feuille de calcul'!$A$2</f>
        <v>001L</v>
      </c>
      <c r="B1277" t="str">
        <f>INDEX('[1]Exporter la feuille de calcul'!B$355:B$877,MATCH(INDEX('[1]Exporter la feuille de calcul'!C$355:C$877,MATCH(RIGHT(ChercheChaine(ChercheChaine([2]Table1!Q1274,"([0-9]){3}[L]([0-9]){4}"),"([0-9]){3}[L]([0-9]){4}"),4),'[1]Exporter la feuille de calcul'!D$355:D$877,0),1),'[1]Exporter la feuille de calcul'!C$355:C$877,0),1)</f>
        <v>04</v>
      </c>
      <c r="C1277" s="43" t="str">
        <f>RIGHT(ChercheChaine(ChercheChaine([2]Table1!Q1274,"([0-9]){3}[L]([0-9]){4}"),"([0-9]){3}[L]([0-9]){4}"),4)</f>
        <v>0981</v>
      </c>
      <c r="D1277" s="43" t="str">
        <f>ChercheChaine([2]Table1!Q1274,"([0-9]){3}[L]([0-9]){4}")</f>
        <v>007L0981</v>
      </c>
      <c r="E1277" t="str">
        <f>[2]Table1!P1274</f>
        <v>ST HERBLAIN</v>
      </c>
      <c r="F1277" t="str">
        <f>[2]Table1!D1274</f>
        <v>DAAT, DAPP</v>
      </c>
      <c r="G1277" s="48"/>
      <c r="H1277" s="48"/>
      <c r="I1277" s="42" t="str">
        <f>[2]Table1!G1274</f>
        <v>06/04/2018</v>
      </c>
      <c r="J1277" s="51" t="e">
        <f>MID([2]Table1!X1274,FIND("-",[2]Table1!X1274)+2,60)</f>
        <v>#VALUE!</v>
      </c>
      <c r="K1277" t="str">
        <f>IF(ISNUMBER(SEARCH("Mur",[2]Table1!Z1274)),"Mur",IF(ISNUMBER(SEARCH("Cloison",[2]Table1!Z1274)),"Mur",IF(ISNUMBER(SEARCH("Sol",[2]Table1!Z1274)),"Sol",IF(ISNUMBER(SEARCH("Plafond",[2]Table1!Z1274)),"Plafond",IF(ISNUMBER(SEARCH("Evier",[2]Table1!Z1274)),"Evier",IF(ISNUMBER(SEARCH("Colle de faïence",[2]Table1!Z1274)),"Faïence",IF(ISNUMBER(SEARCH("Baignoire",[2]Table1!Z1274)),"Baignoire",IF(ISNUMBER(SEARCH("porteurs",[2]Table1!Z1274)),"Mur",IF(ISNUMBER(SEARCH("évier",[2]Table1!Z1274)),"Evier",IF(ISNUMBER(SEARCH("portes",[2]Table1!Z1274)),"Porte",IF(ISNUMBER(SEARCH("fenêtre",[2]Table1!Z1274)),"Fenêtre","")))))))))))</f>
        <v>Mur</v>
      </c>
      <c r="L1277" t="str">
        <f>IF(ISNUMBER(SEARCH("Présence",[2]Table1!AC1274)),"Oui",IF(ISNUMBER(SEARCH("Absence",[2]Table1!AC1274)),"Non",""))</f>
        <v>Non</v>
      </c>
      <c r="M1277" t="str">
        <f>[2]Table1!AA1274</f>
        <v>Enduit à base de plâtre ou ciment projetés; lissés ou talochés + PEINTURE  (Mur Cloison)</v>
      </c>
      <c r="N1277" t="str">
        <f>IF(ISNUMBER(SEARCH("EP",[2]Table1!AE1274)),"EP",IF(ISNUMBER(SEARCH("AC1",[2]Table1!AE1274)),"AC1",IF(ISNUMBER(SEARCH("AC2",[2]Table1!AE1274)),"AC2",IF(ISNUMBER(SEARCH("Bon état",[2]Table1!AE1274)),"EP",""))))</f>
        <v/>
      </c>
      <c r="P1277" s="48"/>
      <c r="Q1277" s="1"/>
      <c r="S1277" s="1"/>
      <c r="T1277" s="1"/>
      <c r="U1277" s="1"/>
      <c r="V1277" s="1"/>
    </row>
    <row r="1278" spans="1:22">
      <c r="A1278" s="43" t="str">
        <f>'[1]Exporter la feuille de calcul'!$A$2</f>
        <v>001L</v>
      </c>
      <c r="B1278" t="str">
        <f>INDEX('[1]Exporter la feuille de calcul'!B$355:B$877,MATCH(INDEX('[1]Exporter la feuille de calcul'!C$355:C$877,MATCH(RIGHT(ChercheChaine(ChercheChaine([2]Table1!Q1275,"([0-9]){3}[L]([0-9]){4}"),"([0-9]){3}[L]([0-9]){4}"),4),'[1]Exporter la feuille de calcul'!D$355:D$877,0),1),'[1]Exporter la feuille de calcul'!C$355:C$877,0),1)</f>
        <v>04</v>
      </c>
      <c r="C1278" s="43" t="str">
        <f>RIGHT(ChercheChaine(ChercheChaine([2]Table1!Q1275,"([0-9]){3}[L]([0-9]){4}"),"([0-9]){3}[L]([0-9]){4}"),4)</f>
        <v>0981</v>
      </c>
      <c r="D1278" s="43" t="str">
        <f>ChercheChaine([2]Table1!Q1275,"([0-9]){3}[L]([0-9]){4}")</f>
        <v>007L0981</v>
      </c>
      <c r="E1278" t="str">
        <f>[2]Table1!P1275</f>
        <v>ST HERBLAIN</v>
      </c>
      <c r="F1278" t="str">
        <f>[2]Table1!D1275</f>
        <v>DAAT, DAPP</v>
      </c>
      <c r="G1278" s="48"/>
      <c r="H1278" s="48"/>
      <c r="I1278" s="42" t="str">
        <f>[2]Table1!G1275</f>
        <v>06/04/2018</v>
      </c>
      <c r="J1278" s="51" t="e">
        <f>MID([2]Table1!X1275,FIND("-",[2]Table1!X1275)+2,60)</f>
        <v>#VALUE!</v>
      </c>
      <c r="K1278" t="str">
        <f>IF(ISNUMBER(SEARCH("Mur",[2]Table1!Z1275)),"Mur",IF(ISNUMBER(SEARCH("Cloison",[2]Table1!Z1275)),"Mur",IF(ISNUMBER(SEARCH("Sol",[2]Table1!Z1275)),"Sol",IF(ISNUMBER(SEARCH("Plafond",[2]Table1!Z1275)),"Plafond",IF(ISNUMBER(SEARCH("Evier",[2]Table1!Z1275)),"Evier",IF(ISNUMBER(SEARCH("Colle de faïence",[2]Table1!Z1275)),"Faïence",IF(ISNUMBER(SEARCH("Baignoire",[2]Table1!Z1275)),"Baignoire",IF(ISNUMBER(SEARCH("porteurs",[2]Table1!Z1275)),"Mur",IF(ISNUMBER(SEARCH("évier",[2]Table1!Z1275)),"Evier",IF(ISNUMBER(SEARCH("portes",[2]Table1!Z1275)),"Porte",IF(ISNUMBER(SEARCH("fenêtre",[2]Table1!Z1275)),"Fenêtre","")))))))))))</f>
        <v>Mur</v>
      </c>
      <c r="L1278" t="str">
        <f>IF(ISNUMBER(SEARCH("Présence",[2]Table1!AC1275)),"Oui",IF(ISNUMBER(SEARCH("Absence",[2]Table1!AC1275)),"Non",""))</f>
        <v>Non</v>
      </c>
      <c r="M1278" t="str">
        <f>[2]Table1!AA1275</f>
        <v>Enduit à base de plâtre ou ciment projetés; lissés ou talochés + PEINTURE  (Mur Cloison)</v>
      </c>
      <c r="N1278" t="str">
        <f>IF(ISNUMBER(SEARCH("EP",[2]Table1!AE1275)),"EP",IF(ISNUMBER(SEARCH("AC1",[2]Table1!AE1275)),"AC1",IF(ISNUMBER(SEARCH("AC2",[2]Table1!AE1275)),"AC2",IF(ISNUMBER(SEARCH("Bon état",[2]Table1!AE1275)),"EP",""))))</f>
        <v/>
      </c>
      <c r="P1278" s="48"/>
      <c r="Q1278" s="1"/>
      <c r="S1278" s="1"/>
      <c r="T1278" s="1"/>
      <c r="U1278" s="1"/>
      <c r="V1278" s="1"/>
    </row>
    <row r="1279" spans="1:22">
      <c r="A1279" s="43" t="str">
        <f>'[1]Exporter la feuille de calcul'!$A$2</f>
        <v>001L</v>
      </c>
      <c r="B1279" t="str">
        <f>INDEX('[1]Exporter la feuille de calcul'!B$355:B$877,MATCH(INDEX('[1]Exporter la feuille de calcul'!C$355:C$877,MATCH(RIGHT(ChercheChaine(ChercheChaine([2]Table1!Q1276,"([0-9]){3}[L]([0-9]){4}"),"([0-9]){3}[L]([0-9]){4}"),4),'[1]Exporter la feuille de calcul'!D$355:D$877,0),1),'[1]Exporter la feuille de calcul'!C$355:C$877,0),1)</f>
        <v>04</v>
      </c>
      <c r="C1279" s="43" t="str">
        <f>RIGHT(ChercheChaine(ChercheChaine([2]Table1!Q1276,"([0-9]){3}[L]([0-9]){4}"),"([0-9]){3}[L]([0-9]){4}"),4)</f>
        <v>0981</v>
      </c>
      <c r="D1279" s="43" t="str">
        <f>ChercheChaine([2]Table1!Q1276,"([0-9]){3}[L]([0-9]){4}")</f>
        <v>007L0981</v>
      </c>
      <c r="E1279" t="str">
        <f>[2]Table1!P1276</f>
        <v>ST HERBLAIN</v>
      </c>
      <c r="F1279" t="str">
        <f>[2]Table1!D1276</f>
        <v>DAAT, DAPP</v>
      </c>
      <c r="G1279" s="48"/>
      <c r="H1279" s="48"/>
      <c r="I1279" s="42" t="str">
        <f>[2]Table1!G1276</f>
        <v>06/04/2018</v>
      </c>
      <c r="J1279" s="51" t="e">
        <f>MID([2]Table1!X1276,FIND("-",[2]Table1!X1276)+2,60)</f>
        <v>#VALUE!</v>
      </c>
      <c r="K1279" t="str">
        <f>IF(ISNUMBER(SEARCH("Mur",[2]Table1!Z1276)),"Mur",IF(ISNUMBER(SEARCH("Cloison",[2]Table1!Z1276)),"Mur",IF(ISNUMBER(SEARCH("Sol",[2]Table1!Z1276)),"Sol",IF(ISNUMBER(SEARCH("Plafond",[2]Table1!Z1276)),"Plafond",IF(ISNUMBER(SEARCH("Evier",[2]Table1!Z1276)),"Evier",IF(ISNUMBER(SEARCH("Colle de faïence",[2]Table1!Z1276)),"Faïence",IF(ISNUMBER(SEARCH("Baignoire",[2]Table1!Z1276)),"Baignoire",IF(ISNUMBER(SEARCH("porteurs",[2]Table1!Z1276)),"Mur",IF(ISNUMBER(SEARCH("évier",[2]Table1!Z1276)),"Evier",IF(ISNUMBER(SEARCH("portes",[2]Table1!Z1276)),"Porte",IF(ISNUMBER(SEARCH("fenêtre",[2]Table1!Z1276)),"Fenêtre","")))))))))))</f>
        <v>Mur</v>
      </c>
      <c r="L1279" t="str">
        <f>IF(ISNUMBER(SEARCH("Présence",[2]Table1!AC1276)),"Oui",IF(ISNUMBER(SEARCH("Absence",[2]Table1!AC1276)),"Non",""))</f>
        <v>Non</v>
      </c>
      <c r="M1279" t="str">
        <f>[2]Table1!AA1276</f>
        <v>Enduit à base de plâtre ou ciment projetés; lissés ou talochés + PEINTURE  (Mur Cloison)</v>
      </c>
      <c r="N1279" t="str">
        <f>IF(ISNUMBER(SEARCH("EP",[2]Table1!AE1276)),"EP",IF(ISNUMBER(SEARCH("AC1",[2]Table1!AE1276)),"AC1",IF(ISNUMBER(SEARCH("AC2",[2]Table1!AE1276)),"AC2",IF(ISNUMBER(SEARCH("Bon état",[2]Table1!AE1276)),"EP",""))))</f>
        <v/>
      </c>
      <c r="P1279" s="48"/>
      <c r="Q1279" s="1"/>
      <c r="S1279" s="1"/>
      <c r="T1279" s="1"/>
      <c r="U1279" s="1"/>
      <c r="V1279" s="1"/>
    </row>
    <row r="1280" spans="1:22">
      <c r="A1280" s="43" t="str">
        <f>'[1]Exporter la feuille de calcul'!$A$2</f>
        <v>001L</v>
      </c>
      <c r="B1280" t="str">
        <f>INDEX('[1]Exporter la feuille de calcul'!B$355:B$877,MATCH(INDEX('[1]Exporter la feuille de calcul'!C$355:C$877,MATCH(RIGHT(ChercheChaine(ChercheChaine([2]Table1!Q1277,"([0-9]){3}[L]([0-9]){4}"),"([0-9]){3}[L]([0-9]){4}"),4),'[1]Exporter la feuille de calcul'!D$355:D$877,0),1),'[1]Exporter la feuille de calcul'!C$355:C$877,0),1)</f>
        <v>04</v>
      </c>
      <c r="C1280" s="43" t="str">
        <f>RIGHT(ChercheChaine(ChercheChaine([2]Table1!Q1277,"([0-9]){3}[L]([0-9]){4}"),"([0-9]){3}[L]([0-9]){4}"),4)</f>
        <v>0981</v>
      </c>
      <c r="D1280" s="43" t="str">
        <f>ChercheChaine([2]Table1!Q1277,"([0-9]){3}[L]([0-9]){4}")</f>
        <v>007L0981</v>
      </c>
      <c r="E1280" t="str">
        <f>[2]Table1!P1277</f>
        <v>ST HERBLAIN</v>
      </c>
      <c r="F1280" t="str">
        <f>[2]Table1!D1277</f>
        <v>DAAT, DAPP</v>
      </c>
      <c r="G1280" s="48"/>
      <c r="H1280" s="48"/>
      <c r="I1280" s="42" t="str">
        <f>[2]Table1!G1277</f>
        <v>06/04/2018</v>
      </c>
      <c r="J1280" s="51" t="e">
        <f>MID([2]Table1!X1277,FIND("-",[2]Table1!X1277)+2,60)</f>
        <v>#VALUE!</v>
      </c>
      <c r="K1280" t="str">
        <f>IF(ISNUMBER(SEARCH("Mur",[2]Table1!Z1277)),"Mur",IF(ISNUMBER(SEARCH("Cloison",[2]Table1!Z1277)),"Mur",IF(ISNUMBER(SEARCH("Sol",[2]Table1!Z1277)),"Sol",IF(ISNUMBER(SEARCH("Plafond",[2]Table1!Z1277)),"Plafond",IF(ISNUMBER(SEARCH("Evier",[2]Table1!Z1277)),"Evier",IF(ISNUMBER(SEARCH("Colle de faïence",[2]Table1!Z1277)),"Faïence",IF(ISNUMBER(SEARCH("Baignoire",[2]Table1!Z1277)),"Baignoire",IF(ISNUMBER(SEARCH("porteurs",[2]Table1!Z1277)),"Mur",IF(ISNUMBER(SEARCH("évier",[2]Table1!Z1277)),"Evier",IF(ISNUMBER(SEARCH("portes",[2]Table1!Z1277)),"Porte",IF(ISNUMBER(SEARCH("fenêtre",[2]Table1!Z1277)),"Fenêtre","")))))))))))</f>
        <v>Mur</v>
      </c>
      <c r="L1280" t="str">
        <f>IF(ISNUMBER(SEARCH("Présence",[2]Table1!AC1277)),"Oui",IF(ISNUMBER(SEARCH("Absence",[2]Table1!AC1277)),"Non",""))</f>
        <v>Non</v>
      </c>
      <c r="M1280" t="str">
        <f>[2]Table1!AA1277</f>
        <v>Enduit à base de plâtre ou ciment projetés; lissés ou talochés + PEINTURE  (Mur Cloison)</v>
      </c>
      <c r="N1280" t="str">
        <f>IF(ISNUMBER(SEARCH("EP",[2]Table1!AE1277)),"EP",IF(ISNUMBER(SEARCH("AC1",[2]Table1!AE1277)),"AC1",IF(ISNUMBER(SEARCH("AC2",[2]Table1!AE1277)),"AC2",IF(ISNUMBER(SEARCH("Bon état",[2]Table1!AE1277)),"EP",""))))</f>
        <v/>
      </c>
      <c r="P1280" s="48"/>
      <c r="Q1280" s="1"/>
      <c r="S1280" s="1"/>
      <c r="T1280" s="1"/>
      <c r="U1280" s="1"/>
      <c r="V1280" s="1"/>
    </row>
    <row r="1281" spans="1:22">
      <c r="A1281" s="43" t="str">
        <f>'[1]Exporter la feuille de calcul'!$A$2</f>
        <v>001L</v>
      </c>
      <c r="B1281" t="str">
        <f>INDEX('[1]Exporter la feuille de calcul'!B$355:B$877,MATCH(INDEX('[1]Exporter la feuille de calcul'!C$355:C$877,MATCH(RIGHT(ChercheChaine(ChercheChaine([2]Table1!Q1278,"([0-9]){3}[L]([0-9]){4}"),"([0-9]){3}[L]([0-9]){4}"),4),'[1]Exporter la feuille de calcul'!D$355:D$877,0),1),'[1]Exporter la feuille de calcul'!C$355:C$877,0),1)</f>
        <v>04</v>
      </c>
      <c r="C1281" s="43" t="str">
        <f>RIGHT(ChercheChaine(ChercheChaine([2]Table1!Q1278,"([0-9]){3}[L]([0-9]){4}"),"([0-9]){3}[L]([0-9]){4}"),4)</f>
        <v>0981</v>
      </c>
      <c r="D1281" s="43" t="str">
        <f>ChercheChaine([2]Table1!Q1278,"([0-9]){3}[L]([0-9]){4}")</f>
        <v>007L0981</v>
      </c>
      <c r="E1281" t="str">
        <f>[2]Table1!P1278</f>
        <v>ST HERBLAIN</v>
      </c>
      <c r="F1281" t="str">
        <f>[2]Table1!D1278</f>
        <v>DAAT, DAPP</v>
      </c>
      <c r="G1281" s="48"/>
      <c r="H1281" s="48"/>
      <c r="I1281" s="42" t="str">
        <f>[2]Table1!G1278</f>
        <v>06/04/2018</v>
      </c>
      <c r="J1281" s="51" t="e">
        <f>MID([2]Table1!X1278,FIND("-",[2]Table1!X1278)+2,60)</f>
        <v>#VALUE!</v>
      </c>
      <c r="K1281" t="str">
        <f>IF(ISNUMBER(SEARCH("Mur",[2]Table1!Z1278)),"Mur",IF(ISNUMBER(SEARCH("Cloison",[2]Table1!Z1278)),"Mur",IF(ISNUMBER(SEARCH("Sol",[2]Table1!Z1278)),"Sol",IF(ISNUMBER(SEARCH("Plafond",[2]Table1!Z1278)),"Plafond",IF(ISNUMBER(SEARCH("Evier",[2]Table1!Z1278)),"Evier",IF(ISNUMBER(SEARCH("Colle de faïence",[2]Table1!Z1278)),"Faïence",IF(ISNUMBER(SEARCH("Baignoire",[2]Table1!Z1278)),"Baignoire",IF(ISNUMBER(SEARCH("porteurs",[2]Table1!Z1278)),"Mur",IF(ISNUMBER(SEARCH("évier",[2]Table1!Z1278)),"Evier",IF(ISNUMBER(SEARCH("portes",[2]Table1!Z1278)),"Porte",IF(ISNUMBER(SEARCH("fenêtre",[2]Table1!Z1278)),"Fenêtre","")))))))))))</f>
        <v>Mur</v>
      </c>
      <c r="L1281" t="str">
        <f>IF(ISNUMBER(SEARCH("Présence",[2]Table1!AC1278)),"Oui",IF(ISNUMBER(SEARCH("Absence",[2]Table1!AC1278)),"Non",""))</f>
        <v>Non</v>
      </c>
      <c r="M1281" t="str">
        <f>[2]Table1!AA1278</f>
        <v>Enduit à base de plâtre ou ciment projetés; lissés ou talochés + PEINTURE  (Mur Cloison)</v>
      </c>
      <c r="N1281" t="str">
        <f>IF(ISNUMBER(SEARCH("EP",[2]Table1!AE1278)),"EP",IF(ISNUMBER(SEARCH("AC1",[2]Table1!AE1278)),"AC1",IF(ISNUMBER(SEARCH("AC2",[2]Table1!AE1278)),"AC2",IF(ISNUMBER(SEARCH("Bon état",[2]Table1!AE1278)),"EP",""))))</f>
        <v/>
      </c>
      <c r="P1281" s="48"/>
      <c r="Q1281" s="1"/>
      <c r="S1281" s="1"/>
      <c r="T1281" s="1"/>
      <c r="U1281" s="1"/>
      <c r="V1281" s="1"/>
    </row>
    <row r="1282" spans="1:22">
      <c r="A1282" s="43" t="str">
        <f>'[1]Exporter la feuille de calcul'!$A$2</f>
        <v>001L</v>
      </c>
      <c r="B1282" t="str">
        <f>INDEX('[1]Exporter la feuille de calcul'!B$355:B$877,MATCH(INDEX('[1]Exporter la feuille de calcul'!C$355:C$877,MATCH(RIGHT(ChercheChaine(ChercheChaine([2]Table1!Q1279,"([0-9]){3}[L]([0-9]){4}"),"([0-9]){3}[L]([0-9]){4}"),4),'[1]Exporter la feuille de calcul'!D$355:D$877,0),1),'[1]Exporter la feuille de calcul'!C$355:C$877,0),1)</f>
        <v>04</v>
      </c>
      <c r="C1282" s="43" t="str">
        <f>RIGHT(ChercheChaine(ChercheChaine([2]Table1!Q1279,"([0-9]){3}[L]([0-9]){4}"),"([0-9]){3}[L]([0-9]){4}"),4)</f>
        <v>0981</v>
      </c>
      <c r="D1282" s="43" t="str">
        <f>ChercheChaine([2]Table1!Q1279,"([0-9]){3}[L]([0-9]){4}")</f>
        <v>007L0981</v>
      </c>
      <c r="E1282" t="str">
        <f>[2]Table1!P1279</f>
        <v>ST HERBLAIN</v>
      </c>
      <c r="F1282" t="str">
        <f>[2]Table1!D1279</f>
        <v>DAAT, DAPP</v>
      </c>
      <c r="G1282" s="48"/>
      <c r="H1282" s="48"/>
      <c r="I1282" s="42" t="str">
        <f>[2]Table1!G1279</f>
        <v>06/04/2018</v>
      </c>
      <c r="J1282" s="51" t="e">
        <f>MID([2]Table1!X1279,FIND("-",[2]Table1!X1279)+2,60)</f>
        <v>#VALUE!</v>
      </c>
      <c r="K1282" t="str">
        <f>IF(ISNUMBER(SEARCH("Mur",[2]Table1!Z1279)),"Mur",IF(ISNUMBER(SEARCH("Cloison",[2]Table1!Z1279)),"Mur",IF(ISNUMBER(SEARCH("Sol",[2]Table1!Z1279)),"Sol",IF(ISNUMBER(SEARCH("Plafond",[2]Table1!Z1279)),"Plafond",IF(ISNUMBER(SEARCH("Evier",[2]Table1!Z1279)),"Evier",IF(ISNUMBER(SEARCH("Colle de faïence",[2]Table1!Z1279)),"Faïence",IF(ISNUMBER(SEARCH("Baignoire",[2]Table1!Z1279)),"Baignoire",IF(ISNUMBER(SEARCH("porteurs",[2]Table1!Z1279)),"Mur",IF(ISNUMBER(SEARCH("évier",[2]Table1!Z1279)),"Evier",IF(ISNUMBER(SEARCH("portes",[2]Table1!Z1279)),"Porte",IF(ISNUMBER(SEARCH("fenêtre",[2]Table1!Z1279)),"Fenêtre","")))))))))))</f>
        <v>Mur</v>
      </c>
      <c r="L1282" t="str">
        <f>IF(ISNUMBER(SEARCH("Présence",[2]Table1!AC1279)),"Oui",IF(ISNUMBER(SEARCH("Absence",[2]Table1!AC1279)),"Non",""))</f>
        <v>Non</v>
      </c>
      <c r="M1282" t="str">
        <f>[2]Table1!AA1279</f>
        <v>Enduit à base de plâtre ou ciment projetés; lissés ou talochés + PEINTURE  (Mur Cloison)</v>
      </c>
      <c r="N1282" t="str">
        <f>IF(ISNUMBER(SEARCH("EP",[2]Table1!AE1279)),"EP",IF(ISNUMBER(SEARCH("AC1",[2]Table1!AE1279)),"AC1",IF(ISNUMBER(SEARCH("AC2",[2]Table1!AE1279)),"AC2",IF(ISNUMBER(SEARCH("Bon état",[2]Table1!AE1279)),"EP",""))))</f>
        <v/>
      </c>
      <c r="P1282" s="48"/>
      <c r="Q1282" s="1"/>
      <c r="S1282" s="1"/>
      <c r="T1282" s="1"/>
      <c r="U1282" s="1"/>
      <c r="V1282" s="1"/>
    </row>
    <row r="1283" spans="1:22">
      <c r="A1283" s="43" t="str">
        <f>'[1]Exporter la feuille de calcul'!$A$2</f>
        <v>001L</v>
      </c>
      <c r="B1283" t="str">
        <f>INDEX('[1]Exporter la feuille de calcul'!B$355:B$877,MATCH(INDEX('[1]Exporter la feuille de calcul'!C$355:C$877,MATCH(RIGHT(ChercheChaine(ChercheChaine([2]Table1!Q1280,"([0-9]){3}[L]([0-9]){4}"),"([0-9]){3}[L]([0-9]){4}"),4),'[1]Exporter la feuille de calcul'!D$355:D$877,0),1),'[1]Exporter la feuille de calcul'!C$355:C$877,0),1)</f>
        <v>04</v>
      </c>
      <c r="C1283" s="43" t="str">
        <f>RIGHT(ChercheChaine(ChercheChaine([2]Table1!Q1280,"([0-9]){3}[L]([0-9]){4}"),"([0-9]){3}[L]([0-9]){4}"),4)</f>
        <v>0981</v>
      </c>
      <c r="D1283" s="43" t="str">
        <f>ChercheChaine([2]Table1!Q1280,"([0-9]){3}[L]([0-9]){4}")</f>
        <v>007L0981</v>
      </c>
      <c r="E1283" t="str">
        <f>[2]Table1!P1280</f>
        <v>ST HERBLAIN</v>
      </c>
      <c r="F1283" t="str">
        <f>[2]Table1!D1280</f>
        <v>DAAT, DAPP</v>
      </c>
      <c r="G1283" s="48"/>
      <c r="H1283" s="48"/>
      <c r="I1283" s="42" t="str">
        <f>[2]Table1!G1280</f>
        <v>06/04/2018</v>
      </c>
      <c r="J1283" s="51" t="e">
        <f>MID([2]Table1!X1280,FIND("-",[2]Table1!X1280)+2,60)</f>
        <v>#VALUE!</v>
      </c>
      <c r="K1283" t="str">
        <f>IF(ISNUMBER(SEARCH("Mur",[2]Table1!Z1280)),"Mur",IF(ISNUMBER(SEARCH("Cloison",[2]Table1!Z1280)),"Mur",IF(ISNUMBER(SEARCH("Sol",[2]Table1!Z1280)),"Sol",IF(ISNUMBER(SEARCH("Plafond",[2]Table1!Z1280)),"Plafond",IF(ISNUMBER(SEARCH("Evier",[2]Table1!Z1280)),"Evier",IF(ISNUMBER(SEARCH("Colle de faïence",[2]Table1!Z1280)),"Faïence",IF(ISNUMBER(SEARCH("Baignoire",[2]Table1!Z1280)),"Baignoire",IF(ISNUMBER(SEARCH("porteurs",[2]Table1!Z1280)),"Mur",IF(ISNUMBER(SEARCH("évier",[2]Table1!Z1280)),"Evier",IF(ISNUMBER(SEARCH("portes",[2]Table1!Z1280)),"Porte",IF(ISNUMBER(SEARCH("fenêtre",[2]Table1!Z1280)),"Fenêtre","")))))))))))</f>
        <v>Mur</v>
      </c>
      <c r="L1283" t="str">
        <f>IF(ISNUMBER(SEARCH("Présence",[2]Table1!AC1280)),"Oui",IF(ISNUMBER(SEARCH("Absence",[2]Table1!AC1280)),"Non",""))</f>
        <v>Non</v>
      </c>
      <c r="M1283" t="str">
        <f>[2]Table1!AA1280</f>
        <v>Enduit à base de plâtre ou ciment projetés; lissés ou talochés + PEINTURE  (Mur Cloison)</v>
      </c>
      <c r="N1283" t="str">
        <f>IF(ISNUMBER(SEARCH("EP",[2]Table1!AE1280)),"EP",IF(ISNUMBER(SEARCH("AC1",[2]Table1!AE1280)),"AC1",IF(ISNUMBER(SEARCH("AC2",[2]Table1!AE1280)),"AC2",IF(ISNUMBER(SEARCH("Bon état",[2]Table1!AE1280)),"EP",""))))</f>
        <v/>
      </c>
      <c r="P1283" s="48"/>
      <c r="Q1283" s="1"/>
      <c r="S1283" s="1"/>
      <c r="T1283" s="1"/>
      <c r="U1283" s="1"/>
      <c r="V1283" s="1"/>
    </row>
    <row r="1284" spans="1:22">
      <c r="A1284" s="43" t="str">
        <f>'[1]Exporter la feuille de calcul'!$A$2</f>
        <v>001L</v>
      </c>
      <c r="B1284" t="str">
        <f>INDEX('[1]Exporter la feuille de calcul'!B$355:B$877,MATCH(INDEX('[1]Exporter la feuille de calcul'!C$355:C$877,MATCH(RIGHT(ChercheChaine(ChercheChaine([2]Table1!Q1281,"([0-9]){3}[L]([0-9]){4}"),"([0-9]){3}[L]([0-9]){4}"),4),'[1]Exporter la feuille de calcul'!D$355:D$877,0),1),'[1]Exporter la feuille de calcul'!C$355:C$877,0),1)</f>
        <v>04</v>
      </c>
      <c r="C1284" s="43" t="str">
        <f>RIGHT(ChercheChaine(ChercheChaine([2]Table1!Q1281,"([0-9]){3}[L]([0-9]){4}"),"([0-9]){3}[L]([0-9]){4}"),4)</f>
        <v>0981</v>
      </c>
      <c r="D1284" s="43" t="str">
        <f>ChercheChaine([2]Table1!Q1281,"([0-9]){3}[L]([0-9]){4}")</f>
        <v>007L0981</v>
      </c>
      <c r="E1284" t="str">
        <f>[2]Table1!P1281</f>
        <v>ST HERBLAIN</v>
      </c>
      <c r="F1284" t="str">
        <f>[2]Table1!D1281</f>
        <v>DAAT, DAPP</v>
      </c>
      <c r="G1284" s="48"/>
      <c r="H1284" s="48"/>
      <c r="I1284" s="42" t="str">
        <f>[2]Table1!G1281</f>
        <v>06/04/2018</v>
      </c>
      <c r="J1284" s="51" t="e">
        <f>MID([2]Table1!X1281,FIND("-",[2]Table1!X1281)+2,60)</f>
        <v>#VALUE!</v>
      </c>
      <c r="K1284" t="str">
        <f>IF(ISNUMBER(SEARCH("Mur",[2]Table1!Z1281)),"Mur",IF(ISNUMBER(SEARCH("Cloison",[2]Table1!Z1281)),"Mur",IF(ISNUMBER(SEARCH("Sol",[2]Table1!Z1281)),"Sol",IF(ISNUMBER(SEARCH("Plafond",[2]Table1!Z1281)),"Plafond",IF(ISNUMBER(SEARCH("Evier",[2]Table1!Z1281)),"Evier",IF(ISNUMBER(SEARCH("Colle de faïence",[2]Table1!Z1281)),"Faïence",IF(ISNUMBER(SEARCH("Baignoire",[2]Table1!Z1281)),"Baignoire",IF(ISNUMBER(SEARCH("porteurs",[2]Table1!Z1281)),"Mur",IF(ISNUMBER(SEARCH("évier",[2]Table1!Z1281)),"Evier",IF(ISNUMBER(SEARCH("portes",[2]Table1!Z1281)),"Porte",IF(ISNUMBER(SEARCH("fenêtre",[2]Table1!Z1281)),"Fenêtre","")))))))))))</f>
        <v>Mur</v>
      </c>
      <c r="L1284" t="str">
        <f>IF(ISNUMBER(SEARCH("Présence",[2]Table1!AC1281)),"Oui",IF(ISNUMBER(SEARCH("Absence",[2]Table1!AC1281)),"Non",""))</f>
        <v>Non</v>
      </c>
      <c r="M1284" t="str">
        <f>[2]Table1!AA1281</f>
        <v>Enduit à base de plâtre ou ciment projetés; lissés ou talochés + PEINTURE  (Mur Cloison)</v>
      </c>
      <c r="N1284" t="str">
        <f>IF(ISNUMBER(SEARCH("EP",[2]Table1!AE1281)),"EP",IF(ISNUMBER(SEARCH("AC1",[2]Table1!AE1281)),"AC1",IF(ISNUMBER(SEARCH("AC2",[2]Table1!AE1281)),"AC2",IF(ISNUMBER(SEARCH("Bon état",[2]Table1!AE1281)),"EP",""))))</f>
        <v/>
      </c>
      <c r="P1284" s="48"/>
      <c r="Q1284" s="1"/>
      <c r="S1284" s="1"/>
      <c r="T1284" s="1"/>
      <c r="U1284" s="1"/>
      <c r="V1284" s="1"/>
    </row>
    <row r="1285" spans="1:22">
      <c r="A1285" s="43" t="str">
        <f>'[1]Exporter la feuille de calcul'!$A$2</f>
        <v>001L</v>
      </c>
      <c r="B1285" t="str">
        <f>INDEX('[1]Exporter la feuille de calcul'!B$355:B$877,MATCH(INDEX('[1]Exporter la feuille de calcul'!C$355:C$877,MATCH(RIGHT(ChercheChaine(ChercheChaine([2]Table1!Q1282,"([0-9]){3}[L]([0-9]){4}"),"([0-9]){3}[L]([0-9]){4}"),4),'[1]Exporter la feuille de calcul'!D$355:D$877,0),1),'[1]Exporter la feuille de calcul'!C$355:C$877,0),1)</f>
        <v>04</v>
      </c>
      <c r="C1285" s="43" t="str">
        <f>RIGHT(ChercheChaine(ChercheChaine([2]Table1!Q1282,"([0-9]){3}[L]([0-9]){4}"),"([0-9]){3}[L]([0-9]){4}"),4)</f>
        <v>0981</v>
      </c>
      <c r="D1285" s="43" t="str">
        <f>ChercheChaine([2]Table1!Q1282,"([0-9]){3}[L]([0-9]){4}")</f>
        <v>007L0981</v>
      </c>
      <c r="E1285" t="str">
        <f>[2]Table1!P1282</f>
        <v>ST HERBLAIN</v>
      </c>
      <c r="F1285" t="str">
        <f>[2]Table1!D1282</f>
        <v>DAAT, DAPP</v>
      </c>
      <c r="G1285" s="48"/>
      <c r="H1285" s="48"/>
      <c r="I1285" s="42" t="str">
        <f>[2]Table1!G1282</f>
        <v>06/04/2018</v>
      </c>
      <c r="J1285" s="51" t="e">
        <f>MID([2]Table1!X1282,FIND("-",[2]Table1!X1282)+2,60)</f>
        <v>#VALUE!</v>
      </c>
      <c r="K1285" t="str">
        <f>IF(ISNUMBER(SEARCH("Mur",[2]Table1!Z1282)),"Mur",IF(ISNUMBER(SEARCH("Cloison",[2]Table1!Z1282)),"Mur",IF(ISNUMBER(SEARCH("Sol",[2]Table1!Z1282)),"Sol",IF(ISNUMBER(SEARCH("Plafond",[2]Table1!Z1282)),"Plafond",IF(ISNUMBER(SEARCH("Evier",[2]Table1!Z1282)),"Evier",IF(ISNUMBER(SEARCH("Colle de faïence",[2]Table1!Z1282)),"Faïence",IF(ISNUMBER(SEARCH("Baignoire",[2]Table1!Z1282)),"Baignoire",IF(ISNUMBER(SEARCH("porteurs",[2]Table1!Z1282)),"Mur",IF(ISNUMBER(SEARCH("évier",[2]Table1!Z1282)),"Evier",IF(ISNUMBER(SEARCH("portes",[2]Table1!Z1282)),"Porte",IF(ISNUMBER(SEARCH("fenêtre",[2]Table1!Z1282)),"Fenêtre","")))))))))))</f>
        <v>Mur</v>
      </c>
      <c r="L1285" t="str">
        <f>IF(ISNUMBER(SEARCH("Présence",[2]Table1!AC1282)),"Oui",IF(ISNUMBER(SEARCH("Absence",[2]Table1!AC1282)),"Non",""))</f>
        <v>Non</v>
      </c>
      <c r="M1285" t="str">
        <f>[2]Table1!AA1282</f>
        <v>Enduit à base de plâtre ou ciment projetés; lissés ou talochés + PEINTURE  (Mur Cloison)</v>
      </c>
      <c r="N1285" t="str">
        <f>IF(ISNUMBER(SEARCH("EP",[2]Table1!AE1282)),"EP",IF(ISNUMBER(SEARCH("AC1",[2]Table1!AE1282)),"AC1",IF(ISNUMBER(SEARCH("AC2",[2]Table1!AE1282)),"AC2",IF(ISNUMBER(SEARCH("Bon état",[2]Table1!AE1282)),"EP",""))))</f>
        <v/>
      </c>
      <c r="P1285" s="48"/>
      <c r="Q1285" s="1"/>
      <c r="S1285" s="1"/>
      <c r="T1285" s="1"/>
      <c r="U1285" s="1"/>
      <c r="V1285" s="1"/>
    </row>
    <row r="1286" spans="1:22">
      <c r="A1286" s="43" t="str">
        <f>'[1]Exporter la feuille de calcul'!$A$2</f>
        <v>001L</v>
      </c>
      <c r="B1286" t="str">
        <f>INDEX('[1]Exporter la feuille de calcul'!B$355:B$877,MATCH(INDEX('[1]Exporter la feuille de calcul'!C$355:C$877,MATCH(RIGHT(ChercheChaine(ChercheChaine([2]Table1!Q1283,"([0-9]){3}[L]([0-9]){4}"),"([0-9]){3}[L]([0-9]){4}"),4),'[1]Exporter la feuille de calcul'!D$355:D$877,0),1),'[1]Exporter la feuille de calcul'!C$355:C$877,0),1)</f>
        <v>04</v>
      </c>
      <c r="C1286" s="43" t="str">
        <f>RIGHT(ChercheChaine(ChercheChaine([2]Table1!Q1283,"([0-9]){3}[L]([0-9]){4}"),"([0-9]){3}[L]([0-9]){4}"),4)</f>
        <v>0981</v>
      </c>
      <c r="D1286" s="43" t="str">
        <f>ChercheChaine([2]Table1!Q1283,"([0-9]){3}[L]([0-9]){4}")</f>
        <v>007L0981</v>
      </c>
      <c r="E1286" t="str">
        <f>[2]Table1!P1283</f>
        <v>ST HERBLAIN</v>
      </c>
      <c r="F1286" t="str">
        <f>[2]Table1!D1283</f>
        <v>DAAT, DAPP</v>
      </c>
      <c r="G1286" s="48"/>
      <c r="H1286" s="48"/>
      <c r="I1286" s="42" t="str">
        <f>[2]Table1!G1283</f>
        <v>06/04/2018</v>
      </c>
      <c r="J1286" s="51" t="e">
        <f>MID([2]Table1!X1283,FIND("-",[2]Table1!X1283)+2,60)</f>
        <v>#VALUE!</v>
      </c>
      <c r="K1286" t="str">
        <f>IF(ISNUMBER(SEARCH("Mur",[2]Table1!Z1283)),"Mur",IF(ISNUMBER(SEARCH("Cloison",[2]Table1!Z1283)),"Mur",IF(ISNUMBER(SEARCH("Sol",[2]Table1!Z1283)),"Sol",IF(ISNUMBER(SEARCH("Plafond",[2]Table1!Z1283)),"Plafond",IF(ISNUMBER(SEARCH("Evier",[2]Table1!Z1283)),"Evier",IF(ISNUMBER(SEARCH("Colle de faïence",[2]Table1!Z1283)),"Faïence",IF(ISNUMBER(SEARCH("Baignoire",[2]Table1!Z1283)),"Baignoire",IF(ISNUMBER(SEARCH("porteurs",[2]Table1!Z1283)),"Mur",IF(ISNUMBER(SEARCH("évier",[2]Table1!Z1283)),"Evier",IF(ISNUMBER(SEARCH("portes",[2]Table1!Z1283)),"Porte",IF(ISNUMBER(SEARCH("fenêtre",[2]Table1!Z1283)),"Fenêtre","")))))))))))</f>
        <v>Plafond</v>
      </c>
      <c r="L1286" t="str">
        <f>IF(ISNUMBER(SEARCH("Présence",[2]Table1!AC1283)),"Oui",IF(ISNUMBER(SEARCH("Absence",[2]Table1!AC1283)),"Non",""))</f>
        <v>Oui</v>
      </c>
      <c r="M1286" t="str">
        <f>[2]Table1!AA1283</f>
        <v>Enduit à base de plâtre lissé ou taloché + PEINTURE</v>
      </c>
      <c r="N1286" t="str">
        <f>IF(ISNUMBER(SEARCH("EP",[2]Table1!AE1283)),"EP",IF(ISNUMBER(SEARCH("AC1",[2]Table1!AE1283)),"AC1",IF(ISNUMBER(SEARCH("AC2",[2]Table1!AE1283)),"AC2",IF(ISNUMBER(SEARCH("Bon état",[2]Table1!AE1283)),"EP",""))))</f>
        <v>EP</v>
      </c>
      <c r="P1286" s="48"/>
      <c r="Q1286" s="1"/>
      <c r="S1286" s="1"/>
      <c r="T1286" s="1"/>
      <c r="U1286" s="1"/>
      <c r="V1286" s="1"/>
    </row>
    <row r="1287" spans="1:22">
      <c r="A1287" s="43" t="str">
        <f>'[1]Exporter la feuille de calcul'!$A$2</f>
        <v>001L</v>
      </c>
      <c r="B1287" t="str">
        <f>INDEX('[1]Exporter la feuille de calcul'!B$355:B$877,MATCH(INDEX('[1]Exporter la feuille de calcul'!C$355:C$877,MATCH(RIGHT(ChercheChaine(ChercheChaine([2]Table1!Q1284,"([0-9]){3}[L]([0-9]){4}"),"([0-9]){3}[L]([0-9]){4}"),4),'[1]Exporter la feuille de calcul'!D$355:D$877,0),1),'[1]Exporter la feuille de calcul'!C$355:C$877,0),1)</f>
        <v>04</v>
      </c>
      <c r="C1287" s="43" t="str">
        <f>RIGHT(ChercheChaine(ChercheChaine([2]Table1!Q1284,"([0-9]){3}[L]([0-9]){4}"),"([0-9]){3}[L]([0-9]){4}"),4)</f>
        <v>0981</v>
      </c>
      <c r="D1287" s="43" t="str">
        <f>ChercheChaine([2]Table1!Q1284,"([0-9]){3}[L]([0-9]){4}")</f>
        <v>007L0981</v>
      </c>
      <c r="E1287" t="str">
        <f>[2]Table1!P1284</f>
        <v>ST HERBLAIN</v>
      </c>
      <c r="F1287" t="str">
        <f>[2]Table1!D1284</f>
        <v>DAAT, DAPP</v>
      </c>
      <c r="G1287" s="48"/>
      <c r="H1287" s="48"/>
      <c r="I1287" s="42" t="str">
        <f>[2]Table1!G1284</f>
        <v>06/04/2018</v>
      </c>
      <c r="J1287" s="51" t="e">
        <f>MID([2]Table1!X1284,FIND("-",[2]Table1!X1284)+2,60)</f>
        <v>#VALUE!</v>
      </c>
      <c r="K1287" t="str">
        <f>IF(ISNUMBER(SEARCH("Mur",[2]Table1!Z1284)),"Mur",IF(ISNUMBER(SEARCH("Cloison",[2]Table1!Z1284)),"Mur",IF(ISNUMBER(SEARCH("Sol",[2]Table1!Z1284)),"Sol",IF(ISNUMBER(SEARCH("Plafond",[2]Table1!Z1284)),"Plafond",IF(ISNUMBER(SEARCH("Evier",[2]Table1!Z1284)),"Evier",IF(ISNUMBER(SEARCH("Colle de faïence",[2]Table1!Z1284)),"Faïence",IF(ISNUMBER(SEARCH("Baignoire",[2]Table1!Z1284)),"Baignoire",IF(ISNUMBER(SEARCH("porteurs",[2]Table1!Z1284)),"Mur",IF(ISNUMBER(SEARCH("évier",[2]Table1!Z1284)),"Evier",IF(ISNUMBER(SEARCH("portes",[2]Table1!Z1284)),"Porte",IF(ISNUMBER(SEARCH("fenêtre",[2]Table1!Z1284)),"Fenêtre","")))))))))))</f>
        <v>Plafond</v>
      </c>
      <c r="L1287" t="str">
        <f>IF(ISNUMBER(SEARCH("Présence",[2]Table1!AC1284)),"Oui",IF(ISNUMBER(SEARCH("Absence",[2]Table1!AC1284)),"Non",""))</f>
        <v>Oui</v>
      </c>
      <c r="M1287" t="str">
        <f>[2]Table1!AA1284</f>
        <v>Enduit à base de plâtre lissé ou taloché + PEINTURE</v>
      </c>
      <c r="N1287" t="str">
        <f>IF(ISNUMBER(SEARCH("EP",[2]Table1!AE1284)),"EP",IF(ISNUMBER(SEARCH("AC1",[2]Table1!AE1284)),"AC1",IF(ISNUMBER(SEARCH("AC2",[2]Table1!AE1284)),"AC2",IF(ISNUMBER(SEARCH("Bon état",[2]Table1!AE1284)),"EP",""))))</f>
        <v>EP</v>
      </c>
      <c r="P1287" s="48"/>
      <c r="Q1287" s="1"/>
      <c r="S1287" s="1"/>
      <c r="T1287" s="1"/>
      <c r="U1287" s="1"/>
      <c r="V1287" s="1"/>
    </row>
    <row r="1288" spans="1:22">
      <c r="A1288" s="43" t="str">
        <f>'[1]Exporter la feuille de calcul'!$A$2</f>
        <v>001L</v>
      </c>
      <c r="B1288" t="str">
        <f>INDEX('[1]Exporter la feuille de calcul'!B$355:B$877,MATCH(INDEX('[1]Exporter la feuille de calcul'!C$355:C$877,MATCH(RIGHT(ChercheChaine(ChercheChaine([2]Table1!Q1285,"([0-9]){3}[L]([0-9]){4}"),"([0-9]){3}[L]([0-9]){4}"),4),'[1]Exporter la feuille de calcul'!D$355:D$877,0),1),'[1]Exporter la feuille de calcul'!C$355:C$877,0),1)</f>
        <v>04</v>
      </c>
      <c r="C1288" s="43" t="str">
        <f>RIGHT(ChercheChaine(ChercheChaine([2]Table1!Q1285,"([0-9]){3}[L]([0-9]){4}"),"([0-9]){3}[L]([0-9]){4}"),4)</f>
        <v>0981</v>
      </c>
      <c r="D1288" s="43" t="str">
        <f>ChercheChaine([2]Table1!Q1285,"([0-9]){3}[L]([0-9]){4}")</f>
        <v>007L0981</v>
      </c>
      <c r="E1288" t="str">
        <f>[2]Table1!P1285</f>
        <v>ST HERBLAIN</v>
      </c>
      <c r="F1288" t="str">
        <f>[2]Table1!D1285</f>
        <v>DAAT, DAPP</v>
      </c>
      <c r="G1288" s="48"/>
      <c r="H1288" s="48"/>
      <c r="I1288" s="42" t="str">
        <f>[2]Table1!G1285</f>
        <v>06/04/2018</v>
      </c>
      <c r="J1288" s="51" t="e">
        <f>MID([2]Table1!X1285,FIND("-",[2]Table1!X1285)+2,60)</f>
        <v>#VALUE!</v>
      </c>
      <c r="K1288" t="str">
        <f>IF(ISNUMBER(SEARCH("Mur",[2]Table1!Z1285)),"Mur",IF(ISNUMBER(SEARCH("Cloison",[2]Table1!Z1285)),"Mur",IF(ISNUMBER(SEARCH("Sol",[2]Table1!Z1285)),"Sol",IF(ISNUMBER(SEARCH("Plafond",[2]Table1!Z1285)),"Plafond",IF(ISNUMBER(SEARCH("Evier",[2]Table1!Z1285)),"Evier",IF(ISNUMBER(SEARCH("Colle de faïence",[2]Table1!Z1285)),"Faïence",IF(ISNUMBER(SEARCH("Baignoire",[2]Table1!Z1285)),"Baignoire",IF(ISNUMBER(SEARCH("porteurs",[2]Table1!Z1285)),"Mur",IF(ISNUMBER(SEARCH("évier",[2]Table1!Z1285)),"Evier",IF(ISNUMBER(SEARCH("portes",[2]Table1!Z1285)),"Porte",IF(ISNUMBER(SEARCH("fenêtre",[2]Table1!Z1285)),"Fenêtre","")))))))))))</f>
        <v>Plafond</v>
      </c>
      <c r="L1288" t="str">
        <f>IF(ISNUMBER(SEARCH("Présence",[2]Table1!AC1285)),"Oui",IF(ISNUMBER(SEARCH("Absence",[2]Table1!AC1285)),"Non",""))</f>
        <v>Oui</v>
      </c>
      <c r="M1288" t="str">
        <f>[2]Table1!AA1285</f>
        <v>Enduit à base de plâtre lissé ou taloché + PEINTURE</v>
      </c>
      <c r="N1288" t="str">
        <f>IF(ISNUMBER(SEARCH("EP",[2]Table1!AE1285)),"EP",IF(ISNUMBER(SEARCH("AC1",[2]Table1!AE1285)),"AC1",IF(ISNUMBER(SEARCH("AC2",[2]Table1!AE1285)),"AC2",IF(ISNUMBER(SEARCH("Bon état",[2]Table1!AE1285)),"EP",""))))</f>
        <v>EP</v>
      </c>
      <c r="P1288" s="48"/>
      <c r="Q1288" s="1"/>
      <c r="S1288" s="1"/>
      <c r="T1288" s="1"/>
      <c r="U1288" s="1"/>
      <c r="V1288" s="1"/>
    </row>
    <row r="1289" spans="1:22">
      <c r="A1289" s="43" t="str">
        <f>'[1]Exporter la feuille de calcul'!$A$2</f>
        <v>001L</v>
      </c>
      <c r="B1289" t="str">
        <f>INDEX('[1]Exporter la feuille de calcul'!B$355:B$877,MATCH(INDEX('[1]Exporter la feuille de calcul'!C$355:C$877,MATCH(RIGHT(ChercheChaine(ChercheChaine([2]Table1!Q1286,"([0-9]){3}[L]([0-9]){4}"),"([0-9]){3}[L]([0-9]){4}"),4),'[1]Exporter la feuille de calcul'!D$355:D$877,0),1),'[1]Exporter la feuille de calcul'!C$355:C$877,0),1)</f>
        <v>04</v>
      </c>
      <c r="C1289" s="43" t="str">
        <f>RIGHT(ChercheChaine(ChercheChaine([2]Table1!Q1286,"([0-9]){3}[L]([0-9]){4}"),"([0-9]){3}[L]([0-9]){4}"),4)</f>
        <v>0981</v>
      </c>
      <c r="D1289" s="43" t="str">
        <f>ChercheChaine([2]Table1!Q1286,"([0-9]){3}[L]([0-9]){4}")</f>
        <v>007L0981</v>
      </c>
      <c r="E1289" t="str">
        <f>[2]Table1!P1286</f>
        <v>ST HERBLAIN</v>
      </c>
      <c r="F1289" t="str">
        <f>[2]Table1!D1286</f>
        <v>DAAT, DAPP</v>
      </c>
      <c r="G1289" s="48"/>
      <c r="H1289" s="48"/>
      <c r="I1289" s="42" t="str">
        <f>[2]Table1!G1286</f>
        <v>06/04/2018</v>
      </c>
      <c r="J1289" s="51" t="e">
        <f>MID([2]Table1!X1286,FIND("-",[2]Table1!X1286)+2,60)</f>
        <v>#VALUE!</v>
      </c>
      <c r="K1289" t="str">
        <f>IF(ISNUMBER(SEARCH("Mur",[2]Table1!Z1286)),"Mur",IF(ISNUMBER(SEARCH("Cloison",[2]Table1!Z1286)),"Mur",IF(ISNUMBER(SEARCH("Sol",[2]Table1!Z1286)),"Sol",IF(ISNUMBER(SEARCH("Plafond",[2]Table1!Z1286)),"Plafond",IF(ISNUMBER(SEARCH("Evier",[2]Table1!Z1286)),"Evier",IF(ISNUMBER(SEARCH("Colle de faïence",[2]Table1!Z1286)),"Faïence",IF(ISNUMBER(SEARCH("Baignoire",[2]Table1!Z1286)),"Baignoire",IF(ISNUMBER(SEARCH("porteurs",[2]Table1!Z1286)),"Mur",IF(ISNUMBER(SEARCH("évier",[2]Table1!Z1286)),"Evier",IF(ISNUMBER(SEARCH("portes",[2]Table1!Z1286)),"Porte",IF(ISNUMBER(SEARCH("fenêtre",[2]Table1!Z1286)),"Fenêtre","")))))))))))</f>
        <v>Plafond</v>
      </c>
      <c r="L1289" t="str">
        <f>IF(ISNUMBER(SEARCH("Présence",[2]Table1!AC1286)),"Oui",IF(ISNUMBER(SEARCH("Absence",[2]Table1!AC1286)),"Non",""))</f>
        <v>Oui</v>
      </c>
      <c r="M1289" t="str">
        <f>[2]Table1!AA1286</f>
        <v>Enduit à base de plâtre lissé ou taloché + PEINTURE</v>
      </c>
      <c r="N1289" t="str">
        <f>IF(ISNUMBER(SEARCH("EP",[2]Table1!AE1286)),"EP",IF(ISNUMBER(SEARCH("AC1",[2]Table1!AE1286)),"AC1",IF(ISNUMBER(SEARCH("AC2",[2]Table1!AE1286)),"AC2",IF(ISNUMBER(SEARCH("Bon état",[2]Table1!AE1286)),"EP",""))))</f>
        <v>EP</v>
      </c>
      <c r="P1289" s="48"/>
      <c r="Q1289" s="1"/>
      <c r="S1289" s="1"/>
      <c r="T1289" s="1"/>
      <c r="U1289" s="1"/>
      <c r="V1289" s="1"/>
    </row>
    <row r="1290" spans="1:22">
      <c r="A1290" s="43" t="str">
        <f>'[1]Exporter la feuille de calcul'!$A$2</f>
        <v>001L</v>
      </c>
      <c r="B1290" t="str">
        <f>INDEX('[1]Exporter la feuille de calcul'!B$355:B$877,MATCH(INDEX('[1]Exporter la feuille de calcul'!C$355:C$877,MATCH(RIGHT(ChercheChaine(ChercheChaine([2]Table1!Q1287,"([0-9]){3}[L]([0-9]){4}"),"([0-9]){3}[L]([0-9]){4}"),4),'[1]Exporter la feuille de calcul'!D$355:D$877,0),1),'[1]Exporter la feuille de calcul'!C$355:C$877,0),1)</f>
        <v>04</v>
      </c>
      <c r="C1290" s="43" t="str">
        <f>RIGHT(ChercheChaine(ChercheChaine([2]Table1!Q1287,"([0-9]){3}[L]([0-9]){4}"),"([0-9]){3}[L]([0-9]){4}"),4)</f>
        <v>0981</v>
      </c>
      <c r="D1290" s="43" t="str">
        <f>ChercheChaine([2]Table1!Q1287,"([0-9]){3}[L]([0-9]){4}")</f>
        <v>007L0981</v>
      </c>
      <c r="E1290" t="str">
        <f>[2]Table1!P1287</f>
        <v>ST HERBLAIN</v>
      </c>
      <c r="F1290" t="str">
        <f>[2]Table1!D1287</f>
        <v>DAAT, DAPP</v>
      </c>
      <c r="G1290" s="48"/>
      <c r="H1290" s="48"/>
      <c r="I1290" s="42" t="str">
        <f>[2]Table1!G1287</f>
        <v>06/04/2018</v>
      </c>
      <c r="J1290" s="51" t="e">
        <f>MID([2]Table1!X1287,FIND("-",[2]Table1!X1287)+2,60)</f>
        <v>#VALUE!</v>
      </c>
      <c r="K1290" t="str">
        <f>IF(ISNUMBER(SEARCH("Mur",[2]Table1!Z1287)),"Mur",IF(ISNUMBER(SEARCH("Cloison",[2]Table1!Z1287)),"Mur",IF(ISNUMBER(SEARCH("Sol",[2]Table1!Z1287)),"Sol",IF(ISNUMBER(SEARCH("Plafond",[2]Table1!Z1287)),"Plafond",IF(ISNUMBER(SEARCH("Evier",[2]Table1!Z1287)),"Evier",IF(ISNUMBER(SEARCH("Colle de faïence",[2]Table1!Z1287)),"Faïence",IF(ISNUMBER(SEARCH("Baignoire",[2]Table1!Z1287)),"Baignoire",IF(ISNUMBER(SEARCH("porteurs",[2]Table1!Z1287)),"Mur",IF(ISNUMBER(SEARCH("évier",[2]Table1!Z1287)),"Evier",IF(ISNUMBER(SEARCH("portes",[2]Table1!Z1287)),"Porte",IF(ISNUMBER(SEARCH("fenêtre",[2]Table1!Z1287)),"Fenêtre","")))))))))))</f>
        <v>Plafond</v>
      </c>
      <c r="L1290" t="str">
        <f>IF(ISNUMBER(SEARCH("Présence",[2]Table1!AC1287)),"Oui",IF(ISNUMBER(SEARCH("Absence",[2]Table1!AC1287)),"Non",""))</f>
        <v>Oui</v>
      </c>
      <c r="M1290" t="str">
        <f>[2]Table1!AA1287</f>
        <v>Enduit à base de plâtre lissé ou taloché + PEINTURE</v>
      </c>
      <c r="N1290" t="str">
        <f>IF(ISNUMBER(SEARCH("EP",[2]Table1!AE1287)),"EP",IF(ISNUMBER(SEARCH("AC1",[2]Table1!AE1287)),"AC1",IF(ISNUMBER(SEARCH("AC2",[2]Table1!AE1287)),"AC2",IF(ISNUMBER(SEARCH("Bon état",[2]Table1!AE1287)),"EP",""))))</f>
        <v>EP</v>
      </c>
      <c r="P1290" s="48"/>
      <c r="Q1290" s="1"/>
      <c r="S1290" s="1"/>
      <c r="T1290" s="1"/>
      <c r="U1290" s="1"/>
      <c r="V1290" s="1"/>
    </row>
    <row r="1291" spans="1:22">
      <c r="A1291" s="43" t="str">
        <f>'[1]Exporter la feuille de calcul'!$A$2</f>
        <v>001L</v>
      </c>
      <c r="B1291" t="str">
        <f>INDEX('[1]Exporter la feuille de calcul'!B$355:B$877,MATCH(INDEX('[1]Exporter la feuille de calcul'!C$355:C$877,MATCH(RIGHT(ChercheChaine(ChercheChaine([2]Table1!Q1288,"([0-9]){3}[L]([0-9]){4}"),"([0-9]){3}[L]([0-9]){4}"),4),'[1]Exporter la feuille de calcul'!D$355:D$877,0),1),'[1]Exporter la feuille de calcul'!C$355:C$877,0),1)</f>
        <v>04</v>
      </c>
      <c r="C1291" s="43" t="str">
        <f>RIGHT(ChercheChaine(ChercheChaine([2]Table1!Q1288,"([0-9]){3}[L]([0-9]){4}"),"([0-9]){3}[L]([0-9]){4}"),4)</f>
        <v>0981</v>
      </c>
      <c r="D1291" s="43" t="str">
        <f>ChercheChaine([2]Table1!Q1288,"([0-9]){3}[L]([0-9]){4}")</f>
        <v>007L0981</v>
      </c>
      <c r="E1291" t="str">
        <f>[2]Table1!P1288</f>
        <v>ST HERBLAIN</v>
      </c>
      <c r="F1291" t="str">
        <f>[2]Table1!D1288</f>
        <v>DAAT, DAPP</v>
      </c>
      <c r="G1291" s="48"/>
      <c r="H1291" s="48"/>
      <c r="I1291" s="42" t="str">
        <f>[2]Table1!G1288</f>
        <v>06/04/2018</v>
      </c>
      <c r="J1291" s="51" t="e">
        <f>MID([2]Table1!X1288,FIND("-",[2]Table1!X1288)+2,60)</f>
        <v>#VALUE!</v>
      </c>
      <c r="K1291" t="str">
        <f>IF(ISNUMBER(SEARCH("Mur",[2]Table1!Z1288)),"Mur",IF(ISNUMBER(SEARCH("Cloison",[2]Table1!Z1288)),"Mur",IF(ISNUMBER(SEARCH("Sol",[2]Table1!Z1288)),"Sol",IF(ISNUMBER(SEARCH("Plafond",[2]Table1!Z1288)),"Plafond",IF(ISNUMBER(SEARCH("Evier",[2]Table1!Z1288)),"Evier",IF(ISNUMBER(SEARCH("Colle de faïence",[2]Table1!Z1288)),"Faïence",IF(ISNUMBER(SEARCH("Baignoire",[2]Table1!Z1288)),"Baignoire",IF(ISNUMBER(SEARCH("porteurs",[2]Table1!Z1288)),"Mur",IF(ISNUMBER(SEARCH("évier",[2]Table1!Z1288)),"Evier",IF(ISNUMBER(SEARCH("portes",[2]Table1!Z1288)),"Porte",IF(ISNUMBER(SEARCH("fenêtre",[2]Table1!Z1288)),"Fenêtre","")))))))))))</f>
        <v>Plafond</v>
      </c>
      <c r="L1291" t="str">
        <f>IF(ISNUMBER(SEARCH("Présence",[2]Table1!AC1288)),"Oui",IF(ISNUMBER(SEARCH("Absence",[2]Table1!AC1288)),"Non",""))</f>
        <v>Oui</v>
      </c>
      <c r="M1291" t="str">
        <f>[2]Table1!AA1288</f>
        <v>Enduit à base de plâtre lissé ou taloché + PEINTURE</v>
      </c>
      <c r="N1291" t="str">
        <f>IF(ISNUMBER(SEARCH("EP",[2]Table1!AE1288)),"EP",IF(ISNUMBER(SEARCH("AC1",[2]Table1!AE1288)),"AC1",IF(ISNUMBER(SEARCH("AC2",[2]Table1!AE1288)),"AC2",IF(ISNUMBER(SEARCH("Bon état",[2]Table1!AE1288)),"EP",""))))</f>
        <v>EP</v>
      </c>
      <c r="P1291" s="48"/>
      <c r="Q1291" s="1"/>
      <c r="S1291" s="1"/>
      <c r="T1291" s="1"/>
      <c r="U1291" s="1"/>
      <c r="V1291" s="1"/>
    </row>
    <row r="1292" spans="1:22">
      <c r="A1292" s="43" t="str">
        <f>'[1]Exporter la feuille de calcul'!$A$2</f>
        <v>001L</v>
      </c>
      <c r="B1292" t="str">
        <f>INDEX('[1]Exporter la feuille de calcul'!B$355:B$877,MATCH(INDEX('[1]Exporter la feuille de calcul'!C$355:C$877,MATCH(RIGHT(ChercheChaine(ChercheChaine([2]Table1!Q1289,"([0-9]){3}[L]([0-9]){4}"),"([0-9]){3}[L]([0-9]){4}"),4),'[1]Exporter la feuille de calcul'!D$355:D$877,0),1),'[1]Exporter la feuille de calcul'!C$355:C$877,0),1)</f>
        <v>04</v>
      </c>
      <c r="C1292" s="43" t="str">
        <f>RIGHT(ChercheChaine(ChercheChaine([2]Table1!Q1289,"([0-9]){3}[L]([0-9]){4}"),"([0-9]){3}[L]([0-9]){4}"),4)</f>
        <v>0981</v>
      </c>
      <c r="D1292" s="43" t="str">
        <f>ChercheChaine([2]Table1!Q1289,"([0-9]){3}[L]([0-9]){4}")</f>
        <v>007L0981</v>
      </c>
      <c r="E1292" t="str">
        <f>[2]Table1!P1289</f>
        <v>ST HERBLAIN</v>
      </c>
      <c r="F1292" t="str">
        <f>[2]Table1!D1289</f>
        <v>DAAT, DAPP</v>
      </c>
      <c r="G1292" s="48"/>
      <c r="H1292" s="48"/>
      <c r="I1292" s="42" t="str">
        <f>[2]Table1!G1289</f>
        <v>06/04/2018</v>
      </c>
      <c r="J1292" s="51" t="e">
        <f>MID([2]Table1!X1289,FIND("-",[2]Table1!X1289)+2,60)</f>
        <v>#VALUE!</v>
      </c>
      <c r="K1292" t="str">
        <f>IF(ISNUMBER(SEARCH("Mur",[2]Table1!Z1289)),"Mur",IF(ISNUMBER(SEARCH("Cloison",[2]Table1!Z1289)),"Mur",IF(ISNUMBER(SEARCH("Sol",[2]Table1!Z1289)),"Sol",IF(ISNUMBER(SEARCH("Plafond",[2]Table1!Z1289)),"Plafond",IF(ISNUMBER(SEARCH("Evier",[2]Table1!Z1289)),"Evier",IF(ISNUMBER(SEARCH("Colle de faïence",[2]Table1!Z1289)),"Faïence",IF(ISNUMBER(SEARCH("Baignoire",[2]Table1!Z1289)),"Baignoire",IF(ISNUMBER(SEARCH("porteurs",[2]Table1!Z1289)),"Mur",IF(ISNUMBER(SEARCH("évier",[2]Table1!Z1289)),"Evier",IF(ISNUMBER(SEARCH("portes",[2]Table1!Z1289)),"Porte",IF(ISNUMBER(SEARCH("fenêtre",[2]Table1!Z1289)),"Fenêtre","")))))))))))</f>
        <v>Plafond</v>
      </c>
      <c r="L1292" t="str">
        <f>IF(ISNUMBER(SEARCH("Présence",[2]Table1!AC1289)),"Oui",IF(ISNUMBER(SEARCH("Absence",[2]Table1!AC1289)),"Non",""))</f>
        <v>Oui</v>
      </c>
      <c r="M1292" t="str">
        <f>[2]Table1!AA1289</f>
        <v>Enduit à base de plâtre lissé ou taloché + PEINTURE</v>
      </c>
      <c r="N1292" t="str">
        <f>IF(ISNUMBER(SEARCH("EP",[2]Table1!AE1289)),"EP",IF(ISNUMBER(SEARCH("AC1",[2]Table1!AE1289)),"AC1",IF(ISNUMBER(SEARCH("AC2",[2]Table1!AE1289)),"AC2",IF(ISNUMBER(SEARCH("Bon état",[2]Table1!AE1289)),"EP",""))))</f>
        <v>EP</v>
      </c>
      <c r="P1292" s="48"/>
      <c r="Q1292" s="1"/>
      <c r="S1292" s="1"/>
      <c r="T1292" s="1"/>
      <c r="U1292" s="1"/>
      <c r="V1292" s="1"/>
    </row>
    <row r="1293" spans="1:22">
      <c r="A1293" s="43" t="str">
        <f>'[1]Exporter la feuille de calcul'!$A$2</f>
        <v>001L</v>
      </c>
      <c r="B1293" t="str">
        <f>INDEX('[1]Exporter la feuille de calcul'!B$355:B$877,MATCH(INDEX('[1]Exporter la feuille de calcul'!C$355:C$877,MATCH(RIGHT(ChercheChaine(ChercheChaine([2]Table1!Q1290,"([0-9]){3}[L]([0-9]){4}"),"([0-9]){3}[L]([0-9]){4}"),4),'[1]Exporter la feuille de calcul'!D$355:D$877,0),1),'[1]Exporter la feuille de calcul'!C$355:C$877,0),1)</f>
        <v>04</v>
      </c>
      <c r="C1293" s="43" t="str">
        <f>RIGHT(ChercheChaine(ChercheChaine([2]Table1!Q1290,"([0-9]){3}[L]([0-9]){4}"),"([0-9]){3}[L]([0-9]){4}"),4)</f>
        <v>0981</v>
      </c>
      <c r="D1293" s="43" t="str">
        <f>ChercheChaine([2]Table1!Q1290,"([0-9]){3}[L]([0-9]){4}")</f>
        <v>007L0981</v>
      </c>
      <c r="E1293" t="str">
        <f>[2]Table1!P1290</f>
        <v>ST HERBLAIN</v>
      </c>
      <c r="F1293" t="str">
        <f>[2]Table1!D1290</f>
        <v>DAAT, DAPP</v>
      </c>
      <c r="G1293" s="48"/>
      <c r="H1293" s="48"/>
      <c r="I1293" s="42" t="str">
        <f>[2]Table1!G1290</f>
        <v>06/04/2018</v>
      </c>
      <c r="J1293" s="51" t="e">
        <f>MID([2]Table1!X1290,FIND("-",[2]Table1!X1290)+2,60)</f>
        <v>#VALUE!</v>
      </c>
      <c r="K1293" t="str">
        <f>IF(ISNUMBER(SEARCH("Mur",[2]Table1!Z1290)),"Mur",IF(ISNUMBER(SEARCH("Cloison",[2]Table1!Z1290)),"Mur",IF(ISNUMBER(SEARCH("Sol",[2]Table1!Z1290)),"Sol",IF(ISNUMBER(SEARCH("Plafond",[2]Table1!Z1290)),"Plafond",IF(ISNUMBER(SEARCH("Evier",[2]Table1!Z1290)),"Evier",IF(ISNUMBER(SEARCH("Colle de faïence",[2]Table1!Z1290)),"Faïence",IF(ISNUMBER(SEARCH("Baignoire",[2]Table1!Z1290)),"Baignoire",IF(ISNUMBER(SEARCH("porteurs",[2]Table1!Z1290)),"Mur",IF(ISNUMBER(SEARCH("évier",[2]Table1!Z1290)),"Evier",IF(ISNUMBER(SEARCH("portes",[2]Table1!Z1290)),"Porte",IF(ISNUMBER(SEARCH("fenêtre",[2]Table1!Z1290)),"Fenêtre","")))))))))))</f>
        <v>Plafond</v>
      </c>
      <c r="L1293" t="str">
        <f>IF(ISNUMBER(SEARCH("Présence",[2]Table1!AC1290)),"Oui",IF(ISNUMBER(SEARCH("Absence",[2]Table1!AC1290)),"Non",""))</f>
        <v>Oui</v>
      </c>
      <c r="M1293" t="str">
        <f>[2]Table1!AA1290</f>
        <v>Enduit à base de plâtre lissé ou taloché + PEINTURE</v>
      </c>
      <c r="N1293" t="str">
        <f>IF(ISNUMBER(SEARCH("EP",[2]Table1!AE1290)),"EP",IF(ISNUMBER(SEARCH("AC1",[2]Table1!AE1290)),"AC1",IF(ISNUMBER(SEARCH("AC2",[2]Table1!AE1290)),"AC2",IF(ISNUMBER(SEARCH("Bon état",[2]Table1!AE1290)),"EP",""))))</f>
        <v>EP</v>
      </c>
      <c r="P1293" s="48"/>
      <c r="Q1293" s="1"/>
      <c r="S1293" s="1"/>
      <c r="T1293" s="1"/>
      <c r="U1293" s="1"/>
      <c r="V1293" s="1"/>
    </row>
    <row r="1294" spans="1:22">
      <c r="A1294" s="43" t="str">
        <f>'[1]Exporter la feuille de calcul'!$A$2</f>
        <v>001L</v>
      </c>
      <c r="B1294" t="str">
        <f>INDEX('[1]Exporter la feuille de calcul'!B$355:B$877,MATCH(INDEX('[1]Exporter la feuille de calcul'!C$355:C$877,MATCH(RIGHT(ChercheChaine(ChercheChaine([2]Table1!Q1291,"([0-9]){3}[L]([0-9]){4}"),"([0-9]){3}[L]([0-9]){4}"),4),'[1]Exporter la feuille de calcul'!D$355:D$877,0),1),'[1]Exporter la feuille de calcul'!C$355:C$877,0),1)</f>
        <v>04</v>
      </c>
      <c r="C1294" s="43" t="str">
        <f>RIGHT(ChercheChaine(ChercheChaine([2]Table1!Q1291,"([0-9]){3}[L]([0-9]){4}"),"([0-9]){3}[L]([0-9]){4}"),4)</f>
        <v>0981</v>
      </c>
      <c r="D1294" s="43" t="str">
        <f>ChercheChaine([2]Table1!Q1291,"([0-9]){3}[L]([0-9]){4}")</f>
        <v>007L0981</v>
      </c>
      <c r="E1294" t="str">
        <f>[2]Table1!P1291</f>
        <v>ST HERBLAIN</v>
      </c>
      <c r="F1294" t="str">
        <f>[2]Table1!D1291</f>
        <v>DAAT, DAPP</v>
      </c>
      <c r="G1294" s="48"/>
      <c r="H1294" s="48"/>
      <c r="I1294" s="42" t="str">
        <f>[2]Table1!G1291</f>
        <v>06/04/2018</v>
      </c>
      <c r="J1294" s="51" t="e">
        <f>MID([2]Table1!X1291,FIND("-",[2]Table1!X1291)+2,60)</f>
        <v>#VALUE!</v>
      </c>
      <c r="K1294" t="str">
        <f>IF(ISNUMBER(SEARCH("Mur",[2]Table1!Z1291)),"Mur",IF(ISNUMBER(SEARCH("Cloison",[2]Table1!Z1291)),"Mur",IF(ISNUMBER(SEARCH("Sol",[2]Table1!Z1291)),"Sol",IF(ISNUMBER(SEARCH("Plafond",[2]Table1!Z1291)),"Plafond",IF(ISNUMBER(SEARCH("Evier",[2]Table1!Z1291)),"Evier",IF(ISNUMBER(SEARCH("Colle de faïence",[2]Table1!Z1291)),"Faïence",IF(ISNUMBER(SEARCH("Baignoire",[2]Table1!Z1291)),"Baignoire",IF(ISNUMBER(SEARCH("porteurs",[2]Table1!Z1291)),"Mur",IF(ISNUMBER(SEARCH("évier",[2]Table1!Z1291)),"Evier",IF(ISNUMBER(SEARCH("portes",[2]Table1!Z1291)),"Porte",IF(ISNUMBER(SEARCH("fenêtre",[2]Table1!Z1291)),"Fenêtre","")))))))))))</f>
        <v>Plafond</v>
      </c>
      <c r="L1294" t="str">
        <f>IF(ISNUMBER(SEARCH("Présence",[2]Table1!AC1291)),"Oui",IF(ISNUMBER(SEARCH("Absence",[2]Table1!AC1291)),"Non",""))</f>
        <v>Oui</v>
      </c>
      <c r="M1294" t="str">
        <f>[2]Table1!AA1291</f>
        <v>Enduit à base de plâtre lissé ou taloché + PEINTURE</v>
      </c>
      <c r="N1294" t="str">
        <f>IF(ISNUMBER(SEARCH("EP",[2]Table1!AE1291)),"EP",IF(ISNUMBER(SEARCH("AC1",[2]Table1!AE1291)),"AC1",IF(ISNUMBER(SEARCH("AC2",[2]Table1!AE1291)),"AC2",IF(ISNUMBER(SEARCH("Bon état",[2]Table1!AE1291)),"EP",""))))</f>
        <v>EP</v>
      </c>
      <c r="P1294" s="48"/>
      <c r="Q1294" s="1"/>
      <c r="S1294" s="1"/>
      <c r="T1294" s="1"/>
      <c r="U1294" s="1"/>
      <c r="V1294" s="1"/>
    </row>
    <row r="1295" spans="1:22">
      <c r="A1295" s="43" t="str">
        <f>'[1]Exporter la feuille de calcul'!$A$2</f>
        <v>001L</v>
      </c>
      <c r="B1295" t="str">
        <f>INDEX('[1]Exporter la feuille de calcul'!B$355:B$877,MATCH(INDEX('[1]Exporter la feuille de calcul'!C$355:C$877,MATCH(RIGHT(ChercheChaine(ChercheChaine([2]Table1!Q1292,"([0-9]){3}[L]([0-9]){4}"),"([0-9]){3}[L]([0-9]){4}"),4),'[1]Exporter la feuille de calcul'!D$355:D$877,0),1),'[1]Exporter la feuille de calcul'!C$355:C$877,0),1)</f>
        <v>04</v>
      </c>
      <c r="C1295" s="43" t="str">
        <f>RIGHT(ChercheChaine(ChercheChaine([2]Table1!Q1292,"([0-9]){3}[L]([0-9]){4}"),"([0-9]){3}[L]([0-9]){4}"),4)</f>
        <v>0981</v>
      </c>
      <c r="D1295" s="43" t="str">
        <f>ChercheChaine([2]Table1!Q1292,"([0-9]){3}[L]([0-9]){4}")</f>
        <v>007L0981</v>
      </c>
      <c r="E1295" t="str">
        <f>[2]Table1!P1292</f>
        <v>ST HERBLAIN</v>
      </c>
      <c r="F1295" t="str">
        <f>[2]Table1!D1292</f>
        <v>DAAT, DAPP</v>
      </c>
      <c r="G1295" s="48"/>
      <c r="H1295" s="48"/>
      <c r="I1295" s="42" t="str">
        <f>[2]Table1!G1292</f>
        <v>06/04/2018</v>
      </c>
      <c r="J1295" s="51" t="e">
        <f>MID([2]Table1!X1292,FIND("-",[2]Table1!X1292)+2,60)</f>
        <v>#VALUE!</v>
      </c>
      <c r="K1295" t="str">
        <f>IF(ISNUMBER(SEARCH("Mur",[2]Table1!Z1292)),"Mur",IF(ISNUMBER(SEARCH("Cloison",[2]Table1!Z1292)),"Mur",IF(ISNUMBER(SEARCH("Sol",[2]Table1!Z1292)),"Sol",IF(ISNUMBER(SEARCH("Plafond",[2]Table1!Z1292)),"Plafond",IF(ISNUMBER(SEARCH("Evier",[2]Table1!Z1292)),"Evier",IF(ISNUMBER(SEARCH("Colle de faïence",[2]Table1!Z1292)),"Faïence",IF(ISNUMBER(SEARCH("Baignoire",[2]Table1!Z1292)),"Baignoire",IF(ISNUMBER(SEARCH("porteurs",[2]Table1!Z1292)),"Mur",IF(ISNUMBER(SEARCH("évier",[2]Table1!Z1292)),"Evier",IF(ISNUMBER(SEARCH("portes",[2]Table1!Z1292)),"Porte",IF(ISNUMBER(SEARCH("fenêtre",[2]Table1!Z1292)),"Fenêtre","")))))))))))</f>
        <v>Plafond</v>
      </c>
      <c r="L1295" t="str">
        <f>IF(ISNUMBER(SEARCH("Présence",[2]Table1!AC1292)),"Oui",IF(ISNUMBER(SEARCH("Absence",[2]Table1!AC1292)),"Non",""))</f>
        <v>Oui</v>
      </c>
      <c r="M1295" t="str">
        <f>[2]Table1!AA1292</f>
        <v>Enduit à base de plâtre lissé ou taloché + PEINTURE</v>
      </c>
      <c r="N1295" t="str">
        <f>IF(ISNUMBER(SEARCH("EP",[2]Table1!AE1292)),"EP",IF(ISNUMBER(SEARCH("AC1",[2]Table1!AE1292)),"AC1",IF(ISNUMBER(SEARCH("AC2",[2]Table1!AE1292)),"AC2",IF(ISNUMBER(SEARCH("Bon état",[2]Table1!AE1292)),"EP",""))))</f>
        <v>EP</v>
      </c>
      <c r="P1295" s="48"/>
      <c r="Q1295" s="1"/>
      <c r="S1295" s="1"/>
      <c r="T1295" s="1"/>
      <c r="U1295" s="1"/>
      <c r="V1295" s="1"/>
    </row>
    <row r="1296" spans="1:22">
      <c r="A1296" s="43" t="str">
        <f>'[1]Exporter la feuille de calcul'!$A$2</f>
        <v>001L</v>
      </c>
      <c r="B1296" t="str">
        <f>INDEX('[1]Exporter la feuille de calcul'!B$355:B$877,MATCH(INDEX('[1]Exporter la feuille de calcul'!C$355:C$877,MATCH(RIGHT(ChercheChaine(ChercheChaine([2]Table1!Q1293,"([0-9]){3}[L]([0-9]){4}"),"([0-9]){3}[L]([0-9]){4}"),4),'[1]Exporter la feuille de calcul'!D$355:D$877,0),1),'[1]Exporter la feuille de calcul'!C$355:C$877,0),1)</f>
        <v>04</v>
      </c>
      <c r="C1296" s="43" t="str">
        <f>RIGHT(ChercheChaine(ChercheChaine([2]Table1!Q1293,"([0-9]){3}[L]([0-9]){4}"),"([0-9]){3}[L]([0-9]){4}"),4)</f>
        <v>0981</v>
      </c>
      <c r="D1296" s="43" t="str">
        <f>ChercheChaine([2]Table1!Q1293,"([0-9]){3}[L]([0-9]){4}")</f>
        <v>007L0981</v>
      </c>
      <c r="E1296" t="str">
        <f>[2]Table1!P1293</f>
        <v>ST HERBLAIN</v>
      </c>
      <c r="F1296" t="str">
        <f>[2]Table1!D1293</f>
        <v>DAAT, DAPP</v>
      </c>
      <c r="G1296" s="48"/>
      <c r="H1296" s="48"/>
      <c r="I1296" s="42" t="str">
        <f>[2]Table1!G1293</f>
        <v>06/04/2018</v>
      </c>
      <c r="J1296" s="51" t="e">
        <f>MID([2]Table1!X1293,FIND("-",[2]Table1!X1293)+2,60)</f>
        <v>#VALUE!</v>
      </c>
      <c r="K1296" t="str">
        <f>IF(ISNUMBER(SEARCH("Mur",[2]Table1!Z1293)),"Mur",IF(ISNUMBER(SEARCH("Cloison",[2]Table1!Z1293)),"Mur",IF(ISNUMBER(SEARCH("Sol",[2]Table1!Z1293)),"Sol",IF(ISNUMBER(SEARCH("Plafond",[2]Table1!Z1293)),"Plafond",IF(ISNUMBER(SEARCH("Evier",[2]Table1!Z1293)),"Evier",IF(ISNUMBER(SEARCH("Colle de faïence",[2]Table1!Z1293)),"Faïence",IF(ISNUMBER(SEARCH("Baignoire",[2]Table1!Z1293)),"Baignoire",IF(ISNUMBER(SEARCH("porteurs",[2]Table1!Z1293)),"Mur",IF(ISNUMBER(SEARCH("évier",[2]Table1!Z1293)),"Evier",IF(ISNUMBER(SEARCH("portes",[2]Table1!Z1293)),"Porte",IF(ISNUMBER(SEARCH("fenêtre",[2]Table1!Z1293)),"Fenêtre","")))))))))))</f>
        <v>Sol</v>
      </c>
      <c r="L1296" t="str">
        <f>IF(ISNUMBER(SEARCH("Présence",[2]Table1!AC1293)),"Oui",IF(ISNUMBER(SEARCH("Absence",[2]Table1!AC1293)),"Non",""))</f>
        <v>Oui</v>
      </c>
      <c r="M1296" t="str">
        <f>[2]Table1!AA1293</f>
        <v>Colle non bitumineuse</v>
      </c>
      <c r="N1296" t="str">
        <f>IF(ISNUMBER(SEARCH("EP",[2]Table1!AE1293)),"EP",IF(ISNUMBER(SEARCH("AC1",[2]Table1!AE1293)),"AC1",IF(ISNUMBER(SEARCH("AC2",[2]Table1!AE1293)),"AC2",IF(ISNUMBER(SEARCH("Bon état",[2]Table1!AE1293)),"EP",""))))</f>
        <v>EP</v>
      </c>
      <c r="P1296" s="48"/>
      <c r="Q1296" s="1"/>
      <c r="S1296" s="1"/>
      <c r="T1296" s="1"/>
      <c r="U1296" s="1"/>
      <c r="V1296" s="1"/>
    </row>
    <row r="1297" spans="1:22">
      <c r="A1297" s="43" t="str">
        <f>'[1]Exporter la feuille de calcul'!$A$2</f>
        <v>001L</v>
      </c>
      <c r="B1297" t="str">
        <f>INDEX('[1]Exporter la feuille de calcul'!B$355:B$877,MATCH(INDEX('[1]Exporter la feuille de calcul'!C$355:C$877,MATCH(RIGHT(ChercheChaine(ChercheChaine([2]Table1!Q1294,"([0-9]){3}[L]([0-9]){4}"),"([0-9]){3}[L]([0-9]){4}"),4),'[1]Exporter la feuille de calcul'!D$355:D$877,0),1),'[1]Exporter la feuille de calcul'!C$355:C$877,0),1)</f>
        <v>04</v>
      </c>
      <c r="C1297" s="43" t="str">
        <f>RIGHT(ChercheChaine(ChercheChaine([2]Table1!Q1294,"([0-9]){3}[L]([0-9]){4}"),"([0-9]){3}[L]([0-9]){4}"),4)</f>
        <v>0981</v>
      </c>
      <c r="D1297" s="43" t="str">
        <f>ChercheChaine([2]Table1!Q1294,"([0-9]){3}[L]([0-9]){4}")</f>
        <v>007L0981</v>
      </c>
      <c r="E1297" t="str">
        <f>[2]Table1!P1294</f>
        <v>ST HERBLAIN</v>
      </c>
      <c r="F1297" t="str">
        <f>[2]Table1!D1294</f>
        <v>DAAT, DAPP</v>
      </c>
      <c r="G1297" s="48"/>
      <c r="H1297" s="48"/>
      <c r="I1297" s="42" t="str">
        <f>[2]Table1!G1294</f>
        <v>06/04/2018</v>
      </c>
      <c r="J1297" s="51" t="e">
        <f>MID([2]Table1!X1294,FIND("-",[2]Table1!X1294)+2,60)</f>
        <v>#VALUE!</v>
      </c>
      <c r="K1297" t="str">
        <f>IF(ISNUMBER(SEARCH("Mur",[2]Table1!Z1294)),"Mur",IF(ISNUMBER(SEARCH("Cloison",[2]Table1!Z1294)),"Mur",IF(ISNUMBER(SEARCH("Sol",[2]Table1!Z1294)),"Sol",IF(ISNUMBER(SEARCH("Plafond",[2]Table1!Z1294)),"Plafond",IF(ISNUMBER(SEARCH("Evier",[2]Table1!Z1294)),"Evier",IF(ISNUMBER(SEARCH("Colle de faïence",[2]Table1!Z1294)),"Faïence",IF(ISNUMBER(SEARCH("Baignoire",[2]Table1!Z1294)),"Baignoire",IF(ISNUMBER(SEARCH("porteurs",[2]Table1!Z1294)),"Mur",IF(ISNUMBER(SEARCH("évier",[2]Table1!Z1294)),"Evier",IF(ISNUMBER(SEARCH("portes",[2]Table1!Z1294)),"Porte",IF(ISNUMBER(SEARCH("fenêtre",[2]Table1!Z1294)),"Fenêtre","")))))))))))</f>
        <v>Sol</v>
      </c>
      <c r="L1297" t="str">
        <f>IF(ISNUMBER(SEARCH("Présence",[2]Table1!AC1294)),"Oui",IF(ISNUMBER(SEARCH("Absence",[2]Table1!AC1294)),"Non",""))</f>
        <v>Oui</v>
      </c>
      <c r="M1297" t="str">
        <f>[2]Table1!AA1294</f>
        <v>Colle non bitumineuse</v>
      </c>
      <c r="N1297" t="str">
        <f>IF(ISNUMBER(SEARCH("EP",[2]Table1!AE1294)),"EP",IF(ISNUMBER(SEARCH("AC1",[2]Table1!AE1294)),"AC1",IF(ISNUMBER(SEARCH("AC2",[2]Table1!AE1294)),"AC2",IF(ISNUMBER(SEARCH("Bon état",[2]Table1!AE1294)),"EP",""))))</f>
        <v>EP</v>
      </c>
      <c r="P1297" s="48"/>
      <c r="Q1297" s="1"/>
      <c r="S1297" s="1"/>
      <c r="T1297" s="1"/>
      <c r="U1297" s="1"/>
      <c r="V1297" s="1"/>
    </row>
    <row r="1298" spans="1:22">
      <c r="A1298" s="43" t="str">
        <f>'[1]Exporter la feuille de calcul'!$A$2</f>
        <v>001L</v>
      </c>
      <c r="B1298" t="str">
        <f>INDEX('[1]Exporter la feuille de calcul'!B$355:B$877,MATCH(INDEX('[1]Exporter la feuille de calcul'!C$355:C$877,MATCH(RIGHT(ChercheChaine(ChercheChaine([2]Table1!Q1295,"([0-9]){3}[L]([0-9]){4}"),"([0-9]){3}[L]([0-9]){4}"),4),'[1]Exporter la feuille de calcul'!D$355:D$877,0),1),'[1]Exporter la feuille de calcul'!C$355:C$877,0),1)</f>
        <v>04</v>
      </c>
      <c r="C1298" s="43" t="str">
        <f>RIGHT(ChercheChaine(ChercheChaine([2]Table1!Q1295,"([0-9]){3}[L]([0-9]){4}"),"([0-9]){3}[L]([0-9]){4}"),4)</f>
        <v>0981</v>
      </c>
      <c r="D1298" s="43" t="str">
        <f>ChercheChaine([2]Table1!Q1295,"([0-9]){3}[L]([0-9]){4}")</f>
        <v>007L0981</v>
      </c>
      <c r="E1298" t="str">
        <f>[2]Table1!P1295</f>
        <v>ST HERBLAIN</v>
      </c>
      <c r="F1298" t="str">
        <f>[2]Table1!D1295</f>
        <v>DAAT, DAPP</v>
      </c>
      <c r="G1298" s="48"/>
      <c r="H1298" s="48"/>
      <c r="I1298" s="42" t="str">
        <f>[2]Table1!G1295</f>
        <v>06/04/2018</v>
      </c>
      <c r="J1298" s="51" t="e">
        <f>MID([2]Table1!X1295,FIND("-",[2]Table1!X1295)+2,60)</f>
        <v>#VALUE!</v>
      </c>
      <c r="K1298" t="str">
        <f>IF(ISNUMBER(SEARCH("Mur",[2]Table1!Z1295)),"Mur",IF(ISNUMBER(SEARCH("Cloison",[2]Table1!Z1295)),"Mur",IF(ISNUMBER(SEARCH("Sol",[2]Table1!Z1295)),"Sol",IF(ISNUMBER(SEARCH("Plafond",[2]Table1!Z1295)),"Plafond",IF(ISNUMBER(SEARCH("Evier",[2]Table1!Z1295)),"Evier",IF(ISNUMBER(SEARCH("Colle de faïence",[2]Table1!Z1295)),"Faïence",IF(ISNUMBER(SEARCH("Baignoire",[2]Table1!Z1295)),"Baignoire",IF(ISNUMBER(SEARCH("porteurs",[2]Table1!Z1295)),"Mur",IF(ISNUMBER(SEARCH("évier",[2]Table1!Z1295)),"Evier",IF(ISNUMBER(SEARCH("portes",[2]Table1!Z1295)),"Porte",IF(ISNUMBER(SEARCH("fenêtre",[2]Table1!Z1295)),"Fenêtre","")))))))))))</f>
        <v>Sol</v>
      </c>
      <c r="L1298" t="str">
        <f>IF(ISNUMBER(SEARCH("Présence",[2]Table1!AC1295)),"Oui",IF(ISNUMBER(SEARCH("Absence",[2]Table1!AC1295)),"Non",""))</f>
        <v>Oui</v>
      </c>
      <c r="M1298" t="str">
        <f>[2]Table1!AA1295</f>
        <v>Colle non bitumineuse</v>
      </c>
      <c r="N1298" t="str">
        <f>IF(ISNUMBER(SEARCH("EP",[2]Table1!AE1295)),"EP",IF(ISNUMBER(SEARCH("AC1",[2]Table1!AE1295)),"AC1",IF(ISNUMBER(SEARCH("AC2",[2]Table1!AE1295)),"AC2",IF(ISNUMBER(SEARCH("Bon état",[2]Table1!AE1295)),"EP",""))))</f>
        <v>EP</v>
      </c>
      <c r="P1298" s="48"/>
      <c r="Q1298" s="1"/>
      <c r="S1298" s="1"/>
      <c r="T1298" s="1"/>
      <c r="U1298" s="1"/>
      <c r="V1298" s="1"/>
    </row>
    <row r="1299" spans="1:22">
      <c r="A1299" s="43" t="str">
        <f>'[1]Exporter la feuille de calcul'!$A$2</f>
        <v>001L</v>
      </c>
      <c r="B1299" t="str">
        <f>INDEX('[1]Exporter la feuille de calcul'!B$355:B$877,MATCH(INDEX('[1]Exporter la feuille de calcul'!C$355:C$877,MATCH(RIGHT(ChercheChaine(ChercheChaine([2]Table1!Q1296,"([0-9]){3}[L]([0-9]){4}"),"([0-9]){3}[L]([0-9]){4}"),4),'[1]Exporter la feuille de calcul'!D$355:D$877,0),1),'[1]Exporter la feuille de calcul'!C$355:C$877,0),1)</f>
        <v>04</v>
      </c>
      <c r="C1299" s="43" t="str">
        <f>RIGHT(ChercheChaine(ChercheChaine([2]Table1!Q1296,"([0-9]){3}[L]([0-9]){4}"),"([0-9]){3}[L]([0-9]){4}"),4)</f>
        <v>0981</v>
      </c>
      <c r="D1299" s="43" t="str">
        <f>ChercheChaine([2]Table1!Q1296,"([0-9]){3}[L]([0-9]){4}")</f>
        <v>007L0981</v>
      </c>
      <c r="E1299" t="str">
        <f>[2]Table1!P1296</f>
        <v>ST HERBLAIN</v>
      </c>
      <c r="F1299" t="str">
        <f>[2]Table1!D1296</f>
        <v>DAAT, DAPP</v>
      </c>
      <c r="G1299" s="48"/>
      <c r="H1299" s="48"/>
      <c r="I1299" s="42" t="str">
        <f>[2]Table1!G1296</f>
        <v>06/04/2018</v>
      </c>
      <c r="J1299" s="51" t="e">
        <f>MID([2]Table1!X1296,FIND("-",[2]Table1!X1296)+2,60)</f>
        <v>#VALUE!</v>
      </c>
      <c r="K1299" t="str">
        <f>IF(ISNUMBER(SEARCH("Mur",[2]Table1!Z1296)),"Mur",IF(ISNUMBER(SEARCH("Cloison",[2]Table1!Z1296)),"Mur",IF(ISNUMBER(SEARCH("Sol",[2]Table1!Z1296)),"Sol",IF(ISNUMBER(SEARCH("Plafond",[2]Table1!Z1296)),"Plafond",IF(ISNUMBER(SEARCH("Evier",[2]Table1!Z1296)),"Evier",IF(ISNUMBER(SEARCH("Colle de faïence",[2]Table1!Z1296)),"Faïence",IF(ISNUMBER(SEARCH("Baignoire",[2]Table1!Z1296)),"Baignoire",IF(ISNUMBER(SEARCH("porteurs",[2]Table1!Z1296)),"Mur",IF(ISNUMBER(SEARCH("évier",[2]Table1!Z1296)),"Evier",IF(ISNUMBER(SEARCH("portes",[2]Table1!Z1296)),"Porte",IF(ISNUMBER(SEARCH("fenêtre",[2]Table1!Z1296)),"Fenêtre","")))))))))))</f>
        <v>Sol</v>
      </c>
      <c r="L1299" t="str">
        <f>IF(ISNUMBER(SEARCH("Présence",[2]Table1!AC1296)),"Oui",IF(ISNUMBER(SEARCH("Absence",[2]Table1!AC1296)),"Non",""))</f>
        <v>Oui</v>
      </c>
      <c r="M1299" t="str">
        <f>[2]Table1!AA1296</f>
        <v>Colle non bitumineuse</v>
      </c>
      <c r="N1299" t="str">
        <f>IF(ISNUMBER(SEARCH("EP",[2]Table1!AE1296)),"EP",IF(ISNUMBER(SEARCH("AC1",[2]Table1!AE1296)),"AC1",IF(ISNUMBER(SEARCH("AC2",[2]Table1!AE1296)),"AC2",IF(ISNUMBER(SEARCH("Bon état",[2]Table1!AE1296)),"EP",""))))</f>
        <v>EP</v>
      </c>
      <c r="P1299" s="48"/>
      <c r="Q1299" s="1"/>
      <c r="S1299" s="1"/>
      <c r="T1299" s="1"/>
      <c r="U1299" s="1"/>
      <c r="V1299" s="1"/>
    </row>
    <row r="1300" spans="1:22">
      <c r="A1300" s="43" t="str">
        <f>'[1]Exporter la feuille de calcul'!$A$2</f>
        <v>001L</v>
      </c>
      <c r="B1300" t="str">
        <f>INDEX('[1]Exporter la feuille de calcul'!B$355:B$877,MATCH(INDEX('[1]Exporter la feuille de calcul'!C$355:C$877,MATCH(RIGHT(ChercheChaine(ChercheChaine([2]Table1!Q1297,"([0-9]){3}[L]([0-9]){4}"),"([0-9]){3}[L]([0-9]){4}"),4),'[1]Exporter la feuille de calcul'!D$355:D$877,0),1),'[1]Exporter la feuille de calcul'!C$355:C$877,0),1)</f>
        <v>04</v>
      </c>
      <c r="C1300" s="43" t="str">
        <f>RIGHT(ChercheChaine(ChercheChaine([2]Table1!Q1297,"([0-9]){3}[L]([0-9]){4}"),"([0-9]){3}[L]([0-9]){4}"),4)</f>
        <v>0981</v>
      </c>
      <c r="D1300" s="43" t="str">
        <f>ChercheChaine([2]Table1!Q1297,"([0-9]){3}[L]([0-9]){4}")</f>
        <v>007L0981</v>
      </c>
      <c r="E1300" t="str">
        <f>[2]Table1!P1297</f>
        <v>ST HERBLAIN</v>
      </c>
      <c r="F1300" t="str">
        <f>[2]Table1!D1297</f>
        <v>DAAT, DAPP</v>
      </c>
      <c r="G1300" s="48"/>
      <c r="H1300" s="48"/>
      <c r="I1300" s="42" t="str">
        <f>[2]Table1!G1297</f>
        <v>06/04/2018</v>
      </c>
      <c r="J1300" s="51" t="e">
        <f>MID([2]Table1!X1297,FIND("-",[2]Table1!X1297)+2,60)</f>
        <v>#VALUE!</v>
      </c>
      <c r="K1300" t="str">
        <f>IF(ISNUMBER(SEARCH("Mur",[2]Table1!Z1297)),"Mur",IF(ISNUMBER(SEARCH("Cloison",[2]Table1!Z1297)),"Mur",IF(ISNUMBER(SEARCH("Sol",[2]Table1!Z1297)),"Sol",IF(ISNUMBER(SEARCH("Plafond",[2]Table1!Z1297)),"Plafond",IF(ISNUMBER(SEARCH("Evier",[2]Table1!Z1297)),"Evier",IF(ISNUMBER(SEARCH("Colle de faïence",[2]Table1!Z1297)),"Faïence",IF(ISNUMBER(SEARCH("Baignoire",[2]Table1!Z1297)),"Baignoire",IF(ISNUMBER(SEARCH("porteurs",[2]Table1!Z1297)),"Mur",IF(ISNUMBER(SEARCH("évier",[2]Table1!Z1297)),"Evier",IF(ISNUMBER(SEARCH("portes",[2]Table1!Z1297)),"Porte",IF(ISNUMBER(SEARCH("fenêtre",[2]Table1!Z1297)),"Fenêtre","")))))))))))</f>
        <v>Sol</v>
      </c>
      <c r="L1300" t="str">
        <f>IF(ISNUMBER(SEARCH("Présence",[2]Table1!AC1297)),"Oui",IF(ISNUMBER(SEARCH("Absence",[2]Table1!AC1297)),"Non",""))</f>
        <v>Oui</v>
      </c>
      <c r="M1300" t="str">
        <f>[2]Table1!AA1297</f>
        <v>Colle non bitumineuse</v>
      </c>
      <c r="N1300" t="str">
        <f>IF(ISNUMBER(SEARCH("EP",[2]Table1!AE1297)),"EP",IF(ISNUMBER(SEARCH("AC1",[2]Table1!AE1297)),"AC1",IF(ISNUMBER(SEARCH("AC2",[2]Table1!AE1297)),"AC2",IF(ISNUMBER(SEARCH("Bon état",[2]Table1!AE1297)),"EP",""))))</f>
        <v>EP</v>
      </c>
      <c r="P1300" s="48"/>
      <c r="Q1300" s="1"/>
      <c r="S1300" s="1"/>
      <c r="T1300" s="1"/>
      <c r="U1300" s="1"/>
      <c r="V1300" s="1"/>
    </row>
    <row r="1301" spans="1:22">
      <c r="A1301" s="43" t="str">
        <f>'[1]Exporter la feuille de calcul'!$A$2</f>
        <v>001L</v>
      </c>
      <c r="B1301" t="str">
        <f>INDEX('[1]Exporter la feuille de calcul'!B$355:B$877,MATCH(INDEX('[1]Exporter la feuille de calcul'!C$355:C$877,MATCH(RIGHT(ChercheChaine(ChercheChaine([2]Table1!Q1298,"([0-9]){3}[L]([0-9]){4}"),"([0-9]){3}[L]([0-9]){4}"),4),'[1]Exporter la feuille de calcul'!D$355:D$877,0),1),'[1]Exporter la feuille de calcul'!C$355:C$877,0),1)</f>
        <v>04</v>
      </c>
      <c r="C1301" s="43" t="str">
        <f>RIGHT(ChercheChaine(ChercheChaine([2]Table1!Q1298,"([0-9]){3}[L]([0-9]){4}"),"([0-9]){3}[L]([0-9]){4}"),4)</f>
        <v>0981</v>
      </c>
      <c r="D1301" s="43" t="str">
        <f>ChercheChaine([2]Table1!Q1298,"([0-9]){3}[L]([0-9]){4}")</f>
        <v>007L0981</v>
      </c>
      <c r="E1301" t="str">
        <f>[2]Table1!P1298</f>
        <v>ST HERBLAIN</v>
      </c>
      <c r="F1301" t="str">
        <f>[2]Table1!D1298</f>
        <v>DAAT, DAPP</v>
      </c>
      <c r="G1301" s="48"/>
      <c r="H1301" s="48"/>
      <c r="I1301" s="42" t="str">
        <f>[2]Table1!G1298</f>
        <v>06/04/2018</v>
      </c>
      <c r="J1301" s="51" t="e">
        <f>MID([2]Table1!X1298,FIND("-",[2]Table1!X1298)+2,60)</f>
        <v>#VALUE!</v>
      </c>
      <c r="K1301" t="str">
        <f>IF(ISNUMBER(SEARCH("Mur",[2]Table1!Z1298)),"Mur",IF(ISNUMBER(SEARCH("Cloison",[2]Table1!Z1298)),"Mur",IF(ISNUMBER(SEARCH("Sol",[2]Table1!Z1298)),"Sol",IF(ISNUMBER(SEARCH("Plafond",[2]Table1!Z1298)),"Plafond",IF(ISNUMBER(SEARCH("Evier",[2]Table1!Z1298)),"Evier",IF(ISNUMBER(SEARCH("Colle de faïence",[2]Table1!Z1298)),"Faïence",IF(ISNUMBER(SEARCH("Baignoire",[2]Table1!Z1298)),"Baignoire",IF(ISNUMBER(SEARCH("porteurs",[2]Table1!Z1298)),"Mur",IF(ISNUMBER(SEARCH("évier",[2]Table1!Z1298)),"Evier",IF(ISNUMBER(SEARCH("portes",[2]Table1!Z1298)),"Porte",IF(ISNUMBER(SEARCH("fenêtre",[2]Table1!Z1298)),"Fenêtre","")))))))))))</f>
        <v>Sol</v>
      </c>
      <c r="L1301" t="str">
        <f>IF(ISNUMBER(SEARCH("Présence",[2]Table1!AC1298)),"Oui",IF(ISNUMBER(SEARCH("Absence",[2]Table1!AC1298)),"Non",""))</f>
        <v>Oui</v>
      </c>
      <c r="M1301" t="str">
        <f>[2]Table1!AA1298</f>
        <v>Colle non bitumineuse</v>
      </c>
      <c r="N1301" t="str">
        <f>IF(ISNUMBER(SEARCH("EP",[2]Table1!AE1298)),"EP",IF(ISNUMBER(SEARCH("AC1",[2]Table1!AE1298)),"AC1",IF(ISNUMBER(SEARCH("AC2",[2]Table1!AE1298)),"AC2",IF(ISNUMBER(SEARCH("Bon état",[2]Table1!AE1298)),"EP",""))))</f>
        <v>EP</v>
      </c>
      <c r="P1301" s="48"/>
      <c r="Q1301" s="1"/>
      <c r="S1301" s="1"/>
      <c r="T1301" s="1"/>
      <c r="U1301" s="1"/>
      <c r="V1301" s="1"/>
    </row>
    <row r="1302" spans="1:22">
      <c r="A1302" s="43" t="str">
        <f>'[1]Exporter la feuille de calcul'!$A$2</f>
        <v>001L</v>
      </c>
      <c r="B1302" t="str">
        <f>INDEX('[1]Exporter la feuille de calcul'!B$355:B$877,MATCH(INDEX('[1]Exporter la feuille de calcul'!C$355:C$877,MATCH(RIGHT(ChercheChaine(ChercheChaine([2]Table1!Q1299,"([0-9]){3}[L]([0-9]){4}"),"([0-9]){3}[L]([0-9]){4}"),4),'[1]Exporter la feuille de calcul'!D$355:D$877,0),1),'[1]Exporter la feuille de calcul'!C$355:C$877,0),1)</f>
        <v>04</v>
      </c>
      <c r="C1302" s="43" t="str">
        <f>RIGHT(ChercheChaine(ChercheChaine([2]Table1!Q1299,"([0-9]){3}[L]([0-9]){4}"),"([0-9]){3}[L]([0-9]){4}"),4)</f>
        <v>0981</v>
      </c>
      <c r="D1302" s="43" t="str">
        <f>ChercheChaine([2]Table1!Q1299,"([0-9]){3}[L]([0-9]){4}")</f>
        <v>007L0981</v>
      </c>
      <c r="E1302" t="str">
        <f>[2]Table1!P1299</f>
        <v>ST HERBLAIN</v>
      </c>
      <c r="F1302" t="str">
        <f>[2]Table1!D1299</f>
        <v>DAAT, DAPP</v>
      </c>
      <c r="G1302" s="48"/>
      <c r="H1302" s="48"/>
      <c r="I1302" s="42" t="str">
        <f>[2]Table1!G1299</f>
        <v>06/04/2018</v>
      </c>
      <c r="J1302" s="51" t="e">
        <f>MID([2]Table1!X1299,FIND("-",[2]Table1!X1299)+2,60)</f>
        <v>#VALUE!</v>
      </c>
      <c r="K1302" t="str">
        <f>IF(ISNUMBER(SEARCH("Mur",[2]Table1!Z1299)),"Mur",IF(ISNUMBER(SEARCH("Cloison",[2]Table1!Z1299)),"Mur",IF(ISNUMBER(SEARCH("Sol",[2]Table1!Z1299)),"Sol",IF(ISNUMBER(SEARCH("Plafond",[2]Table1!Z1299)),"Plafond",IF(ISNUMBER(SEARCH("Evier",[2]Table1!Z1299)),"Evier",IF(ISNUMBER(SEARCH("Colle de faïence",[2]Table1!Z1299)),"Faïence",IF(ISNUMBER(SEARCH("Baignoire",[2]Table1!Z1299)),"Baignoire",IF(ISNUMBER(SEARCH("porteurs",[2]Table1!Z1299)),"Mur",IF(ISNUMBER(SEARCH("évier",[2]Table1!Z1299)),"Evier",IF(ISNUMBER(SEARCH("portes",[2]Table1!Z1299)),"Porte",IF(ISNUMBER(SEARCH("fenêtre",[2]Table1!Z1299)),"Fenêtre","")))))))))))</f>
        <v>Sol</v>
      </c>
      <c r="L1302" t="str">
        <f>IF(ISNUMBER(SEARCH("Présence",[2]Table1!AC1299)),"Oui",IF(ISNUMBER(SEARCH("Absence",[2]Table1!AC1299)),"Non",""))</f>
        <v>Oui</v>
      </c>
      <c r="M1302" t="str">
        <f>[2]Table1!AA1299</f>
        <v>Colle non bitumineuse</v>
      </c>
      <c r="N1302" t="str">
        <f>IF(ISNUMBER(SEARCH("EP",[2]Table1!AE1299)),"EP",IF(ISNUMBER(SEARCH("AC1",[2]Table1!AE1299)),"AC1",IF(ISNUMBER(SEARCH("AC2",[2]Table1!AE1299)),"AC2",IF(ISNUMBER(SEARCH("Bon état",[2]Table1!AE1299)),"EP",""))))</f>
        <v>EP</v>
      </c>
      <c r="P1302" s="48"/>
      <c r="Q1302" s="1"/>
      <c r="S1302" s="1"/>
      <c r="T1302" s="1"/>
      <c r="U1302" s="1"/>
      <c r="V1302" s="1"/>
    </row>
    <row r="1303" spans="1:22">
      <c r="A1303" s="43" t="str">
        <f>'[1]Exporter la feuille de calcul'!$A$2</f>
        <v>001L</v>
      </c>
      <c r="B1303" t="str">
        <f>INDEX('[1]Exporter la feuille de calcul'!B$355:B$877,MATCH(INDEX('[1]Exporter la feuille de calcul'!C$355:C$877,MATCH(RIGHT(ChercheChaine(ChercheChaine([2]Table1!Q1300,"([0-9]){3}[L]([0-9]){4}"),"([0-9]){3}[L]([0-9]){4}"),4),'[1]Exporter la feuille de calcul'!D$355:D$877,0),1),'[1]Exporter la feuille de calcul'!C$355:C$877,0),1)</f>
        <v>04</v>
      </c>
      <c r="C1303" s="43" t="str">
        <f>RIGHT(ChercheChaine(ChercheChaine([2]Table1!Q1300,"([0-9]){3}[L]([0-9]){4}"),"([0-9]){3}[L]([0-9]){4}"),4)</f>
        <v>0981</v>
      </c>
      <c r="D1303" s="43" t="str">
        <f>ChercheChaine([2]Table1!Q1300,"([0-9]){3}[L]([0-9]){4}")</f>
        <v>007L0981</v>
      </c>
      <c r="E1303" t="str">
        <f>[2]Table1!P1300</f>
        <v>ST HERBLAIN</v>
      </c>
      <c r="F1303" t="str">
        <f>[2]Table1!D1300</f>
        <v>DAAT, DAPP</v>
      </c>
      <c r="G1303" s="48"/>
      <c r="H1303" s="48"/>
      <c r="I1303" s="42" t="str">
        <f>[2]Table1!G1300</f>
        <v>06/04/2018</v>
      </c>
      <c r="J1303" s="51" t="e">
        <f>MID([2]Table1!X1300,FIND("-",[2]Table1!X1300)+2,60)</f>
        <v>#VALUE!</v>
      </c>
      <c r="K1303" t="str">
        <f>IF(ISNUMBER(SEARCH("Mur",[2]Table1!Z1300)),"Mur",IF(ISNUMBER(SEARCH("Cloison",[2]Table1!Z1300)),"Mur",IF(ISNUMBER(SEARCH("Sol",[2]Table1!Z1300)),"Sol",IF(ISNUMBER(SEARCH("Plafond",[2]Table1!Z1300)),"Plafond",IF(ISNUMBER(SEARCH("Evier",[2]Table1!Z1300)),"Evier",IF(ISNUMBER(SEARCH("Colle de faïence",[2]Table1!Z1300)),"Faïence",IF(ISNUMBER(SEARCH("Baignoire",[2]Table1!Z1300)),"Baignoire",IF(ISNUMBER(SEARCH("porteurs",[2]Table1!Z1300)),"Mur",IF(ISNUMBER(SEARCH("évier",[2]Table1!Z1300)),"Evier",IF(ISNUMBER(SEARCH("portes",[2]Table1!Z1300)),"Porte",IF(ISNUMBER(SEARCH("fenêtre",[2]Table1!Z1300)),"Fenêtre","")))))))))))</f>
        <v>Sol</v>
      </c>
      <c r="L1303" t="str">
        <f>IF(ISNUMBER(SEARCH("Présence",[2]Table1!AC1300)),"Oui",IF(ISNUMBER(SEARCH("Absence",[2]Table1!AC1300)),"Non",""))</f>
        <v>Oui</v>
      </c>
      <c r="M1303" t="str">
        <f>[2]Table1!AA1300</f>
        <v>Colle non bitumineuse</v>
      </c>
      <c r="N1303" t="str">
        <f>IF(ISNUMBER(SEARCH("EP",[2]Table1!AE1300)),"EP",IF(ISNUMBER(SEARCH("AC1",[2]Table1!AE1300)),"AC1",IF(ISNUMBER(SEARCH("AC2",[2]Table1!AE1300)),"AC2",IF(ISNUMBER(SEARCH("Bon état",[2]Table1!AE1300)),"EP",""))))</f>
        <v>EP</v>
      </c>
      <c r="P1303" s="48"/>
      <c r="Q1303" s="1"/>
      <c r="S1303" s="1"/>
      <c r="T1303" s="1"/>
      <c r="U1303" s="1"/>
      <c r="V1303" s="1"/>
    </row>
    <row r="1304" spans="1:22">
      <c r="A1304" s="43" t="str">
        <f>'[1]Exporter la feuille de calcul'!$A$2</f>
        <v>001L</v>
      </c>
      <c r="B1304" t="str">
        <f>INDEX('[1]Exporter la feuille de calcul'!B$355:B$877,MATCH(INDEX('[1]Exporter la feuille de calcul'!C$355:C$877,MATCH(RIGHT(ChercheChaine(ChercheChaine([2]Table1!Q1301,"([0-9]){3}[L]([0-9]){4}"),"([0-9]){3}[L]([0-9]){4}"),4),'[1]Exporter la feuille de calcul'!D$355:D$877,0),1),'[1]Exporter la feuille de calcul'!C$355:C$877,0),1)</f>
        <v>04</v>
      </c>
      <c r="C1304" s="43" t="str">
        <f>RIGHT(ChercheChaine(ChercheChaine([2]Table1!Q1301,"([0-9]){3}[L]([0-9]){4}"),"([0-9]){3}[L]([0-9]){4}"),4)</f>
        <v>0981</v>
      </c>
      <c r="D1304" s="43" t="str">
        <f>ChercheChaine([2]Table1!Q1301,"([0-9]){3}[L]([0-9]){4}")</f>
        <v>007L0981</v>
      </c>
      <c r="E1304" t="str">
        <f>[2]Table1!P1301</f>
        <v>ST HERBLAIN</v>
      </c>
      <c r="F1304" t="str">
        <f>[2]Table1!D1301</f>
        <v>DAAT, DAPP</v>
      </c>
      <c r="G1304" s="48"/>
      <c r="H1304" s="48"/>
      <c r="I1304" s="42" t="str">
        <f>[2]Table1!G1301</f>
        <v>06/04/2018</v>
      </c>
      <c r="J1304" s="51" t="e">
        <f>MID([2]Table1!X1301,FIND("-",[2]Table1!X1301)+2,60)</f>
        <v>#VALUE!</v>
      </c>
      <c r="K1304" t="str">
        <f>IF(ISNUMBER(SEARCH("Mur",[2]Table1!Z1301)),"Mur",IF(ISNUMBER(SEARCH("Cloison",[2]Table1!Z1301)),"Mur",IF(ISNUMBER(SEARCH("Sol",[2]Table1!Z1301)),"Sol",IF(ISNUMBER(SEARCH("Plafond",[2]Table1!Z1301)),"Plafond",IF(ISNUMBER(SEARCH("Evier",[2]Table1!Z1301)),"Evier",IF(ISNUMBER(SEARCH("Colle de faïence",[2]Table1!Z1301)),"Faïence",IF(ISNUMBER(SEARCH("Baignoire",[2]Table1!Z1301)),"Baignoire",IF(ISNUMBER(SEARCH("porteurs",[2]Table1!Z1301)),"Mur",IF(ISNUMBER(SEARCH("évier",[2]Table1!Z1301)),"Evier",IF(ISNUMBER(SEARCH("portes",[2]Table1!Z1301)),"Porte",IF(ISNUMBER(SEARCH("fenêtre",[2]Table1!Z1301)),"Fenêtre","")))))))))))</f>
        <v>Sol</v>
      </c>
      <c r="L1304" t="str">
        <f>IF(ISNUMBER(SEARCH("Présence",[2]Table1!AC1301)),"Oui",IF(ISNUMBER(SEARCH("Absence",[2]Table1!AC1301)),"Non",""))</f>
        <v>Oui</v>
      </c>
      <c r="M1304" t="str">
        <f>[2]Table1!AA1301</f>
        <v>Colle bitumineuse</v>
      </c>
      <c r="N1304" t="str">
        <f>IF(ISNUMBER(SEARCH("EP",[2]Table1!AE1301)),"EP",IF(ISNUMBER(SEARCH("AC1",[2]Table1!AE1301)),"AC1",IF(ISNUMBER(SEARCH("AC2",[2]Table1!AE1301)),"AC2",IF(ISNUMBER(SEARCH("Bon état",[2]Table1!AE1301)),"EP",""))))</f>
        <v>EP</v>
      </c>
      <c r="P1304" s="48"/>
      <c r="Q1304" s="1"/>
      <c r="S1304" s="1"/>
      <c r="T1304" s="1"/>
      <c r="U1304" s="1"/>
      <c r="V1304" s="1"/>
    </row>
    <row r="1305" spans="1:22">
      <c r="A1305" s="43" t="str">
        <f>'[1]Exporter la feuille de calcul'!$A$2</f>
        <v>001L</v>
      </c>
      <c r="B1305" t="str">
        <f>INDEX('[1]Exporter la feuille de calcul'!B$355:B$877,MATCH(INDEX('[1]Exporter la feuille de calcul'!C$355:C$877,MATCH(RIGHT(ChercheChaine(ChercheChaine([2]Table1!Q1302,"([0-9]){3}[L]([0-9]){4}"),"([0-9]){3}[L]([0-9]){4}"),4),'[1]Exporter la feuille de calcul'!D$355:D$877,0),1),'[1]Exporter la feuille de calcul'!C$355:C$877,0),1)</f>
        <v>04</v>
      </c>
      <c r="C1305" s="43" t="str">
        <f>RIGHT(ChercheChaine(ChercheChaine([2]Table1!Q1302,"([0-9]){3}[L]([0-9]){4}"),"([0-9]){3}[L]([0-9]){4}"),4)</f>
        <v>0981</v>
      </c>
      <c r="D1305" s="43" t="str">
        <f>ChercheChaine([2]Table1!Q1302,"([0-9]){3}[L]([0-9]){4}")</f>
        <v>007L0981</v>
      </c>
      <c r="E1305" t="str">
        <f>[2]Table1!P1302</f>
        <v>ST HERBLAIN</v>
      </c>
      <c r="F1305" t="str">
        <f>[2]Table1!D1302</f>
        <v>DAAT, DAPP</v>
      </c>
      <c r="G1305" s="48"/>
      <c r="H1305" s="48"/>
      <c r="I1305" s="42" t="str">
        <f>[2]Table1!G1302</f>
        <v>06/04/2018</v>
      </c>
      <c r="J1305" s="51" t="e">
        <f>MID([2]Table1!X1302,FIND("-",[2]Table1!X1302)+2,60)</f>
        <v>#VALUE!</v>
      </c>
      <c r="K1305" t="str">
        <f>IF(ISNUMBER(SEARCH("Mur",[2]Table1!Z1302)),"Mur",IF(ISNUMBER(SEARCH("Cloison",[2]Table1!Z1302)),"Mur",IF(ISNUMBER(SEARCH("Sol",[2]Table1!Z1302)),"Sol",IF(ISNUMBER(SEARCH("Plafond",[2]Table1!Z1302)),"Plafond",IF(ISNUMBER(SEARCH("Evier",[2]Table1!Z1302)),"Evier",IF(ISNUMBER(SEARCH("Colle de faïence",[2]Table1!Z1302)),"Faïence",IF(ISNUMBER(SEARCH("Baignoire",[2]Table1!Z1302)),"Baignoire",IF(ISNUMBER(SEARCH("porteurs",[2]Table1!Z1302)),"Mur",IF(ISNUMBER(SEARCH("évier",[2]Table1!Z1302)),"Evier",IF(ISNUMBER(SEARCH("portes",[2]Table1!Z1302)),"Porte",IF(ISNUMBER(SEARCH("fenêtre",[2]Table1!Z1302)),"Fenêtre","")))))))))))</f>
        <v>Sol</v>
      </c>
      <c r="L1305" t="str">
        <f>IF(ISNUMBER(SEARCH("Présence",[2]Table1!AC1302)),"Oui",IF(ISNUMBER(SEARCH("Absence",[2]Table1!AC1302)),"Non",""))</f>
        <v>Oui</v>
      </c>
      <c r="M1305" t="str">
        <f>[2]Table1!AA1302</f>
        <v>Colle bitumineuse</v>
      </c>
      <c r="N1305" t="str">
        <f>IF(ISNUMBER(SEARCH("EP",[2]Table1!AE1302)),"EP",IF(ISNUMBER(SEARCH("AC1",[2]Table1!AE1302)),"AC1",IF(ISNUMBER(SEARCH("AC2",[2]Table1!AE1302)),"AC2",IF(ISNUMBER(SEARCH("Bon état",[2]Table1!AE1302)),"EP",""))))</f>
        <v>EP</v>
      </c>
      <c r="P1305" s="48"/>
      <c r="Q1305" s="1"/>
      <c r="S1305" s="1"/>
      <c r="T1305" s="1"/>
      <c r="U1305" s="1"/>
      <c r="V1305" s="1"/>
    </row>
    <row r="1306" spans="1:22">
      <c r="A1306" s="43" t="str">
        <f>'[1]Exporter la feuille de calcul'!$A$2</f>
        <v>001L</v>
      </c>
      <c r="B1306" t="str">
        <f>INDEX('[1]Exporter la feuille de calcul'!B$355:B$877,MATCH(INDEX('[1]Exporter la feuille de calcul'!C$355:C$877,MATCH(RIGHT(ChercheChaine(ChercheChaine([2]Table1!Q1303,"([0-9]){3}[L]([0-9]){4}"),"([0-9]){3}[L]([0-9]){4}"),4),'[1]Exporter la feuille de calcul'!D$355:D$877,0),1),'[1]Exporter la feuille de calcul'!C$355:C$877,0),1)</f>
        <v>04</v>
      </c>
      <c r="C1306" s="43" t="str">
        <f>RIGHT(ChercheChaine(ChercheChaine([2]Table1!Q1303,"([0-9]){3}[L]([0-9]){4}"),"([0-9]){3}[L]([0-9]){4}"),4)</f>
        <v>0981</v>
      </c>
      <c r="D1306" s="43" t="str">
        <f>ChercheChaine([2]Table1!Q1303,"([0-9]){3}[L]([0-9]){4}")</f>
        <v>007L0981</v>
      </c>
      <c r="E1306" t="str">
        <f>[2]Table1!P1303</f>
        <v>ST HERBLAIN</v>
      </c>
      <c r="F1306" t="str">
        <f>[2]Table1!D1303</f>
        <v>DAAT, DAPP</v>
      </c>
      <c r="G1306" s="48"/>
      <c r="H1306" s="48"/>
      <c r="I1306" s="42" t="str">
        <f>[2]Table1!G1303</f>
        <v>06/04/2018</v>
      </c>
      <c r="J1306" s="51" t="e">
        <f>MID([2]Table1!X1303,FIND("-",[2]Table1!X1303)+2,60)</f>
        <v>#VALUE!</v>
      </c>
      <c r="K1306" t="str">
        <f>IF(ISNUMBER(SEARCH("Mur",[2]Table1!Z1303)),"Mur",IF(ISNUMBER(SEARCH("Cloison",[2]Table1!Z1303)),"Mur",IF(ISNUMBER(SEARCH("Sol",[2]Table1!Z1303)),"Sol",IF(ISNUMBER(SEARCH("Plafond",[2]Table1!Z1303)),"Plafond",IF(ISNUMBER(SEARCH("Evier",[2]Table1!Z1303)),"Evier",IF(ISNUMBER(SEARCH("Colle de faïence",[2]Table1!Z1303)),"Faïence",IF(ISNUMBER(SEARCH("Baignoire",[2]Table1!Z1303)),"Baignoire",IF(ISNUMBER(SEARCH("porteurs",[2]Table1!Z1303)),"Mur",IF(ISNUMBER(SEARCH("évier",[2]Table1!Z1303)),"Evier",IF(ISNUMBER(SEARCH("portes",[2]Table1!Z1303)),"Porte",IF(ISNUMBER(SEARCH("fenêtre",[2]Table1!Z1303)),"Fenêtre","")))))))))))</f>
        <v>Sol</v>
      </c>
      <c r="L1306" t="str">
        <f>IF(ISNUMBER(SEARCH("Présence",[2]Table1!AC1303)),"Oui",IF(ISNUMBER(SEARCH("Absence",[2]Table1!AC1303)),"Non",""))</f>
        <v>Oui</v>
      </c>
      <c r="M1306" t="str">
        <f>[2]Table1!AA1303</f>
        <v>Colle bitumineuse</v>
      </c>
      <c r="N1306" t="str">
        <f>IF(ISNUMBER(SEARCH("EP",[2]Table1!AE1303)),"EP",IF(ISNUMBER(SEARCH("AC1",[2]Table1!AE1303)),"AC1",IF(ISNUMBER(SEARCH("AC2",[2]Table1!AE1303)),"AC2",IF(ISNUMBER(SEARCH("Bon état",[2]Table1!AE1303)),"EP",""))))</f>
        <v>EP</v>
      </c>
      <c r="P1306" s="48"/>
      <c r="Q1306" s="1"/>
      <c r="S1306" s="1"/>
      <c r="T1306" s="1"/>
      <c r="U1306" s="1"/>
      <c r="V1306" s="1"/>
    </row>
    <row r="1307" spans="1:22">
      <c r="A1307" s="43" t="str">
        <f>'[1]Exporter la feuille de calcul'!$A$2</f>
        <v>001L</v>
      </c>
      <c r="B1307" t="str">
        <f>INDEX('[1]Exporter la feuille de calcul'!B$355:B$877,MATCH(INDEX('[1]Exporter la feuille de calcul'!C$355:C$877,MATCH(RIGHT(ChercheChaine(ChercheChaine([2]Table1!Q1304,"([0-9]){3}[L]([0-9]){4}"),"([0-9]){3}[L]([0-9]){4}"),4),'[1]Exporter la feuille de calcul'!D$355:D$877,0),1),'[1]Exporter la feuille de calcul'!C$355:C$877,0),1)</f>
        <v>04</v>
      </c>
      <c r="C1307" s="43" t="str">
        <f>RIGHT(ChercheChaine(ChercheChaine([2]Table1!Q1304,"([0-9]){3}[L]([0-9]){4}"),"([0-9]){3}[L]([0-9]){4}"),4)</f>
        <v>0981</v>
      </c>
      <c r="D1307" s="43" t="str">
        <f>ChercheChaine([2]Table1!Q1304,"([0-9]){3}[L]([0-9]){4}")</f>
        <v>007L0981</v>
      </c>
      <c r="E1307" t="str">
        <f>[2]Table1!P1304</f>
        <v>ST HERBLAIN</v>
      </c>
      <c r="F1307" t="str">
        <f>[2]Table1!D1304</f>
        <v>DAAT, DAPP</v>
      </c>
      <c r="G1307" s="48"/>
      <c r="H1307" s="48"/>
      <c r="I1307" s="42" t="str">
        <f>[2]Table1!G1304</f>
        <v>06/04/2018</v>
      </c>
      <c r="J1307" s="51" t="e">
        <f>MID([2]Table1!X1304,FIND("-",[2]Table1!X1304)+2,60)</f>
        <v>#VALUE!</v>
      </c>
      <c r="K1307" t="str">
        <f>IF(ISNUMBER(SEARCH("Mur",[2]Table1!Z1304)),"Mur",IF(ISNUMBER(SEARCH("Cloison",[2]Table1!Z1304)),"Mur",IF(ISNUMBER(SEARCH("Sol",[2]Table1!Z1304)),"Sol",IF(ISNUMBER(SEARCH("Plafond",[2]Table1!Z1304)),"Plafond",IF(ISNUMBER(SEARCH("Evier",[2]Table1!Z1304)),"Evier",IF(ISNUMBER(SEARCH("Colle de faïence",[2]Table1!Z1304)),"Faïence",IF(ISNUMBER(SEARCH("Baignoire",[2]Table1!Z1304)),"Baignoire",IF(ISNUMBER(SEARCH("porteurs",[2]Table1!Z1304)),"Mur",IF(ISNUMBER(SEARCH("évier",[2]Table1!Z1304)),"Evier",IF(ISNUMBER(SEARCH("portes",[2]Table1!Z1304)),"Porte",IF(ISNUMBER(SEARCH("fenêtre",[2]Table1!Z1304)),"Fenêtre","")))))))))))</f>
        <v>Sol</v>
      </c>
      <c r="L1307" t="str">
        <f>IF(ISNUMBER(SEARCH("Présence",[2]Table1!AC1304)),"Oui",IF(ISNUMBER(SEARCH("Absence",[2]Table1!AC1304)),"Non",""))</f>
        <v>Oui</v>
      </c>
      <c r="M1307" t="str">
        <f>[2]Table1!AA1304</f>
        <v>Ragréage</v>
      </c>
      <c r="N1307" t="str">
        <f>IF(ISNUMBER(SEARCH("EP",[2]Table1!AE1304)),"EP",IF(ISNUMBER(SEARCH("AC1",[2]Table1!AE1304)),"AC1",IF(ISNUMBER(SEARCH("AC2",[2]Table1!AE1304)),"AC2",IF(ISNUMBER(SEARCH("Bon état",[2]Table1!AE1304)),"EP",""))))</f>
        <v>EP</v>
      </c>
      <c r="P1307" s="48"/>
      <c r="Q1307" s="1"/>
      <c r="S1307" s="1"/>
      <c r="T1307" s="1"/>
      <c r="U1307" s="1"/>
      <c r="V1307" s="1"/>
    </row>
    <row r="1308" spans="1:22">
      <c r="A1308" s="43" t="str">
        <f>'[1]Exporter la feuille de calcul'!$A$2</f>
        <v>001L</v>
      </c>
      <c r="B1308" t="str">
        <f>INDEX('[1]Exporter la feuille de calcul'!B$355:B$877,MATCH(INDEX('[1]Exporter la feuille de calcul'!C$355:C$877,MATCH(RIGHT(ChercheChaine(ChercheChaine([2]Table1!Q1305,"([0-9]){3}[L]([0-9]){4}"),"([0-9]){3}[L]([0-9]){4}"),4),'[1]Exporter la feuille de calcul'!D$355:D$877,0),1),'[1]Exporter la feuille de calcul'!C$355:C$877,0),1)</f>
        <v>04</v>
      </c>
      <c r="C1308" s="43" t="str">
        <f>RIGHT(ChercheChaine(ChercheChaine([2]Table1!Q1305,"([0-9]){3}[L]([0-9]){4}"),"([0-9]){3}[L]([0-9]){4}"),4)</f>
        <v>0981</v>
      </c>
      <c r="D1308" s="43" t="str">
        <f>ChercheChaine([2]Table1!Q1305,"([0-9]){3}[L]([0-9]){4}")</f>
        <v>007L0981</v>
      </c>
      <c r="E1308" t="str">
        <f>[2]Table1!P1305</f>
        <v>ST HERBLAIN</v>
      </c>
      <c r="F1308" t="str">
        <f>[2]Table1!D1305</f>
        <v>DAAT, DAPP</v>
      </c>
      <c r="G1308" s="48"/>
      <c r="H1308" s="48"/>
      <c r="I1308" s="42" t="str">
        <f>[2]Table1!G1305</f>
        <v>06/04/2018</v>
      </c>
      <c r="J1308" s="51" t="e">
        <f>MID([2]Table1!X1305,FIND("-",[2]Table1!X1305)+2,60)</f>
        <v>#VALUE!</v>
      </c>
      <c r="K1308" t="str">
        <f>IF(ISNUMBER(SEARCH("Mur",[2]Table1!Z1305)),"Mur",IF(ISNUMBER(SEARCH("Cloison",[2]Table1!Z1305)),"Mur",IF(ISNUMBER(SEARCH("Sol",[2]Table1!Z1305)),"Sol",IF(ISNUMBER(SEARCH("Plafond",[2]Table1!Z1305)),"Plafond",IF(ISNUMBER(SEARCH("Evier",[2]Table1!Z1305)),"Evier",IF(ISNUMBER(SEARCH("Colle de faïence",[2]Table1!Z1305)),"Faïence",IF(ISNUMBER(SEARCH("Baignoire",[2]Table1!Z1305)),"Baignoire",IF(ISNUMBER(SEARCH("porteurs",[2]Table1!Z1305)),"Mur",IF(ISNUMBER(SEARCH("évier",[2]Table1!Z1305)),"Evier",IF(ISNUMBER(SEARCH("portes",[2]Table1!Z1305)),"Porte",IF(ISNUMBER(SEARCH("fenêtre",[2]Table1!Z1305)),"Fenêtre","")))))))))))</f>
        <v>Sol</v>
      </c>
      <c r="L1308" t="str">
        <f>IF(ISNUMBER(SEARCH("Présence",[2]Table1!AC1305)),"Oui",IF(ISNUMBER(SEARCH("Absence",[2]Table1!AC1305)),"Non",""))</f>
        <v>Oui</v>
      </c>
      <c r="M1308" t="str">
        <f>[2]Table1!AA1305</f>
        <v>Ragréage</v>
      </c>
      <c r="N1308" t="str">
        <f>IF(ISNUMBER(SEARCH("EP",[2]Table1!AE1305)),"EP",IF(ISNUMBER(SEARCH("AC1",[2]Table1!AE1305)),"AC1",IF(ISNUMBER(SEARCH("AC2",[2]Table1!AE1305)),"AC2",IF(ISNUMBER(SEARCH("Bon état",[2]Table1!AE1305)),"EP",""))))</f>
        <v>EP</v>
      </c>
      <c r="P1308" s="48"/>
      <c r="Q1308" s="1"/>
      <c r="S1308" s="1"/>
      <c r="T1308" s="1"/>
      <c r="U1308" s="1"/>
      <c r="V1308" s="1"/>
    </row>
    <row r="1309" spans="1:22">
      <c r="A1309" s="43" t="str">
        <f>'[1]Exporter la feuille de calcul'!$A$2</f>
        <v>001L</v>
      </c>
      <c r="B1309" t="str">
        <f>INDEX('[1]Exporter la feuille de calcul'!B$355:B$877,MATCH(INDEX('[1]Exporter la feuille de calcul'!C$355:C$877,MATCH(RIGHT(ChercheChaine(ChercheChaine([2]Table1!Q1306,"([0-9]){3}[L]([0-9]){4}"),"([0-9]){3}[L]([0-9]){4}"),4),'[1]Exporter la feuille de calcul'!D$355:D$877,0),1),'[1]Exporter la feuille de calcul'!C$355:C$877,0),1)</f>
        <v>04</v>
      </c>
      <c r="C1309" s="43" t="str">
        <f>RIGHT(ChercheChaine(ChercheChaine([2]Table1!Q1306,"([0-9]){3}[L]([0-9]){4}"),"([0-9]){3}[L]([0-9]){4}"),4)</f>
        <v>0981</v>
      </c>
      <c r="D1309" s="43" t="str">
        <f>ChercheChaine([2]Table1!Q1306,"([0-9]){3}[L]([0-9]){4}")</f>
        <v>007L0981</v>
      </c>
      <c r="E1309" t="str">
        <f>[2]Table1!P1306</f>
        <v>ST HERBLAIN</v>
      </c>
      <c r="F1309" t="str">
        <f>[2]Table1!D1306</f>
        <v>DAAT, DAPP</v>
      </c>
      <c r="G1309" s="48"/>
      <c r="H1309" s="48"/>
      <c r="I1309" s="42" t="str">
        <f>[2]Table1!G1306</f>
        <v>06/04/2018</v>
      </c>
      <c r="J1309" s="51" t="e">
        <f>MID([2]Table1!X1306,FIND("-",[2]Table1!X1306)+2,60)</f>
        <v>#VALUE!</v>
      </c>
      <c r="K1309" t="str">
        <f>IF(ISNUMBER(SEARCH("Mur",[2]Table1!Z1306)),"Mur",IF(ISNUMBER(SEARCH("Cloison",[2]Table1!Z1306)),"Mur",IF(ISNUMBER(SEARCH("Sol",[2]Table1!Z1306)),"Sol",IF(ISNUMBER(SEARCH("Plafond",[2]Table1!Z1306)),"Plafond",IF(ISNUMBER(SEARCH("Evier",[2]Table1!Z1306)),"Evier",IF(ISNUMBER(SEARCH("Colle de faïence",[2]Table1!Z1306)),"Faïence",IF(ISNUMBER(SEARCH("Baignoire",[2]Table1!Z1306)),"Baignoire",IF(ISNUMBER(SEARCH("porteurs",[2]Table1!Z1306)),"Mur",IF(ISNUMBER(SEARCH("évier",[2]Table1!Z1306)),"Evier",IF(ISNUMBER(SEARCH("portes",[2]Table1!Z1306)),"Porte",IF(ISNUMBER(SEARCH("fenêtre",[2]Table1!Z1306)),"Fenêtre","")))))))))))</f>
        <v>Sol</v>
      </c>
      <c r="L1309" t="str">
        <f>IF(ISNUMBER(SEARCH("Présence",[2]Table1!AC1306)),"Oui",IF(ISNUMBER(SEARCH("Absence",[2]Table1!AC1306)),"Non",""))</f>
        <v>Oui</v>
      </c>
      <c r="M1309" t="str">
        <f>[2]Table1!AA1306</f>
        <v>Ragréage</v>
      </c>
      <c r="N1309" t="str">
        <f>IF(ISNUMBER(SEARCH("EP",[2]Table1!AE1306)),"EP",IF(ISNUMBER(SEARCH("AC1",[2]Table1!AE1306)),"AC1",IF(ISNUMBER(SEARCH("AC2",[2]Table1!AE1306)),"AC2",IF(ISNUMBER(SEARCH("Bon état",[2]Table1!AE1306)),"EP",""))))</f>
        <v>EP</v>
      </c>
      <c r="P1309" s="48"/>
      <c r="Q1309" s="1"/>
      <c r="S1309" s="1"/>
      <c r="T1309" s="1"/>
      <c r="U1309" s="1"/>
      <c r="V1309" s="1"/>
    </row>
    <row r="1310" spans="1:22">
      <c r="A1310" s="43" t="str">
        <f>'[1]Exporter la feuille de calcul'!$A$2</f>
        <v>001L</v>
      </c>
      <c r="B1310" t="str">
        <f>INDEX('[1]Exporter la feuille de calcul'!B$355:B$877,MATCH(INDEX('[1]Exporter la feuille de calcul'!C$355:C$877,MATCH(RIGHT(ChercheChaine(ChercheChaine([2]Table1!Q1307,"([0-9]){3}[L]([0-9]){4}"),"([0-9]){3}[L]([0-9]){4}"),4),'[1]Exporter la feuille de calcul'!D$355:D$877,0),1),'[1]Exporter la feuille de calcul'!C$355:C$877,0),1)</f>
        <v>04</v>
      </c>
      <c r="C1310" s="43" t="str">
        <f>RIGHT(ChercheChaine(ChercheChaine([2]Table1!Q1307,"([0-9]){3}[L]([0-9]){4}"),"([0-9]){3}[L]([0-9]){4}"),4)</f>
        <v>0981</v>
      </c>
      <c r="D1310" s="43" t="str">
        <f>ChercheChaine([2]Table1!Q1307,"([0-9]){3}[L]([0-9]){4}")</f>
        <v>007L0981</v>
      </c>
      <c r="E1310" t="str">
        <f>[2]Table1!P1307</f>
        <v>ST HERBLAIN</v>
      </c>
      <c r="F1310" t="str">
        <f>[2]Table1!D1307</f>
        <v>DAAT, DAPP</v>
      </c>
      <c r="G1310" s="48"/>
      <c r="H1310" s="48"/>
      <c r="I1310" s="42" t="str">
        <f>[2]Table1!G1307</f>
        <v>06/04/2018</v>
      </c>
      <c r="J1310" s="51" t="e">
        <f>MID([2]Table1!X1307,FIND("-",[2]Table1!X1307)+2,60)</f>
        <v>#VALUE!</v>
      </c>
      <c r="K1310" t="str">
        <f>IF(ISNUMBER(SEARCH("Mur",[2]Table1!Z1307)),"Mur",IF(ISNUMBER(SEARCH("Cloison",[2]Table1!Z1307)),"Mur",IF(ISNUMBER(SEARCH("Sol",[2]Table1!Z1307)),"Sol",IF(ISNUMBER(SEARCH("Plafond",[2]Table1!Z1307)),"Plafond",IF(ISNUMBER(SEARCH("Evier",[2]Table1!Z1307)),"Evier",IF(ISNUMBER(SEARCH("Colle de faïence",[2]Table1!Z1307)),"Faïence",IF(ISNUMBER(SEARCH("Baignoire",[2]Table1!Z1307)),"Baignoire",IF(ISNUMBER(SEARCH("porteurs",[2]Table1!Z1307)),"Mur",IF(ISNUMBER(SEARCH("évier",[2]Table1!Z1307)),"Evier",IF(ISNUMBER(SEARCH("portes",[2]Table1!Z1307)),"Porte",IF(ISNUMBER(SEARCH("fenêtre",[2]Table1!Z1307)),"Fenêtre","")))))))))))</f>
        <v>Sol</v>
      </c>
      <c r="L1310" t="str">
        <f>IF(ISNUMBER(SEARCH("Présence",[2]Table1!AC1307)),"Oui",IF(ISNUMBER(SEARCH("Absence",[2]Table1!AC1307)),"Non",""))</f>
        <v>Oui</v>
      </c>
      <c r="M1310" t="str">
        <f>[2]Table1!AA1307</f>
        <v>Ragréage</v>
      </c>
      <c r="N1310" t="str">
        <f>IF(ISNUMBER(SEARCH("EP",[2]Table1!AE1307)),"EP",IF(ISNUMBER(SEARCH("AC1",[2]Table1!AE1307)),"AC1",IF(ISNUMBER(SEARCH("AC2",[2]Table1!AE1307)),"AC2",IF(ISNUMBER(SEARCH("Bon état",[2]Table1!AE1307)),"EP",""))))</f>
        <v>EP</v>
      </c>
      <c r="P1310" s="48"/>
      <c r="Q1310" s="1"/>
      <c r="S1310" s="1"/>
      <c r="T1310" s="1"/>
      <c r="U1310" s="1"/>
      <c r="V1310" s="1"/>
    </row>
    <row r="1311" spans="1:22">
      <c r="A1311" s="43" t="str">
        <f>'[1]Exporter la feuille de calcul'!$A$2</f>
        <v>001L</v>
      </c>
      <c r="B1311" t="str">
        <f>INDEX('[1]Exporter la feuille de calcul'!B$355:B$877,MATCH(INDEX('[1]Exporter la feuille de calcul'!C$355:C$877,MATCH(RIGHT(ChercheChaine(ChercheChaine([2]Table1!Q1308,"([0-9]){3}[L]([0-9]){4}"),"([0-9]){3}[L]([0-9]){4}"),4),'[1]Exporter la feuille de calcul'!D$355:D$877,0),1),'[1]Exporter la feuille de calcul'!C$355:C$877,0),1)</f>
        <v>04</v>
      </c>
      <c r="C1311" s="43" t="str">
        <f>RIGHT(ChercheChaine(ChercheChaine([2]Table1!Q1308,"([0-9]){3}[L]([0-9]){4}"),"([0-9]){3}[L]([0-9]){4}"),4)</f>
        <v>0981</v>
      </c>
      <c r="D1311" s="43" t="str">
        <f>ChercheChaine([2]Table1!Q1308,"([0-9]){3}[L]([0-9]){4}")</f>
        <v>007L0981</v>
      </c>
      <c r="E1311" t="str">
        <f>[2]Table1!P1308</f>
        <v>ST HERBLAIN</v>
      </c>
      <c r="F1311" t="str">
        <f>[2]Table1!D1308</f>
        <v>DAAT, DAPP</v>
      </c>
      <c r="G1311" s="48"/>
      <c r="H1311" s="48"/>
      <c r="I1311" s="42" t="str">
        <f>[2]Table1!G1308</f>
        <v>06/04/2018</v>
      </c>
      <c r="J1311" s="51" t="e">
        <f>MID([2]Table1!X1308,FIND("-",[2]Table1!X1308)+2,60)</f>
        <v>#VALUE!</v>
      </c>
      <c r="K1311" t="str">
        <f>IF(ISNUMBER(SEARCH("Mur",[2]Table1!Z1308)),"Mur",IF(ISNUMBER(SEARCH("Cloison",[2]Table1!Z1308)),"Mur",IF(ISNUMBER(SEARCH("Sol",[2]Table1!Z1308)),"Sol",IF(ISNUMBER(SEARCH("Plafond",[2]Table1!Z1308)),"Plafond",IF(ISNUMBER(SEARCH("Evier",[2]Table1!Z1308)),"Evier",IF(ISNUMBER(SEARCH("Colle de faïence",[2]Table1!Z1308)),"Faïence",IF(ISNUMBER(SEARCH("Baignoire",[2]Table1!Z1308)),"Baignoire",IF(ISNUMBER(SEARCH("porteurs",[2]Table1!Z1308)),"Mur",IF(ISNUMBER(SEARCH("évier",[2]Table1!Z1308)),"Evier",IF(ISNUMBER(SEARCH("portes",[2]Table1!Z1308)),"Porte",IF(ISNUMBER(SEARCH("fenêtre",[2]Table1!Z1308)),"Fenêtre","")))))))))))</f>
        <v>Sol</v>
      </c>
      <c r="L1311" t="str">
        <f>IF(ISNUMBER(SEARCH("Présence",[2]Table1!AC1308)),"Oui",IF(ISNUMBER(SEARCH("Absence",[2]Table1!AC1308)),"Non",""))</f>
        <v>Oui</v>
      </c>
      <c r="M1311" t="str">
        <f>[2]Table1!AA1308</f>
        <v>Ragréage</v>
      </c>
      <c r="N1311" t="str">
        <f>IF(ISNUMBER(SEARCH("EP",[2]Table1!AE1308)),"EP",IF(ISNUMBER(SEARCH("AC1",[2]Table1!AE1308)),"AC1",IF(ISNUMBER(SEARCH("AC2",[2]Table1!AE1308)),"AC2",IF(ISNUMBER(SEARCH("Bon état",[2]Table1!AE1308)),"EP",""))))</f>
        <v>EP</v>
      </c>
      <c r="P1311" s="48"/>
      <c r="Q1311" s="1"/>
      <c r="S1311" s="1"/>
      <c r="T1311" s="1"/>
      <c r="U1311" s="1"/>
      <c r="V1311" s="1"/>
    </row>
    <row r="1312" spans="1:22">
      <c r="A1312" s="43" t="str">
        <f>'[1]Exporter la feuille de calcul'!$A$2</f>
        <v>001L</v>
      </c>
      <c r="B1312" t="str">
        <f>INDEX('[1]Exporter la feuille de calcul'!B$355:B$877,MATCH(INDEX('[1]Exporter la feuille de calcul'!C$355:C$877,MATCH(RIGHT(ChercheChaine(ChercheChaine([2]Table1!Q1309,"([0-9]){3}[L]([0-9]){4}"),"([0-9]){3}[L]([0-9]){4}"),4),'[1]Exporter la feuille de calcul'!D$355:D$877,0),1),'[1]Exporter la feuille de calcul'!C$355:C$877,0),1)</f>
        <v>04</v>
      </c>
      <c r="C1312" s="43" t="str">
        <f>RIGHT(ChercheChaine(ChercheChaine([2]Table1!Q1309,"([0-9]){3}[L]([0-9]){4}"),"([0-9]){3}[L]([0-9]){4}"),4)</f>
        <v>0981</v>
      </c>
      <c r="D1312" s="43" t="str">
        <f>ChercheChaine([2]Table1!Q1309,"([0-9]){3}[L]([0-9]){4}")</f>
        <v>007L0981</v>
      </c>
      <c r="E1312" t="str">
        <f>[2]Table1!P1309</f>
        <v>ST HERBLAIN</v>
      </c>
      <c r="F1312" t="str">
        <f>[2]Table1!D1309</f>
        <v>DAAT, DAPP</v>
      </c>
      <c r="G1312" s="48"/>
      <c r="H1312" s="48"/>
      <c r="I1312" s="42" t="str">
        <f>[2]Table1!G1309</f>
        <v>06/04/2018</v>
      </c>
      <c r="J1312" s="51" t="e">
        <f>MID([2]Table1!X1309,FIND("-",[2]Table1!X1309)+2,60)</f>
        <v>#VALUE!</v>
      </c>
      <c r="K1312" t="str">
        <f>IF(ISNUMBER(SEARCH("Mur",[2]Table1!Z1309)),"Mur",IF(ISNUMBER(SEARCH("Cloison",[2]Table1!Z1309)),"Mur",IF(ISNUMBER(SEARCH("Sol",[2]Table1!Z1309)),"Sol",IF(ISNUMBER(SEARCH("Plafond",[2]Table1!Z1309)),"Plafond",IF(ISNUMBER(SEARCH("Evier",[2]Table1!Z1309)),"Evier",IF(ISNUMBER(SEARCH("Colle de faïence",[2]Table1!Z1309)),"Faïence",IF(ISNUMBER(SEARCH("Baignoire",[2]Table1!Z1309)),"Baignoire",IF(ISNUMBER(SEARCH("porteurs",[2]Table1!Z1309)),"Mur",IF(ISNUMBER(SEARCH("évier",[2]Table1!Z1309)),"Evier",IF(ISNUMBER(SEARCH("portes",[2]Table1!Z1309)),"Porte",IF(ISNUMBER(SEARCH("fenêtre",[2]Table1!Z1309)),"Fenêtre","")))))))))))</f>
        <v>Sol</v>
      </c>
      <c r="L1312" t="str">
        <f>IF(ISNUMBER(SEARCH("Présence",[2]Table1!AC1309)),"Oui",IF(ISNUMBER(SEARCH("Absence",[2]Table1!AC1309)),"Non",""))</f>
        <v>Oui</v>
      </c>
      <c r="M1312" t="str">
        <f>[2]Table1!AA1309</f>
        <v>Ragréage</v>
      </c>
      <c r="N1312" t="str">
        <f>IF(ISNUMBER(SEARCH("EP",[2]Table1!AE1309)),"EP",IF(ISNUMBER(SEARCH("AC1",[2]Table1!AE1309)),"AC1",IF(ISNUMBER(SEARCH("AC2",[2]Table1!AE1309)),"AC2",IF(ISNUMBER(SEARCH("Bon état",[2]Table1!AE1309)),"EP",""))))</f>
        <v>EP</v>
      </c>
      <c r="P1312" s="48"/>
      <c r="Q1312" s="1"/>
      <c r="S1312" s="1"/>
      <c r="T1312" s="1"/>
      <c r="U1312" s="1"/>
      <c r="V1312" s="1"/>
    </row>
    <row r="1313" spans="1:22">
      <c r="A1313" s="43" t="str">
        <f>'[1]Exporter la feuille de calcul'!$A$2</f>
        <v>001L</v>
      </c>
      <c r="B1313" t="str">
        <f>INDEX('[1]Exporter la feuille de calcul'!B$355:B$877,MATCH(INDEX('[1]Exporter la feuille de calcul'!C$355:C$877,MATCH(RIGHT(ChercheChaine(ChercheChaine([2]Table1!Q1310,"([0-9]){3}[L]([0-9]){4}"),"([0-9]){3}[L]([0-9]){4}"),4),'[1]Exporter la feuille de calcul'!D$355:D$877,0),1),'[1]Exporter la feuille de calcul'!C$355:C$877,0),1)</f>
        <v>04</v>
      </c>
      <c r="C1313" s="43" t="str">
        <f>RIGHT(ChercheChaine(ChercheChaine([2]Table1!Q1310,"([0-9]){3}[L]([0-9]){4}"),"([0-9]){3}[L]([0-9]){4}"),4)</f>
        <v>0981</v>
      </c>
      <c r="D1313" s="43" t="str">
        <f>ChercheChaine([2]Table1!Q1310,"([0-9]){3}[L]([0-9]){4}")</f>
        <v>007L0981</v>
      </c>
      <c r="E1313" t="str">
        <f>[2]Table1!P1310</f>
        <v>ST HERBLAIN</v>
      </c>
      <c r="F1313" t="str">
        <f>[2]Table1!D1310</f>
        <v>DAAT, DAPP</v>
      </c>
      <c r="G1313" s="48"/>
      <c r="H1313" s="48"/>
      <c r="I1313" s="42" t="str">
        <f>[2]Table1!G1310</f>
        <v>06/04/2018</v>
      </c>
      <c r="J1313" s="51" t="e">
        <f>MID([2]Table1!X1310,FIND("-",[2]Table1!X1310)+2,60)</f>
        <v>#VALUE!</v>
      </c>
      <c r="K1313" t="str">
        <f>IF(ISNUMBER(SEARCH("Mur",[2]Table1!Z1310)),"Mur",IF(ISNUMBER(SEARCH("Cloison",[2]Table1!Z1310)),"Mur",IF(ISNUMBER(SEARCH("Sol",[2]Table1!Z1310)),"Sol",IF(ISNUMBER(SEARCH("Plafond",[2]Table1!Z1310)),"Plafond",IF(ISNUMBER(SEARCH("Evier",[2]Table1!Z1310)),"Evier",IF(ISNUMBER(SEARCH("Colle de faïence",[2]Table1!Z1310)),"Faïence",IF(ISNUMBER(SEARCH("Baignoire",[2]Table1!Z1310)),"Baignoire",IF(ISNUMBER(SEARCH("porteurs",[2]Table1!Z1310)),"Mur",IF(ISNUMBER(SEARCH("évier",[2]Table1!Z1310)),"Evier",IF(ISNUMBER(SEARCH("portes",[2]Table1!Z1310)),"Porte",IF(ISNUMBER(SEARCH("fenêtre",[2]Table1!Z1310)),"Fenêtre","")))))))))))</f>
        <v>Sol</v>
      </c>
      <c r="L1313" t="str">
        <f>IF(ISNUMBER(SEARCH("Présence",[2]Table1!AC1310)),"Oui",IF(ISNUMBER(SEARCH("Absence",[2]Table1!AC1310)),"Non",""))</f>
        <v>Oui</v>
      </c>
      <c r="M1313" t="str">
        <f>[2]Table1!AA1310</f>
        <v>Ragréage</v>
      </c>
      <c r="N1313" t="str">
        <f>IF(ISNUMBER(SEARCH("EP",[2]Table1!AE1310)),"EP",IF(ISNUMBER(SEARCH("AC1",[2]Table1!AE1310)),"AC1",IF(ISNUMBER(SEARCH("AC2",[2]Table1!AE1310)),"AC2",IF(ISNUMBER(SEARCH("Bon état",[2]Table1!AE1310)),"EP",""))))</f>
        <v>EP</v>
      </c>
      <c r="P1313" s="48"/>
      <c r="Q1313" s="1"/>
      <c r="S1313" s="1"/>
      <c r="T1313" s="1"/>
      <c r="U1313" s="1"/>
      <c r="V1313" s="1"/>
    </row>
    <row r="1314" spans="1:22">
      <c r="A1314" s="43" t="str">
        <f>'[1]Exporter la feuille de calcul'!$A$2</f>
        <v>001L</v>
      </c>
      <c r="B1314" t="str">
        <f>INDEX('[1]Exporter la feuille de calcul'!B$355:B$877,MATCH(INDEX('[1]Exporter la feuille de calcul'!C$355:C$877,MATCH(RIGHT(ChercheChaine(ChercheChaine([2]Table1!Q1311,"([0-9]){3}[L]([0-9]){4}"),"([0-9]){3}[L]([0-9]){4}"),4),'[1]Exporter la feuille de calcul'!D$355:D$877,0),1),'[1]Exporter la feuille de calcul'!C$355:C$877,0),1)</f>
        <v>04</v>
      </c>
      <c r="C1314" s="43" t="str">
        <f>RIGHT(ChercheChaine(ChercheChaine([2]Table1!Q1311,"([0-9]){3}[L]([0-9]){4}"),"([0-9]){3}[L]([0-9]){4}"),4)</f>
        <v>0981</v>
      </c>
      <c r="D1314" s="43" t="str">
        <f>ChercheChaine([2]Table1!Q1311,"([0-9]){3}[L]([0-9]){4}")</f>
        <v>007L0981</v>
      </c>
      <c r="E1314" t="str">
        <f>[2]Table1!P1311</f>
        <v>ST HERBLAIN</v>
      </c>
      <c r="F1314" t="str">
        <f>[2]Table1!D1311</f>
        <v>DAAT, DAPP</v>
      </c>
      <c r="G1314" s="48"/>
      <c r="H1314" s="48"/>
      <c r="I1314" s="42" t="str">
        <f>[2]Table1!G1311</f>
        <v>06/04/2018</v>
      </c>
      <c r="J1314" s="51" t="e">
        <f>MID([2]Table1!X1311,FIND("-",[2]Table1!X1311)+2,60)</f>
        <v>#VALUE!</v>
      </c>
      <c r="K1314" t="str">
        <f>IF(ISNUMBER(SEARCH("Mur",[2]Table1!Z1311)),"Mur",IF(ISNUMBER(SEARCH("Cloison",[2]Table1!Z1311)),"Mur",IF(ISNUMBER(SEARCH("Sol",[2]Table1!Z1311)),"Sol",IF(ISNUMBER(SEARCH("Plafond",[2]Table1!Z1311)),"Plafond",IF(ISNUMBER(SEARCH("Evier",[2]Table1!Z1311)),"Evier",IF(ISNUMBER(SEARCH("Colle de faïence",[2]Table1!Z1311)),"Faïence",IF(ISNUMBER(SEARCH("Baignoire",[2]Table1!Z1311)),"Baignoire",IF(ISNUMBER(SEARCH("porteurs",[2]Table1!Z1311)),"Mur",IF(ISNUMBER(SEARCH("évier",[2]Table1!Z1311)),"Evier",IF(ISNUMBER(SEARCH("portes",[2]Table1!Z1311)),"Porte",IF(ISNUMBER(SEARCH("fenêtre",[2]Table1!Z1311)),"Fenêtre","")))))))))))</f>
        <v>Sol</v>
      </c>
      <c r="L1314" t="str">
        <f>IF(ISNUMBER(SEARCH("Présence",[2]Table1!AC1311)),"Oui",IF(ISNUMBER(SEARCH("Absence",[2]Table1!AC1311)),"Non",""))</f>
        <v>Oui</v>
      </c>
      <c r="M1314" t="str">
        <f>[2]Table1!AA1311</f>
        <v>Ragréage</v>
      </c>
      <c r="N1314" t="str">
        <f>IF(ISNUMBER(SEARCH("EP",[2]Table1!AE1311)),"EP",IF(ISNUMBER(SEARCH("AC1",[2]Table1!AE1311)),"AC1",IF(ISNUMBER(SEARCH("AC2",[2]Table1!AE1311)),"AC2",IF(ISNUMBER(SEARCH("Bon état",[2]Table1!AE1311)),"EP",""))))</f>
        <v>EP</v>
      </c>
      <c r="P1314" s="48"/>
      <c r="Q1314" s="1"/>
      <c r="S1314" s="1"/>
      <c r="T1314" s="1"/>
      <c r="U1314" s="1"/>
      <c r="V1314" s="1"/>
    </row>
    <row r="1315" spans="1:22">
      <c r="A1315" s="43" t="str">
        <f>'[1]Exporter la feuille de calcul'!$A$2</f>
        <v>001L</v>
      </c>
      <c r="B1315" t="str">
        <f>INDEX('[1]Exporter la feuille de calcul'!B$355:B$877,MATCH(INDEX('[1]Exporter la feuille de calcul'!C$355:C$877,MATCH(RIGHT(ChercheChaine(ChercheChaine([2]Table1!Q1312,"([0-9]){3}[L]([0-9]){4}"),"([0-9]){3}[L]([0-9]){4}"),4),'[1]Exporter la feuille de calcul'!D$355:D$877,0),1),'[1]Exporter la feuille de calcul'!C$355:C$877,0),1)</f>
        <v>04</v>
      </c>
      <c r="C1315" s="43" t="str">
        <f>RIGHT(ChercheChaine(ChercheChaine([2]Table1!Q1312,"([0-9]){3}[L]([0-9]){4}"),"([0-9]){3}[L]([0-9]){4}"),4)</f>
        <v>0981</v>
      </c>
      <c r="D1315" s="43" t="str">
        <f>ChercheChaine([2]Table1!Q1312,"([0-9]){3}[L]([0-9]){4}")</f>
        <v>007L0981</v>
      </c>
      <c r="E1315" t="str">
        <f>[2]Table1!P1312</f>
        <v>ST HERBLAIN</v>
      </c>
      <c r="F1315" t="str">
        <f>[2]Table1!D1312</f>
        <v>DAAT, DAPP</v>
      </c>
      <c r="G1315" s="48"/>
      <c r="H1315" s="48"/>
      <c r="I1315" s="42" t="str">
        <f>[2]Table1!G1312</f>
        <v>06/04/2018</v>
      </c>
      <c r="J1315" s="51" t="e">
        <f>MID([2]Table1!X1312,FIND("-",[2]Table1!X1312)+2,60)</f>
        <v>#VALUE!</v>
      </c>
      <c r="K1315" t="str">
        <f>IF(ISNUMBER(SEARCH("Mur",[2]Table1!Z1312)),"Mur",IF(ISNUMBER(SEARCH("Cloison",[2]Table1!Z1312)),"Mur",IF(ISNUMBER(SEARCH("Sol",[2]Table1!Z1312)),"Sol",IF(ISNUMBER(SEARCH("Plafond",[2]Table1!Z1312)),"Plafond",IF(ISNUMBER(SEARCH("Evier",[2]Table1!Z1312)),"Evier",IF(ISNUMBER(SEARCH("Colle de faïence",[2]Table1!Z1312)),"Faïence",IF(ISNUMBER(SEARCH("Baignoire",[2]Table1!Z1312)),"Baignoire",IF(ISNUMBER(SEARCH("porteurs",[2]Table1!Z1312)),"Mur",IF(ISNUMBER(SEARCH("évier",[2]Table1!Z1312)),"Evier",IF(ISNUMBER(SEARCH("portes",[2]Table1!Z1312)),"Porte",IF(ISNUMBER(SEARCH("fenêtre",[2]Table1!Z1312)),"Fenêtre","")))))))))))</f>
        <v>Sol</v>
      </c>
      <c r="L1315" t="str">
        <f>IF(ISNUMBER(SEARCH("Présence",[2]Table1!AC1312)),"Oui",IF(ISNUMBER(SEARCH("Absence",[2]Table1!AC1312)),"Non",""))</f>
        <v>Oui</v>
      </c>
      <c r="M1315" t="str">
        <f>[2]Table1!AA1312</f>
        <v>Ragréage</v>
      </c>
      <c r="N1315" t="str">
        <f>IF(ISNUMBER(SEARCH("EP",[2]Table1!AE1312)),"EP",IF(ISNUMBER(SEARCH("AC1",[2]Table1!AE1312)),"AC1",IF(ISNUMBER(SEARCH("AC2",[2]Table1!AE1312)),"AC2",IF(ISNUMBER(SEARCH("Bon état",[2]Table1!AE1312)),"EP",""))))</f>
        <v>EP</v>
      </c>
      <c r="P1315" s="48"/>
      <c r="Q1315" s="1"/>
      <c r="S1315" s="1"/>
      <c r="T1315" s="1"/>
      <c r="U1315" s="1"/>
      <c r="V1315" s="1"/>
    </row>
    <row r="1316" spans="1:22">
      <c r="A1316" s="43" t="str">
        <f>'[1]Exporter la feuille de calcul'!$A$2</f>
        <v>001L</v>
      </c>
      <c r="B1316" t="str">
        <f>INDEX('[1]Exporter la feuille de calcul'!B$355:B$877,MATCH(INDEX('[1]Exporter la feuille de calcul'!C$355:C$877,MATCH(RIGHT(ChercheChaine(ChercheChaine([2]Table1!Q1313,"([0-9]){3}[L]([0-9]){4}"),"([0-9]){3}[L]([0-9]){4}"),4),'[1]Exporter la feuille de calcul'!D$355:D$877,0),1),'[1]Exporter la feuille de calcul'!C$355:C$877,0),1)</f>
        <v>04</v>
      </c>
      <c r="C1316" s="43" t="str">
        <f>RIGHT(ChercheChaine(ChercheChaine([2]Table1!Q1313,"([0-9]){3}[L]([0-9]){4}"),"([0-9]){3}[L]([0-9]){4}"),4)</f>
        <v>0981</v>
      </c>
      <c r="D1316" s="43" t="str">
        <f>ChercheChaine([2]Table1!Q1313,"([0-9]){3}[L]([0-9]){4}")</f>
        <v>007L0981</v>
      </c>
      <c r="E1316" t="str">
        <f>[2]Table1!P1313</f>
        <v>ST HERBLAIN</v>
      </c>
      <c r="F1316" t="str">
        <f>[2]Table1!D1313</f>
        <v>DAAT, DAPP</v>
      </c>
      <c r="G1316" s="48"/>
      <c r="H1316" s="48"/>
      <c r="I1316" s="42" t="str">
        <f>[2]Table1!G1313</f>
        <v>06/04/2018</v>
      </c>
      <c r="J1316" s="51" t="e">
        <f>MID([2]Table1!X1313,FIND("-",[2]Table1!X1313)+2,60)</f>
        <v>#VALUE!</v>
      </c>
      <c r="K1316" t="str">
        <f>IF(ISNUMBER(SEARCH("Mur",[2]Table1!Z1313)),"Mur",IF(ISNUMBER(SEARCH("Cloison",[2]Table1!Z1313)),"Mur",IF(ISNUMBER(SEARCH("Sol",[2]Table1!Z1313)),"Sol",IF(ISNUMBER(SEARCH("Plafond",[2]Table1!Z1313)),"Plafond",IF(ISNUMBER(SEARCH("Evier",[2]Table1!Z1313)),"Evier",IF(ISNUMBER(SEARCH("Colle de faïence",[2]Table1!Z1313)),"Faïence",IF(ISNUMBER(SEARCH("Baignoire",[2]Table1!Z1313)),"Baignoire",IF(ISNUMBER(SEARCH("porteurs",[2]Table1!Z1313)),"Mur",IF(ISNUMBER(SEARCH("évier",[2]Table1!Z1313)),"Evier",IF(ISNUMBER(SEARCH("portes",[2]Table1!Z1313)),"Porte",IF(ISNUMBER(SEARCH("fenêtre",[2]Table1!Z1313)),"Fenêtre","")))))))))))</f>
        <v>Sol</v>
      </c>
      <c r="L1316" t="str">
        <f>IF(ISNUMBER(SEARCH("Présence",[2]Table1!AC1313)),"Oui",IF(ISNUMBER(SEARCH("Absence",[2]Table1!AC1313)),"Non",""))</f>
        <v>Oui</v>
      </c>
      <c r="M1316" t="str">
        <f>[2]Table1!AA1313</f>
        <v>Ragréage</v>
      </c>
      <c r="N1316" t="str">
        <f>IF(ISNUMBER(SEARCH("EP",[2]Table1!AE1313)),"EP",IF(ISNUMBER(SEARCH("AC1",[2]Table1!AE1313)),"AC1",IF(ISNUMBER(SEARCH("AC2",[2]Table1!AE1313)),"AC2",IF(ISNUMBER(SEARCH("Bon état",[2]Table1!AE1313)),"EP",""))))</f>
        <v>EP</v>
      </c>
      <c r="P1316" s="48"/>
      <c r="Q1316" s="1"/>
      <c r="S1316" s="1"/>
      <c r="T1316" s="1"/>
      <c r="U1316" s="1"/>
      <c r="V1316" s="1"/>
    </row>
    <row r="1317" spans="1:22">
      <c r="A1317" s="43" t="str">
        <f>'[1]Exporter la feuille de calcul'!$A$2</f>
        <v>001L</v>
      </c>
      <c r="B1317" t="str">
        <f>INDEX('[1]Exporter la feuille de calcul'!B$355:B$877,MATCH(INDEX('[1]Exporter la feuille de calcul'!C$355:C$877,MATCH(RIGHT(ChercheChaine(ChercheChaine([2]Table1!Q1314,"([0-9]){3}[L]([0-9]){4}"),"([0-9]){3}[L]([0-9]){4}"),4),'[1]Exporter la feuille de calcul'!D$355:D$877,0),1),'[1]Exporter la feuille de calcul'!C$355:C$877,0),1)</f>
        <v>04</v>
      </c>
      <c r="C1317" s="43" t="str">
        <f>RIGHT(ChercheChaine(ChercheChaine([2]Table1!Q1314,"([0-9]){3}[L]([0-9]){4}"),"([0-9]){3}[L]([0-9]){4}"),4)</f>
        <v>0981</v>
      </c>
      <c r="D1317" s="43" t="str">
        <f>ChercheChaine([2]Table1!Q1314,"([0-9]){3}[L]([0-9]){4}")</f>
        <v>007L0981</v>
      </c>
      <c r="E1317" t="str">
        <f>[2]Table1!P1314</f>
        <v>ST HERBLAIN</v>
      </c>
      <c r="F1317" t="str">
        <f>[2]Table1!D1314</f>
        <v>DAAT, DAPP</v>
      </c>
      <c r="G1317" s="48"/>
      <c r="H1317" s="48"/>
      <c r="I1317" s="42" t="str">
        <f>[2]Table1!G1314</f>
        <v>06/04/2018</v>
      </c>
      <c r="J1317" s="51" t="e">
        <f>MID([2]Table1!X1314,FIND("-",[2]Table1!X1314)+2,60)</f>
        <v>#VALUE!</v>
      </c>
      <c r="K1317" t="str">
        <f>IF(ISNUMBER(SEARCH("Mur",[2]Table1!Z1314)),"Mur",IF(ISNUMBER(SEARCH("Cloison",[2]Table1!Z1314)),"Mur",IF(ISNUMBER(SEARCH("Sol",[2]Table1!Z1314)),"Sol",IF(ISNUMBER(SEARCH("Plafond",[2]Table1!Z1314)),"Plafond",IF(ISNUMBER(SEARCH("Evier",[2]Table1!Z1314)),"Evier",IF(ISNUMBER(SEARCH("Colle de faïence",[2]Table1!Z1314)),"Faïence",IF(ISNUMBER(SEARCH("Baignoire",[2]Table1!Z1314)),"Baignoire",IF(ISNUMBER(SEARCH("porteurs",[2]Table1!Z1314)),"Mur",IF(ISNUMBER(SEARCH("évier",[2]Table1!Z1314)),"Evier",IF(ISNUMBER(SEARCH("portes",[2]Table1!Z1314)),"Porte",IF(ISNUMBER(SEARCH("fenêtre",[2]Table1!Z1314)),"Fenêtre","")))))))))))</f>
        <v>Sol</v>
      </c>
      <c r="L1317" t="str">
        <f>IF(ISNUMBER(SEARCH("Présence",[2]Table1!AC1314)),"Oui",IF(ISNUMBER(SEARCH("Absence",[2]Table1!AC1314)),"Non",""))</f>
        <v>Oui</v>
      </c>
      <c r="M1317" t="str">
        <f>[2]Table1!AA1314</f>
        <v>Ragréage</v>
      </c>
      <c r="N1317" t="str">
        <f>IF(ISNUMBER(SEARCH("EP",[2]Table1!AE1314)),"EP",IF(ISNUMBER(SEARCH("AC1",[2]Table1!AE1314)),"AC1",IF(ISNUMBER(SEARCH("AC2",[2]Table1!AE1314)),"AC2",IF(ISNUMBER(SEARCH("Bon état",[2]Table1!AE1314)),"EP",""))))</f>
        <v>EP</v>
      </c>
      <c r="P1317" s="48"/>
      <c r="Q1317" s="1"/>
      <c r="S1317" s="1"/>
      <c r="T1317" s="1"/>
      <c r="U1317" s="1"/>
      <c r="V1317" s="1"/>
    </row>
    <row r="1318" spans="1:22">
      <c r="A1318" s="43" t="str">
        <f>'[1]Exporter la feuille de calcul'!$A$2</f>
        <v>001L</v>
      </c>
      <c r="B1318" t="str">
        <f>INDEX('[1]Exporter la feuille de calcul'!B$355:B$877,MATCH(INDEX('[1]Exporter la feuille de calcul'!C$355:C$877,MATCH(RIGHT(ChercheChaine(ChercheChaine([2]Table1!Q1315,"([0-9]){3}[L]([0-9]){4}"),"([0-9]){3}[L]([0-9]){4}"),4),'[1]Exporter la feuille de calcul'!D$355:D$877,0),1),'[1]Exporter la feuille de calcul'!C$355:C$877,0),1)</f>
        <v>04</v>
      </c>
      <c r="C1318" s="43" t="str">
        <f>RIGHT(ChercheChaine(ChercheChaine([2]Table1!Q1315,"([0-9]){3}[L]([0-9]){4}"),"([0-9]){3}[L]([0-9]){4}"),4)</f>
        <v>0981</v>
      </c>
      <c r="D1318" s="43" t="str">
        <f>ChercheChaine([2]Table1!Q1315,"([0-9]){3}[L]([0-9]){4}")</f>
        <v>007L0981</v>
      </c>
      <c r="E1318" t="str">
        <f>[2]Table1!P1315</f>
        <v>ST HERBLAIN</v>
      </c>
      <c r="F1318" t="str">
        <f>[2]Table1!D1315</f>
        <v>DAAT, DAPP</v>
      </c>
      <c r="G1318" s="48"/>
      <c r="H1318" s="48"/>
      <c r="I1318" s="42" t="str">
        <f>[2]Table1!G1315</f>
        <v>06/04/2018</v>
      </c>
      <c r="J1318" s="51" t="e">
        <f>MID([2]Table1!X1315,FIND("-",[2]Table1!X1315)+2,60)</f>
        <v>#VALUE!</v>
      </c>
      <c r="K1318" t="str">
        <f>IF(ISNUMBER(SEARCH("Mur",[2]Table1!Z1315)),"Mur",IF(ISNUMBER(SEARCH("Cloison",[2]Table1!Z1315)),"Mur",IF(ISNUMBER(SEARCH("Sol",[2]Table1!Z1315)),"Sol",IF(ISNUMBER(SEARCH("Plafond",[2]Table1!Z1315)),"Plafond",IF(ISNUMBER(SEARCH("Evier",[2]Table1!Z1315)),"Evier",IF(ISNUMBER(SEARCH("Colle de faïence",[2]Table1!Z1315)),"Faïence",IF(ISNUMBER(SEARCH("Baignoire",[2]Table1!Z1315)),"Baignoire",IF(ISNUMBER(SEARCH("porteurs",[2]Table1!Z1315)),"Mur",IF(ISNUMBER(SEARCH("évier",[2]Table1!Z1315)),"Evier",IF(ISNUMBER(SEARCH("portes",[2]Table1!Z1315)),"Porte",IF(ISNUMBER(SEARCH("fenêtre",[2]Table1!Z1315)),"Fenêtre","")))))))))))</f>
        <v>Sol</v>
      </c>
      <c r="L1318" t="str">
        <f>IF(ISNUMBER(SEARCH("Présence",[2]Table1!AC1315)),"Oui",IF(ISNUMBER(SEARCH("Absence",[2]Table1!AC1315)),"Non",""))</f>
        <v/>
      </c>
      <c r="M1318" t="str">
        <f>[2]Table1!AA1315</f>
        <v>Dalle de sol</v>
      </c>
      <c r="N1318" t="str">
        <f>IF(ISNUMBER(SEARCH("EP",[2]Table1!AE1315)),"EP",IF(ISNUMBER(SEARCH("AC1",[2]Table1!AE1315)),"AC1",IF(ISNUMBER(SEARCH("AC2",[2]Table1!AE1315)),"AC2",IF(ISNUMBER(SEARCH("Bon état",[2]Table1!AE1315)),"EP",""))))</f>
        <v>EP</v>
      </c>
      <c r="P1318" s="48"/>
      <c r="Q1318" s="1"/>
      <c r="S1318" s="1"/>
      <c r="T1318" s="1"/>
      <c r="U1318" s="1"/>
      <c r="V1318" s="1"/>
    </row>
    <row r="1319" spans="1:22">
      <c r="A1319" s="43" t="str">
        <f>'[1]Exporter la feuille de calcul'!$A$2</f>
        <v>001L</v>
      </c>
      <c r="B1319" t="str">
        <f>INDEX('[1]Exporter la feuille de calcul'!B$355:B$877,MATCH(INDEX('[1]Exporter la feuille de calcul'!C$355:C$877,MATCH(RIGHT(ChercheChaine(ChercheChaine([2]Table1!Q1316,"([0-9]){3}[L]([0-9]){4}"),"([0-9]){3}[L]([0-9]){4}"),4),'[1]Exporter la feuille de calcul'!D$355:D$877,0),1),'[1]Exporter la feuille de calcul'!C$355:C$877,0),1)</f>
        <v>04</v>
      </c>
      <c r="C1319" s="43" t="str">
        <f>RIGHT(ChercheChaine(ChercheChaine([2]Table1!Q1316,"([0-9]){3}[L]([0-9]){4}"),"([0-9]){3}[L]([0-9]){4}"),4)</f>
        <v>0981</v>
      </c>
      <c r="D1319" s="43" t="str">
        <f>ChercheChaine([2]Table1!Q1316,"([0-9]){3}[L]([0-9]){4}")</f>
        <v>007L0981</v>
      </c>
      <c r="E1319" t="str">
        <f>[2]Table1!P1316</f>
        <v>ST HERBLAIN</v>
      </c>
      <c r="F1319" t="str">
        <f>[2]Table1!D1316</f>
        <v>DAAT, DAPP</v>
      </c>
      <c r="G1319" s="48"/>
      <c r="H1319" s="48"/>
      <c r="I1319" s="42" t="str">
        <f>[2]Table1!G1316</f>
        <v>06/04/2018</v>
      </c>
      <c r="J1319" s="51" t="e">
        <f>MID([2]Table1!X1316,FIND("-",[2]Table1!X1316)+2,60)</f>
        <v>#VALUE!</v>
      </c>
      <c r="K1319" t="str">
        <f>IF(ISNUMBER(SEARCH("Mur",[2]Table1!Z1316)),"Mur",IF(ISNUMBER(SEARCH("Cloison",[2]Table1!Z1316)),"Mur",IF(ISNUMBER(SEARCH("Sol",[2]Table1!Z1316)),"Sol",IF(ISNUMBER(SEARCH("Plafond",[2]Table1!Z1316)),"Plafond",IF(ISNUMBER(SEARCH("Evier",[2]Table1!Z1316)),"Evier",IF(ISNUMBER(SEARCH("Colle de faïence",[2]Table1!Z1316)),"Faïence",IF(ISNUMBER(SEARCH("Baignoire",[2]Table1!Z1316)),"Baignoire",IF(ISNUMBER(SEARCH("porteurs",[2]Table1!Z1316)),"Mur",IF(ISNUMBER(SEARCH("évier",[2]Table1!Z1316)),"Evier",IF(ISNUMBER(SEARCH("portes",[2]Table1!Z1316)),"Porte",IF(ISNUMBER(SEARCH("fenêtre",[2]Table1!Z1316)),"Fenêtre","")))))))))))</f>
        <v>Sol</v>
      </c>
      <c r="L1319" t="str">
        <f>IF(ISNUMBER(SEARCH("Présence",[2]Table1!AC1316)),"Oui",IF(ISNUMBER(SEARCH("Absence",[2]Table1!AC1316)),"Non",""))</f>
        <v/>
      </c>
      <c r="M1319" t="str">
        <f>[2]Table1!AA1316</f>
        <v>Dalle de sol</v>
      </c>
      <c r="N1319" t="str">
        <f>IF(ISNUMBER(SEARCH("EP",[2]Table1!AE1316)),"EP",IF(ISNUMBER(SEARCH("AC1",[2]Table1!AE1316)),"AC1",IF(ISNUMBER(SEARCH("AC2",[2]Table1!AE1316)),"AC2",IF(ISNUMBER(SEARCH("Bon état",[2]Table1!AE1316)),"EP",""))))</f>
        <v>EP</v>
      </c>
      <c r="P1319" s="48"/>
      <c r="Q1319" s="1"/>
      <c r="S1319" s="1"/>
      <c r="T1319" s="1"/>
      <c r="U1319" s="1"/>
      <c r="V1319" s="1"/>
    </row>
    <row r="1320" spans="1:22">
      <c r="A1320" s="43" t="str">
        <f>'[1]Exporter la feuille de calcul'!$A$2</f>
        <v>001L</v>
      </c>
      <c r="B1320" t="str">
        <f>INDEX('[1]Exporter la feuille de calcul'!B$355:B$877,MATCH(INDEX('[1]Exporter la feuille de calcul'!C$355:C$877,MATCH(RIGHT(ChercheChaine(ChercheChaine([2]Table1!Q1317,"([0-9]){3}[L]([0-9]){4}"),"([0-9]){3}[L]([0-9]){4}"),4),'[1]Exporter la feuille de calcul'!D$355:D$877,0),1),'[1]Exporter la feuille de calcul'!C$355:C$877,0),1)</f>
        <v>04</v>
      </c>
      <c r="C1320" s="43" t="str">
        <f>RIGHT(ChercheChaine(ChercheChaine([2]Table1!Q1317,"([0-9]){3}[L]([0-9]){4}"),"([0-9]){3}[L]([0-9]){4}"),4)</f>
        <v>0981</v>
      </c>
      <c r="D1320" s="43" t="str">
        <f>ChercheChaine([2]Table1!Q1317,"([0-9]){3}[L]([0-9]){4}")</f>
        <v>007L0981</v>
      </c>
      <c r="E1320" t="str">
        <f>[2]Table1!P1317</f>
        <v>ST HERBLAIN</v>
      </c>
      <c r="F1320" t="str">
        <f>[2]Table1!D1317</f>
        <v>DAAT, DAPP</v>
      </c>
      <c r="G1320" s="48"/>
      <c r="H1320" s="48"/>
      <c r="I1320" s="42" t="str">
        <f>[2]Table1!G1317</f>
        <v>06/04/2018</v>
      </c>
      <c r="J1320" s="51" t="e">
        <f>MID([2]Table1!X1317,FIND("-",[2]Table1!X1317)+2,60)</f>
        <v>#VALUE!</v>
      </c>
      <c r="K1320" t="str">
        <f>IF(ISNUMBER(SEARCH("Mur",[2]Table1!Z1317)),"Mur",IF(ISNUMBER(SEARCH("Cloison",[2]Table1!Z1317)),"Mur",IF(ISNUMBER(SEARCH("Sol",[2]Table1!Z1317)),"Sol",IF(ISNUMBER(SEARCH("Plafond",[2]Table1!Z1317)),"Plafond",IF(ISNUMBER(SEARCH("Evier",[2]Table1!Z1317)),"Evier",IF(ISNUMBER(SEARCH("Colle de faïence",[2]Table1!Z1317)),"Faïence",IF(ISNUMBER(SEARCH("Baignoire",[2]Table1!Z1317)),"Baignoire",IF(ISNUMBER(SEARCH("porteurs",[2]Table1!Z1317)),"Mur",IF(ISNUMBER(SEARCH("évier",[2]Table1!Z1317)),"Evier",IF(ISNUMBER(SEARCH("portes",[2]Table1!Z1317)),"Porte",IF(ISNUMBER(SEARCH("fenêtre",[2]Table1!Z1317)),"Fenêtre","")))))))))))</f>
        <v>Sol</v>
      </c>
      <c r="L1320" t="str">
        <f>IF(ISNUMBER(SEARCH("Présence",[2]Table1!AC1317)),"Oui",IF(ISNUMBER(SEARCH("Absence",[2]Table1!AC1317)),"Non",""))</f>
        <v/>
      </c>
      <c r="M1320" t="str">
        <f>[2]Table1!AA1317</f>
        <v>Dalle de sol</v>
      </c>
      <c r="N1320" t="str">
        <f>IF(ISNUMBER(SEARCH("EP",[2]Table1!AE1317)),"EP",IF(ISNUMBER(SEARCH("AC1",[2]Table1!AE1317)),"AC1",IF(ISNUMBER(SEARCH("AC2",[2]Table1!AE1317)),"AC2",IF(ISNUMBER(SEARCH("Bon état",[2]Table1!AE1317)),"EP",""))))</f>
        <v>EP</v>
      </c>
      <c r="P1320" s="48"/>
      <c r="Q1320" s="1"/>
      <c r="S1320" s="1"/>
      <c r="T1320" s="1"/>
      <c r="U1320" s="1"/>
      <c r="V1320" s="1"/>
    </row>
    <row r="1321" spans="1:22">
      <c r="A1321" s="43" t="str">
        <f>'[1]Exporter la feuille de calcul'!$A$2</f>
        <v>001L</v>
      </c>
      <c r="B1321" t="str">
        <f>INDEX('[1]Exporter la feuille de calcul'!B$355:B$877,MATCH(INDEX('[1]Exporter la feuille de calcul'!C$355:C$877,MATCH(RIGHT(ChercheChaine(ChercheChaine([2]Table1!Q1318,"([0-9]){3}[L]([0-9]){4}"),"([0-9]){3}[L]([0-9]){4}"),4),'[1]Exporter la feuille de calcul'!D$355:D$877,0),1),'[1]Exporter la feuille de calcul'!C$355:C$877,0),1)</f>
        <v>03</v>
      </c>
      <c r="C1321" s="43" t="str">
        <f>RIGHT(ChercheChaine(ChercheChaine([2]Table1!Q1318,"([0-9]){3}[L]([0-9]){4}"),"([0-9]){3}[L]([0-9]){4}"),4)</f>
        <v>0120</v>
      </c>
      <c r="D1321" s="43" t="str">
        <f>ChercheChaine([2]Table1!Q1318,"([0-9]){3}[L]([0-9]){4}")</f>
        <v>007L0120</v>
      </c>
      <c r="E1321" t="str">
        <f>[2]Table1!P1318</f>
        <v>ST HERBLAIN</v>
      </c>
      <c r="F1321" t="str">
        <f>[2]Table1!D1318</f>
        <v>DAAT, DAPP</v>
      </c>
      <c r="G1321" s="48"/>
      <c r="H1321" s="48"/>
      <c r="I1321" s="42" t="str">
        <f>[2]Table1!G1318</f>
        <v>05/04/2018</v>
      </c>
      <c r="J1321" s="51" t="str">
        <f>MID([2]Table1!X1318,FIND("-",[2]Table1!X1318)+2,60)</f>
        <v>Entrée</v>
      </c>
      <c r="K1321" t="str">
        <f>IF(ISNUMBER(SEARCH("Mur",[2]Table1!Z1318)),"Mur",IF(ISNUMBER(SEARCH("Cloison",[2]Table1!Z1318)),"Mur",IF(ISNUMBER(SEARCH("Sol",[2]Table1!Z1318)),"Sol",IF(ISNUMBER(SEARCH("Plafond",[2]Table1!Z1318)),"Plafond",IF(ISNUMBER(SEARCH("Evier",[2]Table1!Z1318)),"Evier",IF(ISNUMBER(SEARCH("Colle de faïence",[2]Table1!Z1318)),"Faïence",IF(ISNUMBER(SEARCH("Baignoire",[2]Table1!Z1318)),"Baignoire",IF(ISNUMBER(SEARCH("porteurs",[2]Table1!Z1318)),"Mur",IF(ISNUMBER(SEARCH("évier",[2]Table1!Z1318)),"Evier",IF(ISNUMBER(SEARCH("portes",[2]Table1!Z1318)),"Porte",IF(ISNUMBER(SEARCH("fenêtre",[2]Table1!Z1318)),"Fenêtre","")))))))))))</f>
        <v>Mur</v>
      </c>
      <c r="L1321" t="str">
        <f>IF(ISNUMBER(SEARCH("Présence",[2]Table1!AC1318)),"Oui",IF(ISNUMBER(SEARCH("Absence",[2]Table1!AC1318)),"Non",""))</f>
        <v>Oui</v>
      </c>
      <c r="M1321" t="str">
        <f>[2]Table1!AA1318</f>
        <v>Enduit à base de plâtre lissé ou taloché + PEINTURE  (Mur Porteur)</v>
      </c>
      <c r="N1321" t="str">
        <f>IF(ISNUMBER(SEARCH("EP",[2]Table1!AE1318)),"EP",IF(ISNUMBER(SEARCH("AC1",[2]Table1!AE1318)),"AC1",IF(ISNUMBER(SEARCH("AC2",[2]Table1!AE1318)),"AC2",IF(ISNUMBER(SEARCH("Bon état",[2]Table1!AE1318)),"EP",""))))</f>
        <v>EP</v>
      </c>
      <c r="P1321" s="48"/>
      <c r="Q1321" s="1"/>
      <c r="S1321" s="1"/>
      <c r="T1321" s="1"/>
      <c r="U1321" s="1"/>
      <c r="V1321" s="1"/>
    </row>
    <row r="1322" spans="1:22">
      <c r="A1322" s="43" t="str">
        <f>'[1]Exporter la feuille de calcul'!$A$2</f>
        <v>001L</v>
      </c>
      <c r="B1322" t="str">
        <f>INDEX('[1]Exporter la feuille de calcul'!B$355:B$877,MATCH(INDEX('[1]Exporter la feuille de calcul'!C$355:C$877,MATCH(RIGHT(ChercheChaine(ChercheChaine([2]Table1!Q1319,"([0-9]){3}[L]([0-9]){4}"),"([0-9]){3}[L]([0-9]){4}"),4),'[1]Exporter la feuille de calcul'!D$355:D$877,0),1),'[1]Exporter la feuille de calcul'!C$355:C$877,0),1)</f>
        <v>03</v>
      </c>
      <c r="C1322" s="43" t="str">
        <f>RIGHT(ChercheChaine(ChercheChaine([2]Table1!Q1319,"([0-9]){3}[L]([0-9]){4}"),"([0-9]){3}[L]([0-9]){4}"),4)</f>
        <v>0120</v>
      </c>
      <c r="D1322" s="43" t="str">
        <f>ChercheChaine([2]Table1!Q1319,"([0-9]){3}[L]([0-9]){4}")</f>
        <v>007L0120</v>
      </c>
      <c r="E1322" t="str">
        <f>[2]Table1!P1319</f>
        <v>ST HERBLAIN</v>
      </c>
      <c r="F1322" t="str">
        <f>[2]Table1!D1319</f>
        <v>DAAT, DAPP</v>
      </c>
      <c r="G1322" s="48"/>
      <c r="H1322" s="48"/>
      <c r="I1322" s="42" t="str">
        <f>[2]Table1!G1319</f>
        <v>05/04/2018</v>
      </c>
      <c r="J1322" s="51" t="str">
        <f>MID([2]Table1!X1319,FIND("-",[2]Table1!X1319)+2,60)</f>
        <v>Dgt 1</v>
      </c>
      <c r="K1322" t="str">
        <f>IF(ISNUMBER(SEARCH("Mur",[2]Table1!Z1319)),"Mur",IF(ISNUMBER(SEARCH("Cloison",[2]Table1!Z1319)),"Mur",IF(ISNUMBER(SEARCH("Sol",[2]Table1!Z1319)),"Sol",IF(ISNUMBER(SEARCH("Plafond",[2]Table1!Z1319)),"Plafond",IF(ISNUMBER(SEARCH("Evier",[2]Table1!Z1319)),"Evier",IF(ISNUMBER(SEARCH("Colle de faïence",[2]Table1!Z1319)),"Faïence",IF(ISNUMBER(SEARCH("Baignoire",[2]Table1!Z1319)),"Baignoire",IF(ISNUMBER(SEARCH("porteurs",[2]Table1!Z1319)),"Mur",IF(ISNUMBER(SEARCH("évier",[2]Table1!Z1319)),"Evier",IF(ISNUMBER(SEARCH("portes",[2]Table1!Z1319)),"Porte",IF(ISNUMBER(SEARCH("fenêtre",[2]Table1!Z1319)),"Fenêtre","")))))))))))</f>
        <v>Mur</v>
      </c>
      <c r="L1322" t="str">
        <f>IF(ISNUMBER(SEARCH("Présence",[2]Table1!AC1319)),"Oui",IF(ISNUMBER(SEARCH("Absence",[2]Table1!AC1319)),"Non",""))</f>
        <v>Oui</v>
      </c>
      <c r="M1322" t="str">
        <f>[2]Table1!AA1319</f>
        <v>Enduit à base de plâtre lissé ou taloché + PEINTURE  (Mur Porteur)</v>
      </c>
      <c r="N1322" t="str">
        <f>IF(ISNUMBER(SEARCH("EP",[2]Table1!AE1319)),"EP",IF(ISNUMBER(SEARCH("AC1",[2]Table1!AE1319)),"AC1",IF(ISNUMBER(SEARCH("AC2",[2]Table1!AE1319)),"AC2",IF(ISNUMBER(SEARCH("Bon état",[2]Table1!AE1319)),"EP",""))))</f>
        <v>EP</v>
      </c>
      <c r="P1322" s="48"/>
      <c r="Q1322" s="1"/>
      <c r="S1322" s="1"/>
      <c r="T1322" s="1"/>
      <c r="U1322" s="1"/>
      <c r="V1322" s="1"/>
    </row>
    <row r="1323" spans="1:22">
      <c r="A1323" s="43" t="str">
        <f>'[1]Exporter la feuille de calcul'!$A$2</f>
        <v>001L</v>
      </c>
      <c r="B1323" t="str">
        <f>INDEX('[1]Exporter la feuille de calcul'!B$355:B$877,MATCH(INDEX('[1]Exporter la feuille de calcul'!C$355:C$877,MATCH(RIGHT(ChercheChaine(ChercheChaine([2]Table1!Q1320,"([0-9]){3}[L]([0-9]){4}"),"([0-9]){3}[L]([0-9]){4}"),4),'[1]Exporter la feuille de calcul'!D$355:D$877,0),1),'[1]Exporter la feuille de calcul'!C$355:C$877,0),1)</f>
        <v>03</v>
      </c>
      <c r="C1323" s="43" t="str">
        <f>RIGHT(ChercheChaine(ChercheChaine([2]Table1!Q1320,"([0-9]){3}[L]([0-9]){4}"),"([0-9]){3}[L]([0-9]){4}"),4)</f>
        <v>0120</v>
      </c>
      <c r="D1323" s="43" t="str">
        <f>ChercheChaine([2]Table1!Q1320,"([0-9]){3}[L]([0-9]){4}")</f>
        <v>007L0120</v>
      </c>
      <c r="E1323" t="str">
        <f>[2]Table1!P1320</f>
        <v>ST HERBLAIN</v>
      </c>
      <c r="F1323" t="str">
        <f>[2]Table1!D1320</f>
        <v>DAAT, DAPP</v>
      </c>
      <c r="G1323" s="48"/>
      <c r="H1323" s="48"/>
      <c r="I1323" s="42" t="str">
        <f>[2]Table1!G1320</f>
        <v>05/04/2018</v>
      </c>
      <c r="J1323" s="51" t="str">
        <f>MID([2]Table1!X1320,FIND("-",[2]Table1!X1320)+2,60)</f>
        <v>Cellier 1</v>
      </c>
      <c r="K1323" t="str">
        <f>IF(ISNUMBER(SEARCH("Mur",[2]Table1!Z1320)),"Mur",IF(ISNUMBER(SEARCH("Cloison",[2]Table1!Z1320)),"Mur",IF(ISNUMBER(SEARCH("Sol",[2]Table1!Z1320)),"Sol",IF(ISNUMBER(SEARCH("Plafond",[2]Table1!Z1320)),"Plafond",IF(ISNUMBER(SEARCH("Evier",[2]Table1!Z1320)),"Evier",IF(ISNUMBER(SEARCH("Colle de faïence",[2]Table1!Z1320)),"Faïence",IF(ISNUMBER(SEARCH("Baignoire",[2]Table1!Z1320)),"Baignoire",IF(ISNUMBER(SEARCH("porteurs",[2]Table1!Z1320)),"Mur",IF(ISNUMBER(SEARCH("évier",[2]Table1!Z1320)),"Evier",IF(ISNUMBER(SEARCH("portes",[2]Table1!Z1320)),"Porte",IF(ISNUMBER(SEARCH("fenêtre",[2]Table1!Z1320)),"Fenêtre","")))))))))))</f>
        <v>Mur</v>
      </c>
      <c r="L1323" t="str">
        <f>IF(ISNUMBER(SEARCH("Présence",[2]Table1!AC1320)),"Oui",IF(ISNUMBER(SEARCH("Absence",[2]Table1!AC1320)),"Non",""))</f>
        <v>Oui</v>
      </c>
      <c r="M1323" t="str">
        <f>[2]Table1!AA1320</f>
        <v>Enduit à base de plâtre lissé ou taloché + PEINTURE  (Mur Porteur)</v>
      </c>
      <c r="N1323" t="str">
        <f>IF(ISNUMBER(SEARCH("EP",[2]Table1!AE1320)),"EP",IF(ISNUMBER(SEARCH("AC1",[2]Table1!AE1320)),"AC1",IF(ISNUMBER(SEARCH("AC2",[2]Table1!AE1320)),"AC2",IF(ISNUMBER(SEARCH("Bon état",[2]Table1!AE1320)),"EP",""))))</f>
        <v>EP</v>
      </c>
      <c r="P1323" s="48"/>
      <c r="Q1323" s="1"/>
      <c r="S1323" s="1"/>
      <c r="T1323" s="1"/>
      <c r="U1323" s="1"/>
      <c r="V1323" s="1"/>
    </row>
    <row r="1324" spans="1:22">
      <c r="A1324" s="43" t="str">
        <f>'[1]Exporter la feuille de calcul'!$A$2</f>
        <v>001L</v>
      </c>
      <c r="B1324" t="str">
        <f>INDEX('[1]Exporter la feuille de calcul'!B$355:B$877,MATCH(INDEX('[1]Exporter la feuille de calcul'!C$355:C$877,MATCH(RIGHT(ChercheChaine(ChercheChaine([2]Table1!Q1321,"([0-9]){3}[L]([0-9]){4}"),"([0-9]){3}[L]([0-9]){4}"),4),'[1]Exporter la feuille de calcul'!D$355:D$877,0),1),'[1]Exporter la feuille de calcul'!C$355:C$877,0),1)</f>
        <v>03</v>
      </c>
      <c r="C1324" s="43" t="str">
        <f>RIGHT(ChercheChaine(ChercheChaine([2]Table1!Q1321,"([0-9]){3}[L]([0-9]){4}"),"([0-9]){3}[L]([0-9]){4}"),4)</f>
        <v>0120</v>
      </c>
      <c r="D1324" s="43" t="str">
        <f>ChercheChaine([2]Table1!Q1321,"([0-9]){3}[L]([0-9]){4}")</f>
        <v>007L0120</v>
      </c>
      <c r="E1324" t="str">
        <f>[2]Table1!P1321</f>
        <v>ST HERBLAIN</v>
      </c>
      <c r="F1324" t="str">
        <f>[2]Table1!D1321</f>
        <v>DAAT, DAPP</v>
      </c>
      <c r="G1324" s="48"/>
      <c r="H1324" s="48"/>
      <c r="I1324" s="42" t="str">
        <f>[2]Table1!G1321</f>
        <v>05/04/2018</v>
      </c>
      <c r="J1324" s="51" t="str">
        <f>MID([2]Table1!X1321,FIND("-",[2]Table1!X1321)+2,60)</f>
        <v>Chambre 1</v>
      </c>
      <c r="K1324" t="str">
        <f>IF(ISNUMBER(SEARCH("Mur",[2]Table1!Z1321)),"Mur",IF(ISNUMBER(SEARCH("Cloison",[2]Table1!Z1321)),"Mur",IF(ISNUMBER(SEARCH("Sol",[2]Table1!Z1321)),"Sol",IF(ISNUMBER(SEARCH("Plafond",[2]Table1!Z1321)),"Plafond",IF(ISNUMBER(SEARCH("Evier",[2]Table1!Z1321)),"Evier",IF(ISNUMBER(SEARCH("Colle de faïence",[2]Table1!Z1321)),"Faïence",IF(ISNUMBER(SEARCH("Baignoire",[2]Table1!Z1321)),"Baignoire",IF(ISNUMBER(SEARCH("porteurs",[2]Table1!Z1321)),"Mur",IF(ISNUMBER(SEARCH("évier",[2]Table1!Z1321)),"Evier",IF(ISNUMBER(SEARCH("portes",[2]Table1!Z1321)),"Porte",IF(ISNUMBER(SEARCH("fenêtre",[2]Table1!Z1321)),"Fenêtre","")))))))))))</f>
        <v>Mur</v>
      </c>
      <c r="L1324" t="str">
        <f>IF(ISNUMBER(SEARCH("Présence",[2]Table1!AC1321)),"Oui",IF(ISNUMBER(SEARCH("Absence",[2]Table1!AC1321)),"Non",""))</f>
        <v>Oui</v>
      </c>
      <c r="M1324" t="str">
        <f>[2]Table1!AA1321</f>
        <v>Enduit à base de plâtre lissé ou taloché + PEINTURE  (Mur Porteur)</v>
      </c>
      <c r="N1324" t="str">
        <f>IF(ISNUMBER(SEARCH("EP",[2]Table1!AE1321)),"EP",IF(ISNUMBER(SEARCH("AC1",[2]Table1!AE1321)),"AC1",IF(ISNUMBER(SEARCH("AC2",[2]Table1!AE1321)),"AC2",IF(ISNUMBER(SEARCH("Bon état",[2]Table1!AE1321)),"EP",""))))</f>
        <v>EP</v>
      </c>
      <c r="P1324" s="48"/>
      <c r="Q1324" s="1"/>
      <c r="S1324" s="1"/>
      <c r="T1324" s="1"/>
      <c r="U1324" s="1"/>
      <c r="V1324" s="1"/>
    </row>
    <row r="1325" spans="1:22">
      <c r="A1325" s="43" t="str">
        <f>'[1]Exporter la feuille de calcul'!$A$2</f>
        <v>001L</v>
      </c>
      <c r="B1325" t="str">
        <f>INDEX('[1]Exporter la feuille de calcul'!B$355:B$877,MATCH(INDEX('[1]Exporter la feuille de calcul'!C$355:C$877,MATCH(RIGHT(ChercheChaine(ChercheChaine([2]Table1!Q1322,"([0-9]){3}[L]([0-9]){4}"),"([0-9]){3}[L]([0-9]){4}"),4),'[1]Exporter la feuille de calcul'!D$355:D$877,0),1),'[1]Exporter la feuille de calcul'!C$355:C$877,0),1)</f>
        <v>03</v>
      </c>
      <c r="C1325" s="43" t="str">
        <f>RIGHT(ChercheChaine(ChercheChaine([2]Table1!Q1322,"([0-9]){3}[L]([0-9]){4}"),"([0-9]){3}[L]([0-9]){4}"),4)</f>
        <v>0120</v>
      </c>
      <c r="D1325" s="43" t="str">
        <f>ChercheChaine([2]Table1!Q1322,"([0-9]){3}[L]([0-9]){4}")</f>
        <v>007L0120</v>
      </c>
      <c r="E1325" t="str">
        <f>[2]Table1!P1322</f>
        <v>ST HERBLAIN</v>
      </c>
      <c r="F1325" t="str">
        <f>[2]Table1!D1322</f>
        <v>DAAT, DAPP</v>
      </c>
      <c r="G1325" s="48"/>
      <c r="H1325" s="48"/>
      <c r="I1325" s="42" t="str">
        <f>[2]Table1!G1322</f>
        <v>05/04/2018</v>
      </c>
      <c r="J1325" s="51" t="str">
        <f>MID([2]Table1!X1322,FIND("-",[2]Table1!X1322)+2,60)</f>
        <v>Dgt 2</v>
      </c>
      <c r="K1325" t="str">
        <f>IF(ISNUMBER(SEARCH("Mur",[2]Table1!Z1322)),"Mur",IF(ISNUMBER(SEARCH("Cloison",[2]Table1!Z1322)),"Mur",IF(ISNUMBER(SEARCH("Sol",[2]Table1!Z1322)),"Sol",IF(ISNUMBER(SEARCH("Plafond",[2]Table1!Z1322)),"Plafond",IF(ISNUMBER(SEARCH("Evier",[2]Table1!Z1322)),"Evier",IF(ISNUMBER(SEARCH("Colle de faïence",[2]Table1!Z1322)),"Faïence",IF(ISNUMBER(SEARCH("Baignoire",[2]Table1!Z1322)),"Baignoire",IF(ISNUMBER(SEARCH("porteurs",[2]Table1!Z1322)),"Mur",IF(ISNUMBER(SEARCH("évier",[2]Table1!Z1322)),"Evier",IF(ISNUMBER(SEARCH("portes",[2]Table1!Z1322)),"Porte",IF(ISNUMBER(SEARCH("fenêtre",[2]Table1!Z1322)),"Fenêtre","")))))))))))</f>
        <v>Mur</v>
      </c>
      <c r="L1325" t="str">
        <f>IF(ISNUMBER(SEARCH("Présence",[2]Table1!AC1322)),"Oui",IF(ISNUMBER(SEARCH("Absence",[2]Table1!AC1322)),"Non",""))</f>
        <v>Oui</v>
      </c>
      <c r="M1325" t="str">
        <f>[2]Table1!AA1322</f>
        <v>Enduit à base de plâtre lissé ou taloché + PEINTURE  (Mur Porteur)</v>
      </c>
      <c r="N1325" t="str">
        <f>IF(ISNUMBER(SEARCH("EP",[2]Table1!AE1322)),"EP",IF(ISNUMBER(SEARCH("AC1",[2]Table1!AE1322)),"AC1",IF(ISNUMBER(SEARCH("AC2",[2]Table1!AE1322)),"AC2",IF(ISNUMBER(SEARCH("Bon état",[2]Table1!AE1322)),"EP",""))))</f>
        <v>EP</v>
      </c>
      <c r="P1325" s="48"/>
      <c r="Q1325" s="1"/>
      <c r="S1325" s="1"/>
      <c r="T1325" s="1"/>
      <c r="U1325" s="1"/>
      <c r="V1325" s="1"/>
    </row>
    <row r="1326" spans="1:22">
      <c r="A1326" s="43" t="str">
        <f>'[1]Exporter la feuille de calcul'!$A$2</f>
        <v>001L</v>
      </c>
      <c r="B1326" t="str">
        <f>INDEX('[1]Exporter la feuille de calcul'!B$355:B$877,MATCH(INDEX('[1]Exporter la feuille de calcul'!C$355:C$877,MATCH(RIGHT(ChercheChaine(ChercheChaine([2]Table1!Q1323,"([0-9]){3}[L]([0-9]){4}"),"([0-9]){3}[L]([0-9]){4}"),4),'[1]Exporter la feuille de calcul'!D$355:D$877,0),1),'[1]Exporter la feuille de calcul'!C$355:C$877,0),1)</f>
        <v>03</v>
      </c>
      <c r="C1326" s="43" t="str">
        <f>RIGHT(ChercheChaine(ChercheChaine([2]Table1!Q1323,"([0-9]){3}[L]([0-9]){4}"),"([0-9]){3}[L]([0-9]){4}"),4)</f>
        <v>0120</v>
      </c>
      <c r="D1326" s="43" t="str">
        <f>ChercheChaine([2]Table1!Q1323,"([0-9]){3}[L]([0-9]){4}")</f>
        <v>007L0120</v>
      </c>
      <c r="E1326" t="str">
        <f>[2]Table1!P1323</f>
        <v>ST HERBLAIN</v>
      </c>
      <c r="F1326" t="str">
        <f>[2]Table1!D1323</f>
        <v>DAAT, DAPP</v>
      </c>
      <c r="G1326" s="48"/>
      <c r="H1326" s="48"/>
      <c r="I1326" s="42" t="str">
        <f>[2]Table1!G1323</f>
        <v>05/04/2018</v>
      </c>
      <c r="J1326" s="51" t="str">
        <f>MID([2]Table1!X1323,FIND("-",[2]Table1!X1323)+2,60)</f>
        <v>Cellier 2</v>
      </c>
      <c r="K1326" t="str">
        <f>IF(ISNUMBER(SEARCH("Mur",[2]Table1!Z1323)),"Mur",IF(ISNUMBER(SEARCH("Cloison",[2]Table1!Z1323)),"Mur",IF(ISNUMBER(SEARCH("Sol",[2]Table1!Z1323)),"Sol",IF(ISNUMBER(SEARCH("Plafond",[2]Table1!Z1323)),"Plafond",IF(ISNUMBER(SEARCH("Evier",[2]Table1!Z1323)),"Evier",IF(ISNUMBER(SEARCH("Colle de faïence",[2]Table1!Z1323)),"Faïence",IF(ISNUMBER(SEARCH("Baignoire",[2]Table1!Z1323)),"Baignoire",IF(ISNUMBER(SEARCH("porteurs",[2]Table1!Z1323)),"Mur",IF(ISNUMBER(SEARCH("évier",[2]Table1!Z1323)),"Evier",IF(ISNUMBER(SEARCH("portes",[2]Table1!Z1323)),"Porte",IF(ISNUMBER(SEARCH("fenêtre",[2]Table1!Z1323)),"Fenêtre","")))))))))))</f>
        <v>Mur</v>
      </c>
      <c r="L1326" t="str">
        <f>IF(ISNUMBER(SEARCH("Présence",[2]Table1!AC1323)),"Oui",IF(ISNUMBER(SEARCH("Absence",[2]Table1!AC1323)),"Non",""))</f>
        <v>Oui</v>
      </c>
      <c r="M1326" t="str">
        <f>[2]Table1!AA1323</f>
        <v>Enduit à base de plâtre lissé ou taloché + PEINTURE  (Mur Porteur)</v>
      </c>
      <c r="N1326" t="str">
        <f>IF(ISNUMBER(SEARCH("EP",[2]Table1!AE1323)),"EP",IF(ISNUMBER(SEARCH("AC1",[2]Table1!AE1323)),"AC1",IF(ISNUMBER(SEARCH("AC2",[2]Table1!AE1323)),"AC2",IF(ISNUMBER(SEARCH("Bon état",[2]Table1!AE1323)),"EP",""))))</f>
        <v>EP</v>
      </c>
      <c r="P1326" s="48"/>
      <c r="Q1326" s="1"/>
      <c r="S1326" s="1"/>
      <c r="T1326" s="1"/>
      <c r="U1326" s="1"/>
      <c r="V1326" s="1"/>
    </row>
    <row r="1327" spans="1:22">
      <c r="A1327" s="43" t="str">
        <f>'[1]Exporter la feuille de calcul'!$A$2</f>
        <v>001L</v>
      </c>
      <c r="B1327" t="str">
        <f>INDEX('[1]Exporter la feuille de calcul'!B$355:B$877,MATCH(INDEX('[1]Exporter la feuille de calcul'!C$355:C$877,MATCH(RIGHT(ChercheChaine(ChercheChaine([2]Table1!Q1324,"([0-9]){3}[L]([0-9]){4}"),"([0-9]){3}[L]([0-9]){4}"),4),'[1]Exporter la feuille de calcul'!D$355:D$877,0),1),'[1]Exporter la feuille de calcul'!C$355:C$877,0),1)</f>
        <v>03</v>
      </c>
      <c r="C1327" s="43" t="str">
        <f>RIGHT(ChercheChaine(ChercheChaine([2]Table1!Q1324,"([0-9]){3}[L]([0-9]){4}"),"([0-9]){3}[L]([0-9]){4}"),4)</f>
        <v>0120</v>
      </c>
      <c r="D1327" s="43" t="str">
        <f>ChercheChaine([2]Table1!Q1324,"([0-9]){3}[L]([0-9]){4}")</f>
        <v>007L0120</v>
      </c>
      <c r="E1327" t="str">
        <f>[2]Table1!P1324</f>
        <v>ST HERBLAIN</v>
      </c>
      <c r="F1327" t="str">
        <f>[2]Table1!D1324</f>
        <v>DAAT, DAPP</v>
      </c>
      <c r="G1327" s="48"/>
      <c r="H1327" s="48"/>
      <c r="I1327" s="42" t="str">
        <f>[2]Table1!G1324</f>
        <v>05/04/2018</v>
      </c>
      <c r="J1327" s="51" t="str">
        <f>MID([2]Table1!X1324,FIND("-",[2]Table1!X1324)+2,60)</f>
        <v>Chambre 2</v>
      </c>
      <c r="K1327" t="str">
        <f>IF(ISNUMBER(SEARCH("Mur",[2]Table1!Z1324)),"Mur",IF(ISNUMBER(SEARCH("Cloison",[2]Table1!Z1324)),"Mur",IF(ISNUMBER(SEARCH("Sol",[2]Table1!Z1324)),"Sol",IF(ISNUMBER(SEARCH("Plafond",[2]Table1!Z1324)),"Plafond",IF(ISNUMBER(SEARCH("Evier",[2]Table1!Z1324)),"Evier",IF(ISNUMBER(SEARCH("Colle de faïence",[2]Table1!Z1324)),"Faïence",IF(ISNUMBER(SEARCH("Baignoire",[2]Table1!Z1324)),"Baignoire",IF(ISNUMBER(SEARCH("porteurs",[2]Table1!Z1324)),"Mur",IF(ISNUMBER(SEARCH("évier",[2]Table1!Z1324)),"Evier",IF(ISNUMBER(SEARCH("portes",[2]Table1!Z1324)),"Porte",IF(ISNUMBER(SEARCH("fenêtre",[2]Table1!Z1324)),"Fenêtre","")))))))))))</f>
        <v>Mur</v>
      </c>
      <c r="L1327" t="str">
        <f>IF(ISNUMBER(SEARCH("Présence",[2]Table1!AC1324)),"Oui",IF(ISNUMBER(SEARCH("Absence",[2]Table1!AC1324)),"Non",""))</f>
        <v>Oui</v>
      </c>
      <c r="M1327" t="str">
        <f>[2]Table1!AA1324</f>
        <v>Enduit à base de plâtre lissé ou taloché + PEINTURE  (Mur Porteur)</v>
      </c>
      <c r="N1327" t="str">
        <f>IF(ISNUMBER(SEARCH("EP",[2]Table1!AE1324)),"EP",IF(ISNUMBER(SEARCH("AC1",[2]Table1!AE1324)),"AC1",IF(ISNUMBER(SEARCH("AC2",[2]Table1!AE1324)),"AC2",IF(ISNUMBER(SEARCH("Bon état",[2]Table1!AE1324)),"EP",""))))</f>
        <v>EP</v>
      </c>
      <c r="P1327" s="48"/>
      <c r="Q1327" s="1"/>
      <c r="S1327" s="1"/>
      <c r="T1327" s="1"/>
      <c r="U1327" s="1"/>
      <c r="V1327" s="1"/>
    </row>
    <row r="1328" spans="1:22">
      <c r="A1328" s="43" t="str">
        <f>'[1]Exporter la feuille de calcul'!$A$2</f>
        <v>001L</v>
      </c>
      <c r="B1328" t="str">
        <f>INDEX('[1]Exporter la feuille de calcul'!B$355:B$877,MATCH(INDEX('[1]Exporter la feuille de calcul'!C$355:C$877,MATCH(RIGHT(ChercheChaine(ChercheChaine([2]Table1!Q1325,"([0-9]){3}[L]([0-9]){4}"),"([0-9]){3}[L]([0-9]){4}"),4),'[1]Exporter la feuille de calcul'!D$355:D$877,0),1),'[1]Exporter la feuille de calcul'!C$355:C$877,0),1)</f>
        <v>03</v>
      </c>
      <c r="C1328" s="43" t="str">
        <f>RIGHT(ChercheChaine(ChercheChaine([2]Table1!Q1325,"([0-9]){3}[L]([0-9]){4}"),"([0-9]){3}[L]([0-9]){4}"),4)</f>
        <v>0120</v>
      </c>
      <c r="D1328" s="43" t="str">
        <f>ChercheChaine([2]Table1!Q1325,"([0-9]){3}[L]([0-9]){4}")</f>
        <v>007L0120</v>
      </c>
      <c r="E1328" t="str">
        <f>[2]Table1!P1325</f>
        <v>ST HERBLAIN</v>
      </c>
      <c r="F1328" t="str">
        <f>[2]Table1!D1325</f>
        <v>DAAT, DAPP</v>
      </c>
      <c r="G1328" s="48"/>
      <c r="H1328" s="48"/>
      <c r="I1328" s="42" t="str">
        <f>[2]Table1!G1325</f>
        <v>05/04/2018</v>
      </c>
      <c r="J1328" s="51" t="str">
        <f>MID([2]Table1!X1325,FIND("-",[2]Table1!X1325)+2,60)</f>
        <v>Chambre 3</v>
      </c>
      <c r="K1328" t="str">
        <f>IF(ISNUMBER(SEARCH("Mur",[2]Table1!Z1325)),"Mur",IF(ISNUMBER(SEARCH("Cloison",[2]Table1!Z1325)),"Mur",IF(ISNUMBER(SEARCH("Sol",[2]Table1!Z1325)),"Sol",IF(ISNUMBER(SEARCH("Plafond",[2]Table1!Z1325)),"Plafond",IF(ISNUMBER(SEARCH("Evier",[2]Table1!Z1325)),"Evier",IF(ISNUMBER(SEARCH("Colle de faïence",[2]Table1!Z1325)),"Faïence",IF(ISNUMBER(SEARCH("Baignoire",[2]Table1!Z1325)),"Baignoire",IF(ISNUMBER(SEARCH("porteurs",[2]Table1!Z1325)),"Mur",IF(ISNUMBER(SEARCH("évier",[2]Table1!Z1325)),"Evier",IF(ISNUMBER(SEARCH("portes",[2]Table1!Z1325)),"Porte",IF(ISNUMBER(SEARCH("fenêtre",[2]Table1!Z1325)),"Fenêtre","")))))))))))</f>
        <v>Mur</v>
      </c>
      <c r="L1328" t="str">
        <f>IF(ISNUMBER(SEARCH("Présence",[2]Table1!AC1325)),"Oui",IF(ISNUMBER(SEARCH("Absence",[2]Table1!AC1325)),"Non",""))</f>
        <v>Oui</v>
      </c>
      <c r="M1328" t="str">
        <f>[2]Table1!AA1325</f>
        <v>Enduit à base de plâtre lissé ou taloché + PEINTURE  (Mur Porteur)</v>
      </c>
      <c r="N1328" t="str">
        <f>IF(ISNUMBER(SEARCH("EP",[2]Table1!AE1325)),"EP",IF(ISNUMBER(SEARCH("AC1",[2]Table1!AE1325)),"AC1",IF(ISNUMBER(SEARCH("AC2",[2]Table1!AE1325)),"AC2",IF(ISNUMBER(SEARCH("Bon état",[2]Table1!AE1325)),"EP",""))))</f>
        <v>EP</v>
      </c>
      <c r="P1328" s="48"/>
      <c r="Q1328" s="1"/>
      <c r="S1328" s="1"/>
      <c r="T1328" s="1"/>
      <c r="U1328" s="1"/>
      <c r="V1328" s="1"/>
    </row>
    <row r="1329" spans="1:22">
      <c r="A1329" s="43" t="str">
        <f>'[1]Exporter la feuille de calcul'!$A$2</f>
        <v>001L</v>
      </c>
      <c r="B1329" t="str">
        <f>INDEX('[1]Exporter la feuille de calcul'!B$355:B$877,MATCH(INDEX('[1]Exporter la feuille de calcul'!C$355:C$877,MATCH(RIGHT(ChercheChaine(ChercheChaine([2]Table1!Q1326,"([0-9]){3}[L]([0-9]){4}"),"([0-9]){3}[L]([0-9]){4}"),4),'[1]Exporter la feuille de calcul'!D$355:D$877,0),1),'[1]Exporter la feuille de calcul'!C$355:C$877,0),1)</f>
        <v>03</v>
      </c>
      <c r="C1329" s="43" t="str">
        <f>RIGHT(ChercheChaine(ChercheChaine([2]Table1!Q1326,"([0-9]){3}[L]([0-9]){4}"),"([0-9]){3}[L]([0-9]){4}"),4)</f>
        <v>0120</v>
      </c>
      <c r="D1329" s="43" t="str">
        <f>ChercheChaine([2]Table1!Q1326,"([0-9]){3}[L]([0-9]){4}")</f>
        <v>007L0120</v>
      </c>
      <c r="E1329" t="str">
        <f>[2]Table1!P1326</f>
        <v>ST HERBLAIN</v>
      </c>
      <c r="F1329" t="str">
        <f>[2]Table1!D1326</f>
        <v>DAAT, DAPP</v>
      </c>
      <c r="G1329" s="48"/>
      <c r="H1329" s="48"/>
      <c r="I1329" s="42" t="str">
        <f>[2]Table1!G1326</f>
        <v>05/04/2018</v>
      </c>
      <c r="J1329" s="51" t="str">
        <f>MID([2]Table1!X1326,FIND("-",[2]Table1!X1326)+2,60)</f>
        <v>Salle de bain</v>
      </c>
      <c r="K1329" t="str">
        <f>IF(ISNUMBER(SEARCH("Mur",[2]Table1!Z1326)),"Mur",IF(ISNUMBER(SEARCH("Cloison",[2]Table1!Z1326)),"Mur",IF(ISNUMBER(SEARCH("Sol",[2]Table1!Z1326)),"Sol",IF(ISNUMBER(SEARCH("Plafond",[2]Table1!Z1326)),"Plafond",IF(ISNUMBER(SEARCH("Evier",[2]Table1!Z1326)),"Evier",IF(ISNUMBER(SEARCH("Colle de faïence",[2]Table1!Z1326)),"Faïence",IF(ISNUMBER(SEARCH("Baignoire",[2]Table1!Z1326)),"Baignoire",IF(ISNUMBER(SEARCH("porteurs",[2]Table1!Z1326)),"Mur",IF(ISNUMBER(SEARCH("évier",[2]Table1!Z1326)),"Evier",IF(ISNUMBER(SEARCH("portes",[2]Table1!Z1326)),"Porte",IF(ISNUMBER(SEARCH("fenêtre",[2]Table1!Z1326)),"Fenêtre","")))))))))))</f>
        <v>Mur</v>
      </c>
      <c r="L1329" t="str">
        <f>IF(ISNUMBER(SEARCH("Présence",[2]Table1!AC1326)),"Oui",IF(ISNUMBER(SEARCH("Absence",[2]Table1!AC1326)),"Non",""))</f>
        <v>Oui</v>
      </c>
      <c r="M1329" t="str">
        <f>[2]Table1!AA1326</f>
        <v>Enduit à base de plâtre lissé ou taloché + PEINTURE  (Mur Porteur)</v>
      </c>
      <c r="N1329" t="str">
        <f>IF(ISNUMBER(SEARCH("EP",[2]Table1!AE1326)),"EP",IF(ISNUMBER(SEARCH("AC1",[2]Table1!AE1326)),"AC1",IF(ISNUMBER(SEARCH("AC2",[2]Table1!AE1326)),"AC2",IF(ISNUMBER(SEARCH("Bon état",[2]Table1!AE1326)),"EP",""))))</f>
        <v>EP</v>
      </c>
      <c r="P1329" s="48"/>
      <c r="Q1329" s="1"/>
      <c r="S1329" s="1"/>
      <c r="T1329" s="1"/>
      <c r="U1329" s="1"/>
      <c r="V1329" s="1"/>
    </row>
    <row r="1330" spans="1:22">
      <c r="A1330" s="43" t="str">
        <f>'[1]Exporter la feuille de calcul'!$A$2</f>
        <v>001L</v>
      </c>
      <c r="B1330" t="str">
        <f>INDEX('[1]Exporter la feuille de calcul'!B$355:B$877,MATCH(INDEX('[1]Exporter la feuille de calcul'!C$355:C$877,MATCH(RIGHT(ChercheChaine(ChercheChaine([2]Table1!Q1327,"([0-9]){3}[L]([0-9]){4}"),"([0-9]){3}[L]([0-9]){4}"),4),'[1]Exporter la feuille de calcul'!D$355:D$877,0),1),'[1]Exporter la feuille de calcul'!C$355:C$877,0),1)</f>
        <v>03</v>
      </c>
      <c r="C1330" s="43" t="str">
        <f>RIGHT(ChercheChaine(ChercheChaine([2]Table1!Q1327,"([0-9]){3}[L]([0-9]){4}"),"([0-9]){3}[L]([0-9]){4}"),4)</f>
        <v>0120</v>
      </c>
      <c r="D1330" s="43" t="str">
        <f>ChercheChaine([2]Table1!Q1327,"([0-9]){3}[L]([0-9]){4}")</f>
        <v>007L0120</v>
      </c>
      <c r="E1330" t="str">
        <f>[2]Table1!P1327</f>
        <v>ST HERBLAIN</v>
      </c>
      <c r="F1330" t="str">
        <f>[2]Table1!D1327</f>
        <v>DAAT, DAPP</v>
      </c>
      <c r="G1330" s="48"/>
      <c r="H1330" s="48"/>
      <c r="I1330" s="42" t="str">
        <f>[2]Table1!G1327</f>
        <v>05/04/2018</v>
      </c>
      <c r="J1330" s="51" t="str">
        <f>MID([2]Table1!X1327,FIND("-",[2]Table1!X1327)+2,60)</f>
        <v>Dgt 3</v>
      </c>
      <c r="K1330" t="str">
        <f>IF(ISNUMBER(SEARCH("Mur",[2]Table1!Z1327)),"Mur",IF(ISNUMBER(SEARCH("Cloison",[2]Table1!Z1327)),"Mur",IF(ISNUMBER(SEARCH("Sol",[2]Table1!Z1327)),"Sol",IF(ISNUMBER(SEARCH("Plafond",[2]Table1!Z1327)),"Plafond",IF(ISNUMBER(SEARCH("Evier",[2]Table1!Z1327)),"Evier",IF(ISNUMBER(SEARCH("Colle de faïence",[2]Table1!Z1327)),"Faïence",IF(ISNUMBER(SEARCH("Baignoire",[2]Table1!Z1327)),"Baignoire",IF(ISNUMBER(SEARCH("porteurs",[2]Table1!Z1327)),"Mur",IF(ISNUMBER(SEARCH("évier",[2]Table1!Z1327)),"Evier",IF(ISNUMBER(SEARCH("portes",[2]Table1!Z1327)),"Porte",IF(ISNUMBER(SEARCH("fenêtre",[2]Table1!Z1327)),"Fenêtre","")))))))))))</f>
        <v>Mur</v>
      </c>
      <c r="L1330" t="str">
        <f>IF(ISNUMBER(SEARCH("Présence",[2]Table1!AC1327)),"Oui",IF(ISNUMBER(SEARCH("Absence",[2]Table1!AC1327)),"Non",""))</f>
        <v>Oui</v>
      </c>
      <c r="M1330" t="str">
        <f>[2]Table1!AA1327</f>
        <v>Enduit à base de plâtre lissé ou taloché + PEINTURE  (Mur Porteur)</v>
      </c>
      <c r="N1330" t="str">
        <f>IF(ISNUMBER(SEARCH("EP",[2]Table1!AE1327)),"EP",IF(ISNUMBER(SEARCH("AC1",[2]Table1!AE1327)),"AC1",IF(ISNUMBER(SEARCH("AC2",[2]Table1!AE1327)),"AC2",IF(ISNUMBER(SEARCH("Bon état",[2]Table1!AE1327)),"EP",""))))</f>
        <v>EP</v>
      </c>
      <c r="P1330" s="48"/>
      <c r="Q1330" s="1"/>
      <c r="S1330" s="1"/>
      <c r="T1330" s="1"/>
      <c r="U1330" s="1"/>
      <c r="V1330" s="1"/>
    </row>
    <row r="1331" spans="1:22">
      <c r="A1331" s="43" t="str">
        <f>'[1]Exporter la feuille de calcul'!$A$2</f>
        <v>001L</v>
      </c>
      <c r="B1331" t="str">
        <f>INDEX('[1]Exporter la feuille de calcul'!B$355:B$877,MATCH(INDEX('[1]Exporter la feuille de calcul'!C$355:C$877,MATCH(RIGHT(ChercheChaine(ChercheChaine([2]Table1!Q1328,"([0-9]){3}[L]([0-9]){4}"),"([0-9]){3}[L]([0-9]){4}"),4),'[1]Exporter la feuille de calcul'!D$355:D$877,0),1),'[1]Exporter la feuille de calcul'!C$355:C$877,0),1)</f>
        <v>03</v>
      </c>
      <c r="C1331" s="43" t="str">
        <f>RIGHT(ChercheChaine(ChercheChaine([2]Table1!Q1328,"([0-9]){3}[L]([0-9]){4}"),"([0-9]){3}[L]([0-9]){4}"),4)</f>
        <v>0120</v>
      </c>
      <c r="D1331" s="43" t="str">
        <f>ChercheChaine([2]Table1!Q1328,"([0-9]){3}[L]([0-9]){4}")</f>
        <v>007L0120</v>
      </c>
      <c r="E1331" t="str">
        <f>[2]Table1!P1328</f>
        <v>ST HERBLAIN</v>
      </c>
      <c r="F1331" t="str">
        <f>[2]Table1!D1328</f>
        <v>DAAT, DAPP</v>
      </c>
      <c r="G1331" s="48"/>
      <c r="H1331" s="48"/>
      <c r="I1331" s="42" t="str">
        <f>[2]Table1!G1328</f>
        <v>05/04/2018</v>
      </c>
      <c r="J1331" s="51" t="str">
        <f>MID([2]Table1!X1328,FIND("-",[2]Table1!X1328)+2,60)</f>
        <v>WC</v>
      </c>
      <c r="K1331" t="str">
        <f>IF(ISNUMBER(SEARCH("Mur",[2]Table1!Z1328)),"Mur",IF(ISNUMBER(SEARCH("Cloison",[2]Table1!Z1328)),"Mur",IF(ISNUMBER(SEARCH("Sol",[2]Table1!Z1328)),"Sol",IF(ISNUMBER(SEARCH("Plafond",[2]Table1!Z1328)),"Plafond",IF(ISNUMBER(SEARCH("Evier",[2]Table1!Z1328)),"Evier",IF(ISNUMBER(SEARCH("Colle de faïence",[2]Table1!Z1328)),"Faïence",IF(ISNUMBER(SEARCH("Baignoire",[2]Table1!Z1328)),"Baignoire",IF(ISNUMBER(SEARCH("porteurs",[2]Table1!Z1328)),"Mur",IF(ISNUMBER(SEARCH("évier",[2]Table1!Z1328)),"Evier",IF(ISNUMBER(SEARCH("portes",[2]Table1!Z1328)),"Porte",IF(ISNUMBER(SEARCH("fenêtre",[2]Table1!Z1328)),"Fenêtre","")))))))))))</f>
        <v>Mur</v>
      </c>
      <c r="L1331" t="str">
        <f>IF(ISNUMBER(SEARCH("Présence",[2]Table1!AC1328)),"Oui",IF(ISNUMBER(SEARCH("Absence",[2]Table1!AC1328)),"Non",""))</f>
        <v>Oui</v>
      </c>
      <c r="M1331" t="str">
        <f>[2]Table1!AA1328</f>
        <v>Enduit à base de plâtre lissé ou taloché + PEINTURE  (Mur Porteur)</v>
      </c>
      <c r="N1331" t="str">
        <f>IF(ISNUMBER(SEARCH("EP",[2]Table1!AE1328)),"EP",IF(ISNUMBER(SEARCH("AC1",[2]Table1!AE1328)),"AC1",IF(ISNUMBER(SEARCH("AC2",[2]Table1!AE1328)),"AC2",IF(ISNUMBER(SEARCH("Bon état",[2]Table1!AE1328)),"EP",""))))</f>
        <v>EP</v>
      </c>
      <c r="P1331" s="48"/>
      <c r="Q1331" s="1"/>
      <c r="S1331" s="1"/>
      <c r="T1331" s="1"/>
      <c r="U1331" s="1"/>
      <c r="V1331" s="1"/>
    </row>
    <row r="1332" spans="1:22">
      <c r="A1332" s="43" t="str">
        <f>'[1]Exporter la feuille de calcul'!$A$2</f>
        <v>001L</v>
      </c>
      <c r="B1332" t="str">
        <f>INDEX('[1]Exporter la feuille de calcul'!B$355:B$877,MATCH(INDEX('[1]Exporter la feuille de calcul'!C$355:C$877,MATCH(RIGHT(ChercheChaine(ChercheChaine([2]Table1!Q1329,"([0-9]){3}[L]([0-9]){4}"),"([0-9]){3}[L]([0-9]){4}"),4),'[1]Exporter la feuille de calcul'!D$355:D$877,0),1),'[1]Exporter la feuille de calcul'!C$355:C$877,0),1)</f>
        <v>03</v>
      </c>
      <c r="C1332" s="43" t="str">
        <f>RIGHT(ChercheChaine(ChercheChaine([2]Table1!Q1329,"([0-9]){3}[L]([0-9]){4}"),"([0-9]){3}[L]([0-9]){4}"),4)</f>
        <v>0120</v>
      </c>
      <c r="D1332" s="43" t="str">
        <f>ChercheChaine([2]Table1!Q1329,"([0-9]){3}[L]([0-9]){4}")</f>
        <v>007L0120</v>
      </c>
      <c r="E1332" t="str">
        <f>[2]Table1!P1329</f>
        <v>ST HERBLAIN</v>
      </c>
      <c r="F1332" t="str">
        <f>[2]Table1!D1329</f>
        <v>DAAT, DAPP</v>
      </c>
      <c r="G1332" s="48"/>
      <c r="H1332" s="48"/>
      <c r="I1332" s="42" t="str">
        <f>[2]Table1!G1329</f>
        <v>05/04/2018</v>
      </c>
      <c r="J1332" s="51" t="str">
        <f>MID([2]Table1!X1329,FIND("-",[2]Table1!X1329)+2,60)</f>
        <v>Cuisine</v>
      </c>
      <c r="K1332" t="str">
        <f>IF(ISNUMBER(SEARCH("Mur",[2]Table1!Z1329)),"Mur",IF(ISNUMBER(SEARCH("Cloison",[2]Table1!Z1329)),"Mur",IF(ISNUMBER(SEARCH("Sol",[2]Table1!Z1329)),"Sol",IF(ISNUMBER(SEARCH("Plafond",[2]Table1!Z1329)),"Plafond",IF(ISNUMBER(SEARCH("Evier",[2]Table1!Z1329)),"Evier",IF(ISNUMBER(SEARCH("Colle de faïence",[2]Table1!Z1329)),"Faïence",IF(ISNUMBER(SEARCH("Baignoire",[2]Table1!Z1329)),"Baignoire",IF(ISNUMBER(SEARCH("porteurs",[2]Table1!Z1329)),"Mur",IF(ISNUMBER(SEARCH("évier",[2]Table1!Z1329)),"Evier",IF(ISNUMBER(SEARCH("portes",[2]Table1!Z1329)),"Porte",IF(ISNUMBER(SEARCH("fenêtre",[2]Table1!Z1329)),"Fenêtre","")))))))))))</f>
        <v>Mur</v>
      </c>
      <c r="L1332" t="str">
        <f>IF(ISNUMBER(SEARCH("Présence",[2]Table1!AC1329)),"Oui",IF(ISNUMBER(SEARCH("Absence",[2]Table1!AC1329)),"Non",""))</f>
        <v>Non</v>
      </c>
      <c r="M1332" t="str">
        <f>[2]Table1!AA1329</f>
        <v>Enduit à base de plâtre lissé ou taloché + PEINTURE  (Mur Porteur)</v>
      </c>
      <c r="N1332" t="str">
        <f>IF(ISNUMBER(SEARCH("EP",[2]Table1!AE1329)),"EP",IF(ISNUMBER(SEARCH("AC1",[2]Table1!AE1329)),"AC1",IF(ISNUMBER(SEARCH("AC2",[2]Table1!AE1329)),"AC2",IF(ISNUMBER(SEARCH("Bon état",[2]Table1!AE1329)),"EP",""))))</f>
        <v/>
      </c>
      <c r="P1332" s="48"/>
      <c r="Q1332" s="1"/>
      <c r="S1332" s="1"/>
      <c r="T1332" s="1"/>
      <c r="U1332" s="1"/>
      <c r="V1332" s="1"/>
    </row>
    <row r="1333" spans="1:22">
      <c r="A1333" s="43" t="str">
        <f>'[1]Exporter la feuille de calcul'!$A$2</f>
        <v>001L</v>
      </c>
      <c r="B1333" t="str">
        <f>INDEX('[1]Exporter la feuille de calcul'!B$355:B$877,MATCH(INDEX('[1]Exporter la feuille de calcul'!C$355:C$877,MATCH(RIGHT(ChercheChaine(ChercheChaine([2]Table1!Q1330,"([0-9]){3}[L]([0-9]){4}"),"([0-9]){3}[L]([0-9]){4}"),4),'[1]Exporter la feuille de calcul'!D$355:D$877,0),1),'[1]Exporter la feuille de calcul'!C$355:C$877,0),1)</f>
        <v>03</v>
      </c>
      <c r="C1333" s="43" t="str">
        <f>RIGHT(ChercheChaine(ChercheChaine([2]Table1!Q1330,"([0-9]){3}[L]([0-9]){4}"),"([0-9]){3}[L]([0-9]){4}"),4)</f>
        <v>0120</v>
      </c>
      <c r="D1333" s="43" t="str">
        <f>ChercheChaine([2]Table1!Q1330,"([0-9]){3}[L]([0-9]){4}")</f>
        <v>007L0120</v>
      </c>
      <c r="E1333" t="str">
        <f>[2]Table1!P1330</f>
        <v>ST HERBLAIN</v>
      </c>
      <c r="F1333" t="str">
        <f>[2]Table1!D1330</f>
        <v>DAAT, DAPP</v>
      </c>
      <c r="G1333" s="48"/>
      <c r="H1333" s="48"/>
      <c r="I1333" s="42" t="str">
        <f>[2]Table1!G1330</f>
        <v>05/04/2018</v>
      </c>
      <c r="J1333" s="51" t="str">
        <f>MID([2]Table1!X1330,FIND("-",[2]Table1!X1330)+2,60)</f>
        <v>Salon</v>
      </c>
      <c r="K1333" t="str">
        <f>IF(ISNUMBER(SEARCH("Mur",[2]Table1!Z1330)),"Mur",IF(ISNUMBER(SEARCH("Cloison",[2]Table1!Z1330)),"Mur",IF(ISNUMBER(SEARCH("Sol",[2]Table1!Z1330)),"Sol",IF(ISNUMBER(SEARCH("Plafond",[2]Table1!Z1330)),"Plafond",IF(ISNUMBER(SEARCH("Evier",[2]Table1!Z1330)),"Evier",IF(ISNUMBER(SEARCH("Colle de faïence",[2]Table1!Z1330)),"Faïence",IF(ISNUMBER(SEARCH("Baignoire",[2]Table1!Z1330)),"Baignoire",IF(ISNUMBER(SEARCH("porteurs",[2]Table1!Z1330)),"Mur",IF(ISNUMBER(SEARCH("évier",[2]Table1!Z1330)),"Evier",IF(ISNUMBER(SEARCH("portes",[2]Table1!Z1330)),"Porte",IF(ISNUMBER(SEARCH("fenêtre",[2]Table1!Z1330)),"Fenêtre","")))))))))))</f>
        <v>Mur</v>
      </c>
      <c r="L1333" t="str">
        <f>IF(ISNUMBER(SEARCH("Présence",[2]Table1!AC1330)),"Oui",IF(ISNUMBER(SEARCH("Absence",[2]Table1!AC1330)),"Non",""))</f>
        <v>Oui</v>
      </c>
      <c r="M1333" t="str">
        <f>[2]Table1!AA1330</f>
        <v>Enduit à base de plâtre lissé ou taloché + PEINTURE  (Mur Porteur)</v>
      </c>
      <c r="N1333" t="str">
        <f>IF(ISNUMBER(SEARCH("EP",[2]Table1!AE1330)),"EP",IF(ISNUMBER(SEARCH("AC1",[2]Table1!AE1330)),"AC1",IF(ISNUMBER(SEARCH("AC2",[2]Table1!AE1330)),"AC2",IF(ISNUMBER(SEARCH("Bon état",[2]Table1!AE1330)),"EP",""))))</f>
        <v>EP</v>
      </c>
      <c r="P1333" s="48"/>
      <c r="Q1333" s="1"/>
      <c r="S1333" s="1"/>
      <c r="T1333" s="1"/>
      <c r="U1333" s="1"/>
      <c r="V1333" s="1"/>
    </row>
    <row r="1334" spans="1:22">
      <c r="A1334" s="43" t="str">
        <f>'[1]Exporter la feuille de calcul'!$A$2</f>
        <v>001L</v>
      </c>
      <c r="B1334" t="str">
        <f>INDEX('[1]Exporter la feuille de calcul'!B$355:B$877,MATCH(INDEX('[1]Exporter la feuille de calcul'!C$355:C$877,MATCH(RIGHT(ChercheChaine(ChercheChaine([2]Table1!Q1331,"([0-9]){3}[L]([0-9]){4}"),"([0-9]){3}[L]([0-9]){4}"),4),'[1]Exporter la feuille de calcul'!D$355:D$877,0),1),'[1]Exporter la feuille de calcul'!C$355:C$877,0),1)</f>
        <v>03</v>
      </c>
      <c r="C1334" s="43" t="str">
        <f>RIGHT(ChercheChaine(ChercheChaine([2]Table1!Q1331,"([0-9]){3}[L]([0-9]){4}"),"([0-9]){3}[L]([0-9]){4}"),4)</f>
        <v>0120</v>
      </c>
      <c r="D1334" s="43" t="str">
        <f>ChercheChaine([2]Table1!Q1331,"([0-9]){3}[L]([0-9]){4}")</f>
        <v>007L0120</v>
      </c>
      <c r="E1334" t="str">
        <f>[2]Table1!P1331</f>
        <v>ST HERBLAIN</v>
      </c>
      <c r="F1334" t="str">
        <f>[2]Table1!D1331</f>
        <v>DAAT, DAPP</v>
      </c>
      <c r="G1334" s="48"/>
      <c r="H1334" s="48"/>
      <c r="I1334" s="42" t="str">
        <f>[2]Table1!G1331</f>
        <v>05/04/2018</v>
      </c>
      <c r="J1334" s="51" t="str">
        <f>MID([2]Table1!X1331,FIND("-",[2]Table1!X1331)+2,60)</f>
        <v>Chambre 4</v>
      </c>
      <c r="K1334" t="str">
        <f>IF(ISNUMBER(SEARCH("Mur",[2]Table1!Z1331)),"Mur",IF(ISNUMBER(SEARCH("Cloison",[2]Table1!Z1331)),"Mur",IF(ISNUMBER(SEARCH("Sol",[2]Table1!Z1331)),"Sol",IF(ISNUMBER(SEARCH("Plafond",[2]Table1!Z1331)),"Plafond",IF(ISNUMBER(SEARCH("Evier",[2]Table1!Z1331)),"Evier",IF(ISNUMBER(SEARCH("Colle de faïence",[2]Table1!Z1331)),"Faïence",IF(ISNUMBER(SEARCH("Baignoire",[2]Table1!Z1331)),"Baignoire",IF(ISNUMBER(SEARCH("porteurs",[2]Table1!Z1331)),"Mur",IF(ISNUMBER(SEARCH("évier",[2]Table1!Z1331)),"Evier",IF(ISNUMBER(SEARCH("portes",[2]Table1!Z1331)),"Porte",IF(ISNUMBER(SEARCH("fenêtre",[2]Table1!Z1331)),"Fenêtre","")))))))))))</f>
        <v>Mur</v>
      </c>
      <c r="L1334" t="str">
        <f>IF(ISNUMBER(SEARCH("Présence",[2]Table1!AC1331)),"Oui",IF(ISNUMBER(SEARCH("Absence",[2]Table1!AC1331)),"Non",""))</f>
        <v>Oui</v>
      </c>
      <c r="M1334" t="str">
        <f>[2]Table1!AA1331</f>
        <v>Enduit à base de plâtre lissé ou taloché + PEINTURE  (Mur Porteur)</v>
      </c>
      <c r="N1334" t="str">
        <f>IF(ISNUMBER(SEARCH("EP",[2]Table1!AE1331)),"EP",IF(ISNUMBER(SEARCH("AC1",[2]Table1!AE1331)),"AC1",IF(ISNUMBER(SEARCH("AC2",[2]Table1!AE1331)),"AC2",IF(ISNUMBER(SEARCH("Bon état",[2]Table1!AE1331)),"EP",""))))</f>
        <v>EP</v>
      </c>
      <c r="P1334" s="48"/>
      <c r="Q1334" s="1"/>
      <c r="S1334" s="1"/>
      <c r="T1334" s="1"/>
      <c r="U1334" s="1"/>
      <c r="V1334" s="1"/>
    </row>
    <row r="1335" spans="1:22">
      <c r="A1335" s="43" t="str">
        <f>'[1]Exporter la feuille de calcul'!$A$2</f>
        <v>001L</v>
      </c>
      <c r="B1335" t="str">
        <f>INDEX('[1]Exporter la feuille de calcul'!B$355:B$877,MATCH(INDEX('[1]Exporter la feuille de calcul'!C$355:C$877,MATCH(RIGHT(ChercheChaine(ChercheChaine([2]Table1!Q1332,"([0-9]){3}[L]([0-9]){4}"),"([0-9]){3}[L]([0-9]){4}"),4),'[1]Exporter la feuille de calcul'!D$355:D$877,0),1),'[1]Exporter la feuille de calcul'!C$355:C$877,0),1)</f>
        <v>03</v>
      </c>
      <c r="C1335" s="43" t="str">
        <f>RIGHT(ChercheChaine(ChercheChaine([2]Table1!Q1332,"([0-9]){3}[L]([0-9]){4}"),"([0-9]){3}[L]([0-9]){4}"),4)</f>
        <v>0120</v>
      </c>
      <c r="D1335" s="43" t="str">
        <f>ChercheChaine([2]Table1!Q1332,"([0-9]){3}[L]([0-9]){4}")</f>
        <v>007L0120</v>
      </c>
      <c r="E1335" t="str">
        <f>[2]Table1!P1332</f>
        <v>ST HERBLAIN</v>
      </c>
      <c r="F1335" t="str">
        <f>[2]Table1!D1332</f>
        <v>DAAT, DAPP</v>
      </c>
      <c r="G1335" s="48"/>
      <c r="H1335" s="48"/>
      <c r="I1335" s="42" t="str">
        <f>[2]Table1!G1332</f>
        <v>05/04/2018</v>
      </c>
      <c r="J1335" s="51" t="str">
        <f>MID([2]Table1!X1332,FIND("-",[2]Table1!X1332)+2,60)</f>
        <v>Entrée</v>
      </c>
      <c r="K1335" t="str">
        <f>IF(ISNUMBER(SEARCH("Mur",[2]Table1!Z1332)),"Mur",IF(ISNUMBER(SEARCH("Cloison",[2]Table1!Z1332)),"Mur",IF(ISNUMBER(SEARCH("Sol",[2]Table1!Z1332)),"Sol",IF(ISNUMBER(SEARCH("Plafond",[2]Table1!Z1332)),"Plafond",IF(ISNUMBER(SEARCH("Evier",[2]Table1!Z1332)),"Evier",IF(ISNUMBER(SEARCH("Colle de faïence",[2]Table1!Z1332)),"Faïence",IF(ISNUMBER(SEARCH("Baignoire",[2]Table1!Z1332)),"Baignoire",IF(ISNUMBER(SEARCH("porteurs",[2]Table1!Z1332)),"Mur",IF(ISNUMBER(SEARCH("évier",[2]Table1!Z1332)),"Evier",IF(ISNUMBER(SEARCH("portes",[2]Table1!Z1332)),"Porte",IF(ISNUMBER(SEARCH("fenêtre",[2]Table1!Z1332)),"Fenêtre","")))))))))))</f>
        <v>Mur</v>
      </c>
      <c r="L1335" t="str">
        <f>IF(ISNUMBER(SEARCH("Présence",[2]Table1!AC1332)),"Oui",IF(ISNUMBER(SEARCH("Absence",[2]Table1!AC1332)),"Non",""))</f>
        <v>Non</v>
      </c>
      <c r="M1335" t="str">
        <f>[2]Table1!AA1332</f>
        <v>Enduit à base de plâtre ou ciment projetés; lissés ou talochés + PEINTURE  (Mur Cloison)</v>
      </c>
      <c r="N1335" t="str">
        <f>IF(ISNUMBER(SEARCH("EP",[2]Table1!AE1332)),"EP",IF(ISNUMBER(SEARCH("AC1",[2]Table1!AE1332)),"AC1",IF(ISNUMBER(SEARCH("AC2",[2]Table1!AE1332)),"AC2",IF(ISNUMBER(SEARCH("Bon état",[2]Table1!AE1332)),"EP",""))))</f>
        <v/>
      </c>
      <c r="P1335" s="48"/>
      <c r="Q1335" s="1"/>
      <c r="S1335" s="1"/>
      <c r="T1335" s="1"/>
      <c r="U1335" s="1"/>
      <c r="V1335" s="1"/>
    </row>
    <row r="1336" spans="1:22">
      <c r="A1336" s="43" t="str">
        <f>'[1]Exporter la feuille de calcul'!$A$2</f>
        <v>001L</v>
      </c>
      <c r="B1336" t="str">
        <f>INDEX('[1]Exporter la feuille de calcul'!B$355:B$877,MATCH(INDEX('[1]Exporter la feuille de calcul'!C$355:C$877,MATCH(RIGHT(ChercheChaine(ChercheChaine([2]Table1!Q1333,"([0-9]){3}[L]([0-9]){4}"),"([0-9]){3}[L]([0-9]){4}"),4),'[1]Exporter la feuille de calcul'!D$355:D$877,0),1),'[1]Exporter la feuille de calcul'!C$355:C$877,0),1)</f>
        <v>03</v>
      </c>
      <c r="C1336" s="43" t="str">
        <f>RIGHT(ChercheChaine(ChercheChaine([2]Table1!Q1333,"([0-9]){3}[L]([0-9]){4}"),"([0-9]){3}[L]([0-9]){4}"),4)</f>
        <v>0120</v>
      </c>
      <c r="D1336" s="43" t="str">
        <f>ChercheChaine([2]Table1!Q1333,"([0-9]){3}[L]([0-9]){4}")</f>
        <v>007L0120</v>
      </c>
      <c r="E1336" t="str">
        <f>[2]Table1!P1333</f>
        <v>ST HERBLAIN</v>
      </c>
      <c r="F1336" t="str">
        <f>[2]Table1!D1333</f>
        <v>DAAT, DAPP</v>
      </c>
      <c r="G1336" s="48"/>
      <c r="H1336" s="48"/>
      <c r="I1336" s="42" t="str">
        <f>[2]Table1!G1333</f>
        <v>05/04/2018</v>
      </c>
      <c r="J1336" s="51" t="str">
        <f>MID([2]Table1!X1333,FIND("-",[2]Table1!X1333)+2,60)</f>
        <v>Dgt 1</v>
      </c>
      <c r="K1336" t="str">
        <f>IF(ISNUMBER(SEARCH("Mur",[2]Table1!Z1333)),"Mur",IF(ISNUMBER(SEARCH("Cloison",[2]Table1!Z1333)),"Mur",IF(ISNUMBER(SEARCH("Sol",[2]Table1!Z1333)),"Sol",IF(ISNUMBER(SEARCH("Plafond",[2]Table1!Z1333)),"Plafond",IF(ISNUMBER(SEARCH("Evier",[2]Table1!Z1333)),"Evier",IF(ISNUMBER(SEARCH("Colle de faïence",[2]Table1!Z1333)),"Faïence",IF(ISNUMBER(SEARCH("Baignoire",[2]Table1!Z1333)),"Baignoire",IF(ISNUMBER(SEARCH("porteurs",[2]Table1!Z1333)),"Mur",IF(ISNUMBER(SEARCH("évier",[2]Table1!Z1333)),"Evier",IF(ISNUMBER(SEARCH("portes",[2]Table1!Z1333)),"Porte",IF(ISNUMBER(SEARCH("fenêtre",[2]Table1!Z1333)),"Fenêtre","")))))))))))</f>
        <v>Mur</v>
      </c>
      <c r="L1336" t="str">
        <f>IF(ISNUMBER(SEARCH("Présence",[2]Table1!AC1333)),"Oui",IF(ISNUMBER(SEARCH("Absence",[2]Table1!AC1333)),"Non",""))</f>
        <v>Non</v>
      </c>
      <c r="M1336" t="str">
        <f>[2]Table1!AA1333</f>
        <v>Enduit à base de plâtre ou ciment projetés; lissés ou talochés + PEINTURE  (Mur Cloison)</v>
      </c>
      <c r="N1336" t="str">
        <f>IF(ISNUMBER(SEARCH("EP",[2]Table1!AE1333)),"EP",IF(ISNUMBER(SEARCH("AC1",[2]Table1!AE1333)),"AC1",IF(ISNUMBER(SEARCH("AC2",[2]Table1!AE1333)),"AC2",IF(ISNUMBER(SEARCH("Bon état",[2]Table1!AE1333)),"EP",""))))</f>
        <v/>
      </c>
      <c r="P1336" s="48"/>
      <c r="Q1336" s="1"/>
      <c r="S1336" s="1"/>
      <c r="T1336" s="1"/>
      <c r="U1336" s="1"/>
      <c r="V1336" s="1"/>
    </row>
    <row r="1337" spans="1:22">
      <c r="A1337" s="43" t="str">
        <f>'[1]Exporter la feuille de calcul'!$A$2</f>
        <v>001L</v>
      </c>
      <c r="B1337" t="str">
        <f>INDEX('[1]Exporter la feuille de calcul'!B$355:B$877,MATCH(INDEX('[1]Exporter la feuille de calcul'!C$355:C$877,MATCH(RIGHT(ChercheChaine(ChercheChaine([2]Table1!Q1334,"([0-9]){3}[L]([0-9]){4}"),"([0-9]){3}[L]([0-9]){4}"),4),'[1]Exporter la feuille de calcul'!D$355:D$877,0),1),'[1]Exporter la feuille de calcul'!C$355:C$877,0),1)</f>
        <v>03</v>
      </c>
      <c r="C1337" s="43" t="str">
        <f>RIGHT(ChercheChaine(ChercheChaine([2]Table1!Q1334,"([0-9]){3}[L]([0-9]){4}"),"([0-9]){3}[L]([0-9]){4}"),4)</f>
        <v>0120</v>
      </c>
      <c r="D1337" s="43" t="str">
        <f>ChercheChaine([2]Table1!Q1334,"([0-9]){3}[L]([0-9]){4}")</f>
        <v>007L0120</v>
      </c>
      <c r="E1337" t="str">
        <f>[2]Table1!P1334</f>
        <v>ST HERBLAIN</v>
      </c>
      <c r="F1337" t="str">
        <f>[2]Table1!D1334</f>
        <v>DAAT, DAPP</v>
      </c>
      <c r="G1337" s="48"/>
      <c r="H1337" s="48"/>
      <c r="I1337" s="42" t="str">
        <f>[2]Table1!G1334</f>
        <v>05/04/2018</v>
      </c>
      <c r="J1337" s="51" t="str">
        <f>MID([2]Table1!X1334,FIND("-",[2]Table1!X1334)+2,60)</f>
        <v>Cellier 1</v>
      </c>
      <c r="K1337" t="str">
        <f>IF(ISNUMBER(SEARCH("Mur",[2]Table1!Z1334)),"Mur",IF(ISNUMBER(SEARCH("Cloison",[2]Table1!Z1334)),"Mur",IF(ISNUMBER(SEARCH("Sol",[2]Table1!Z1334)),"Sol",IF(ISNUMBER(SEARCH("Plafond",[2]Table1!Z1334)),"Plafond",IF(ISNUMBER(SEARCH("Evier",[2]Table1!Z1334)),"Evier",IF(ISNUMBER(SEARCH("Colle de faïence",[2]Table1!Z1334)),"Faïence",IF(ISNUMBER(SEARCH("Baignoire",[2]Table1!Z1334)),"Baignoire",IF(ISNUMBER(SEARCH("porteurs",[2]Table1!Z1334)),"Mur",IF(ISNUMBER(SEARCH("évier",[2]Table1!Z1334)),"Evier",IF(ISNUMBER(SEARCH("portes",[2]Table1!Z1334)),"Porte",IF(ISNUMBER(SEARCH("fenêtre",[2]Table1!Z1334)),"Fenêtre","")))))))))))</f>
        <v>Mur</v>
      </c>
      <c r="L1337" t="str">
        <f>IF(ISNUMBER(SEARCH("Présence",[2]Table1!AC1334)),"Oui",IF(ISNUMBER(SEARCH("Absence",[2]Table1!AC1334)),"Non",""))</f>
        <v>Non</v>
      </c>
      <c r="M1337" t="str">
        <f>[2]Table1!AA1334</f>
        <v>Enduit à base de plâtre ou ciment projetés; lissés ou talochés + PEINTURE  (Mur Cloison)</v>
      </c>
      <c r="N1337" t="str">
        <f>IF(ISNUMBER(SEARCH("EP",[2]Table1!AE1334)),"EP",IF(ISNUMBER(SEARCH("AC1",[2]Table1!AE1334)),"AC1",IF(ISNUMBER(SEARCH("AC2",[2]Table1!AE1334)),"AC2",IF(ISNUMBER(SEARCH("Bon état",[2]Table1!AE1334)),"EP",""))))</f>
        <v/>
      </c>
      <c r="P1337" s="48"/>
      <c r="Q1337" s="1"/>
      <c r="S1337" s="1"/>
      <c r="T1337" s="1"/>
      <c r="U1337" s="1"/>
      <c r="V1337" s="1"/>
    </row>
    <row r="1338" spans="1:22">
      <c r="A1338" s="43" t="str">
        <f>'[1]Exporter la feuille de calcul'!$A$2</f>
        <v>001L</v>
      </c>
      <c r="B1338" t="str">
        <f>INDEX('[1]Exporter la feuille de calcul'!B$355:B$877,MATCH(INDEX('[1]Exporter la feuille de calcul'!C$355:C$877,MATCH(RIGHT(ChercheChaine(ChercheChaine([2]Table1!Q1335,"([0-9]){3}[L]([0-9]){4}"),"([0-9]){3}[L]([0-9]){4}"),4),'[1]Exporter la feuille de calcul'!D$355:D$877,0),1),'[1]Exporter la feuille de calcul'!C$355:C$877,0),1)</f>
        <v>03</v>
      </c>
      <c r="C1338" s="43" t="str">
        <f>RIGHT(ChercheChaine(ChercheChaine([2]Table1!Q1335,"([0-9]){3}[L]([0-9]){4}"),"([0-9]){3}[L]([0-9]){4}"),4)</f>
        <v>0120</v>
      </c>
      <c r="D1338" s="43" t="str">
        <f>ChercheChaine([2]Table1!Q1335,"([0-9]){3}[L]([0-9]){4}")</f>
        <v>007L0120</v>
      </c>
      <c r="E1338" t="str">
        <f>[2]Table1!P1335</f>
        <v>ST HERBLAIN</v>
      </c>
      <c r="F1338" t="str">
        <f>[2]Table1!D1335</f>
        <v>DAAT, DAPP</v>
      </c>
      <c r="G1338" s="48"/>
      <c r="H1338" s="48"/>
      <c r="I1338" s="42" t="str">
        <f>[2]Table1!G1335</f>
        <v>05/04/2018</v>
      </c>
      <c r="J1338" s="51" t="str">
        <f>MID([2]Table1!X1335,FIND("-",[2]Table1!X1335)+2,60)</f>
        <v>Chambre 1</v>
      </c>
      <c r="K1338" t="str">
        <f>IF(ISNUMBER(SEARCH("Mur",[2]Table1!Z1335)),"Mur",IF(ISNUMBER(SEARCH("Cloison",[2]Table1!Z1335)),"Mur",IF(ISNUMBER(SEARCH("Sol",[2]Table1!Z1335)),"Sol",IF(ISNUMBER(SEARCH("Plafond",[2]Table1!Z1335)),"Plafond",IF(ISNUMBER(SEARCH("Evier",[2]Table1!Z1335)),"Evier",IF(ISNUMBER(SEARCH("Colle de faïence",[2]Table1!Z1335)),"Faïence",IF(ISNUMBER(SEARCH("Baignoire",[2]Table1!Z1335)),"Baignoire",IF(ISNUMBER(SEARCH("porteurs",[2]Table1!Z1335)),"Mur",IF(ISNUMBER(SEARCH("évier",[2]Table1!Z1335)),"Evier",IF(ISNUMBER(SEARCH("portes",[2]Table1!Z1335)),"Porte",IF(ISNUMBER(SEARCH("fenêtre",[2]Table1!Z1335)),"Fenêtre","")))))))))))</f>
        <v>Mur</v>
      </c>
      <c r="L1338" t="str">
        <f>IF(ISNUMBER(SEARCH("Présence",[2]Table1!AC1335)),"Oui",IF(ISNUMBER(SEARCH("Absence",[2]Table1!AC1335)),"Non",""))</f>
        <v>Non</v>
      </c>
      <c r="M1338" t="str">
        <f>[2]Table1!AA1335</f>
        <v>Enduit à base de plâtre ou ciment projetés; lissés ou talochés + PEINTURE  (Mur Cloison)</v>
      </c>
      <c r="N1338" t="str">
        <f>IF(ISNUMBER(SEARCH("EP",[2]Table1!AE1335)),"EP",IF(ISNUMBER(SEARCH("AC1",[2]Table1!AE1335)),"AC1",IF(ISNUMBER(SEARCH("AC2",[2]Table1!AE1335)),"AC2",IF(ISNUMBER(SEARCH("Bon état",[2]Table1!AE1335)),"EP",""))))</f>
        <v/>
      </c>
      <c r="P1338" s="48"/>
      <c r="Q1338" s="1"/>
      <c r="S1338" s="1"/>
      <c r="T1338" s="1"/>
      <c r="U1338" s="1"/>
      <c r="V1338" s="1"/>
    </row>
    <row r="1339" spans="1:22">
      <c r="A1339" s="43" t="str">
        <f>'[1]Exporter la feuille de calcul'!$A$2</f>
        <v>001L</v>
      </c>
      <c r="B1339" t="str">
        <f>INDEX('[1]Exporter la feuille de calcul'!B$355:B$877,MATCH(INDEX('[1]Exporter la feuille de calcul'!C$355:C$877,MATCH(RIGHT(ChercheChaine(ChercheChaine([2]Table1!Q1336,"([0-9]){3}[L]([0-9]){4}"),"([0-9]){3}[L]([0-9]){4}"),4),'[1]Exporter la feuille de calcul'!D$355:D$877,0),1),'[1]Exporter la feuille de calcul'!C$355:C$877,0),1)</f>
        <v>03</v>
      </c>
      <c r="C1339" s="43" t="str">
        <f>RIGHT(ChercheChaine(ChercheChaine([2]Table1!Q1336,"([0-9]){3}[L]([0-9]){4}"),"([0-9]){3}[L]([0-9]){4}"),4)</f>
        <v>0120</v>
      </c>
      <c r="D1339" s="43" t="str">
        <f>ChercheChaine([2]Table1!Q1336,"([0-9]){3}[L]([0-9]){4}")</f>
        <v>007L0120</v>
      </c>
      <c r="E1339" t="str">
        <f>[2]Table1!P1336</f>
        <v>ST HERBLAIN</v>
      </c>
      <c r="F1339" t="str">
        <f>[2]Table1!D1336</f>
        <v>DAAT, DAPP</v>
      </c>
      <c r="G1339" s="48"/>
      <c r="H1339" s="48"/>
      <c r="I1339" s="42" t="str">
        <f>[2]Table1!G1336</f>
        <v>05/04/2018</v>
      </c>
      <c r="J1339" s="51" t="str">
        <f>MID([2]Table1!X1336,FIND("-",[2]Table1!X1336)+2,60)</f>
        <v>Dgt 2</v>
      </c>
      <c r="K1339" t="str">
        <f>IF(ISNUMBER(SEARCH("Mur",[2]Table1!Z1336)),"Mur",IF(ISNUMBER(SEARCH("Cloison",[2]Table1!Z1336)),"Mur",IF(ISNUMBER(SEARCH("Sol",[2]Table1!Z1336)),"Sol",IF(ISNUMBER(SEARCH("Plafond",[2]Table1!Z1336)),"Plafond",IF(ISNUMBER(SEARCH("Evier",[2]Table1!Z1336)),"Evier",IF(ISNUMBER(SEARCH("Colle de faïence",[2]Table1!Z1336)),"Faïence",IF(ISNUMBER(SEARCH("Baignoire",[2]Table1!Z1336)),"Baignoire",IF(ISNUMBER(SEARCH("porteurs",[2]Table1!Z1336)),"Mur",IF(ISNUMBER(SEARCH("évier",[2]Table1!Z1336)),"Evier",IF(ISNUMBER(SEARCH("portes",[2]Table1!Z1336)),"Porte",IF(ISNUMBER(SEARCH("fenêtre",[2]Table1!Z1336)),"Fenêtre","")))))))))))</f>
        <v>Mur</v>
      </c>
      <c r="L1339" t="str">
        <f>IF(ISNUMBER(SEARCH("Présence",[2]Table1!AC1336)),"Oui",IF(ISNUMBER(SEARCH("Absence",[2]Table1!AC1336)),"Non",""))</f>
        <v>Non</v>
      </c>
      <c r="M1339" t="str">
        <f>[2]Table1!AA1336</f>
        <v>Enduit à base de plâtre ou ciment projetés; lissés ou talochés + PEINTURE  (Mur Cloison)</v>
      </c>
      <c r="N1339" t="str">
        <f>IF(ISNUMBER(SEARCH("EP",[2]Table1!AE1336)),"EP",IF(ISNUMBER(SEARCH("AC1",[2]Table1!AE1336)),"AC1",IF(ISNUMBER(SEARCH("AC2",[2]Table1!AE1336)),"AC2",IF(ISNUMBER(SEARCH("Bon état",[2]Table1!AE1336)),"EP",""))))</f>
        <v/>
      </c>
      <c r="P1339" s="48"/>
      <c r="Q1339" s="1"/>
      <c r="S1339" s="1"/>
      <c r="T1339" s="1"/>
      <c r="U1339" s="1"/>
      <c r="V1339" s="1"/>
    </row>
    <row r="1340" spans="1:22">
      <c r="A1340" s="43" t="str">
        <f>'[1]Exporter la feuille de calcul'!$A$2</f>
        <v>001L</v>
      </c>
      <c r="B1340" t="str">
        <f>INDEX('[1]Exporter la feuille de calcul'!B$355:B$877,MATCH(INDEX('[1]Exporter la feuille de calcul'!C$355:C$877,MATCH(RIGHT(ChercheChaine(ChercheChaine([2]Table1!Q1337,"([0-9]){3}[L]([0-9]){4}"),"([0-9]){3}[L]([0-9]){4}"),4),'[1]Exporter la feuille de calcul'!D$355:D$877,0),1),'[1]Exporter la feuille de calcul'!C$355:C$877,0),1)</f>
        <v>03</v>
      </c>
      <c r="C1340" s="43" t="str">
        <f>RIGHT(ChercheChaine(ChercheChaine([2]Table1!Q1337,"([0-9]){3}[L]([0-9]){4}"),"([0-9]){3}[L]([0-9]){4}"),4)</f>
        <v>0120</v>
      </c>
      <c r="D1340" s="43" t="str">
        <f>ChercheChaine([2]Table1!Q1337,"([0-9]){3}[L]([0-9]){4}")</f>
        <v>007L0120</v>
      </c>
      <c r="E1340" t="str">
        <f>[2]Table1!P1337</f>
        <v>ST HERBLAIN</v>
      </c>
      <c r="F1340" t="str">
        <f>[2]Table1!D1337</f>
        <v>DAAT, DAPP</v>
      </c>
      <c r="G1340" s="48"/>
      <c r="H1340" s="48"/>
      <c r="I1340" s="42" t="str">
        <f>[2]Table1!G1337</f>
        <v>05/04/2018</v>
      </c>
      <c r="J1340" s="51" t="str">
        <f>MID([2]Table1!X1337,FIND("-",[2]Table1!X1337)+2,60)</f>
        <v>Cellier 2</v>
      </c>
      <c r="K1340" t="str">
        <f>IF(ISNUMBER(SEARCH("Mur",[2]Table1!Z1337)),"Mur",IF(ISNUMBER(SEARCH("Cloison",[2]Table1!Z1337)),"Mur",IF(ISNUMBER(SEARCH("Sol",[2]Table1!Z1337)),"Sol",IF(ISNUMBER(SEARCH("Plafond",[2]Table1!Z1337)),"Plafond",IF(ISNUMBER(SEARCH("Evier",[2]Table1!Z1337)),"Evier",IF(ISNUMBER(SEARCH("Colle de faïence",[2]Table1!Z1337)),"Faïence",IF(ISNUMBER(SEARCH("Baignoire",[2]Table1!Z1337)),"Baignoire",IF(ISNUMBER(SEARCH("porteurs",[2]Table1!Z1337)),"Mur",IF(ISNUMBER(SEARCH("évier",[2]Table1!Z1337)),"Evier",IF(ISNUMBER(SEARCH("portes",[2]Table1!Z1337)),"Porte",IF(ISNUMBER(SEARCH("fenêtre",[2]Table1!Z1337)),"Fenêtre","")))))))))))</f>
        <v>Mur</v>
      </c>
      <c r="L1340" t="str">
        <f>IF(ISNUMBER(SEARCH("Présence",[2]Table1!AC1337)),"Oui",IF(ISNUMBER(SEARCH("Absence",[2]Table1!AC1337)),"Non",""))</f>
        <v>Non</v>
      </c>
      <c r="M1340" t="str">
        <f>[2]Table1!AA1337</f>
        <v>Enduit à base de plâtre ou ciment projetés; lissés ou talochés + PEINTURE  (Mur Cloison)</v>
      </c>
      <c r="N1340" t="str">
        <f>IF(ISNUMBER(SEARCH("EP",[2]Table1!AE1337)),"EP",IF(ISNUMBER(SEARCH("AC1",[2]Table1!AE1337)),"AC1",IF(ISNUMBER(SEARCH("AC2",[2]Table1!AE1337)),"AC2",IF(ISNUMBER(SEARCH("Bon état",[2]Table1!AE1337)),"EP",""))))</f>
        <v/>
      </c>
      <c r="P1340" s="48"/>
      <c r="Q1340" s="1"/>
      <c r="S1340" s="1"/>
      <c r="T1340" s="1"/>
      <c r="U1340" s="1"/>
      <c r="V1340" s="1"/>
    </row>
    <row r="1341" spans="1:22">
      <c r="A1341" s="43" t="str">
        <f>'[1]Exporter la feuille de calcul'!$A$2</f>
        <v>001L</v>
      </c>
      <c r="B1341" t="str">
        <f>INDEX('[1]Exporter la feuille de calcul'!B$355:B$877,MATCH(INDEX('[1]Exporter la feuille de calcul'!C$355:C$877,MATCH(RIGHT(ChercheChaine(ChercheChaine([2]Table1!Q1338,"([0-9]){3}[L]([0-9]){4}"),"([0-9]){3}[L]([0-9]){4}"),4),'[1]Exporter la feuille de calcul'!D$355:D$877,0),1),'[1]Exporter la feuille de calcul'!C$355:C$877,0),1)</f>
        <v>03</v>
      </c>
      <c r="C1341" s="43" t="str">
        <f>RIGHT(ChercheChaine(ChercheChaine([2]Table1!Q1338,"([0-9]){3}[L]([0-9]){4}"),"([0-9]){3}[L]([0-9]){4}"),4)</f>
        <v>0120</v>
      </c>
      <c r="D1341" s="43" t="str">
        <f>ChercheChaine([2]Table1!Q1338,"([0-9]){3}[L]([0-9]){4}")</f>
        <v>007L0120</v>
      </c>
      <c r="E1341" t="str">
        <f>[2]Table1!P1338</f>
        <v>ST HERBLAIN</v>
      </c>
      <c r="F1341" t="str">
        <f>[2]Table1!D1338</f>
        <v>DAAT, DAPP</v>
      </c>
      <c r="G1341" s="48"/>
      <c r="H1341" s="48"/>
      <c r="I1341" s="42" t="str">
        <f>[2]Table1!G1338</f>
        <v>05/04/2018</v>
      </c>
      <c r="J1341" s="51" t="str">
        <f>MID([2]Table1!X1338,FIND("-",[2]Table1!X1338)+2,60)</f>
        <v>Chambre 2</v>
      </c>
      <c r="K1341" t="str">
        <f>IF(ISNUMBER(SEARCH("Mur",[2]Table1!Z1338)),"Mur",IF(ISNUMBER(SEARCH("Cloison",[2]Table1!Z1338)),"Mur",IF(ISNUMBER(SEARCH("Sol",[2]Table1!Z1338)),"Sol",IF(ISNUMBER(SEARCH("Plafond",[2]Table1!Z1338)),"Plafond",IF(ISNUMBER(SEARCH("Evier",[2]Table1!Z1338)),"Evier",IF(ISNUMBER(SEARCH("Colle de faïence",[2]Table1!Z1338)),"Faïence",IF(ISNUMBER(SEARCH("Baignoire",[2]Table1!Z1338)),"Baignoire",IF(ISNUMBER(SEARCH("porteurs",[2]Table1!Z1338)),"Mur",IF(ISNUMBER(SEARCH("évier",[2]Table1!Z1338)),"Evier",IF(ISNUMBER(SEARCH("portes",[2]Table1!Z1338)),"Porte",IF(ISNUMBER(SEARCH("fenêtre",[2]Table1!Z1338)),"Fenêtre","")))))))))))</f>
        <v>Mur</v>
      </c>
      <c r="L1341" t="str">
        <f>IF(ISNUMBER(SEARCH("Présence",[2]Table1!AC1338)),"Oui",IF(ISNUMBER(SEARCH("Absence",[2]Table1!AC1338)),"Non",""))</f>
        <v>Non</v>
      </c>
      <c r="M1341" t="str">
        <f>[2]Table1!AA1338</f>
        <v>Enduit à base de plâtre ou ciment projetés; lissés ou talochés + PEINTURE  (Mur Cloison)</v>
      </c>
      <c r="N1341" t="str">
        <f>IF(ISNUMBER(SEARCH("EP",[2]Table1!AE1338)),"EP",IF(ISNUMBER(SEARCH("AC1",[2]Table1!AE1338)),"AC1",IF(ISNUMBER(SEARCH("AC2",[2]Table1!AE1338)),"AC2",IF(ISNUMBER(SEARCH("Bon état",[2]Table1!AE1338)),"EP",""))))</f>
        <v/>
      </c>
      <c r="P1341" s="48"/>
      <c r="Q1341" s="1"/>
      <c r="S1341" s="1"/>
      <c r="T1341" s="1"/>
      <c r="U1341" s="1"/>
      <c r="V1341" s="1"/>
    </row>
    <row r="1342" spans="1:22">
      <c r="A1342" s="43" t="str">
        <f>'[1]Exporter la feuille de calcul'!$A$2</f>
        <v>001L</v>
      </c>
      <c r="B1342" t="str">
        <f>INDEX('[1]Exporter la feuille de calcul'!B$355:B$877,MATCH(INDEX('[1]Exporter la feuille de calcul'!C$355:C$877,MATCH(RIGHT(ChercheChaine(ChercheChaine([2]Table1!Q1339,"([0-9]){3}[L]([0-9]){4}"),"([0-9]){3}[L]([0-9]){4}"),4),'[1]Exporter la feuille de calcul'!D$355:D$877,0),1),'[1]Exporter la feuille de calcul'!C$355:C$877,0),1)</f>
        <v>03</v>
      </c>
      <c r="C1342" s="43" t="str">
        <f>RIGHT(ChercheChaine(ChercheChaine([2]Table1!Q1339,"([0-9]){3}[L]([0-9]){4}"),"([0-9]){3}[L]([0-9]){4}"),4)</f>
        <v>0120</v>
      </c>
      <c r="D1342" s="43" t="str">
        <f>ChercheChaine([2]Table1!Q1339,"([0-9]){3}[L]([0-9]){4}")</f>
        <v>007L0120</v>
      </c>
      <c r="E1342" t="str">
        <f>[2]Table1!P1339</f>
        <v>ST HERBLAIN</v>
      </c>
      <c r="F1342" t="str">
        <f>[2]Table1!D1339</f>
        <v>DAAT, DAPP</v>
      </c>
      <c r="G1342" s="48"/>
      <c r="H1342" s="48"/>
      <c r="I1342" s="42" t="str">
        <f>[2]Table1!G1339</f>
        <v>05/04/2018</v>
      </c>
      <c r="J1342" s="51" t="str">
        <f>MID([2]Table1!X1339,FIND("-",[2]Table1!X1339)+2,60)</f>
        <v>Chambre 3</v>
      </c>
      <c r="K1342" t="str">
        <f>IF(ISNUMBER(SEARCH("Mur",[2]Table1!Z1339)),"Mur",IF(ISNUMBER(SEARCH("Cloison",[2]Table1!Z1339)),"Mur",IF(ISNUMBER(SEARCH("Sol",[2]Table1!Z1339)),"Sol",IF(ISNUMBER(SEARCH("Plafond",[2]Table1!Z1339)),"Plafond",IF(ISNUMBER(SEARCH("Evier",[2]Table1!Z1339)),"Evier",IF(ISNUMBER(SEARCH("Colle de faïence",[2]Table1!Z1339)),"Faïence",IF(ISNUMBER(SEARCH("Baignoire",[2]Table1!Z1339)),"Baignoire",IF(ISNUMBER(SEARCH("porteurs",[2]Table1!Z1339)),"Mur",IF(ISNUMBER(SEARCH("évier",[2]Table1!Z1339)),"Evier",IF(ISNUMBER(SEARCH("portes",[2]Table1!Z1339)),"Porte",IF(ISNUMBER(SEARCH("fenêtre",[2]Table1!Z1339)),"Fenêtre","")))))))))))</f>
        <v>Mur</v>
      </c>
      <c r="L1342" t="str">
        <f>IF(ISNUMBER(SEARCH("Présence",[2]Table1!AC1339)),"Oui",IF(ISNUMBER(SEARCH("Absence",[2]Table1!AC1339)),"Non",""))</f>
        <v>Non</v>
      </c>
      <c r="M1342" t="str">
        <f>[2]Table1!AA1339</f>
        <v>Enduit à base de plâtre ou ciment projetés; lissés ou talochés + PEINTURE  (Mur Cloison)</v>
      </c>
      <c r="N1342" t="str">
        <f>IF(ISNUMBER(SEARCH("EP",[2]Table1!AE1339)),"EP",IF(ISNUMBER(SEARCH("AC1",[2]Table1!AE1339)),"AC1",IF(ISNUMBER(SEARCH("AC2",[2]Table1!AE1339)),"AC2",IF(ISNUMBER(SEARCH("Bon état",[2]Table1!AE1339)),"EP",""))))</f>
        <v/>
      </c>
      <c r="P1342" s="48"/>
      <c r="Q1342" s="1"/>
      <c r="S1342" s="1"/>
      <c r="T1342" s="1"/>
      <c r="U1342" s="1"/>
      <c r="V1342" s="1"/>
    </row>
    <row r="1343" spans="1:22">
      <c r="A1343" s="43" t="str">
        <f>'[1]Exporter la feuille de calcul'!$A$2</f>
        <v>001L</v>
      </c>
      <c r="B1343" t="str">
        <f>INDEX('[1]Exporter la feuille de calcul'!B$355:B$877,MATCH(INDEX('[1]Exporter la feuille de calcul'!C$355:C$877,MATCH(RIGHT(ChercheChaine(ChercheChaine([2]Table1!Q1340,"([0-9]){3}[L]([0-9]){4}"),"([0-9]){3}[L]([0-9]){4}"),4),'[1]Exporter la feuille de calcul'!D$355:D$877,0),1),'[1]Exporter la feuille de calcul'!C$355:C$877,0),1)</f>
        <v>03</v>
      </c>
      <c r="C1343" s="43" t="str">
        <f>RIGHT(ChercheChaine(ChercheChaine([2]Table1!Q1340,"([0-9]){3}[L]([0-9]){4}"),"([0-9]){3}[L]([0-9]){4}"),4)</f>
        <v>0120</v>
      </c>
      <c r="D1343" s="43" t="str">
        <f>ChercheChaine([2]Table1!Q1340,"([0-9]){3}[L]([0-9]){4}")</f>
        <v>007L0120</v>
      </c>
      <c r="E1343" t="str">
        <f>[2]Table1!P1340</f>
        <v>ST HERBLAIN</v>
      </c>
      <c r="F1343" t="str">
        <f>[2]Table1!D1340</f>
        <v>DAAT, DAPP</v>
      </c>
      <c r="G1343" s="48"/>
      <c r="H1343" s="48"/>
      <c r="I1343" s="42" t="str">
        <f>[2]Table1!G1340</f>
        <v>05/04/2018</v>
      </c>
      <c r="J1343" s="51" t="str">
        <f>MID([2]Table1!X1340,FIND("-",[2]Table1!X1340)+2,60)</f>
        <v>Salle de bain</v>
      </c>
      <c r="K1343" t="str">
        <f>IF(ISNUMBER(SEARCH("Mur",[2]Table1!Z1340)),"Mur",IF(ISNUMBER(SEARCH("Cloison",[2]Table1!Z1340)),"Mur",IF(ISNUMBER(SEARCH("Sol",[2]Table1!Z1340)),"Sol",IF(ISNUMBER(SEARCH("Plafond",[2]Table1!Z1340)),"Plafond",IF(ISNUMBER(SEARCH("Evier",[2]Table1!Z1340)),"Evier",IF(ISNUMBER(SEARCH("Colle de faïence",[2]Table1!Z1340)),"Faïence",IF(ISNUMBER(SEARCH("Baignoire",[2]Table1!Z1340)),"Baignoire",IF(ISNUMBER(SEARCH("porteurs",[2]Table1!Z1340)),"Mur",IF(ISNUMBER(SEARCH("évier",[2]Table1!Z1340)),"Evier",IF(ISNUMBER(SEARCH("portes",[2]Table1!Z1340)),"Porte",IF(ISNUMBER(SEARCH("fenêtre",[2]Table1!Z1340)),"Fenêtre","")))))))))))</f>
        <v>Mur</v>
      </c>
      <c r="L1343" t="str">
        <f>IF(ISNUMBER(SEARCH("Présence",[2]Table1!AC1340)),"Oui",IF(ISNUMBER(SEARCH("Absence",[2]Table1!AC1340)),"Non",""))</f>
        <v>Non</v>
      </c>
      <c r="M1343" t="str">
        <f>[2]Table1!AA1340</f>
        <v>Enduit à base de plâtre ou ciment projetés; lissés ou talochés + PEINTURE  (Mur Cloison)</v>
      </c>
      <c r="N1343" t="str">
        <f>IF(ISNUMBER(SEARCH("EP",[2]Table1!AE1340)),"EP",IF(ISNUMBER(SEARCH("AC1",[2]Table1!AE1340)),"AC1",IF(ISNUMBER(SEARCH("AC2",[2]Table1!AE1340)),"AC2",IF(ISNUMBER(SEARCH("Bon état",[2]Table1!AE1340)),"EP",""))))</f>
        <v/>
      </c>
      <c r="P1343" s="48"/>
      <c r="Q1343" s="1"/>
      <c r="S1343" s="1"/>
      <c r="T1343" s="1"/>
      <c r="U1343" s="1"/>
      <c r="V1343" s="1"/>
    </row>
    <row r="1344" spans="1:22">
      <c r="A1344" s="43" t="str">
        <f>'[1]Exporter la feuille de calcul'!$A$2</f>
        <v>001L</v>
      </c>
      <c r="B1344" t="str">
        <f>INDEX('[1]Exporter la feuille de calcul'!B$355:B$877,MATCH(INDEX('[1]Exporter la feuille de calcul'!C$355:C$877,MATCH(RIGHT(ChercheChaine(ChercheChaine([2]Table1!Q1341,"([0-9]){3}[L]([0-9]){4}"),"([0-9]){3}[L]([0-9]){4}"),4),'[1]Exporter la feuille de calcul'!D$355:D$877,0),1),'[1]Exporter la feuille de calcul'!C$355:C$877,0),1)</f>
        <v>03</v>
      </c>
      <c r="C1344" s="43" t="str">
        <f>RIGHT(ChercheChaine(ChercheChaine([2]Table1!Q1341,"([0-9]){3}[L]([0-9]){4}"),"([0-9]){3}[L]([0-9]){4}"),4)</f>
        <v>0120</v>
      </c>
      <c r="D1344" s="43" t="str">
        <f>ChercheChaine([2]Table1!Q1341,"([0-9]){3}[L]([0-9]){4}")</f>
        <v>007L0120</v>
      </c>
      <c r="E1344" t="str">
        <f>[2]Table1!P1341</f>
        <v>ST HERBLAIN</v>
      </c>
      <c r="F1344" t="str">
        <f>[2]Table1!D1341</f>
        <v>DAAT, DAPP</v>
      </c>
      <c r="G1344" s="48"/>
      <c r="H1344" s="48"/>
      <c r="I1344" s="42" t="str">
        <f>[2]Table1!G1341</f>
        <v>05/04/2018</v>
      </c>
      <c r="J1344" s="51" t="str">
        <f>MID([2]Table1!X1341,FIND("-",[2]Table1!X1341)+2,60)</f>
        <v>Dgt 3</v>
      </c>
      <c r="K1344" t="str">
        <f>IF(ISNUMBER(SEARCH("Mur",[2]Table1!Z1341)),"Mur",IF(ISNUMBER(SEARCH("Cloison",[2]Table1!Z1341)),"Mur",IF(ISNUMBER(SEARCH("Sol",[2]Table1!Z1341)),"Sol",IF(ISNUMBER(SEARCH("Plafond",[2]Table1!Z1341)),"Plafond",IF(ISNUMBER(SEARCH("Evier",[2]Table1!Z1341)),"Evier",IF(ISNUMBER(SEARCH("Colle de faïence",[2]Table1!Z1341)),"Faïence",IF(ISNUMBER(SEARCH("Baignoire",[2]Table1!Z1341)),"Baignoire",IF(ISNUMBER(SEARCH("porteurs",[2]Table1!Z1341)),"Mur",IF(ISNUMBER(SEARCH("évier",[2]Table1!Z1341)),"Evier",IF(ISNUMBER(SEARCH("portes",[2]Table1!Z1341)),"Porte",IF(ISNUMBER(SEARCH("fenêtre",[2]Table1!Z1341)),"Fenêtre","")))))))))))</f>
        <v>Mur</v>
      </c>
      <c r="L1344" t="str">
        <f>IF(ISNUMBER(SEARCH("Présence",[2]Table1!AC1341)),"Oui",IF(ISNUMBER(SEARCH("Absence",[2]Table1!AC1341)),"Non",""))</f>
        <v>Non</v>
      </c>
      <c r="M1344" t="str">
        <f>[2]Table1!AA1341</f>
        <v>Enduit à base de plâtre ou ciment projetés; lissés ou talochés + PEINTURE  (Mur Cloison)</v>
      </c>
      <c r="N1344" t="str">
        <f>IF(ISNUMBER(SEARCH("EP",[2]Table1!AE1341)),"EP",IF(ISNUMBER(SEARCH("AC1",[2]Table1!AE1341)),"AC1",IF(ISNUMBER(SEARCH("AC2",[2]Table1!AE1341)),"AC2",IF(ISNUMBER(SEARCH("Bon état",[2]Table1!AE1341)),"EP",""))))</f>
        <v/>
      </c>
      <c r="P1344" s="48"/>
      <c r="Q1344" s="1"/>
      <c r="S1344" s="1"/>
      <c r="T1344" s="1"/>
      <c r="U1344" s="1"/>
      <c r="V1344" s="1"/>
    </row>
    <row r="1345" spans="1:22">
      <c r="A1345" s="43" t="str">
        <f>'[1]Exporter la feuille de calcul'!$A$2</f>
        <v>001L</v>
      </c>
      <c r="B1345" t="str">
        <f>INDEX('[1]Exporter la feuille de calcul'!B$355:B$877,MATCH(INDEX('[1]Exporter la feuille de calcul'!C$355:C$877,MATCH(RIGHT(ChercheChaine(ChercheChaine([2]Table1!Q1342,"([0-9]){3}[L]([0-9]){4}"),"([0-9]){3}[L]([0-9]){4}"),4),'[1]Exporter la feuille de calcul'!D$355:D$877,0),1),'[1]Exporter la feuille de calcul'!C$355:C$877,0),1)</f>
        <v>03</v>
      </c>
      <c r="C1345" s="43" t="str">
        <f>RIGHT(ChercheChaine(ChercheChaine([2]Table1!Q1342,"([0-9]){3}[L]([0-9]){4}"),"([0-9]){3}[L]([0-9]){4}"),4)</f>
        <v>0120</v>
      </c>
      <c r="D1345" s="43" t="str">
        <f>ChercheChaine([2]Table1!Q1342,"([0-9]){3}[L]([0-9]){4}")</f>
        <v>007L0120</v>
      </c>
      <c r="E1345" t="str">
        <f>[2]Table1!P1342</f>
        <v>ST HERBLAIN</v>
      </c>
      <c r="F1345" t="str">
        <f>[2]Table1!D1342</f>
        <v>DAAT, DAPP</v>
      </c>
      <c r="G1345" s="48"/>
      <c r="H1345" s="48"/>
      <c r="I1345" s="42" t="str">
        <f>[2]Table1!G1342</f>
        <v>05/04/2018</v>
      </c>
      <c r="J1345" s="51" t="str">
        <f>MID([2]Table1!X1342,FIND("-",[2]Table1!X1342)+2,60)</f>
        <v>WC</v>
      </c>
      <c r="K1345" t="str">
        <f>IF(ISNUMBER(SEARCH("Mur",[2]Table1!Z1342)),"Mur",IF(ISNUMBER(SEARCH("Cloison",[2]Table1!Z1342)),"Mur",IF(ISNUMBER(SEARCH("Sol",[2]Table1!Z1342)),"Sol",IF(ISNUMBER(SEARCH("Plafond",[2]Table1!Z1342)),"Plafond",IF(ISNUMBER(SEARCH("Evier",[2]Table1!Z1342)),"Evier",IF(ISNUMBER(SEARCH("Colle de faïence",[2]Table1!Z1342)),"Faïence",IF(ISNUMBER(SEARCH("Baignoire",[2]Table1!Z1342)),"Baignoire",IF(ISNUMBER(SEARCH("porteurs",[2]Table1!Z1342)),"Mur",IF(ISNUMBER(SEARCH("évier",[2]Table1!Z1342)),"Evier",IF(ISNUMBER(SEARCH("portes",[2]Table1!Z1342)),"Porte",IF(ISNUMBER(SEARCH("fenêtre",[2]Table1!Z1342)),"Fenêtre","")))))))))))</f>
        <v>Mur</v>
      </c>
      <c r="L1345" t="str">
        <f>IF(ISNUMBER(SEARCH("Présence",[2]Table1!AC1342)),"Oui",IF(ISNUMBER(SEARCH("Absence",[2]Table1!AC1342)),"Non",""))</f>
        <v>Non</v>
      </c>
      <c r="M1345" t="str">
        <f>[2]Table1!AA1342</f>
        <v>Enduit à base de plâtre ou ciment projetés; lissés ou talochés + PEINTURE  (Mur Cloison)</v>
      </c>
      <c r="N1345" t="str">
        <f>IF(ISNUMBER(SEARCH("EP",[2]Table1!AE1342)),"EP",IF(ISNUMBER(SEARCH("AC1",[2]Table1!AE1342)),"AC1",IF(ISNUMBER(SEARCH("AC2",[2]Table1!AE1342)),"AC2",IF(ISNUMBER(SEARCH("Bon état",[2]Table1!AE1342)),"EP",""))))</f>
        <v/>
      </c>
      <c r="P1345" s="48"/>
      <c r="Q1345" s="1"/>
      <c r="S1345" s="1"/>
      <c r="T1345" s="1"/>
      <c r="U1345" s="1"/>
      <c r="V1345" s="1"/>
    </row>
    <row r="1346" spans="1:22">
      <c r="A1346" s="43" t="str">
        <f>'[1]Exporter la feuille de calcul'!$A$2</f>
        <v>001L</v>
      </c>
      <c r="B1346" t="str">
        <f>INDEX('[1]Exporter la feuille de calcul'!B$355:B$877,MATCH(INDEX('[1]Exporter la feuille de calcul'!C$355:C$877,MATCH(RIGHT(ChercheChaine(ChercheChaine([2]Table1!Q1343,"([0-9]){3}[L]([0-9]){4}"),"([0-9]){3}[L]([0-9]){4}"),4),'[1]Exporter la feuille de calcul'!D$355:D$877,0),1),'[1]Exporter la feuille de calcul'!C$355:C$877,0),1)</f>
        <v>03</v>
      </c>
      <c r="C1346" s="43" t="str">
        <f>RIGHT(ChercheChaine(ChercheChaine([2]Table1!Q1343,"([0-9]){3}[L]([0-9]){4}"),"([0-9]){3}[L]([0-9]){4}"),4)</f>
        <v>0120</v>
      </c>
      <c r="D1346" s="43" t="str">
        <f>ChercheChaine([2]Table1!Q1343,"([0-9]){3}[L]([0-9]){4}")</f>
        <v>007L0120</v>
      </c>
      <c r="E1346" t="str">
        <f>[2]Table1!P1343</f>
        <v>ST HERBLAIN</v>
      </c>
      <c r="F1346" t="str">
        <f>[2]Table1!D1343</f>
        <v>DAAT, DAPP</v>
      </c>
      <c r="G1346" s="48"/>
      <c r="H1346" s="48"/>
      <c r="I1346" s="42" t="str">
        <f>[2]Table1!G1343</f>
        <v>05/04/2018</v>
      </c>
      <c r="J1346" s="51" t="str">
        <f>MID([2]Table1!X1343,FIND("-",[2]Table1!X1343)+2,60)</f>
        <v>Cuisine</v>
      </c>
      <c r="K1346" t="str">
        <f>IF(ISNUMBER(SEARCH("Mur",[2]Table1!Z1343)),"Mur",IF(ISNUMBER(SEARCH("Cloison",[2]Table1!Z1343)),"Mur",IF(ISNUMBER(SEARCH("Sol",[2]Table1!Z1343)),"Sol",IF(ISNUMBER(SEARCH("Plafond",[2]Table1!Z1343)),"Plafond",IF(ISNUMBER(SEARCH("Evier",[2]Table1!Z1343)),"Evier",IF(ISNUMBER(SEARCH("Colle de faïence",[2]Table1!Z1343)),"Faïence",IF(ISNUMBER(SEARCH("Baignoire",[2]Table1!Z1343)),"Baignoire",IF(ISNUMBER(SEARCH("porteurs",[2]Table1!Z1343)),"Mur",IF(ISNUMBER(SEARCH("évier",[2]Table1!Z1343)),"Evier",IF(ISNUMBER(SEARCH("portes",[2]Table1!Z1343)),"Porte",IF(ISNUMBER(SEARCH("fenêtre",[2]Table1!Z1343)),"Fenêtre","")))))))))))</f>
        <v>Mur</v>
      </c>
      <c r="L1346" t="str">
        <f>IF(ISNUMBER(SEARCH("Présence",[2]Table1!AC1343)),"Oui",IF(ISNUMBER(SEARCH("Absence",[2]Table1!AC1343)),"Non",""))</f>
        <v>Non</v>
      </c>
      <c r="M1346" t="str">
        <f>[2]Table1!AA1343</f>
        <v>Enduit à base de plâtre ou ciment projetés; lissés ou talochés + PEINTURE  (Mur Cloison)</v>
      </c>
      <c r="N1346" t="str">
        <f>IF(ISNUMBER(SEARCH("EP",[2]Table1!AE1343)),"EP",IF(ISNUMBER(SEARCH("AC1",[2]Table1!AE1343)),"AC1",IF(ISNUMBER(SEARCH("AC2",[2]Table1!AE1343)),"AC2",IF(ISNUMBER(SEARCH("Bon état",[2]Table1!AE1343)),"EP",""))))</f>
        <v/>
      </c>
      <c r="P1346" s="48"/>
      <c r="Q1346" s="1"/>
      <c r="S1346" s="1"/>
      <c r="T1346" s="1"/>
      <c r="U1346" s="1"/>
      <c r="V1346" s="1"/>
    </row>
    <row r="1347" spans="1:22">
      <c r="A1347" s="43" t="str">
        <f>'[1]Exporter la feuille de calcul'!$A$2</f>
        <v>001L</v>
      </c>
      <c r="B1347" t="str">
        <f>INDEX('[1]Exporter la feuille de calcul'!B$355:B$877,MATCH(INDEX('[1]Exporter la feuille de calcul'!C$355:C$877,MATCH(RIGHT(ChercheChaine(ChercheChaine([2]Table1!Q1344,"([0-9]){3}[L]([0-9]){4}"),"([0-9]){3}[L]([0-9]){4}"),4),'[1]Exporter la feuille de calcul'!D$355:D$877,0),1),'[1]Exporter la feuille de calcul'!C$355:C$877,0),1)</f>
        <v>03</v>
      </c>
      <c r="C1347" s="43" t="str">
        <f>RIGHT(ChercheChaine(ChercheChaine([2]Table1!Q1344,"([0-9]){3}[L]([0-9]){4}"),"([0-9]){3}[L]([0-9]){4}"),4)</f>
        <v>0120</v>
      </c>
      <c r="D1347" s="43" t="str">
        <f>ChercheChaine([2]Table1!Q1344,"([0-9]){3}[L]([0-9]){4}")</f>
        <v>007L0120</v>
      </c>
      <c r="E1347" t="str">
        <f>[2]Table1!P1344</f>
        <v>ST HERBLAIN</v>
      </c>
      <c r="F1347" t="str">
        <f>[2]Table1!D1344</f>
        <v>DAAT, DAPP</v>
      </c>
      <c r="G1347" s="48"/>
      <c r="H1347" s="48"/>
      <c r="I1347" s="42" t="str">
        <f>[2]Table1!G1344</f>
        <v>05/04/2018</v>
      </c>
      <c r="J1347" s="51" t="str">
        <f>MID([2]Table1!X1344,FIND("-",[2]Table1!X1344)+2,60)</f>
        <v>Salon</v>
      </c>
      <c r="K1347" t="str">
        <f>IF(ISNUMBER(SEARCH("Mur",[2]Table1!Z1344)),"Mur",IF(ISNUMBER(SEARCH("Cloison",[2]Table1!Z1344)),"Mur",IF(ISNUMBER(SEARCH("Sol",[2]Table1!Z1344)),"Sol",IF(ISNUMBER(SEARCH("Plafond",[2]Table1!Z1344)),"Plafond",IF(ISNUMBER(SEARCH("Evier",[2]Table1!Z1344)),"Evier",IF(ISNUMBER(SEARCH("Colle de faïence",[2]Table1!Z1344)),"Faïence",IF(ISNUMBER(SEARCH("Baignoire",[2]Table1!Z1344)),"Baignoire",IF(ISNUMBER(SEARCH("porteurs",[2]Table1!Z1344)),"Mur",IF(ISNUMBER(SEARCH("évier",[2]Table1!Z1344)),"Evier",IF(ISNUMBER(SEARCH("portes",[2]Table1!Z1344)),"Porte",IF(ISNUMBER(SEARCH("fenêtre",[2]Table1!Z1344)),"Fenêtre","")))))))))))</f>
        <v>Mur</v>
      </c>
      <c r="L1347" t="str">
        <f>IF(ISNUMBER(SEARCH("Présence",[2]Table1!AC1344)),"Oui",IF(ISNUMBER(SEARCH("Absence",[2]Table1!AC1344)),"Non",""))</f>
        <v>Non</v>
      </c>
      <c r="M1347" t="str">
        <f>[2]Table1!AA1344</f>
        <v>Enduit à base de plâtre ou ciment projetés; lissés ou talochés + PEINTURE  (Mur Cloison)</v>
      </c>
      <c r="N1347" t="str">
        <f>IF(ISNUMBER(SEARCH("EP",[2]Table1!AE1344)),"EP",IF(ISNUMBER(SEARCH("AC1",[2]Table1!AE1344)),"AC1",IF(ISNUMBER(SEARCH("AC2",[2]Table1!AE1344)),"AC2",IF(ISNUMBER(SEARCH("Bon état",[2]Table1!AE1344)),"EP",""))))</f>
        <v/>
      </c>
      <c r="P1347" s="48"/>
      <c r="Q1347" s="1"/>
      <c r="S1347" s="1"/>
      <c r="T1347" s="1"/>
      <c r="U1347" s="1"/>
      <c r="V1347" s="1"/>
    </row>
    <row r="1348" spans="1:22">
      <c r="A1348" s="43" t="str">
        <f>'[1]Exporter la feuille de calcul'!$A$2</f>
        <v>001L</v>
      </c>
      <c r="B1348" t="str">
        <f>INDEX('[1]Exporter la feuille de calcul'!B$355:B$877,MATCH(INDEX('[1]Exporter la feuille de calcul'!C$355:C$877,MATCH(RIGHT(ChercheChaine(ChercheChaine([2]Table1!Q1345,"([0-9]){3}[L]([0-9]){4}"),"([0-9]){3}[L]([0-9]){4}"),4),'[1]Exporter la feuille de calcul'!D$355:D$877,0),1),'[1]Exporter la feuille de calcul'!C$355:C$877,0),1)</f>
        <v>03</v>
      </c>
      <c r="C1348" s="43" t="str">
        <f>RIGHT(ChercheChaine(ChercheChaine([2]Table1!Q1345,"([0-9]){3}[L]([0-9]){4}"),"([0-9]){3}[L]([0-9]){4}"),4)</f>
        <v>0120</v>
      </c>
      <c r="D1348" s="43" t="str">
        <f>ChercheChaine([2]Table1!Q1345,"([0-9]){3}[L]([0-9]){4}")</f>
        <v>007L0120</v>
      </c>
      <c r="E1348" t="str">
        <f>[2]Table1!P1345</f>
        <v>ST HERBLAIN</v>
      </c>
      <c r="F1348" t="str">
        <f>[2]Table1!D1345</f>
        <v>DAAT, DAPP</v>
      </c>
      <c r="G1348" s="48"/>
      <c r="H1348" s="48"/>
      <c r="I1348" s="42" t="str">
        <f>[2]Table1!G1345</f>
        <v>05/04/2018</v>
      </c>
      <c r="J1348" s="51" t="str">
        <f>MID([2]Table1!X1345,FIND("-",[2]Table1!X1345)+2,60)</f>
        <v>Chambre 4</v>
      </c>
      <c r="K1348" t="str">
        <f>IF(ISNUMBER(SEARCH("Mur",[2]Table1!Z1345)),"Mur",IF(ISNUMBER(SEARCH("Cloison",[2]Table1!Z1345)),"Mur",IF(ISNUMBER(SEARCH("Sol",[2]Table1!Z1345)),"Sol",IF(ISNUMBER(SEARCH("Plafond",[2]Table1!Z1345)),"Plafond",IF(ISNUMBER(SEARCH("Evier",[2]Table1!Z1345)),"Evier",IF(ISNUMBER(SEARCH("Colle de faïence",[2]Table1!Z1345)),"Faïence",IF(ISNUMBER(SEARCH("Baignoire",[2]Table1!Z1345)),"Baignoire",IF(ISNUMBER(SEARCH("porteurs",[2]Table1!Z1345)),"Mur",IF(ISNUMBER(SEARCH("évier",[2]Table1!Z1345)),"Evier",IF(ISNUMBER(SEARCH("portes",[2]Table1!Z1345)),"Porte",IF(ISNUMBER(SEARCH("fenêtre",[2]Table1!Z1345)),"Fenêtre","")))))))))))</f>
        <v>Mur</v>
      </c>
      <c r="L1348" t="str">
        <f>IF(ISNUMBER(SEARCH("Présence",[2]Table1!AC1345)),"Oui",IF(ISNUMBER(SEARCH("Absence",[2]Table1!AC1345)),"Non",""))</f>
        <v>Non</v>
      </c>
      <c r="M1348" t="str">
        <f>[2]Table1!AA1345</f>
        <v>Enduit à base de plâtre ou ciment projetés; lissés ou talochés + PEINTURE  (Mur Cloison)</v>
      </c>
      <c r="N1348" t="str">
        <f>IF(ISNUMBER(SEARCH("EP",[2]Table1!AE1345)),"EP",IF(ISNUMBER(SEARCH("AC1",[2]Table1!AE1345)),"AC1",IF(ISNUMBER(SEARCH("AC2",[2]Table1!AE1345)),"AC2",IF(ISNUMBER(SEARCH("Bon état",[2]Table1!AE1345)),"EP",""))))</f>
        <v/>
      </c>
      <c r="P1348" s="48"/>
      <c r="Q1348" s="1"/>
      <c r="S1348" s="1"/>
      <c r="T1348" s="1"/>
      <c r="U1348" s="1"/>
      <c r="V1348" s="1"/>
    </row>
    <row r="1349" spans="1:22">
      <c r="A1349" s="43" t="str">
        <f>'[1]Exporter la feuille de calcul'!$A$2</f>
        <v>001L</v>
      </c>
      <c r="B1349" t="str">
        <f>INDEX('[1]Exporter la feuille de calcul'!B$355:B$877,MATCH(INDEX('[1]Exporter la feuille de calcul'!C$355:C$877,MATCH(RIGHT(ChercheChaine(ChercheChaine([2]Table1!Q1346,"([0-9]){3}[L]([0-9]){4}"),"([0-9]){3}[L]([0-9]){4}"),4),'[1]Exporter la feuille de calcul'!D$355:D$877,0),1),'[1]Exporter la feuille de calcul'!C$355:C$877,0),1)</f>
        <v>03</v>
      </c>
      <c r="C1349" s="43" t="str">
        <f>RIGHT(ChercheChaine(ChercheChaine([2]Table1!Q1346,"([0-9]){3}[L]([0-9]){4}"),"([0-9]){3}[L]([0-9]){4}"),4)</f>
        <v>0120</v>
      </c>
      <c r="D1349" s="43" t="str">
        <f>ChercheChaine([2]Table1!Q1346,"([0-9]){3}[L]([0-9]){4}")</f>
        <v>007L0120</v>
      </c>
      <c r="E1349" t="str">
        <f>[2]Table1!P1346</f>
        <v>ST HERBLAIN</v>
      </c>
      <c r="F1349" t="str">
        <f>[2]Table1!D1346</f>
        <v>DAAT, DAPP</v>
      </c>
      <c r="G1349" s="48"/>
      <c r="H1349" s="48"/>
      <c r="I1349" s="42" t="str">
        <f>[2]Table1!G1346</f>
        <v>05/04/2018</v>
      </c>
      <c r="J1349" s="51" t="str">
        <f>MID([2]Table1!X1346,FIND("-",[2]Table1!X1346)+2,60)</f>
        <v>Entrée</v>
      </c>
      <c r="K1349" t="str">
        <f>IF(ISNUMBER(SEARCH("Mur",[2]Table1!Z1346)),"Mur",IF(ISNUMBER(SEARCH("Cloison",[2]Table1!Z1346)),"Mur",IF(ISNUMBER(SEARCH("Sol",[2]Table1!Z1346)),"Sol",IF(ISNUMBER(SEARCH("Plafond",[2]Table1!Z1346)),"Plafond",IF(ISNUMBER(SEARCH("Evier",[2]Table1!Z1346)),"Evier",IF(ISNUMBER(SEARCH("Colle de faïence",[2]Table1!Z1346)),"Faïence",IF(ISNUMBER(SEARCH("Baignoire",[2]Table1!Z1346)),"Baignoire",IF(ISNUMBER(SEARCH("porteurs",[2]Table1!Z1346)),"Mur",IF(ISNUMBER(SEARCH("évier",[2]Table1!Z1346)),"Evier",IF(ISNUMBER(SEARCH("portes",[2]Table1!Z1346)),"Porte",IF(ISNUMBER(SEARCH("fenêtre",[2]Table1!Z1346)),"Fenêtre","")))))))))))</f>
        <v>Plafond</v>
      </c>
      <c r="L1349" t="str">
        <f>IF(ISNUMBER(SEARCH("Présence",[2]Table1!AC1346)),"Oui",IF(ISNUMBER(SEARCH("Absence",[2]Table1!AC1346)),"Non",""))</f>
        <v>Oui</v>
      </c>
      <c r="M1349" t="str">
        <f>[2]Table1!AA1346</f>
        <v>Enduit à base de plâtre lissé ou taloché + PEINTURE</v>
      </c>
      <c r="N1349" t="str">
        <f>IF(ISNUMBER(SEARCH("EP",[2]Table1!AE1346)),"EP",IF(ISNUMBER(SEARCH("AC1",[2]Table1!AE1346)),"AC1",IF(ISNUMBER(SEARCH("AC2",[2]Table1!AE1346)),"AC2",IF(ISNUMBER(SEARCH("Bon état",[2]Table1!AE1346)),"EP",""))))</f>
        <v>EP</v>
      </c>
      <c r="P1349" s="48"/>
      <c r="Q1349" s="1"/>
      <c r="S1349" s="1"/>
      <c r="T1349" s="1"/>
      <c r="U1349" s="1"/>
      <c r="V1349" s="1"/>
    </row>
    <row r="1350" spans="1:22">
      <c r="A1350" s="43" t="str">
        <f>'[1]Exporter la feuille de calcul'!$A$2</f>
        <v>001L</v>
      </c>
      <c r="B1350" t="str">
        <f>INDEX('[1]Exporter la feuille de calcul'!B$355:B$877,MATCH(INDEX('[1]Exporter la feuille de calcul'!C$355:C$877,MATCH(RIGHT(ChercheChaine(ChercheChaine([2]Table1!Q1347,"([0-9]){3}[L]([0-9]){4}"),"([0-9]){3}[L]([0-9]){4}"),4),'[1]Exporter la feuille de calcul'!D$355:D$877,0),1),'[1]Exporter la feuille de calcul'!C$355:C$877,0),1)</f>
        <v>03</v>
      </c>
      <c r="C1350" s="43" t="str">
        <f>RIGHT(ChercheChaine(ChercheChaine([2]Table1!Q1347,"([0-9]){3}[L]([0-9]){4}"),"([0-9]){3}[L]([0-9]){4}"),4)</f>
        <v>0120</v>
      </c>
      <c r="D1350" s="43" t="str">
        <f>ChercheChaine([2]Table1!Q1347,"([0-9]){3}[L]([0-9]){4}")</f>
        <v>007L0120</v>
      </c>
      <c r="E1350" t="str">
        <f>[2]Table1!P1347</f>
        <v>ST HERBLAIN</v>
      </c>
      <c r="F1350" t="str">
        <f>[2]Table1!D1347</f>
        <v>DAAT, DAPP</v>
      </c>
      <c r="G1350" s="48"/>
      <c r="H1350" s="48"/>
      <c r="I1350" s="42" t="str">
        <f>[2]Table1!G1347</f>
        <v>05/04/2018</v>
      </c>
      <c r="J1350" s="51" t="str">
        <f>MID([2]Table1!X1347,FIND("-",[2]Table1!X1347)+2,60)</f>
        <v>Dgt 1</v>
      </c>
      <c r="K1350" t="str">
        <f>IF(ISNUMBER(SEARCH("Mur",[2]Table1!Z1347)),"Mur",IF(ISNUMBER(SEARCH("Cloison",[2]Table1!Z1347)),"Mur",IF(ISNUMBER(SEARCH("Sol",[2]Table1!Z1347)),"Sol",IF(ISNUMBER(SEARCH("Plafond",[2]Table1!Z1347)),"Plafond",IF(ISNUMBER(SEARCH("Evier",[2]Table1!Z1347)),"Evier",IF(ISNUMBER(SEARCH("Colle de faïence",[2]Table1!Z1347)),"Faïence",IF(ISNUMBER(SEARCH("Baignoire",[2]Table1!Z1347)),"Baignoire",IF(ISNUMBER(SEARCH("porteurs",[2]Table1!Z1347)),"Mur",IF(ISNUMBER(SEARCH("évier",[2]Table1!Z1347)),"Evier",IF(ISNUMBER(SEARCH("portes",[2]Table1!Z1347)),"Porte",IF(ISNUMBER(SEARCH("fenêtre",[2]Table1!Z1347)),"Fenêtre","")))))))))))</f>
        <v>Plafond</v>
      </c>
      <c r="L1350" t="str">
        <f>IF(ISNUMBER(SEARCH("Présence",[2]Table1!AC1347)),"Oui",IF(ISNUMBER(SEARCH("Absence",[2]Table1!AC1347)),"Non",""))</f>
        <v>Oui</v>
      </c>
      <c r="M1350" t="str">
        <f>[2]Table1!AA1347</f>
        <v>Enduit à base de plâtre lissé ou taloché + PEINTURE</v>
      </c>
      <c r="N1350" t="str">
        <f>IF(ISNUMBER(SEARCH("EP",[2]Table1!AE1347)),"EP",IF(ISNUMBER(SEARCH("AC1",[2]Table1!AE1347)),"AC1",IF(ISNUMBER(SEARCH("AC2",[2]Table1!AE1347)),"AC2",IF(ISNUMBER(SEARCH("Bon état",[2]Table1!AE1347)),"EP",""))))</f>
        <v>EP</v>
      </c>
      <c r="P1350" s="48"/>
      <c r="Q1350" s="1"/>
      <c r="S1350" s="1"/>
      <c r="T1350" s="1"/>
      <c r="U1350" s="1"/>
      <c r="V1350" s="1"/>
    </row>
    <row r="1351" spans="1:22">
      <c r="A1351" s="43" t="str">
        <f>'[1]Exporter la feuille de calcul'!$A$2</f>
        <v>001L</v>
      </c>
      <c r="B1351" t="str">
        <f>INDEX('[1]Exporter la feuille de calcul'!B$355:B$877,MATCH(INDEX('[1]Exporter la feuille de calcul'!C$355:C$877,MATCH(RIGHT(ChercheChaine(ChercheChaine([2]Table1!Q1348,"([0-9]){3}[L]([0-9]){4}"),"([0-9]){3}[L]([0-9]){4}"),4),'[1]Exporter la feuille de calcul'!D$355:D$877,0),1),'[1]Exporter la feuille de calcul'!C$355:C$877,0),1)</f>
        <v>03</v>
      </c>
      <c r="C1351" s="43" t="str">
        <f>RIGHT(ChercheChaine(ChercheChaine([2]Table1!Q1348,"([0-9]){3}[L]([0-9]){4}"),"([0-9]){3}[L]([0-9]){4}"),4)</f>
        <v>0120</v>
      </c>
      <c r="D1351" s="43" t="str">
        <f>ChercheChaine([2]Table1!Q1348,"([0-9]){3}[L]([0-9]){4}")</f>
        <v>007L0120</v>
      </c>
      <c r="E1351" t="str">
        <f>[2]Table1!P1348</f>
        <v>ST HERBLAIN</v>
      </c>
      <c r="F1351" t="str">
        <f>[2]Table1!D1348</f>
        <v>DAAT, DAPP</v>
      </c>
      <c r="G1351" s="48"/>
      <c r="H1351" s="48"/>
      <c r="I1351" s="42" t="str">
        <f>[2]Table1!G1348</f>
        <v>05/04/2018</v>
      </c>
      <c r="J1351" s="51" t="str">
        <f>MID([2]Table1!X1348,FIND("-",[2]Table1!X1348)+2,60)</f>
        <v>Cellier 1</v>
      </c>
      <c r="K1351" t="str">
        <f>IF(ISNUMBER(SEARCH("Mur",[2]Table1!Z1348)),"Mur",IF(ISNUMBER(SEARCH("Cloison",[2]Table1!Z1348)),"Mur",IF(ISNUMBER(SEARCH("Sol",[2]Table1!Z1348)),"Sol",IF(ISNUMBER(SEARCH("Plafond",[2]Table1!Z1348)),"Plafond",IF(ISNUMBER(SEARCH("Evier",[2]Table1!Z1348)),"Evier",IF(ISNUMBER(SEARCH("Colle de faïence",[2]Table1!Z1348)),"Faïence",IF(ISNUMBER(SEARCH("Baignoire",[2]Table1!Z1348)),"Baignoire",IF(ISNUMBER(SEARCH("porteurs",[2]Table1!Z1348)),"Mur",IF(ISNUMBER(SEARCH("évier",[2]Table1!Z1348)),"Evier",IF(ISNUMBER(SEARCH("portes",[2]Table1!Z1348)),"Porte",IF(ISNUMBER(SEARCH("fenêtre",[2]Table1!Z1348)),"Fenêtre","")))))))))))</f>
        <v>Plafond</v>
      </c>
      <c r="L1351" t="str">
        <f>IF(ISNUMBER(SEARCH("Présence",[2]Table1!AC1348)),"Oui",IF(ISNUMBER(SEARCH("Absence",[2]Table1!AC1348)),"Non",""))</f>
        <v>Oui</v>
      </c>
      <c r="M1351" t="str">
        <f>[2]Table1!AA1348</f>
        <v>Enduit à base de plâtre lissé ou taloché + PEINTURE</v>
      </c>
      <c r="N1351" t="str">
        <f>IF(ISNUMBER(SEARCH("EP",[2]Table1!AE1348)),"EP",IF(ISNUMBER(SEARCH("AC1",[2]Table1!AE1348)),"AC1",IF(ISNUMBER(SEARCH("AC2",[2]Table1!AE1348)),"AC2",IF(ISNUMBER(SEARCH("Bon état",[2]Table1!AE1348)),"EP",""))))</f>
        <v>EP</v>
      </c>
      <c r="P1351" s="48"/>
      <c r="Q1351" s="1"/>
      <c r="S1351" s="1"/>
      <c r="T1351" s="1"/>
      <c r="U1351" s="1"/>
      <c r="V1351" s="1"/>
    </row>
    <row r="1352" spans="1:22">
      <c r="A1352" s="43" t="str">
        <f>'[1]Exporter la feuille de calcul'!$A$2</f>
        <v>001L</v>
      </c>
      <c r="B1352" t="str">
        <f>INDEX('[1]Exporter la feuille de calcul'!B$355:B$877,MATCH(INDEX('[1]Exporter la feuille de calcul'!C$355:C$877,MATCH(RIGHT(ChercheChaine(ChercheChaine([2]Table1!Q1349,"([0-9]){3}[L]([0-9]){4}"),"([0-9]){3}[L]([0-9]){4}"),4),'[1]Exporter la feuille de calcul'!D$355:D$877,0),1),'[1]Exporter la feuille de calcul'!C$355:C$877,0),1)</f>
        <v>03</v>
      </c>
      <c r="C1352" s="43" t="str">
        <f>RIGHT(ChercheChaine(ChercheChaine([2]Table1!Q1349,"([0-9]){3}[L]([0-9]){4}"),"([0-9]){3}[L]([0-9]){4}"),4)</f>
        <v>0120</v>
      </c>
      <c r="D1352" s="43" t="str">
        <f>ChercheChaine([2]Table1!Q1349,"([0-9]){3}[L]([0-9]){4}")</f>
        <v>007L0120</v>
      </c>
      <c r="E1352" t="str">
        <f>[2]Table1!P1349</f>
        <v>ST HERBLAIN</v>
      </c>
      <c r="F1352" t="str">
        <f>[2]Table1!D1349</f>
        <v>DAAT, DAPP</v>
      </c>
      <c r="G1352" s="48"/>
      <c r="H1352" s="48"/>
      <c r="I1352" s="42" t="str">
        <f>[2]Table1!G1349</f>
        <v>05/04/2018</v>
      </c>
      <c r="J1352" s="51" t="str">
        <f>MID([2]Table1!X1349,FIND("-",[2]Table1!X1349)+2,60)</f>
        <v>Chambre 1</v>
      </c>
      <c r="K1352" t="str">
        <f>IF(ISNUMBER(SEARCH("Mur",[2]Table1!Z1349)),"Mur",IF(ISNUMBER(SEARCH("Cloison",[2]Table1!Z1349)),"Mur",IF(ISNUMBER(SEARCH("Sol",[2]Table1!Z1349)),"Sol",IF(ISNUMBER(SEARCH("Plafond",[2]Table1!Z1349)),"Plafond",IF(ISNUMBER(SEARCH("Evier",[2]Table1!Z1349)),"Evier",IF(ISNUMBER(SEARCH("Colle de faïence",[2]Table1!Z1349)),"Faïence",IF(ISNUMBER(SEARCH("Baignoire",[2]Table1!Z1349)),"Baignoire",IF(ISNUMBER(SEARCH("porteurs",[2]Table1!Z1349)),"Mur",IF(ISNUMBER(SEARCH("évier",[2]Table1!Z1349)),"Evier",IF(ISNUMBER(SEARCH("portes",[2]Table1!Z1349)),"Porte",IF(ISNUMBER(SEARCH("fenêtre",[2]Table1!Z1349)),"Fenêtre","")))))))))))</f>
        <v>Plafond</v>
      </c>
      <c r="L1352" t="str">
        <f>IF(ISNUMBER(SEARCH("Présence",[2]Table1!AC1349)),"Oui",IF(ISNUMBER(SEARCH("Absence",[2]Table1!AC1349)),"Non",""))</f>
        <v>Oui</v>
      </c>
      <c r="M1352" t="str">
        <f>[2]Table1!AA1349</f>
        <v>Enduit à base de plâtre lissé ou taloché + PEINTURE</v>
      </c>
      <c r="N1352" t="str">
        <f>IF(ISNUMBER(SEARCH("EP",[2]Table1!AE1349)),"EP",IF(ISNUMBER(SEARCH("AC1",[2]Table1!AE1349)),"AC1",IF(ISNUMBER(SEARCH("AC2",[2]Table1!AE1349)),"AC2",IF(ISNUMBER(SEARCH("Bon état",[2]Table1!AE1349)),"EP",""))))</f>
        <v>EP</v>
      </c>
      <c r="P1352" s="48"/>
      <c r="Q1352" s="1"/>
      <c r="S1352" s="1"/>
      <c r="T1352" s="1"/>
      <c r="U1352" s="1"/>
      <c r="V1352" s="1"/>
    </row>
    <row r="1353" spans="1:22">
      <c r="A1353" s="43" t="str">
        <f>'[1]Exporter la feuille de calcul'!$A$2</f>
        <v>001L</v>
      </c>
      <c r="B1353" t="str">
        <f>INDEX('[1]Exporter la feuille de calcul'!B$355:B$877,MATCH(INDEX('[1]Exporter la feuille de calcul'!C$355:C$877,MATCH(RIGHT(ChercheChaine(ChercheChaine([2]Table1!Q1350,"([0-9]){3}[L]([0-9]){4}"),"([0-9]){3}[L]([0-9]){4}"),4),'[1]Exporter la feuille de calcul'!D$355:D$877,0),1),'[1]Exporter la feuille de calcul'!C$355:C$877,0),1)</f>
        <v>03</v>
      </c>
      <c r="C1353" s="43" t="str">
        <f>RIGHT(ChercheChaine(ChercheChaine([2]Table1!Q1350,"([0-9]){3}[L]([0-9]){4}"),"([0-9]){3}[L]([0-9]){4}"),4)</f>
        <v>0120</v>
      </c>
      <c r="D1353" s="43" t="str">
        <f>ChercheChaine([2]Table1!Q1350,"([0-9]){3}[L]([0-9]){4}")</f>
        <v>007L0120</v>
      </c>
      <c r="E1353" t="str">
        <f>[2]Table1!P1350</f>
        <v>ST HERBLAIN</v>
      </c>
      <c r="F1353" t="str">
        <f>[2]Table1!D1350</f>
        <v>DAAT, DAPP</v>
      </c>
      <c r="G1353" s="48"/>
      <c r="H1353" s="48"/>
      <c r="I1353" s="42" t="str">
        <f>[2]Table1!G1350</f>
        <v>05/04/2018</v>
      </c>
      <c r="J1353" s="51" t="str">
        <f>MID([2]Table1!X1350,FIND("-",[2]Table1!X1350)+2,60)</f>
        <v>Dgt 2</v>
      </c>
      <c r="K1353" t="str">
        <f>IF(ISNUMBER(SEARCH("Mur",[2]Table1!Z1350)),"Mur",IF(ISNUMBER(SEARCH("Cloison",[2]Table1!Z1350)),"Mur",IF(ISNUMBER(SEARCH("Sol",[2]Table1!Z1350)),"Sol",IF(ISNUMBER(SEARCH("Plafond",[2]Table1!Z1350)),"Plafond",IF(ISNUMBER(SEARCH("Evier",[2]Table1!Z1350)),"Evier",IF(ISNUMBER(SEARCH("Colle de faïence",[2]Table1!Z1350)),"Faïence",IF(ISNUMBER(SEARCH("Baignoire",[2]Table1!Z1350)),"Baignoire",IF(ISNUMBER(SEARCH("porteurs",[2]Table1!Z1350)),"Mur",IF(ISNUMBER(SEARCH("évier",[2]Table1!Z1350)),"Evier",IF(ISNUMBER(SEARCH("portes",[2]Table1!Z1350)),"Porte",IF(ISNUMBER(SEARCH("fenêtre",[2]Table1!Z1350)),"Fenêtre","")))))))))))</f>
        <v>Plafond</v>
      </c>
      <c r="L1353" t="str">
        <f>IF(ISNUMBER(SEARCH("Présence",[2]Table1!AC1350)),"Oui",IF(ISNUMBER(SEARCH("Absence",[2]Table1!AC1350)),"Non",""))</f>
        <v>Oui</v>
      </c>
      <c r="M1353" t="str">
        <f>[2]Table1!AA1350</f>
        <v>Enduit à base de plâtre lissé ou taloché + PEINTURE</v>
      </c>
      <c r="N1353" t="str">
        <f>IF(ISNUMBER(SEARCH("EP",[2]Table1!AE1350)),"EP",IF(ISNUMBER(SEARCH("AC1",[2]Table1!AE1350)),"AC1",IF(ISNUMBER(SEARCH("AC2",[2]Table1!AE1350)),"AC2",IF(ISNUMBER(SEARCH("Bon état",[2]Table1!AE1350)),"EP",""))))</f>
        <v>EP</v>
      </c>
      <c r="P1353" s="48"/>
      <c r="Q1353" s="1"/>
      <c r="S1353" s="1"/>
      <c r="T1353" s="1"/>
      <c r="U1353" s="1"/>
      <c r="V1353" s="1"/>
    </row>
    <row r="1354" spans="1:22">
      <c r="A1354" s="43" t="str">
        <f>'[1]Exporter la feuille de calcul'!$A$2</f>
        <v>001L</v>
      </c>
      <c r="B1354" t="str">
        <f>INDEX('[1]Exporter la feuille de calcul'!B$355:B$877,MATCH(INDEX('[1]Exporter la feuille de calcul'!C$355:C$877,MATCH(RIGHT(ChercheChaine(ChercheChaine([2]Table1!Q1351,"([0-9]){3}[L]([0-9]){4}"),"([0-9]){3}[L]([0-9]){4}"),4),'[1]Exporter la feuille de calcul'!D$355:D$877,0),1),'[1]Exporter la feuille de calcul'!C$355:C$877,0),1)</f>
        <v>03</v>
      </c>
      <c r="C1354" s="43" t="str">
        <f>RIGHT(ChercheChaine(ChercheChaine([2]Table1!Q1351,"([0-9]){3}[L]([0-9]){4}"),"([0-9]){3}[L]([0-9]){4}"),4)</f>
        <v>0120</v>
      </c>
      <c r="D1354" s="43" t="str">
        <f>ChercheChaine([2]Table1!Q1351,"([0-9]){3}[L]([0-9]){4}")</f>
        <v>007L0120</v>
      </c>
      <c r="E1354" t="str">
        <f>[2]Table1!P1351</f>
        <v>ST HERBLAIN</v>
      </c>
      <c r="F1354" t="str">
        <f>[2]Table1!D1351</f>
        <v>DAAT, DAPP</v>
      </c>
      <c r="G1354" s="48"/>
      <c r="H1354" s="48"/>
      <c r="I1354" s="42" t="str">
        <f>[2]Table1!G1351</f>
        <v>05/04/2018</v>
      </c>
      <c r="J1354" s="51" t="str">
        <f>MID([2]Table1!X1351,FIND("-",[2]Table1!X1351)+2,60)</f>
        <v>Cellier 2</v>
      </c>
      <c r="K1354" t="str">
        <f>IF(ISNUMBER(SEARCH("Mur",[2]Table1!Z1351)),"Mur",IF(ISNUMBER(SEARCH("Cloison",[2]Table1!Z1351)),"Mur",IF(ISNUMBER(SEARCH("Sol",[2]Table1!Z1351)),"Sol",IF(ISNUMBER(SEARCH("Plafond",[2]Table1!Z1351)),"Plafond",IF(ISNUMBER(SEARCH("Evier",[2]Table1!Z1351)),"Evier",IF(ISNUMBER(SEARCH("Colle de faïence",[2]Table1!Z1351)),"Faïence",IF(ISNUMBER(SEARCH("Baignoire",[2]Table1!Z1351)),"Baignoire",IF(ISNUMBER(SEARCH("porteurs",[2]Table1!Z1351)),"Mur",IF(ISNUMBER(SEARCH("évier",[2]Table1!Z1351)),"Evier",IF(ISNUMBER(SEARCH("portes",[2]Table1!Z1351)),"Porte",IF(ISNUMBER(SEARCH("fenêtre",[2]Table1!Z1351)),"Fenêtre","")))))))))))</f>
        <v>Plafond</v>
      </c>
      <c r="L1354" t="str">
        <f>IF(ISNUMBER(SEARCH("Présence",[2]Table1!AC1351)),"Oui",IF(ISNUMBER(SEARCH("Absence",[2]Table1!AC1351)),"Non",""))</f>
        <v>Oui</v>
      </c>
      <c r="M1354" t="str">
        <f>[2]Table1!AA1351</f>
        <v>Enduit à base de plâtre lissé ou taloché + PEINTURE</v>
      </c>
      <c r="N1354" t="str">
        <f>IF(ISNUMBER(SEARCH("EP",[2]Table1!AE1351)),"EP",IF(ISNUMBER(SEARCH("AC1",[2]Table1!AE1351)),"AC1",IF(ISNUMBER(SEARCH("AC2",[2]Table1!AE1351)),"AC2",IF(ISNUMBER(SEARCH("Bon état",[2]Table1!AE1351)),"EP",""))))</f>
        <v>EP</v>
      </c>
      <c r="P1354" s="48"/>
      <c r="Q1354" s="1"/>
      <c r="S1354" s="1"/>
      <c r="T1354" s="1"/>
      <c r="U1354" s="1"/>
      <c r="V1354" s="1"/>
    </row>
    <row r="1355" spans="1:22">
      <c r="A1355" s="43" t="str">
        <f>'[1]Exporter la feuille de calcul'!$A$2</f>
        <v>001L</v>
      </c>
      <c r="B1355" t="str">
        <f>INDEX('[1]Exporter la feuille de calcul'!B$355:B$877,MATCH(INDEX('[1]Exporter la feuille de calcul'!C$355:C$877,MATCH(RIGHT(ChercheChaine(ChercheChaine([2]Table1!Q1352,"([0-9]){3}[L]([0-9]){4}"),"([0-9]){3}[L]([0-9]){4}"),4),'[1]Exporter la feuille de calcul'!D$355:D$877,0),1),'[1]Exporter la feuille de calcul'!C$355:C$877,0),1)</f>
        <v>03</v>
      </c>
      <c r="C1355" s="43" t="str">
        <f>RIGHT(ChercheChaine(ChercheChaine([2]Table1!Q1352,"([0-9]){3}[L]([0-9]){4}"),"([0-9]){3}[L]([0-9]){4}"),4)</f>
        <v>0120</v>
      </c>
      <c r="D1355" s="43" t="str">
        <f>ChercheChaine([2]Table1!Q1352,"([0-9]){3}[L]([0-9]){4}")</f>
        <v>007L0120</v>
      </c>
      <c r="E1355" t="str">
        <f>[2]Table1!P1352</f>
        <v>ST HERBLAIN</v>
      </c>
      <c r="F1355" t="str">
        <f>[2]Table1!D1352</f>
        <v>DAAT, DAPP</v>
      </c>
      <c r="G1355" s="48"/>
      <c r="H1355" s="48"/>
      <c r="I1355" s="42" t="str">
        <f>[2]Table1!G1352</f>
        <v>05/04/2018</v>
      </c>
      <c r="J1355" s="51" t="str">
        <f>MID([2]Table1!X1352,FIND("-",[2]Table1!X1352)+2,60)</f>
        <v>Chambre 2</v>
      </c>
      <c r="K1355" t="str">
        <f>IF(ISNUMBER(SEARCH("Mur",[2]Table1!Z1352)),"Mur",IF(ISNUMBER(SEARCH("Cloison",[2]Table1!Z1352)),"Mur",IF(ISNUMBER(SEARCH("Sol",[2]Table1!Z1352)),"Sol",IF(ISNUMBER(SEARCH("Plafond",[2]Table1!Z1352)),"Plafond",IF(ISNUMBER(SEARCH("Evier",[2]Table1!Z1352)),"Evier",IF(ISNUMBER(SEARCH("Colle de faïence",[2]Table1!Z1352)),"Faïence",IF(ISNUMBER(SEARCH("Baignoire",[2]Table1!Z1352)),"Baignoire",IF(ISNUMBER(SEARCH("porteurs",[2]Table1!Z1352)),"Mur",IF(ISNUMBER(SEARCH("évier",[2]Table1!Z1352)),"Evier",IF(ISNUMBER(SEARCH("portes",[2]Table1!Z1352)),"Porte",IF(ISNUMBER(SEARCH("fenêtre",[2]Table1!Z1352)),"Fenêtre","")))))))))))</f>
        <v>Plafond</v>
      </c>
      <c r="L1355" t="str">
        <f>IF(ISNUMBER(SEARCH("Présence",[2]Table1!AC1352)),"Oui",IF(ISNUMBER(SEARCH("Absence",[2]Table1!AC1352)),"Non",""))</f>
        <v>Oui</v>
      </c>
      <c r="M1355" t="str">
        <f>[2]Table1!AA1352</f>
        <v>Enduit à base de plâtre lissé ou taloché + PEINTURE</v>
      </c>
      <c r="N1355" t="str">
        <f>IF(ISNUMBER(SEARCH("EP",[2]Table1!AE1352)),"EP",IF(ISNUMBER(SEARCH("AC1",[2]Table1!AE1352)),"AC1",IF(ISNUMBER(SEARCH("AC2",[2]Table1!AE1352)),"AC2",IF(ISNUMBER(SEARCH("Bon état",[2]Table1!AE1352)),"EP",""))))</f>
        <v>EP</v>
      </c>
      <c r="P1355" s="48"/>
      <c r="Q1355" s="1"/>
      <c r="S1355" s="1"/>
      <c r="T1355" s="1"/>
      <c r="U1355" s="1"/>
      <c r="V1355" s="1"/>
    </row>
    <row r="1356" spans="1:22">
      <c r="A1356" s="43" t="str">
        <f>'[1]Exporter la feuille de calcul'!$A$2</f>
        <v>001L</v>
      </c>
      <c r="B1356" t="str">
        <f>INDEX('[1]Exporter la feuille de calcul'!B$355:B$877,MATCH(INDEX('[1]Exporter la feuille de calcul'!C$355:C$877,MATCH(RIGHT(ChercheChaine(ChercheChaine([2]Table1!Q1353,"([0-9]){3}[L]([0-9]){4}"),"([0-9]){3}[L]([0-9]){4}"),4),'[1]Exporter la feuille de calcul'!D$355:D$877,0),1),'[1]Exporter la feuille de calcul'!C$355:C$877,0),1)</f>
        <v>03</v>
      </c>
      <c r="C1356" s="43" t="str">
        <f>RIGHT(ChercheChaine(ChercheChaine([2]Table1!Q1353,"([0-9]){3}[L]([0-9]){4}"),"([0-9]){3}[L]([0-9]){4}"),4)</f>
        <v>0120</v>
      </c>
      <c r="D1356" s="43" t="str">
        <f>ChercheChaine([2]Table1!Q1353,"([0-9]){3}[L]([0-9]){4}")</f>
        <v>007L0120</v>
      </c>
      <c r="E1356" t="str">
        <f>[2]Table1!P1353</f>
        <v>ST HERBLAIN</v>
      </c>
      <c r="F1356" t="str">
        <f>[2]Table1!D1353</f>
        <v>DAAT, DAPP</v>
      </c>
      <c r="G1356" s="48"/>
      <c r="H1356" s="48"/>
      <c r="I1356" s="42" t="str">
        <f>[2]Table1!G1353</f>
        <v>05/04/2018</v>
      </c>
      <c r="J1356" s="51" t="str">
        <f>MID([2]Table1!X1353,FIND("-",[2]Table1!X1353)+2,60)</f>
        <v>Chambre 3</v>
      </c>
      <c r="K1356" t="str">
        <f>IF(ISNUMBER(SEARCH("Mur",[2]Table1!Z1353)),"Mur",IF(ISNUMBER(SEARCH("Cloison",[2]Table1!Z1353)),"Mur",IF(ISNUMBER(SEARCH("Sol",[2]Table1!Z1353)),"Sol",IF(ISNUMBER(SEARCH("Plafond",[2]Table1!Z1353)),"Plafond",IF(ISNUMBER(SEARCH("Evier",[2]Table1!Z1353)),"Evier",IF(ISNUMBER(SEARCH("Colle de faïence",[2]Table1!Z1353)),"Faïence",IF(ISNUMBER(SEARCH("Baignoire",[2]Table1!Z1353)),"Baignoire",IF(ISNUMBER(SEARCH("porteurs",[2]Table1!Z1353)),"Mur",IF(ISNUMBER(SEARCH("évier",[2]Table1!Z1353)),"Evier",IF(ISNUMBER(SEARCH("portes",[2]Table1!Z1353)),"Porte",IF(ISNUMBER(SEARCH("fenêtre",[2]Table1!Z1353)),"Fenêtre","")))))))))))</f>
        <v>Plafond</v>
      </c>
      <c r="L1356" t="str">
        <f>IF(ISNUMBER(SEARCH("Présence",[2]Table1!AC1353)),"Oui",IF(ISNUMBER(SEARCH("Absence",[2]Table1!AC1353)),"Non",""))</f>
        <v>Oui</v>
      </c>
      <c r="M1356" t="str">
        <f>[2]Table1!AA1353</f>
        <v>Enduit à base de plâtre lissé ou taloché + PEINTURE</v>
      </c>
      <c r="N1356" t="str">
        <f>IF(ISNUMBER(SEARCH("EP",[2]Table1!AE1353)),"EP",IF(ISNUMBER(SEARCH("AC1",[2]Table1!AE1353)),"AC1",IF(ISNUMBER(SEARCH("AC2",[2]Table1!AE1353)),"AC2",IF(ISNUMBER(SEARCH("Bon état",[2]Table1!AE1353)),"EP",""))))</f>
        <v>EP</v>
      </c>
      <c r="P1356" s="48"/>
      <c r="Q1356" s="1"/>
      <c r="S1356" s="1"/>
      <c r="T1356" s="1"/>
      <c r="U1356" s="1"/>
      <c r="V1356" s="1"/>
    </row>
    <row r="1357" spans="1:22">
      <c r="A1357" s="43" t="str">
        <f>'[1]Exporter la feuille de calcul'!$A$2</f>
        <v>001L</v>
      </c>
      <c r="B1357" t="str">
        <f>INDEX('[1]Exporter la feuille de calcul'!B$355:B$877,MATCH(INDEX('[1]Exporter la feuille de calcul'!C$355:C$877,MATCH(RIGHT(ChercheChaine(ChercheChaine([2]Table1!Q1354,"([0-9]){3}[L]([0-9]){4}"),"([0-9]){3}[L]([0-9]){4}"),4),'[1]Exporter la feuille de calcul'!D$355:D$877,0),1),'[1]Exporter la feuille de calcul'!C$355:C$877,0),1)</f>
        <v>03</v>
      </c>
      <c r="C1357" s="43" t="str">
        <f>RIGHT(ChercheChaine(ChercheChaine([2]Table1!Q1354,"([0-9]){3}[L]([0-9]){4}"),"([0-9]){3}[L]([0-9]){4}"),4)</f>
        <v>0120</v>
      </c>
      <c r="D1357" s="43" t="str">
        <f>ChercheChaine([2]Table1!Q1354,"([0-9]){3}[L]([0-9]){4}")</f>
        <v>007L0120</v>
      </c>
      <c r="E1357" t="str">
        <f>[2]Table1!P1354</f>
        <v>ST HERBLAIN</v>
      </c>
      <c r="F1357" t="str">
        <f>[2]Table1!D1354</f>
        <v>DAAT, DAPP</v>
      </c>
      <c r="G1357" s="48"/>
      <c r="H1357" s="48"/>
      <c r="I1357" s="42" t="str">
        <f>[2]Table1!G1354</f>
        <v>05/04/2018</v>
      </c>
      <c r="J1357" s="51" t="str">
        <f>MID([2]Table1!X1354,FIND("-",[2]Table1!X1354)+2,60)</f>
        <v>Salle de bain</v>
      </c>
      <c r="K1357" t="str">
        <f>IF(ISNUMBER(SEARCH("Mur",[2]Table1!Z1354)),"Mur",IF(ISNUMBER(SEARCH("Cloison",[2]Table1!Z1354)),"Mur",IF(ISNUMBER(SEARCH("Sol",[2]Table1!Z1354)),"Sol",IF(ISNUMBER(SEARCH("Plafond",[2]Table1!Z1354)),"Plafond",IF(ISNUMBER(SEARCH("Evier",[2]Table1!Z1354)),"Evier",IF(ISNUMBER(SEARCH("Colle de faïence",[2]Table1!Z1354)),"Faïence",IF(ISNUMBER(SEARCH("Baignoire",[2]Table1!Z1354)),"Baignoire",IF(ISNUMBER(SEARCH("porteurs",[2]Table1!Z1354)),"Mur",IF(ISNUMBER(SEARCH("évier",[2]Table1!Z1354)),"Evier",IF(ISNUMBER(SEARCH("portes",[2]Table1!Z1354)),"Porte",IF(ISNUMBER(SEARCH("fenêtre",[2]Table1!Z1354)),"Fenêtre","")))))))))))</f>
        <v>Plafond</v>
      </c>
      <c r="L1357" t="str">
        <f>IF(ISNUMBER(SEARCH("Présence",[2]Table1!AC1354)),"Oui",IF(ISNUMBER(SEARCH("Absence",[2]Table1!AC1354)),"Non",""))</f>
        <v>Oui</v>
      </c>
      <c r="M1357" t="str">
        <f>[2]Table1!AA1354</f>
        <v>Enduit à base de plâtre lissé ou taloché + PEINTURE</v>
      </c>
      <c r="N1357" t="str">
        <f>IF(ISNUMBER(SEARCH("EP",[2]Table1!AE1354)),"EP",IF(ISNUMBER(SEARCH("AC1",[2]Table1!AE1354)),"AC1",IF(ISNUMBER(SEARCH("AC2",[2]Table1!AE1354)),"AC2",IF(ISNUMBER(SEARCH("Bon état",[2]Table1!AE1354)),"EP",""))))</f>
        <v>EP</v>
      </c>
      <c r="P1357" s="48"/>
      <c r="Q1357" s="1"/>
      <c r="S1357" s="1"/>
      <c r="T1357" s="1"/>
      <c r="U1357" s="1"/>
      <c r="V1357" s="1"/>
    </row>
    <row r="1358" spans="1:22">
      <c r="A1358" s="43" t="str">
        <f>'[1]Exporter la feuille de calcul'!$A$2</f>
        <v>001L</v>
      </c>
      <c r="B1358" t="str">
        <f>INDEX('[1]Exporter la feuille de calcul'!B$355:B$877,MATCH(INDEX('[1]Exporter la feuille de calcul'!C$355:C$877,MATCH(RIGHT(ChercheChaine(ChercheChaine([2]Table1!Q1355,"([0-9]){3}[L]([0-9]){4}"),"([0-9]){3}[L]([0-9]){4}"),4),'[1]Exporter la feuille de calcul'!D$355:D$877,0),1),'[1]Exporter la feuille de calcul'!C$355:C$877,0),1)</f>
        <v>03</v>
      </c>
      <c r="C1358" s="43" t="str">
        <f>RIGHT(ChercheChaine(ChercheChaine([2]Table1!Q1355,"([0-9]){3}[L]([0-9]){4}"),"([0-9]){3}[L]([0-9]){4}"),4)</f>
        <v>0120</v>
      </c>
      <c r="D1358" s="43" t="str">
        <f>ChercheChaine([2]Table1!Q1355,"([0-9]){3}[L]([0-9]){4}")</f>
        <v>007L0120</v>
      </c>
      <c r="E1358" t="str">
        <f>[2]Table1!P1355</f>
        <v>ST HERBLAIN</v>
      </c>
      <c r="F1358" t="str">
        <f>[2]Table1!D1355</f>
        <v>DAAT, DAPP</v>
      </c>
      <c r="G1358" s="48"/>
      <c r="H1358" s="48"/>
      <c r="I1358" s="42" t="str">
        <f>[2]Table1!G1355</f>
        <v>05/04/2018</v>
      </c>
      <c r="J1358" s="51" t="str">
        <f>MID([2]Table1!X1355,FIND("-",[2]Table1!X1355)+2,60)</f>
        <v>Dgt 3</v>
      </c>
      <c r="K1358" t="str">
        <f>IF(ISNUMBER(SEARCH("Mur",[2]Table1!Z1355)),"Mur",IF(ISNUMBER(SEARCH("Cloison",[2]Table1!Z1355)),"Mur",IF(ISNUMBER(SEARCH("Sol",[2]Table1!Z1355)),"Sol",IF(ISNUMBER(SEARCH("Plafond",[2]Table1!Z1355)),"Plafond",IF(ISNUMBER(SEARCH("Evier",[2]Table1!Z1355)),"Evier",IF(ISNUMBER(SEARCH("Colle de faïence",[2]Table1!Z1355)),"Faïence",IF(ISNUMBER(SEARCH("Baignoire",[2]Table1!Z1355)),"Baignoire",IF(ISNUMBER(SEARCH("porteurs",[2]Table1!Z1355)),"Mur",IF(ISNUMBER(SEARCH("évier",[2]Table1!Z1355)),"Evier",IF(ISNUMBER(SEARCH("portes",[2]Table1!Z1355)),"Porte",IF(ISNUMBER(SEARCH("fenêtre",[2]Table1!Z1355)),"Fenêtre","")))))))))))</f>
        <v>Plafond</v>
      </c>
      <c r="L1358" t="str">
        <f>IF(ISNUMBER(SEARCH("Présence",[2]Table1!AC1355)),"Oui",IF(ISNUMBER(SEARCH("Absence",[2]Table1!AC1355)),"Non",""))</f>
        <v>Oui</v>
      </c>
      <c r="M1358" t="str">
        <f>[2]Table1!AA1355</f>
        <v>Enduit à base de plâtre lissé ou taloché + PEINTURE</v>
      </c>
      <c r="N1358" t="str">
        <f>IF(ISNUMBER(SEARCH("EP",[2]Table1!AE1355)),"EP",IF(ISNUMBER(SEARCH("AC1",[2]Table1!AE1355)),"AC1",IF(ISNUMBER(SEARCH("AC2",[2]Table1!AE1355)),"AC2",IF(ISNUMBER(SEARCH("Bon état",[2]Table1!AE1355)),"EP",""))))</f>
        <v>EP</v>
      </c>
      <c r="P1358" s="48"/>
      <c r="Q1358" s="1"/>
      <c r="S1358" s="1"/>
      <c r="T1358" s="1"/>
      <c r="U1358" s="1"/>
      <c r="V1358" s="1"/>
    </row>
    <row r="1359" spans="1:22">
      <c r="A1359" s="43" t="str">
        <f>'[1]Exporter la feuille de calcul'!$A$2</f>
        <v>001L</v>
      </c>
      <c r="B1359" t="str">
        <f>INDEX('[1]Exporter la feuille de calcul'!B$355:B$877,MATCH(INDEX('[1]Exporter la feuille de calcul'!C$355:C$877,MATCH(RIGHT(ChercheChaine(ChercheChaine([2]Table1!Q1356,"([0-9]){3}[L]([0-9]){4}"),"([0-9]){3}[L]([0-9]){4}"),4),'[1]Exporter la feuille de calcul'!D$355:D$877,0),1),'[1]Exporter la feuille de calcul'!C$355:C$877,0),1)</f>
        <v>03</v>
      </c>
      <c r="C1359" s="43" t="str">
        <f>RIGHT(ChercheChaine(ChercheChaine([2]Table1!Q1356,"([0-9]){3}[L]([0-9]){4}"),"([0-9]){3}[L]([0-9]){4}"),4)</f>
        <v>0120</v>
      </c>
      <c r="D1359" s="43" t="str">
        <f>ChercheChaine([2]Table1!Q1356,"([0-9]){3}[L]([0-9]){4}")</f>
        <v>007L0120</v>
      </c>
      <c r="E1359" t="str">
        <f>[2]Table1!P1356</f>
        <v>ST HERBLAIN</v>
      </c>
      <c r="F1359" t="str">
        <f>[2]Table1!D1356</f>
        <v>DAAT, DAPP</v>
      </c>
      <c r="G1359" s="48"/>
      <c r="H1359" s="48"/>
      <c r="I1359" s="42" t="str">
        <f>[2]Table1!G1356</f>
        <v>05/04/2018</v>
      </c>
      <c r="J1359" s="51" t="str">
        <f>MID([2]Table1!X1356,FIND("-",[2]Table1!X1356)+2,60)</f>
        <v>WC</v>
      </c>
      <c r="K1359" t="str">
        <f>IF(ISNUMBER(SEARCH("Mur",[2]Table1!Z1356)),"Mur",IF(ISNUMBER(SEARCH("Cloison",[2]Table1!Z1356)),"Mur",IF(ISNUMBER(SEARCH("Sol",[2]Table1!Z1356)),"Sol",IF(ISNUMBER(SEARCH("Plafond",[2]Table1!Z1356)),"Plafond",IF(ISNUMBER(SEARCH("Evier",[2]Table1!Z1356)),"Evier",IF(ISNUMBER(SEARCH("Colle de faïence",[2]Table1!Z1356)),"Faïence",IF(ISNUMBER(SEARCH("Baignoire",[2]Table1!Z1356)),"Baignoire",IF(ISNUMBER(SEARCH("porteurs",[2]Table1!Z1356)),"Mur",IF(ISNUMBER(SEARCH("évier",[2]Table1!Z1356)),"Evier",IF(ISNUMBER(SEARCH("portes",[2]Table1!Z1356)),"Porte",IF(ISNUMBER(SEARCH("fenêtre",[2]Table1!Z1356)),"Fenêtre","")))))))))))</f>
        <v>Plafond</v>
      </c>
      <c r="L1359" t="str">
        <f>IF(ISNUMBER(SEARCH("Présence",[2]Table1!AC1356)),"Oui",IF(ISNUMBER(SEARCH("Absence",[2]Table1!AC1356)),"Non",""))</f>
        <v>Oui</v>
      </c>
      <c r="M1359" t="str">
        <f>[2]Table1!AA1356</f>
        <v>Enduit à base de plâtre lissé ou taloché + PEINTURE</v>
      </c>
      <c r="N1359" t="str">
        <f>IF(ISNUMBER(SEARCH("EP",[2]Table1!AE1356)),"EP",IF(ISNUMBER(SEARCH("AC1",[2]Table1!AE1356)),"AC1",IF(ISNUMBER(SEARCH("AC2",[2]Table1!AE1356)),"AC2",IF(ISNUMBER(SEARCH("Bon état",[2]Table1!AE1356)),"EP",""))))</f>
        <v>EP</v>
      </c>
      <c r="P1359" s="48"/>
      <c r="Q1359" s="1"/>
      <c r="S1359" s="1"/>
      <c r="T1359" s="1"/>
      <c r="U1359" s="1"/>
      <c r="V1359" s="1"/>
    </row>
    <row r="1360" spans="1:22">
      <c r="A1360" s="43" t="str">
        <f>'[1]Exporter la feuille de calcul'!$A$2</f>
        <v>001L</v>
      </c>
      <c r="B1360" t="str">
        <f>INDEX('[1]Exporter la feuille de calcul'!B$355:B$877,MATCH(INDEX('[1]Exporter la feuille de calcul'!C$355:C$877,MATCH(RIGHT(ChercheChaine(ChercheChaine([2]Table1!Q1357,"([0-9]){3}[L]([0-9]){4}"),"([0-9]){3}[L]([0-9]){4}"),4),'[1]Exporter la feuille de calcul'!D$355:D$877,0),1),'[1]Exporter la feuille de calcul'!C$355:C$877,0),1)</f>
        <v>03</v>
      </c>
      <c r="C1360" s="43" t="str">
        <f>RIGHT(ChercheChaine(ChercheChaine([2]Table1!Q1357,"([0-9]){3}[L]([0-9]){4}"),"([0-9]){3}[L]([0-9]){4}"),4)</f>
        <v>0120</v>
      </c>
      <c r="D1360" s="43" t="str">
        <f>ChercheChaine([2]Table1!Q1357,"([0-9]){3}[L]([0-9]){4}")</f>
        <v>007L0120</v>
      </c>
      <c r="E1360" t="str">
        <f>[2]Table1!P1357</f>
        <v>ST HERBLAIN</v>
      </c>
      <c r="F1360" t="str">
        <f>[2]Table1!D1357</f>
        <v>DAAT, DAPP</v>
      </c>
      <c r="G1360" s="48"/>
      <c r="H1360" s="48"/>
      <c r="I1360" s="42" t="str">
        <f>[2]Table1!G1357</f>
        <v>05/04/2018</v>
      </c>
      <c r="J1360" s="51" t="str">
        <f>MID([2]Table1!X1357,FIND("-",[2]Table1!X1357)+2,60)</f>
        <v>Cuisine</v>
      </c>
      <c r="K1360" t="str">
        <f>IF(ISNUMBER(SEARCH("Mur",[2]Table1!Z1357)),"Mur",IF(ISNUMBER(SEARCH("Cloison",[2]Table1!Z1357)),"Mur",IF(ISNUMBER(SEARCH("Sol",[2]Table1!Z1357)),"Sol",IF(ISNUMBER(SEARCH("Plafond",[2]Table1!Z1357)),"Plafond",IF(ISNUMBER(SEARCH("Evier",[2]Table1!Z1357)),"Evier",IF(ISNUMBER(SEARCH("Colle de faïence",[2]Table1!Z1357)),"Faïence",IF(ISNUMBER(SEARCH("Baignoire",[2]Table1!Z1357)),"Baignoire",IF(ISNUMBER(SEARCH("porteurs",[2]Table1!Z1357)),"Mur",IF(ISNUMBER(SEARCH("évier",[2]Table1!Z1357)),"Evier",IF(ISNUMBER(SEARCH("portes",[2]Table1!Z1357)),"Porte",IF(ISNUMBER(SEARCH("fenêtre",[2]Table1!Z1357)),"Fenêtre","")))))))))))</f>
        <v>Plafond</v>
      </c>
      <c r="L1360" t="str">
        <f>IF(ISNUMBER(SEARCH("Présence",[2]Table1!AC1357)),"Oui",IF(ISNUMBER(SEARCH("Absence",[2]Table1!AC1357)),"Non",""))</f>
        <v>Oui</v>
      </c>
      <c r="M1360" t="str">
        <f>[2]Table1!AA1357</f>
        <v>Enduit à base de plâtre lissé ou taloché + PEINTURE</v>
      </c>
      <c r="N1360" t="str">
        <f>IF(ISNUMBER(SEARCH("EP",[2]Table1!AE1357)),"EP",IF(ISNUMBER(SEARCH("AC1",[2]Table1!AE1357)),"AC1",IF(ISNUMBER(SEARCH("AC2",[2]Table1!AE1357)),"AC2",IF(ISNUMBER(SEARCH("Bon état",[2]Table1!AE1357)),"EP",""))))</f>
        <v>EP</v>
      </c>
      <c r="P1360" s="48"/>
      <c r="Q1360" s="1"/>
      <c r="S1360" s="1"/>
      <c r="T1360" s="1"/>
      <c r="U1360" s="1"/>
      <c r="V1360" s="1"/>
    </row>
    <row r="1361" spans="1:22">
      <c r="A1361" s="43" t="str">
        <f>'[1]Exporter la feuille de calcul'!$A$2</f>
        <v>001L</v>
      </c>
      <c r="B1361" t="str">
        <f>INDEX('[1]Exporter la feuille de calcul'!B$355:B$877,MATCH(INDEX('[1]Exporter la feuille de calcul'!C$355:C$877,MATCH(RIGHT(ChercheChaine(ChercheChaine([2]Table1!Q1358,"([0-9]){3}[L]([0-9]){4}"),"([0-9]){3}[L]([0-9]){4}"),4),'[1]Exporter la feuille de calcul'!D$355:D$877,0),1),'[1]Exporter la feuille de calcul'!C$355:C$877,0),1)</f>
        <v>03</v>
      </c>
      <c r="C1361" s="43" t="str">
        <f>RIGHT(ChercheChaine(ChercheChaine([2]Table1!Q1358,"([0-9]){3}[L]([0-9]){4}"),"([0-9]){3}[L]([0-9]){4}"),4)</f>
        <v>0120</v>
      </c>
      <c r="D1361" s="43" t="str">
        <f>ChercheChaine([2]Table1!Q1358,"([0-9]){3}[L]([0-9]){4}")</f>
        <v>007L0120</v>
      </c>
      <c r="E1361" t="str">
        <f>[2]Table1!P1358</f>
        <v>ST HERBLAIN</v>
      </c>
      <c r="F1361" t="str">
        <f>[2]Table1!D1358</f>
        <v>DAAT, DAPP</v>
      </c>
      <c r="G1361" s="48"/>
      <c r="H1361" s="48"/>
      <c r="I1361" s="42" t="str">
        <f>[2]Table1!G1358</f>
        <v>05/04/2018</v>
      </c>
      <c r="J1361" s="51" t="str">
        <f>MID([2]Table1!X1358,FIND("-",[2]Table1!X1358)+2,60)</f>
        <v>Salon</v>
      </c>
      <c r="K1361" t="str">
        <f>IF(ISNUMBER(SEARCH("Mur",[2]Table1!Z1358)),"Mur",IF(ISNUMBER(SEARCH("Cloison",[2]Table1!Z1358)),"Mur",IF(ISNUMBER(SEARCH("Sol",[2]Table1!Z1358)),"Sol",IF(ISNUMBER(SEARCH("Plafond",[2]Table1!Z1358)),"Plafond",IF(ISNUMBER(SEARCH("Evier",[2]Table1!Z1358)),"Evier",IF(ISNUMBER(SEARCH("Colle de faïence",[2]Table1!Z1358)),"Faïence",IF(ISNUMBER(SEARCH("Baignoire",[2]Table1!Z1358)),"Baignoire",IF(ISNUMBER(SEARCH("porteurs",[2]Table1!Z1358)),"Mur",IF(ISNUMBER(SEARCH("évier",[2]Table1!Z1358)),"Evier",IF(ISNUMBER(SEARCH("portes",[2]Table1!Z1358)),"Porte",IF(ISNUMBER(SEARCH("fenêtre",[2]Table1!Z1358)),"Fenêtre","")))))))))))</f>
        <v>Plafond</v>
      </c>
      <c r="L1361" t="str">
        <f>IF(ISNUMBER(SEARCH("Présence",[2]Table1!AC1358)),"Oui",IF(ISNUMBER(SEARCH("Absence",[2]Table1!AC1358)),"Non",""))</f>
        <v>Oui</v>
      </c>
      <c r="M1361" t="str">
        <f>[2]Table1!AA1358</f>
        <v>Enduit à base de plâtre lissé ou taloché + PEINTURE</v>
      </c>
      <c r="N1361" t="str">
        <f>IF(ISNUMBER(SEARCH("EP",[2]Table1!AE1358)),"EP",IF(ISNUMBER(SEARCH("AC1",[2]Table1!AE1358)),"AC1",IF(ISNUMBER(SEARCH("AC2",[2]Table1!AE1358)),"AC2",IF(ISNUMBER(SEARCH("Bon état",[2]Table1!AE1358)),"EP",""))))</f>
        <v>EP</v>
      </c>
      <c r="P1361" s="48"/>
      <c r="Q1361" s="1"/>
      <c r="S1361" s="1"/>
      <c r="T1361" s="1"/>
      <c r="U1361" s="1"/>
      <c r="V1361" s="1"/>
    </row>
    <row r="1362" spans="1:22">
      <c r="A1362" s="43" t="str">
        <f>'[1]Exporter la feuille de calcul'!$A$2</f>
        <v>001L</v>
      </c>
      <c r="B1362" t="str">
        <f>INDEX('[1]Exporter la feuille de calcul'!B$355:B$877,MATCH(INDEX('[1]Exporter la feuille de calcul'!C$355:C$877,MATCH(RIGHT(ChercheChaine(ChercheChaine([2]Table1!Q1359,"([0-9]){3}[L]([0-9]){4}"),"([0-9]){3}[L]([0-9]){4}"),4),'[1]Exporter la feuille de calcul'!D$355:D$877,0),1),'[1]Exporter la feuille de calcul'!C$355:C$877,0),1)</f>
        <v>03</v>
      </c>
      <c r="C1362" s="43" t="str">
        <f>RIGHT(ChercheChaine(ChercheChaine([2]Table1!Q1359,"([0-9]){3}[L]([0-9]){4}"),"([0-9]){3}[L]([0-9]){4}"),4)</f>
        <v>0120</v>
      </c>
      <c r="D1362" s="43" t="str">
        <f>ChercheChaine([2]Table1!Q1359,"([0-9]){3}[L]([0-9]){4}")</f>
        <v>007L0120</v>
      </c>
      <c r="E1362" t="str">
        <f>[2]Table1!P1359</f>
        <v>ST HERBLAIN</v>
      </c>
      <c r="F1362" t="str">
        <f>[2]Table1!D1359</f>
        <v>DAAT, DAPP</v>
      </c>
      <c r="G1362" s="48"/>
      <c r="H1362" s="48"/>
      <c r="I1362" s="42" t="str">
        <f>[2]Table1!G1359</f>
        <v>05/04/2018</v>
      </c>
      <c r="J1362" s="51" t="str">
        <f>MID([2]Table1!X1359,FIND("-",[2]Table1!X1359)+2,60)</f>
        <v>Chambre 4</v>
      </c>
      <c r="K1362" t="str">
        <f>IF(ISNUMBER(SEARCH("Mur",[2]Table1!Z1359)),"Mur",IF(ISNUMBER(SEARCH("Cloison",[2]Table1!Z1359)),"Mur",IF(ISNUMBER(SEARCH("Sol",[2]Table1!Z1359)),"Sol",IF(ISNUMBER(SEARCH("Plafond",[2]Table1!Z1359)),"Plafond",IF(ISNUMBER(SEARCH("Evier",[2]Table1!Z1359)),"Evier",IF(ISNUMBER(SEARCH("Colle de faïence",[2]Table1!Z1359)),"Faïence",IF(ISNUMBER(SEARCH("Baignoire",[2]Table1!Z1359)),"Baignoire",IF(ISNUMBER(SEARCH("porteurs",[2]Table1!Z1359)),"Mur",IF(ISNUMBER(SEARCH("évier",[2]Table1!Z1359)),"Evier",IF(ISNUMBER(SEARCH("portes",[2]Table1!Z1359)),"Porte",IF(ISNUMBER(SEARCH("fenêtre",[2]Table1!Z1359)),"Fenêtre","")))))))))))</f>
        <v>Plafond</v>
      </c>
      <c r="L1362" t="str">
        <f>IF(ISNUMBER(SEARCH("Présence",[2]Table1!AC1359)),"Oui",IF(ISNUMBER(SEARCH("Absence",[2]Table1!AC1359)),"Non",""))</f>
        <v>Oui</v>
      </c>
      <c r="M1362" t="str">
        <f>[2]Table1!AA1359</f>
        <v>Enduit à base de plâtre lissé ou taloché + PEINTURE</v>
      </c>
      <c r="N1362" t="str">
        <f>IF(ISNUMBER(SEARCH("EP",[2]Table1!AE1359)),"EP",IF(ISNUMBER(SEARCH("AC1",[2]Table1!AE1359)),"AC1",IF(ISNUMBER(SEARCH("AC2",[2]Table1!AE1359)),"AC2",IF(ISNUMBER(SEARCH("Bon état",[2]Table1!AE1359)),"EP",""))))</f>
        <v>EP</v>
      </c>
      <c r="P1362" s="48"/>
      <c r="Q1362" s="1"/>
      <c r="S1362" s="1"/>
      <c r="T1362" s="1"/>
      <c r="U1362" s="1"/>
      <c r="V1362" s="1"/>
    </row>
    <row r="1363" spans="1:22">
      <c r="A1363" s="43" t="str">
        <f>'[1]Exporter la feuille de calcul'!$A$2</f>
        <v>001L</v>
      </c>
      <c r="B1363" t="str">
        <f>INDEX('[1]Exporter la feuille de calcul'!B$355:B$877,MATCH(INDEX('[1]Exporter la feuille de calcul'!C$355:C$877,MATCH(RIGHT(ChercheChaine(ChercheChaine([2]Table1!Q1360,"([0-9]){3}[L]([0-9]){4}"),"([0-9]){3}[L]([0-9]){4}"),4),'[1]Exporter la feuille de calcul'!D$355:D$877,0),1),'[1]Exporter la feuille de calcul'!C$355:C$877,0),1)</f>
        <v>03</v>
      </c>
      <c r="C1363" s="43" t="str">
        <f>RIGHT(ChercheChaine(ChercheChaine([2]Table1!Q1360,"([0-9]){3}[L]([0-9]){4}"),"([0-9]){3}[L]([0-9]){4}"),4)</f>
        <v>0120</v>
      </c>
      <c r="D1363" s="43" t="str">
        <f>ChercheChaine([2]Table1!Q1360,"([0-9]){3}[L]([0-9]){4}")</f>
        <v>007L0120</v>
      </c>
      <c r="E1363" t="str">
        <f>[2]Table1!P1360</f>
        <v>ST HERBLAIN</v>
      </c>
      <c r="F1363" t="str">
        <f>[2]Table1!D1360</f>
        <v>DAAT, DAPP</v>
      </c>
      <c r="G1363" s="48"/>
      <c r="H1363" s="48"/>
      <c r="I1363" s="42" t="str">
        <f>[2]Table1!G1360</f>
        <v>05/04/2018</v>
      </c>
      <c r="J1363" s="51" t="str">
        <f>MID([2]Table1!X1360,FIND("-",[2]Table1!X1360)+2,60)</f>
        <v>Entrée</v>
      </c>
      <c r="K1363" t="str">
        <f>IF(ISNUMBER(SEARCH("Mur",[2]Table1!Z1360)),"Mur",IF(ISNUMBER(SEARCH("Cloison",[2]Table1!Z1360)),"Mur",IF(ISNUMBER(SEARCH("Sol",[2]Table1!Z1360)),"Sol",IF(ISNUMBER(SEARCH("Plafond",[2]Table1!Z1360)),"Plafond",IF(ISNUMBER(SEARCH("Evier",[2]Table1!Z1360)),"Evier",IF(ISNUMBER(SEARCH("Colle de faïence",[2]Table1!Z1360)),"Faïence",IF(ISNUMBER(SEARCH("Baignoire",[2]Table1!Z1360)),"Baignoire",IF(ISNUMBER(SEARCH("porteurs",[2]Table1!Z1360)),"Mur",IF(ISNUMBER(SEARCH("évier",[2]Table1!Z1360)),"Evier",IF(ISNUMBER(SEARCH("portes",[2]Table1!Z1360)),"Porte",IF(ISNUMBER(SEARCH("fenêtre",[2]Table1!Z1360)),"Fenêtre","")))))))))))</f>
        <v>Sol</v>
      </c>
      <c r="L1363" t="str">
        <f>IF(ISNUMBER(SEARCH("Présence",[2]Table1!AC1360)),"Oui",IF(ISNUMBER(SEARCH("Absence",[2]Table1!AC1360)),"Non",""))</f>
        <v>Non</v>
      </c>
      <c r="M1363" t="str">
        <f>[2]Table1!AA1360</f>
        <v>Colle non bitumineuse</v>
      </c>
      <c r="N1363" t="str">
        <f>IF(ISNUMBER(SEARCH("EP",[2]Table1!AE1360)),"EP",IF(ISNUMBER(SEARCH("AC1",[2]Table1!AE1360)),"AC1",IF(ISNUMBER(SEARCH("AC2",[2]Table1!AE1360)),"AC2",IF(ISNUMBER(SEARCH("Bon état",[2]Table1!AE1360)),"EP",""))))</f>
        <v/>
      </c>
      <c r="P1363" s="48"/>
      <c r="Q1363" s="1"/>
      <c r="S1363" s="1"/>
      <c r="T1363" s="1"/>
      <c r="U1363" s="1"/>
      <c r="V1363" s="1"/>
    </row>
    <row r="1364" spans="1:22">
      <c r="A1364" s="43" t="str">
        <f>'[1]Exporter la feuille de calcul'!$A$2</f>
        <v>001L</v>
      </c>
      <c r="B1364" t="str">
        <f>INDEX('[1]Exporter la feuille de calcul'!B$355:B$877,MATCH(INDEX('[1]Exporter la feuille de calcul'!C$355:C$877,MATCH(RIGHT(ChercheChaine(ChercheChaine([2]Table1!Q1361,"([0-9]){3}[L]([0-9]){4}"),"([0-9]){3}[L]([0-9]){4}"),4),'[1]Exporter la feuille de calcul'!D$355:D$877,0),1),'[1]Exporter la feuille de calcul'!C$355:C$877,0),1)</f>
        <v>03</v>
      </c>
      <c r="C1364" s="43" t="str">
        <f>RIGHT(ChercheChaine(ChercheChaine([2]Table1!Q1361,"([0-9]){3}[L]([0-9]){4}"),"([0-9]){3}[L]([0-9]){4}"),4)</f>
        <v>0120</v>
      </c>
      <c r="D1364" s="43" t="str">
        <f>ChercheChaine([2]Table1!Q1361,"([0-9]){3}[L]([0-9]){4}")</f>
        <v>007L0120</v>
      </c>
      <c r="E1364" t="str">
        <f>[2]Table1!P1361</f>
        <v>ST HERBLAIN</v>
      </c>
      <c r="F1364" t="str">
        <f>[2]Table1!D1361</f>
        <v>DAAT, DAPP</v>
      </c>
      <c r="G1364" s="48"/>
      <c r="H1364" s="48"/>
      <c r="I1364" s="42" t="str">
        <f>[2]Table1!G1361</f>
        <v>05/04/2018</v>
      </c>
      <c r="J1364" s="51" t="str">
        <f>MID([2]Table1!X1361,FIND("-",[2]Table1!X1361)+2,60)</f>
        <v>Dgt 1</v>
      </c>
      <c r="K1364" t="str">
        <f>IF(ISNUMBER(SEARCH("Mur",[2]Table1!Z1361)),"Mur",IF(ISNUMBER(SEARCH("Cloison",[2]Table1!Z1361)),"Mur",IF(ISNUMBER(SEARCH("Sol",[2]Table1!Z1361)),"Sol",IF(ISNUMBER(SEARCH("Plafond",[2]Table1!Z1361)),"Plafond",IF(ISNUMBER(SEARCH("Evier",[2]Table1!Z1361)),"Evier",IF(ISNUMBER(SEARCH("Colle de faïence",[2]Table1!Z1361)),"Faïence",IF(ISNUMBER(SEARCH("Baignoire",[2]Table1!Z1361)),"Baignoire",IF(ISNUMBER(SEARCH("porteurs",[2]Table1!Z1361)),"Mur",IF(ISNUMBER(SEARCH("évier",[2]Table1!Z1361)),"Evier",IF(ISNUMBER(SEARCH("portes",[2]Table1!Z1361)),"Porte",IF(ISNUMBER(SEARCH("fenêtre",[2]Table1!Z1361)),"Fenêtre","")))))))))))</f>
        <v>Sol</v>
      </c>
      <c r="L1364" t="str">
        <f>IF(ISNUMBER(SEARCH("Présence",[2]Table1!AC1361)),"Oui",IF(ISNUMBER(SEARCH("Absence",[2]Table1!AC1361)),"Non",""))</f>
        <v>Oui</v>
      </c>
      <c r="M1364" t="str">
        <f>[2]Table1!AA1361</f>
        <v>Colle non bitumineuse</v>
      </c>
      <c r="N1364" t="str">
        <f>IF(ISNUMBER(SEARCH("EP",[2]Table1!AE1361)),"EP",IF(ISNUMBER(SEARCH("AC1",[2]Table1!AE1361)),"AC1",IF(ISNUMBER(SEARCH("AC2",[2]Table1!AE1361)),"AC2",IF(ISNUMBER(SEARCH("Bon état",[2]Table1!AE1361)),"EP",""))))</f>
        <v>EP</v>
      </c>
      <c r="P1364" s="48"/>
      <c r="Q1364" s="1"/>
      <c r="S1364" s="1"/>
      <c r="T1364" s="1"/>
      <c r="U1364" s="1"/>
      <c r="V1364" s="1"/>
    </row>
    <row r="1365" spans="1:22">
      <c r="A1365" s="43" t="str">
        <f>'[1]Exporter la feuille de calcul'!$A$2</f>
        <v>001L</v>
      </c>
      <c r="B1365" t="str">
        <f>INDEX('[1]Exporter la feuille de calcul'!B$355:B$877,MATCH(INDEX('[1]Exporter la feuille de calcul'!C$355:C$877,MATCH(RIGHT(ChercheChaine(ChercheChaine([2]Table1!Q1362,"([0-9]){3}[L]([0-9]){4}"),"([0-9]){3}[L]([0-9]){4}"),4),'[1]Exporter la feuille de calcul'!D$355:D$877,0),1),'[1]Exporter la feuille de calcul'!C$355:C$877,0),1)</f>
        <v>03</v>
      </c>
      <c r="C1365" s="43" t="str">
        <f>RIGHT(ChercheChaine(ChercheChaine([2]Table1!Q1362,"([0-9]){3}[L]([0-9]){4}"),"([0-9]){3}[L]([0-9]){4}"),4)</f>
        <v>0120</v>
      </c>
      <c r="D1365" s="43" t="str">
        <f>ChercheChaine([2]Table1!Q1362,"([0-9]){3}[L]([0-9]){4}")</f>
        <v>007L0120</v>
      </c>
      <c r="E1365" t="str">
        <f>[2]Table1!P1362</f>
        <v>ST HERBLAIN</v>
      </c>
      <c r="F1365" t="str">
        <f>[2]Table1!D1362</f>
        <v>DAAT, DAPP</v>
      </c>
      <c r="G1365" s="48"/>
      <c r="H1365" s="48"/>
      <c r="I1365" s="42" t="str">
        <f>[2]Table1!G1362</f>
        <v>05/04/2018</v>
      </c>
      <c r="J1365" s="51" t="str">
        <f>MID([2]Table1!X1362,FIND("-",[2]Table1!X1362)+2,60)</f>
        <v>Cellier 1</v>
      </c>
      <c r="K1365" t="str">
        <f>IF(ISNUMBER(SEARCH("Mur",[2]Table1!Z1362)),"Mur",IF(ISNUMBER(SEARCH("Cloison",[2]Table1!Z1362)),"Mur",IF(ISNUMBER(SEARCH("Sol",[2]Table1!Z1362)),"Sol",IF(ISNUMBER(SEARCH("Plafond",[2]Table1!Z1362)),"Plafond",IF(ISNUMBER(SEARCH("Evier",[2]Table1!Z1362)),"Evier",IF(ISNUMBER(SEARCH("Colle de faïence",[2]Table1!Z1362)),"Faïence",IF(ISNUMBER(SEARCH("Baignoire",[2]Table1!Z1362)),"Baignoire",IF(ISNUMBER(SEARCH("porteurs",[2]Table1!Z1362)),"Mur",IF(ISNUMBER(SEARCH("évier",[2]Table1!Z1362)),"Evier",IF(ISNUMBER(SEARCH("portes",[2]Table1!Z1362)),"Porte",IF(ISNUMBER(SEARCH("fenêtre",[2]Table1!Z1362)),"Fenêtre","")))))))))))</f>
        <v>Sol</v>
      </c>
      <c r="L1365" t="str">
        <f>IF(ISNUMBER(SEARCH("Présence",[2]Table1!AC1362)),"Oui",IF(ISNUMBER(SEARCH("Absence",[2]Table1!AC1362)),"Non",""))</f>
        <v>Oui</v>
      </c>
      <c r="M1365" t="str">
        <f>[2]Table1!AA1362</f>
        <v>Colle non bitumineuse</v>
      </c>
      <c r="N1365" t="str">
        <f>IF(ISNUMBER(SEARCH("EP",[2]Table1!AE1362)),"EP",IF(ISNUMBER(SEARCH("AC1",[2]Table1!AE1362)),"AC1",IF(ISNUMBER(SEARCH("AC2",[2]Table1!AE1362)),"AC2",IF(ISNUMBER(SEARCH("Bon état",[2]Table1!AE1362)),"EP",""))))</f>
        <v>EP</v>
      </c>
      <c r="P1365" s="48"/>
      <c r="Q1365" s="1"/>
      <c r="S1365" s="1"/>
      <c r="T1365" s="1"/>
      <c r="U1365" s="1"/>
      <c r="V1365" s="1"/>
    </row>
    <row r="1366" spans="1:22">
      <c r="A1366" s="43" t="str">
        <f>'[1]Exporter la feuille de calcul'!$A$2</f>
        <v>001L</v>
      </c>
      <c r="B1366" t="str">
        <f>INDEX('[1]Exporter la feuille de calcul'!B$355:B$877,MATCH(INDEX('[1]Exporter la feuille de calcul'!C$355:C$877,MATCH(RIGHT(ChercheChaine(ChercheChaine([2]Table1!Q1363,"([0-9]){3}[L]([0-9]){4}"),"([0-9]){3}[L]([0-9]){4}"),4),'[1]Exporter la feuille de calcul'!D$355:D$877,0),1),'[1]Exporter la feuille de calcul'!C$355:C$877,0),1)</f>
        <v>03</v>
      </c>
      <c r="C1366" s="43" t="str">
        <f>RIGHT(ChercheChaine(ChercheChaine([2]Table1!Q1363,"([0-9]){3}[L]([0-9]){4}"),"([0-9]){3}[L]([0-9]){4}"),4)</f>
        <v>0120</v>
      </c>
      <c r="D1366" s="43" t="str">
        <f>ChercheChaine([2]Table1!Q1363,"([0-9]){3}[L]([0-9]){4}")</f>
        <v>007L0120</v>
      </c>
      <c r="E1366" t="str">
        <f>[2]Table1!P1363</f>
        <v>ST HERBLAIN</v>
      </c>
      <c r="F1366" t="str">
        <f>[2]Table1!D1363</f>
        <v>DAAT, DAPP</v>
      </c>
      <c r="G1366" s="48"/>
      <c r="H1366" s="48"/>
      <c r="I1366" s="42" t="str">
        <f>[2]Table1!G1363</f>
        <v>05/04/2018</v>
      </c>
      <c r="J1366" s="51" t="str">
        <f>MID([2]Table1!X1363,FIND("-",[2]Table1!X1363)+2,60)</f>
        <v>Chambre 1</v>
      </c>
      <c r="K1366" t="str">
        <f>IF(ISNUMBER(SEARCH("Mur",[2]Table1!Z1363)),"Mur",IF(ISNUMBER(SEARCH("Cloison",[2]Table1!Z1363)),"Mur",IF(ISNUMBER(SEARCH("Sol",[2]Table1!Z1363)),"Sol",IF(ISNUMBER(SEARCH("Plafond",[2]Table1!Z1363)),"Plafond",IF(ISNUMBER(SEARCH("Evier",[2]Table1!Z1363)),"Evier",IF(ISNUMBER(SEARCH("Colle de faïence",[2]Table1!Z1363)),"Faïence",IF(ISNUMBER(SEARCH("Baignoire",[2]Table1!Z1363)),"Baignoire",IF(ISNUMBER(SEARCH("porteurs",[2]Table1!Z1363)),"Mur",IF(ISNUMBER(SEARCH("évier",[2]Table1!Z1363)),"Evier",IF(ISNUMBER(SEARCH("portes",[2]Table1!Z1363)),"Porte",IF(ISNUMBER(SEARCH("fenêtre",[2]Table1!Z1363)),"Fenêtre","")))))))))))</f>
        <v>Sol</v>
      </c>
      <c r="L1366" t="str">
        <f>IF(ISNUMBER(SEARCH("Présence",[2]Table1!AC1363)),"Oui",IF(ISNUMBER(SEARCH("Absence",[2]Table1!AC1363)),"Non",""))</f>
        <v>Oui</v>
      </c>
      <c r="M1366" t="str">
        <f>[2]Table1!AA1363</f>
        <v>Colle non bitumineuse</v>
      </c>
      <c r="N1366" t="str">
        <f>IF(ISNUMBER(SEARCH("EP",[2]Table1!AE1363)),"EP",IF(ISNUMBER(SEARCH("AC1",[2]Table1!AE1363)),"AC1",IF(ISNUMBER(SEARCH("AC2",[2]Table1!AE1363)),"AC2",IF(ISNUMBER(SEARCH("Bon état",[2]Table1!AE1363)),"EP",""))))</f>
        <v>EP</v>
      </c>
      <c r="P1366" s="48"/>
      <c r="Q1366" s="1"/>
      <c r="S1366" s="1"/>
      <c r="T1366" s="1"/>
      <c r="U1366" s="1"/>
      <c r="V1366" s="1"/>
    </row>
    <row r="1367" spans="1:22">
      <c r="A1367" s="43" t="str">
        <f>'[1]Exporter la feuille de calcul'!$A$2</f>
        <v>001L</v>
      </c>
      <c r="B1367" t="str">
        <f>INDEX('[1]Exporter la feuille de calcul'!B$355:B$877,MATCH(INDEX('[1]Exporter la feuille de calcul'!C$355:C$877,MATCH(RIGHT(ChercheChaine(ChercheChaine([2]Table1!Q1364,"([0-9]){3}[L]([0-9]){4}"),"([0-9]){3}[L]([0-9]){4}"),4),'[1]Exporter la feuille de calcul'!D$355:D$877,0),1),'[1]Exporter la feuille de calcul'!C$355:C$877,0),1)</f>
        <v>03</v>
      </c>
      <c r="C1367" s="43" t="str">
        <f>RIGHT(ChercheChaine(ChercheChaine([2]Table1!Q1364,"([0-9]){3}[L]([0-9]){4}"),"([0-9]){3}[L]([0-9]){4}"),4)</f>
        <v>0120</v>
      </c>
      <c r="D1367" s="43" t="str">
        <f>ChercheChaine([2]Table1!Q1364,"([0-9]){3}[L]([0-9]){4}")</f>
        <v>007L0120</v>
      </c>
      <c r="E1367" t="str">
        <f>[2]Table1!P1364</f>
        <v>ST HERBLAIN</v>
      </c>
      <c r="F1367" t="str">
        <f>[2]Table1!D1364</f>
        <v>DAAT, DAPP</v>
      </c>
      <c r="G1367" s="48"/>
      <c r="H1367" s="48"/>
      <c r="I1367" s="42" t="str">
        <f>[2]Table1!G1364</f>
        <v>05/04/2018</v>
      </c>
      <c r="J1367" s="51" t="str">
        <f>MID([2]Table1!X1364,FIND("-",[2]Table1!X1364)+2,60)</f>
        <v>Dgt 2</v>
      </c>
      <c r="K1367" t="str">
        <f>IF(ISNUMBER(SEARCH("Mur",[2]Table1!Z1364)),"Mur",IF(ISNUMBER(SEARCH("Cloison",[2]Table1!Z1364)),"Mur",IF(ISNUMBER(SEARCH("Sol",[2]Table1!Z1364)),"Sol",IF(ISNUMBER(SEARCH("Plafond",[2]Table1!Z1364)),"Plafond",IF(ISNUMBER(SEARCH("Evier",[2]Table1!Z1364)),"Evier",IF(ISNUMBER(SEARCH("Colle de faïence",[2]Table1!Z1364)),"Faïence",IF(ISNUMBER(SEARCH("Baignoire",[2]Table1!Z1364)),"Baignoire",IF(ISNUMBER(SEARCH("porteurs",[2]Table1!Z1364)),"Mur",IF(ISNUMBER(SEARCH("évier",[2]Table1!Z1364)),"Evier",IF(ISNUMBER(SEARCH("portes",[2]Table1!Z1364)),"Porte",IF(ISNUMBER(SEARCH("fenêtre",[2]Table1!Z1364)),"Fenêtre","")))))))))))</f>
        <v>Sol</v>
      </c>
      <c r="L1367" t="str">
        <f>IF(ISNUMBER(SEARCH("Présence",[2]Table1!AC1364)),"Oui",IF(ISNUMBER(SEARCH("Absence",[2]Table1!AC1364)),"Non",""))</f>
        <v>Oui</v>
      </c>
      <c r="M1367" t="str">
        <f>[2]Table1!AA1364</f>
        <v>Colle non bitumineuse</v>
      </c>
      <c r="N1367" t="str">
        <f>IF(ISNUMBER(SEARCH("EP",[2]Table1!AE1364)),"EP",IF(ISNUMBER(SEARCH("AC1",[2]Table1!AE1364)),"AC1",IF(ISNUMBER(SEARCH("AC2",[2]Table1!AE1364)),"AC2",IF(ISNUMBER(SEARCH("Bon état",[2]Table1!AE1364)),"EP",""))))</f>
        <v>EP</v>
      </c>
      <c r="P1367" s="48"/>
      <c r="Q1367" s="1"/>
      <c r="S1367" s="1"/>
      <c r="T1367" s="1"/>
      <c r="U1367" s="1"/>
      <c r="V1367" s="1"/>
    </row>
    <row r="1368" spans="1:22">
      <c r="A1368" s="43" t="str">
        <f>'[1]Exporter la feuille de calcul'!$A$2</f>
        <v>001L</v>
      </c>
      <c r="B1368" t="str">
        <f>INDEX('[1]Exporter la feuille de calcul'!B$355:B$877,MATCH(INDEX('[1]Exporter la feuille de calcul'!C$355:C$877,MATCH(RIGHT(ChercheChaine(ChercheChaine([2]Table1!Q1365,"([0-9]){3}[L]([0-9]){4}"),"([0-9]){3}[L]([0-9]){4}"),4),'[1]Exporter la feuille de calcul'!D$355:D$877,0),1),'[1]Exporter la feuille de calcul'!C$355:C$877,0),1)</f>
        <v>03</v>
      </c>
      <c r="C1368" s="43" t="str">
        <f>RIGHT(ChercheChaine(ChercheChaine([2]Table1!Q1365,"([0-9]){3}[L]([0-9]){4}"),"([0-9]){3}[L]([0-9]){4}"),4)</f>
        <v>0120</v>
      </c>
      <c r="D1368" s="43" t="str">
        <f>ChercheChaine([2]Table1!Q1365,"([0-9]){3}[L]([0-9]){4}")</f>
        <v>007L0120</v>
      </c>
      <c r="E1368" t="str">
        <f>[2]Table1!P1365</f>
        <v>ST HERBLAIN</v>
      </c>
      <c r="F1368" t="str">
        <f>[2]Table1!D1365</f>
        <v>DAAT, DAPP</v>
      </c>
      <c r="G1368" s="48"/>
      <c r="H1368" s="48"/>
      <c r="I1368" s="42" t="str">
        <f>[2]Table1!G1365</f>
        <v>05/04/2018</v>
      </c>
      <c r="J1368" s="51" t="str">
        <f>MID([2]Table1!X1365,FIND("-",[2]Table1!X1365)+2,60)</f>
        <v>Cellier 2</v>
      </c>
      <c r="K1368" t="str">
        <f>IF(ISNUMBER(SEARCH("Mur",[2]Table1!Z1365)),"Mur",IF(ISNUMBER(SEARCH("Cloison",[2]Table1!Z1365)),"Mur",IF(ISNUMBER(SEARCH("Sol",[2]Table1!Z1365)),"Sol",IF(ISNUMBER(SEARCH("Plafond",[2]Table1!Z1365)),"Plafond",IF(ISNUMBER(SEARCH("Evier",[2]Table1!Z1365)),"Evier",IF(ISNUMBER(SEARCH("Colle de faïence",[2]Table1!Z1365)),"Faïence",IF(ISNUMBER(SEARCH("Baignoire",[2]Table1!Z1365)),"Baignoire",IF(ISNUMBER(SEARCH("porteurs",[2]Table1!Z1365)),"Mur",IF(ISNUMBER(SEARCH("évier",[2]Table1!Z1365)),"Evier",IF(ISNUMBER(SEARCH("portes",[2]Table1!Z1365)),"Porte",IF(ISNUMBER(SEARCH("fenêtre",[2]Table1!Z1365)),"Fenêtre","")))))))))))</f>
        <v>Sol</v>
      </c>
      <c r="L1368" t="str">
        <f>IF(ISNUMBER(SEARCH("Présence",[2]Table1!AC1365)),"Oui",IF(ISNUMBER(SEARCH("Absence",[2]Table1!AC1365)),"Non",""))</f>
        <v>Oui</v>
      </c>
      <c r="M1368" t="str">
        <f>[2]Table1!AA1365</f>
        <v>Colle non bitumineuse</v>
      </c>
      <c r="N1368" t="str">
        <f>IF(ISNUMBER(SEARCH("EP",[2]Table1!AE1365)),"EP",IF(ISNUMBER(SEARCH("AC1",[2]Table1!AE1365)),"AC1",IF(ISNUMBER(SEARCH("AC2",[2]Table1!AE1365)),"AC2",IF(ISNUMBER(SEARCH("Bon état",[2]Table1!AE1365)),"EP",""))))</f>
        <v>EP</v>
      </c>
      <c r="P1368" s="48"/>
      <c r="Q1368" s="1"/>
      <c r="S1368" s="1"/>
      <c r="T1368" s="1"/>
      <c r="U1368" s="1"/>
      <c r="V1368" s="1"/>
    </row>
    <row r="1369" spans="1:22">
      <c r="A1369" s="43" t="str">
        <f>'[1]Exporter la feuille de calcul'!$A$2</f>
        <v>001L</v>
      </c>
      <c r="B1369" t="str">
        <f>INDEX('[1]Exporter la feuille de calcul'!B$355:B$877,MATCH(INDEX('[1]Exporter la feuille de calcul'!C$355:C$877,MATCH(RIGHT(ChercheChaine(ChercheChaine([2]Table1!Q1366,"([0-9]){3}[L]([0-9]){4}"),"([0-9]){3}[L]([0-9]){4}"),4),'[1]Exporter la feuille de calcul'!D$355:D$877,0),1),'[1]Exporter la feuille de calcul'!C$355:C$877,0),1)</f>
        <v>03</v>
      </c>
      <c r="C1369" s="43" t="str">
        <f>RIGHT(ChercheChaine(ChercheChaine([2]Table1!Q1366,"([0-9]){3}[L]([0-9]){4}"),"([0-9]){3}[L]([0-9]){4}"),4)</f>
        <v>0120</v>
      </c>
      <c r="D1369" s="43" t="str">
        <f>ChercheChaine([2]Table1!Q1366,"([0-9]){3}[L]([0-9]){4}")</f>
        <v>007L0120</v>
      </c>
      <c r="E1369" t="str">
        <f>[2]Table1!P1366</f>
        <v>ST HERBLAIN</v>
      </c>
      <c r="F1369" t="str">
        <f>[2]Table1!D1366</f>
        <v>DAAT, DAPP</v>
      </c>
      <c r="G1369" s="48"/>
      <c r="H1369" s="48"/>
      <c r="I1369" s="42" t="str">
        <f>[2]Table1!G1366</f>
        <v>05/04/2018</v>
      </c>
      <c r="J1369" s="51" t="str">
        <f>MID([2]Table1!X1366,FIND("-",[2]Table1!X1366)+2,60)</f>
        <v>Chambre 2</v>
      </c>
      <c r="K1369" t="str">
        <f>IF(ISNUMBER(SEARCH("Mur",[2]Table1!Z1366)),"Mur",IF(ISNUMBER(SEARCH("Cloison",[2]Table1!Z1366)),"Mur",IF(ISNUMBER(SEARCH("Sol",[2]Table1!Z1366)),"Sol",IF(ISNUMBER(SEARCH("Plafond",[2]Table1!Z1366)),"Plafond",IF(ISNUMBER(SEARCH("Evier",[2]Table1!Z1366)),"Evier",IF(ISNUMBER(SEARCH("Colle de faïence",[2]Table1!Z1366)),"Faïence",IF(ISNUMBER(SEARCH("Baignoire",[2]Table1!Z1366)),"Baignoire",IF(ISNUMBER(SEARCH("porteurs",[2]Table1!Z1366)),"Mur",IF(ISNUMBER(SEARCH("évier",[2]Table1!Z1366)),"Evier",IF(ISNUMBER(SEARCH("portes",[2]Table1!Z1366)),"Porte",IF(ISNUMBER(SEARCH("fenêtre",[2]Table1!Z1366)),"Fenêtre","")))))))))))</f>
        <v>Sol</v>
      </c>
      <c r="L1369" t="str">
        <f>IF(ISNUMBER(SEARCH("Présence",[2]Table1!AC1366)),"Oui",IF(ISNUMBER(SEARCH("Absence",[2]Table1!AC1366)),"Non",""))</f>
        <v>Oui</v>
      </c>
      <c r="M1369" t="str">
        <f>[2]Table1!AA1366</f>
        <v>Colle non bitumineuse</v>
      </c>
      <c r="N1369" t="str">
        <f>IF(ISNUMBER(SEARCH("EP",[2]Table1!AE1366)),"EP",IF(ISNUMBER(SEARCH("AC1",[2]Table1!AE1366)),"AC1",IF(ISNUMBER(SEARCH("AC2",[2]Table1!AE1366)),"AC2",IF(ISNUMBER(SEARCH("Bon état",[2]Table1!AE1366)),"EP",""))))</f>
        <v>EP</v>
      </c>
      <c r="P1369" s="48"/>
      <c r="Q1369" s="1"/>
      <c r="S1369" s="1"/>
      <c r="T1369" s="1"/>
      <c r="U1369" s="1"/>
      <c r="V1369" s="1"/>
    </row>
    <row r="1370" spans="1:22">
      <c r="A1370" s="43" t="str">
        <f>'[1]Exporter la feuille de calcul'!$A$2</f>
        <v>001L</v>
      </c>
      <c r="B1370" t="str">
        <f>INDEX('[1]Exporter la feuille de calcul'!B$355:B$877,MATCH(INDEX('[1]Exporter la feuille de calcul'!C$355:C$877,MATCH(RIGHT(ChercheChaine(ChercheChaine([2]Table1!Q1367,"([0-9]){3}[L]([0-9]){4}"),"([0-9]){3}[L]([0-9]){4}"),4),'[1]Exporter la feuille de calcul'!D$355:D$877,0),1),'[1]Exporter la feuille de calcul'!C$355:C$877,0),1)</f>
        <v>03</v>
      </c>
      <c r="C1370" s="43" t="str">
        <f>RIGHT(ChercheChaine(ChercheChaine([2]Table1!Q1367,"([0-9]){3}[L]([0-9]){4}"),"([0-9]){3}[L]([0-9]){4}"),4)</f>
        <v>0120</v>
      </c>
      <c r="D1370" s="43" t="str">
        <f>ChercheChaine([2]Table1!Q1367,"([0-9]){3}[L]([0-9]){4}")</f>
        <v>007L0120</v>
      </c>
      <c r="E1370" t="str">
        <f>[2]Table1!P1367</f>
        <v>ST HERBLAIN</v>
      </c>
      <c r="F1370" t="str">
        <f>[2]Table1!D1367</f>
        <v>DAAT, DAPP</v>
      </c>
      <c r="G1370" s="48"/>
      <c r="H1370" s="48"/>
      <c r="I1370" s="42" t="str">
        <f>[2]Table1!G1367</f>
        <v>05/04/2018</v>
      </c>
      <c r="J1370" s="51" t="str">
        <f>MID([2]Table1!X1367,FIND("-",[2]Table1!X1367)+2,60)</f>
        <v>Chambre 3</v>
      </c>
      <c r="K1370" t="str">
        <f>IF(ISNUMBER(SEARCH("Mur",[2]Table1!Z1367)),"Mur",IF(ISNUMBER(SEARCH("Cloison",[2]Table1!Z1367)),"Mur",IF(ISNUMBER(SEARCH("Sol",[2]Table1!Z1367)),"Sol",IF(ISNUMBER(SEARCH("Plafond",[2]Table1!Z1367)),"Plafond",IF(ISNUMBER(SEARCH("Evier",[2]Table1!Z1367)),"Evier",IF(ISNUMBER(SEARCH("Colle de faïence",[2]Table1!Z1367)),"Faïence",IF(ISNUMBER(SEARCH("Baignoire",[2]Table1!Z1367)),"Baignoire",IF(ISNUMBER(SEARCH("porteurs",[2]Table1!Z1367)),"Mur",IF(ISNUMBER(SEARCH("évier",[2]Table1!Z1367)),"Evier",IF(ISNUMBER(SEARCH("portes",[2]Table1!Z1367)),"Porte",IF(ISNUMBER(SEARCH("fenêtre",[2]Table1!Z1367)),"Fenêtre","")))))))))))</f>
        <v>Sol</v>
      </c>
      <c r="L1370" t="str">
        <f>IF(ISNUMBER(SEARCH("Présence",[2]Table1!AC1367)),"Oui",IF(ISNUMBER(SEARCH("Absence",[2]Table1!AC1367)),"Non",""))</f>
        <v>Oui</v>
      </c>
      <c r="M1370" t="str">
        <f>[2]Table1!AA1367</f>
        <v>Colle non bitumineuse</v>
      </c>
      <c r="N1370" t="str">
        <f>IF(ISNUMBER(SEARCH("EP",[2]Table1!AE1367)),"EP",IF(ISNUMBER(SEARCH("AC1",[2]Table1!AE1367)),"AC1",IF(ISNUMBER(SEARCH("AC2",[2]Table1!AE1367)),"AC2",IF(ISNUMBER(SEARCH("Bon état",[2]Table1!AE1367)),"EP",""))))</f>
        <v>EP</v>
      </c>
      <c r="P1370" s="48"/>
      <c r="Q1370" s="1"/>
      <c r="S1370" s="1"/>
      <c r="T1370" s="1"/>
      <c r="U1370" s="1"/>
      <c r="V1370" s="1"/>
    </row>
    <row r="1371" spans="1:22">
      <c r="A1371" s="43" t="str">
        <f>'[1]Exporter la feuille de calcul'!$A$2</f>
        <v>001L</v>
      </c>
      <c r="B1371" t="str">
        <f>INDEX('[1]Exporter la feuille de calcul'!B$355:B$877,MATCH(INDEX('[1]Exporter la feuille de calcul'!C$355:C$877,MATCH(RIGHT(ChercheChaine(ChercheChaine([2]Table1!Q1368,"([0-9]){3}[L]([0-9]){4}"),"([0-9]){3}[L]([0-9]){4}"),4),'[1]Exporter la feuille de calcul'!D$355:D$877,0),1),'[1]Exporter la feuille de calcul'!C$355:C$877,0),1)</f>
        <v>03</v>
      </c>
      <c r="C1371" s="43" t="str">
        <f>RIGHT(ChercheChaine(ChercheChaine([2]Table1!Q1368,"([0-9]){3}[L]([0-9]){4}"),"([0-9]){3}[L]([0-9]){4}"),4)</f>
        <v>0120</v>
      </c>
      <c r="D1371" s="43" t="str">
        <f>ChercheChaine([2]Table1!Q1368,"([0-9]){3}[L]([0-9]){4}")</f>
        <v>007L0120</v>
      </c>
      <c r="E1371" t="str">
        <f>[2]Table1!P1368</f>
        <v>ST HERBLAIN</v>
      </c>
      <c r="F1371" t="str">
        <f>[2]Table1!D1368</f>
        <v>DAAT, DAPP</v>
      </c>
      <c r="G1371" s="48"/>
      <c r="H1371" s="48"/>
      <c r="I1371" s="42" t="str">
        <f>[2]Table1!G1368</f>
        <v>05/04/2018</v>
      </c>
      <c r="J1371" s="51" t="str">
        <f>MID([2]Table1!X1368,FIND("-",[2]Table1!X1368)+2,60)</f>
        <v>Salle de bain</v>
      </c>
      <c r="K1371" t="str">
        <f>IF(ISNUMBER(SEARCH("Mur",[2]Table1!Z1368)),"Mur",IF(ISNUMBER(SEARCH("Cloison",[2]Table1!Z1368)),"Mur",IF(ISNUMBER(SEARCH("Sol",[2]Table1!Z1368)),"Sol",IF(ISNUMBER(SEARCH("Plafond",[2]Table1!Z1368)),"Plafond",IF(ISNUMBER(SEARCH("Evier",[2]Table1!Z1368)),"Evier",IF(ISNUMBER(SEARCH("Colle de faïence",[2]Table1!Z1368)),"Faïence",IF(ISNUMBER(SEARCH("Baignoire",[2]Table1!Z1368)),"Baignoire",IF(ISNUMBER(SEARCH("porteurs",[2]Table1!Z1368)),"Mur",IF(ISNUMBER(SEARCH("évier",[2]Table1!Z1368)),"Evier",IF(ISNUMBER(SEARCH("portes",[2]Table1!Z1368)),"Porte",IF(ISNUMBER(SEARCH("fenêtre",[2]Table1!Z1368)),"Fenêtre","")))))))))))</f>
        <v>Sol</v>
      </c>
      <c r="L1371" t="str">
        <f>IF(ISNUMBER(SEARCH("Présence",[2]Table1!AC1368)),"Oui",IF(ISNUMBER(SEARCH("Absence",[2]Table1!AC1368)),"Non",""))</f>
        <v>Oui</v>
      </c>
      <c r="M1371" t="str">
        <f>[2]Table1!AA1368</f>
        <v>Colle non bitumineuse</v>
      </c>
      <c r="N1371" t="str">
        <f>IF(ISNUMBER(SEARCH("EP",[2]Table1!AE1368)),"EP",IF(ISNUMBER(SEARCH("AC1",[2]Table1!AE1368)),"AC1",IF(ISNUMBER(SEARCH("AC2",[2]Table1!AE1368)),"AC2",IF(ISNUMBER(SEARCH("Bon état",[2]Table1!AE1368)),"EP",""))))</f>
        <v>EP</v>
      </c>
      <c r="P1371" s="48"/>
      <c r="Q1371" s="1"/>
      <c r="S1371" s="1"/>
      <c r="T1371" s="1"/>
      <c r="U1371" s="1"/>
      <c r="V1371" s="1"/>
    </row>
    <row r="1372" spans="1:22">
      <c r="A1372" s="43" t="str">
        <f>'[1]Exporter la feuille de calcul'!$A$2</f>
        <v>001L</v>
      </c>
      <c r="B1372" t="str">
        <f>INDEX('[1]Exporter la feuille de calcul'!B$355:B$877,MATCH(INDEX('[1]Exporter la feuille de calcul'!C$355:C$877,MATCH(RIGHT(ChercheChaine(ChercheChaine([2]Table1!Q1369,"([0-9]){3}[L]([0-9]){4}"),"([0-9]){3}[L]([0-9]){4}"),4),'[1]Exporter la feuille de calcul'!D$355:D$877,0),1),'[1]Exporter la feuille de calcul'!C$355:C$877,0),1)</f>
        <v>03</v>
      </c>
      <c r="C1372" s="43" t="str">
        <f>RIGHT(ChercheChaine(ChercheChaine([2]Table1!Q1369,"([0-9]){3}[L]([0-9]){4}"),"([0-9]){3}[L]([0-9]){4}"),4)</f>
        <v>0120</v>
      </c>
      <c r="D1372" s="43" t="str">
        <f>ChercheChaine([2]Table1!Q1369,"([0-9]){3}[L]([0-9]){4}")</f>
        <v>007L0120</v>
      </c>
      <c r="E1372" t="str">
        <f>[2]Table1!P1369</f>
        <v>ST HERBLAIN</v>
      </c>
      <c r="F1372" t="str">
        <f>[2]Table1!D1369</f>
        <v>DAAT, DAPP</v>
      </c>
      <c r="G1372" s="48"/>
      <c r="H1372" s="48"/>
      <c r="I1372" s="42" t="str">
        <f>[2]Table1!G1369</f>
        <v>05/04/2018</v>
      </c>
      <c r="J1372" s="51" t="str">
        <f>MID([2]Table1!X1369,FIND("-",[2]Table1!X1369)+2,60)</f>
        <v>Dgt 3</v>
      </c>
      <c r="K1372" t="str">
        <f>IF(ISNUMBER(SEARCH("Mur",[2]Table1!Z1369)),"Mur",IF(ISNUMBER(SEARCH("Cloison",[2]Table1!Z1369)),"Mur",IF(ISNUMBER(SEARCH("Sol",[2]Table1!Z1369)),"Sol",IF(ISNUMBER(SEARCH("Plafond",[2]Table1!Z1369)),"Plafond",IF(ISNUMBER(SEARCH("Evier",[2]Table1!Z1369)),"Evier",IF(ISNUMBER(SEARCH("Colle de faïence",[2]Table1!Z1369)),"Faïence",IF(ISNUMBER(SEARCH("Baignoire",[2]Table1!Z1369)),"Baignoire",IF(ISNUMBER(SEARCH("porteurs",[2]Table1!Z1369)),"Mur",IF(ISNUMBER(SEARCH("évier",[2]Table1!Z1369)),"Evier",IF(ISNUMBER(SEARCH("portes",[2]Table1!Z1369)),"Porte",IF(ISNUMBER(SEARCH("fenêtre",[2]Table1!Z1369)),"Fenêtre","")))))))))))</f>
        <v>Sol</v>
      </c>
      <c r="L1372" t="str">
        <f>IF(ISNUMBER(SEARCH("Présence",[2]Table1!AC1369)),"Oui",IF(ISNUMBER(SEARCH("Absence",[2]Table1!AC1369)),"Non",""))</f>
        <v>Oui</v>
      </c>
      <c r="M1372" t="str">
        <f>[2]Table1!AA1369</f>
        <v>Colle non bitumineuse</v>
      </c>
      <c r="N1372" t="str">
        <f>IF(ISNUMBER(SEARCH("EP",[2]Table1!AE1369)),"EP",IF(ISNUMBER(SEARCH("AC1",[2]Table1!AE1369)),"AC1",IF(ISNUMBER(SEARCH("AC2",[2]Table1!AE1369)),"AC2",IF(ISNUMBER(SEARCH("Bon état",[2]Table1!AE1369)),"EP",""))))</f>
        <v>EP</v>
      </c>
      <c r="P1372" s="48"/>
      <c r="Q1372" s="1"/>
      <c r="S1372" s="1"/>
      <c r="T1372" s="1"/>
      <c r="U1372" s="1"/>
      <c r="V1372" s="1"/>
    </row>
    <row r="1373" spans="1:22">
      <c r="A1373" s="43" t="str">
        <f>'[1]Exporter la feuille de calcul'!$A$2</f>
        <v>001L</v>
      </c>
      <c r="B1373" t="str">
        <f>INDEX('[1]Exporter la feuille de calcul'!B$355:B$877,MATCH(INDEX('[1]Exporter la feuille de calcul'!C$355:C$877,MATCH(RIGHT(ChercheChaine(ChercheChaine([2]Table1!Q1370,"([0-9]){3}[L]([0-9]){4}"),"([0-9]){3}[L]([0-9]){4}"),4),'[1]Exporter la feuille de calcul'!D$355:D$877,0),1),'[1]Exporter la feuille de calcul'!C$355:C$877,0),1)</f>
        <v>03</v>
      </c>
      <c r="C1373" s="43" t="str">
        <f>RIGHT(ChercheChaine(ChercheChaine([2]Table1!Q1370,"([0-9]){3}[L]([0-9]){4}"),"([0-9]){3}[L]([0-9]){4}"),4)</f>
        <v>0120</v>
      </c>
      <c r="D1373" s="43" t="str">
        <f>ChercheChaine([2]Table1!Q1370,"([0-9]){3}[L]([0-9]){4}")</f>
        <v>007L0120</v>
      </c>
      <c r="E1373" t="str">
        <f>[2]Table1!P1370</f>
        <v>ST HERBLAIN</v>
      </c>
      <c r="F1373" t="str">
        <f>[2]Table1!D1370</f>
        <v>DAAT, DAPP</v>
      </c>
      <c r="G1373" s="48"/>
      <c r="H1373" s="48"/>
      <c r="I1373" s="42" t="str">
        <f>[2]Table1!G1370</f>
        <v>05/04/2018</v>
      </c>
      <c r="J1373" s="51" t="str">
        <f>MID([2]Table1!X1370,FIND("-",[2]Table1!X1370)+2,60)</f>
        <v>WC</v>
      </c>
      <c r="K1373" t="str">
        <f>IF(ISNUMBER(SEARCH("Mur",[2]Table1!Z1370)),"Mur",IF(ISNUMBER(SEARCH("Cloison",[2]Table1!Z1370)),"Mur",IF(ISNUMBER(SEARCH("Sol",[2]Table1!Z1370)),"Sol",IF(ISNUMBER(SEARCH("Plafond",[2]Table1!Z1370)),"Plafond",IF(ISNUMBER(SEARCH("Evier",[2]Table1!Z1370)),"Evier",IF(ISNUMBER(SEARCH("Colle de faïence",[2]Table1!Z1370)),"Faïence",IF(ISNUMBER(SEARCH("Baignoire",[2]Table1!Z1370)),"Baignoire",IF(ISNUMBER(SEARCH("porteurs",[2]Table1!Z1370)),"Mur",IF(ISNUMBER(SEARCH("évier",[2]Table1!Z1370)),"Evier",IF(ISNUMBER(SEARCH("portes",[2]Table1!Z1370)),"Porte",IF(ISNUMBER(SEARCH("fenêtre",[2]Table1!Z1370)),"Fenêtre","")))))))))))</f>
        <v>Sol</v>
      </c>
      <c r="L1373" t="str">
        <f>IF(ISNUMBER(SEARCH("Présence",[2]Table1!AC1370)),"Oui",IF(ISNUMBER(SEARCH("Absence",[2]Table1!AC1370)),"Non",""))</f>
        <v>Oui</v>
      </c>
      <c r="M1373" t="str">
        <f>[2]Table1!AA1370</f>
        <v>Colle non bitumineuse</v>
      </c>
      <c r="N1373" t="str">
        <f>IF(ISNUMBER(SEARCH("EP",[2]Table1!AE1370)),"EP",IF(ISNUMBER(SEARCH("AC1",[2]Table1!AE1370)),"AC1",IF(ISNUMBER(SEARCH("AC2",[2]Table1!AE1370)),"AC2",IF(ISNUMBER(SEARCH("Bon état",[2]Table1!AE1370)),"EP",""))))</f>
        <v>EP</v>
      </c>
      <c r="P1373" s="48"/>
      <c r="Q1373" s="1"/>
      <c r="S1373" s="1"/>
      <c r="T1373" s="1"/>
      <c r="U1373" s="1"/>
      <c r="V1373" s="1"/>
    </row>
    <row r="1374" spans="1:22">
      <c r="A1374" s="43" t="str">
        <f>'[1]Exporter la feuille de calcul'!$A$2</f>
        <v>001L</v>
      </c>
      <c r="B1374" t="str">
        <f>INDEX('[1]Exporter la feuille de calcul'!B$355:B$877,MATCH(INDEX('[1]Exporter la feuille de calcul'!C$355:C$877,MATCH(RIGHT(ChercheChaine(ChercheChaine([2]Table1!Q1371,"([0-9]){3}[L]([0-9]){4}"),"([0-9]){3}[L]([0-9]){4}"),4),'[1]Exporter la feuille de calcul'!D$355:D$877,0),1),'[1]Exporter la feuille de calcul'!C$355:C$877,0),1)</f>
        <v>03</v>
      </c>
      <c r="C1374" s="43" t="str">
        <f>RIGHT(ChercheChaine(ChercheChaine([2]Table1!Q1371,"([0-9]){3}[L]([0-9]){4}"),"([0-9]){3}[L]([0-9]){4}"),4)</f>
        <v>0120</v>
      </c>
      <c r="D1374" s="43" t="str">
        <f>ChercheChaine([2]Table1!Q1371,"([0-9]){3}[L]([0-9]){4}")</f>
        <v>007L0120</v>
      </c>
      <c r="E1374" t="str">
        <f>[2]Table1!P1371</f>
        <v>ST HERBLAIN</v>
      </c>
      <c r="F1374" t="str">
        <f>[2]Table1!D1371</f>
        <v>DAAT, DAPP</v>
      </c>
      <c r="G1374" s="48"/>
      <c r="H1374" s="48"/>
      <c r="I1374" s="42" t="str">
        <f>[2]Table1!G1371</f>
        <v>05/04/2018</v>
      </c>
      <c r="J1374" s="51" t="str">
        <f>MID([2]Table1!X1371,FIND("-",[2]Table1!X1371)+2,60)</f>
        <v>Cuisine</v>
      </c>
      <c r="K1374" t="str">
        <f>IF(ISNUMBER(SEARCH("Mur",[2]Table1!Z1371)),"Mur",IF(ISNUMBER(SEARCH("Cloison",[2]Table1!Z1371)),"Mur",IF(ISNUMBER(SEARCH("Sol",[2]Table1!Z1371)),"Sol",IF(ISNUMBER(SEARCH("Plafond",[2]Table1!Z1371)),"Plafond",IF(ISNUMBER(SEARCH("Evier",[2]Table1!Z1371)),"Evier",IF(ISNUMBER(SEARCH("Colle de faïence",[2]Table1!Z1371)),"Faïence",IF(ISNUMBER(SEARCH("Baignoire",[2]Table1!Z1371)),"Baignoire",IF(ISNUMBER(SEARCH("porteurs",[2]Table1!Z1371)),"Mur",IF(ISNUMBER(SEARCH("évier",[2]Table1!Z1371)),"Evier",IF(ISNUMBER(SEARCH("portes",[2]Table1!Z1371)),"Porte",IF(ISNUMBER(SEARCH("fenêtre",[2]Table1!Z1371)),"Fenêtre","")))))))))))</f>
        <v>Sol</v>
      </c>
      <c r="L1374" t="str">
        <f>IF(ISNUMBER(SEARCH("Présence",[2]Table1!AC1371)),"Oui",IF(ISNUMBER(SEARCH("Absence",[2]Table1!AC1371)),"Non",""))</f>
        <v>Oui</v>
      </c>
      <c r="M1374" t="str">
        <f>[2]Table1!AA1371</f>
        <v>Colle non bitumineuse</v>
      </c>
      <c r="N1374" t="str">
        <f>IF(ISNUMBER(SEARCH("EP",[2]Table1!AE1371)),"EP",IF(ISNUMBER(SEARCH("AC1",[2]Table1!AE1371)),"AC1",IF(ISNUMBER(SEARCH("AC2",[2]Table1!AE1371)),"AC2",IF(ISNUMBER(SEARCH("Bon état",[2]Table1!AE1371)),"EP",""))))</f>
        <v>EP</v>
      </c>
      <c r="P1374" s="48"/>
      <c r="Q1374" s="1"/>
      <c r="S1374" s="1"/>
      <c r="T1374" s="1"/>
      <c r="U1374" s="1"/>
      <c r="V1374" s="1"/>
    </row>
    <row r="1375" spans="1:22">
      <c r="A1375" s="43" t="str">
        <f>'[1]Exporter la feuille de calcul'!$A$2</f>
        <v>001L</v>
      </c>
      <c r="B1375" t="str">
        <f>INDEX('[1]Exporter la feuille de calcul'!B$355:B$877,MATCH(INDEX('[1]Exporter la feuille de calcul'!C$355:C$877,MATCH(RIGHT(ChercheChaine(ChercheChaine([2]Table1!Q1372,"([0-9]){3}[L]([0-9]){4}"),"([0-9]){3}[L]([0-9]){4}"),4),'[1]Exporter la feuille de calcul'!D$355:D$877,0),1),'[1]Exporter la feuille de calcul'!C$355:C$877,0),1)</f>
        <v>03</v>
      </c>
      <c r="C1375" s="43" t="str">
        <f>RIGHT(ChercheChaine(ChercheChaine([2]Table1!Q1372,"([0-9]){3}[L]([0-9]){4}"),"([0-9]){3}[L]([0-9]){4}"),4)</f>
        <v>0120</v>
      </c>
      <c r="D1375" s="43" t="str">
        <f>ChercheChaine([2]Table1!Q1372,"([0-9]){3}[L]([0-9]){4}")</f>
        <v>007L0120</v>
      </c>
      <c r="E1375" t="str">
        <f>[2]Table1!P1372</f>
        <v>ST HERBLAIN</v>
      </c>
      <c r="F1375" t="str">
        <f>[2]Table1!D1372</f>
        <v>DAAT, DAPP</v>
      </c>
      <c r="G1375" s="48"/>
      <c r="H1375" s="48"/>
      <c r="I1375" s="42" t="str">
        <f>[2]Table1!G1372</f>
        <v>05/04/2018</v>
      </c>
      <c r="J1375" s="51" t="str">
        <f>MID([2]Table1!X1372,FIND("-",[2]Table1!X1372)+2,60)</f>
        <v>Salon</v>
      </c>
      <c r="K1375" t="str">
        <f>IF(ISNUMBER(SEARCH("Mur",[2]Table1!Z1372)),"Mur",IF(ISNUMBER(SEARCH("Cloison",[2]Table1!Z1372)),"Mur",IF(ISNUMBER(SEARCH("Sol",[2]Table1!Z1372)),"Sol",IF(ISNUMBER(SEARCH("Plafond",[2]Table1!Z1372)),"Plafond",IF(ISNUMBER(SEARCH("Evier",[2]Table1!Z1372)),"Evier",IF(ISNUMBER(SEARCH("Colle de faïence",[2]Table1!Z1372)),"Faïence",IF(ISNUMBER(SEARCH("Baignoire",[2]Table1!Z1372)),"Baignoire",IF(ISNUMBER(SEARCH("porteurs",[2]Table1!Z1372)),"Mur",IF(ISNUMBER(SEARCH("évier",[2]Table1!Z1372)),"Evier",IF(ISNUMBER(SEARCH("portes",[2]Table1!Z1372)),"Porte",IF(ISNUMBER(SEARCH("fenêtre",[2]Table1!Z1372)),"Fenêtre","")))))))))))</f>
        <v>Sol</v>
      </c>
      <c r="L1375" t="str">
        <f>IF(ISNUMBER(SEARCH("Présence",[2]Table1!AC1372)),"Oui",IF(ISNUMBER(SEARCH("Absence",[2]Table1!AC1372)),"Non",""))</f>
        <v>Oui</v>
      </c>
      <c r="M1375" t="str">
        <f>[2]Table1!AA1372</f>
        <v>Colle non bitumineuse</v>
      </c>
      <c r="N1375" t="str">
        <f>IF(ISNUMBER(SEARCH("EP",[2]Table1!AE1372)),"EP",IF(ISNUMBER(SEARCH("AC1",[2]Table1!AE1372)),"AC1",IF(ISNUMBER(SEARCH("AC2",[2]Table1!AE1372)),"AC2",IF(ISNUMBER(SEARCH("Bon état",[2]Table1!AE1372)),"EP",""))))</f>
        <v>EP</v>
      </c>
      <c r="P1375" s="48"/>
      <c r="Q1375" s="1"/>
      <c r="S1375" s="1"/>
      <c r="T1375" s="1"/>
      <c r="U1375" s="1"/>
      <c r="V1375" s="1"/>
    </row>
    <row r="1376" spans="1:22">
      <c r="A1376" s="43" t="str">
        <f>'[1]Exporter la feuille de calcul'!$A$2</f>
        <v>001L</v>
      </c>
      <c r="B1376" t="str">
        <f>INDEX('[1]Exporter la feuille de calcul'!B$355:B$877,MATCH(INDEX('[1]Exporter la feuille de calcul'!C$355:C$877,MATCH(RIGHT(ChercheChaine(ChercheChaine([2]Table1!Q1373,"([0-9]){3}[L]([0-9]){4}"),"([0-9]){3}[L]([0-9]){4}"),4),'[1]Exporter la feuille de calcul'!D$355:D$877,0),1),'[1]Exporter la feuille de calcul'!C$355:C$877,0),1)</f>
        <v>03</v>
      </c>
      <c r="C1376" s="43" t="str">
        <f>RIGHT(ChercheChaine(ChercheChaine([2]Table1!Q1373,"([0-9]){3}[L]([0-9]){4}"),"([0-9]){3}[L]([0-9]){4}"),4)</f>
        <v>0120</v>
      </c>
      <c r="D1376" s="43" t="str">
        <f>ChercheChaine([2]Table1!Q1373,"([0-9]){3}[L]([0-9]){4}")</f>
        <v>007L0120</v>
      </c>
      <c r="E1376" t="str">
        <f>[2]Table1!P1373</f>
        <v>ST HERBLAIN</v>
      </c>
      <c r="F1376" t="str">
        <f>[2]Table1!D1373</f>
        <v>DAAT, DAPP</v>
      </c>
      <c r="G1376" s="48"/>
      <c r="H1376" s="48"/>
      <c r="I1376" s="42" t="str">
        <f>[2]Table1!G1373</f>
        <v>05/04/2018</v>
      </c>
      <c r="J1376" s="51" t="str">
        <f>MID([2]Table1!X1373,FIND("-",[2]Table1!X1373)+2,60)</f>
        <v>Chambre 4</v>
      </c>
      <c r="K1376" t="str">
        <f>IF(ISNUMBER(SEARCH("Mur",[2]Table1!Z1373)),"Mur",IF(ISNUMBER(SEARCH("Cloison",[2]Table1!Z1373)),"Mur",IF(ISNUMBER(SEARCH("Sol",[2]Table1!Z1373)),"Sol",IF(ISNUMBER(SEARCH("Plafond",[2]Table1!Z1373)),"Plafond",IF(ISNUMBER(SEARCH("Evier",[2]Table1!Z1373)),"Evier",IF(ISNUMBER(SEARCH("Colle de faïence",[2]Table1!Z1373)),"Faïence",IF(ISNUMBER(SEARCH("Baignoire",[2]Table1!Z1373)),"Baignoire",IF(ISNUMBER(SEARCH("porteurs",[2]Table1!Z1373)),"Mur",IF(ISNUMBER(SEARCH("évier",[2]Table1!Z1373)),"Evier",IF(ISNUMBER(SEARCH("portes",[2]Table1!Z1373)),"Porte",IF(ISNUMBER(SEARCH("fenêtre",[2]Table1!Z1373)),"Fenêtre","")))))))))))</f>
        <v>Sol</v>
      </c>
      <c r="L1376" t="str">
        <f>IF(ISNUMBER(SEARCH("Présence",[2]Table1!AC1373)),"Oui",IF(ISNUMBER(SEARCH("Absence",[2]Table1!AC1373)),"Non",""))</f>
        <v>Oui</v>
      </c>
      <c r="M1376" t="str">
        <f>[2]Table1!AA1373</f>
        <v>Colle non bitumineuse</v>
      </c>
      <c r="N1376" t="str">
        <f>IF(ISNUMBER(SEARCH("EP",[2]Table1!AE1373)),"EP",IF(ISNUMBER(SEARCH("AC1",[2]Table1!AE1373)),"AC1",IF(ISNUMBER(SEARCH("AC2",[2]Table1!AE1373)),"AC2",IF(ISNUMBER(SEARCH("Bon état",[2]Table1!AE1373)),"EP",""))))</f>
        <v>EP</v>
      </c>
      <c r="P1376" s="48"/>
      <c r="Q1376" s="1"/>
      <c r="S1376" s="1"/>
      <c r="T1376" s="1"/>
      <c r="U1376" s="1"/>
      <c r="V1376" s="1"/>
    </row>
    <row r="1377" spans="1:22">
      <c r="A1377" s="43" t="str">
        <f>'[1]Exporter la feuille de calcul'!$A$2</f>
        <v>001L</v>
      </c>
      <c r="B1377" t="str">
        <f>INDEX('[1]Exporter la feuille de calcul'!B$355:B$877,MATCH(INDEX('[1]Exporter la feuille de calcul'!C$355:C$877,MATCH(RIGHT(ChercheChaine(ChercheChaine([2]Table1!Q1374,"([0-9]){3}[L]([0-9]){4}"),"([0-9]){3}[L]([0-9]){4}"),4),'[1]Exporter la feuille de calcul'!D$355:D$877,0),1),'[1]Exporter la feuille de calcul'!C$355:C$877,0),1)</f>
        <v>03</v>
      </c>
      <c r="C1377" s="43" t="str">
        <f>RIGHT(ChercheChaine(ChercheChaine([2]Table1!Q1374,"([0-9]){3}[L]([0-9]){4}"),"([0-9]){3}[L]([0-9]){4}"),4)</f>
        <v>0120</v>
      </c>
      <c r="D1377" s="43" t="str">
        <f>ChercheChaine([2]Table1!Q1374,"([0-9]){3}[L]([0-9]){4}")</f>
        <v>007L0120</v>
      </c>
      <c r="E1377" t="str">
        <f>[2]Table1!P1374</f>
        <v>ST HERBLAIN</v>
      </c>
      <c r="F1377" t="str">
        <f>[2]Table1!D1374</f>
        <v>DAAT, DAPP</v>
      </c>
      <c r="G1377" s="48"/>
      <c r="H1377" s="48"/>
      <c r="I1377" s="42" t="str">
        <f>[2]Table1!G1374</f>
        <v>05/04/2018</v>
      </c>
      <c r="J1377" s="51" t="str">
        <f>MID([2]Table1!X1374,FIND("-",[2]Table1!X1374)+2,60)</f>
        <v>Entrée</v>
      </c>
      <c r="K1377" t="str">
        <f>IF(ISNUMBER(SEARCH("Mur",[2]Table1!Z1374)),"Mur",IF(ISNUMBER(SEARCH("Cloison",[2]Table1!Z1374)),"Mur",IF(ISNUMBER(SEARCH("Sol",[2]Table1!Z1374)),"Sol",IF(ISNUMBER(SEARCH("Plafond",[2]Table1!Z1374)),"Plafond",IF(ISNUMBER(SEARCH("Evier",[2]Table1!Z1374)),"Evier",IF(ISNUMBER(SEARCH("Colle de faïence",[2]Table1!Z1374)),"Faïence",IF(ISNUMBER(SEARCH("Baignoire",[2]Table1!Z1374)),"Baignoire",IF(ISNUMBER(SEARCH("porteurs",[2]Table1!Z1374)),"Mur",IF(ISNUMBER(SEARCH("évier",[2]Table1!Z1374)),"Evier",IF(ISNUMBER(SEARCH("portes",[2]Table1!Z1374)),"Porte",IF(ISNUMBER(SEARCH("fenêtre",[2]Table1!Z1374)),"Fenêtre","")))))))))))</f>
        <v>Sol</v>
      </c>
      <c r="L1377" t="str">
        <f>IF(ISNUMBER(SEARCH("Présence",[2]Table1!AC1374)),"Oui",IF(ISNUMBER(SEARCH("Absence",[2]Table1!AC1374)),"Non",""))</f>
        <v>Non</v>
      </c>
      <c r="M1377" t="str">
        <f>[2]Table1!AA1374</f>
        <v>Ragréage</v>
      </c>
      <c r="N1377" t="str">
        <f>IF(ISNUMBER(SEARCH("EP",[2]Table1!AE1374)),"EP",IF(ISNUMBER(SEARCH("AC1",[2]Table1!AE1374)),"AC1",IF(ISNUMBER(SEARCH("AC2",[2]Table1!AE1374)),"AC2",IF(ISNUMBER(SEARCH("Bon état",[2]Table1!AE1374)),"EP",""))))</f>
        <v/>
      </c>
      <c r="P1377" s="48"/>
      <c r="Q1377" s="1"/>
      <c r="S1377" s="1"/>
      <c r="T1377" s="1"/>
      <c r="U1377" s="1"/>
      <c r="V1377" s="1"/>
    </row>
    <row r="1378" spans="1:22">
      <c r="A1378" s="43" t="str">
        <f>'[1]Exporter la feuille de calcul'!$A$2</f>
        <v>001L</v>
      </c>
      <c r="B1378" t="str">
        <f>INDEX('[1]Exporter la feuille de calcul'!B$355:B$877,MATCH(INDEX('[1]Exporter la feuille de calcul'!C$355:C$877,MATCH(RIGHT(ChercheChaine(ChercheChaine([2]Table1!Q1375,"([0-9]){3}[L]([0-9]){4}"),"([0-9]){3}[L]([0-9]){4}"),4),'[1]Exporter la feuille de calcul'!D$355:D$877,0),1),'[1]Exporter la feuille de calcul'!C$355:C$877,0),1)</f>
        <v>03</v>
      </c>
      <c r="C1378" s="43" t="str">
        <f>RIGHT(ChercheChaine(ChercheChaine([2]Table1!Q1375,"([0-9]){3}[L]([0-9]){4}"),"([0-9]){3}[L]([0-9]){4}"),4)</f>
        <v>0120</v>
      </c>
      <c r="D1378" s="43" t="str">
        <f>ChercheChaine([2]Table1!Q1375,"([0-9]){3}[L]([0-9]){4}")</f>
        <v>007L0120</v>
      </c>
      <c r="E1378" t="str">
        <f>[2]Table1!P1375</f>
        <v>ST HERBLAIN</v>
      </c>
      <c r="F1378" t="str">
        <f>[2]Table1!D1375</f>
        <v>DAAT, DAPP</v>
      </c>
      <c r="G1378" s="48"/>
      <c r="H1378" s="48"/>
      <c r="I1378" s="42" t="str">
        <f>[2]Table1!G1375</f>
        <v>05/04/2018</v>
      </c>
      <c r="J1378" s="51" t="str">
        <f>MID([2]Table1!X1375,FIND("-",[2]Table1!X1375)+2,60)</f>
        <v>Dgt 1</v>
      </c>
      <c r="K1378" t="str">
        <f>IF(ISNUMBER(SEARCH("Mur",[2]Table1!Z1375)),"Mur",IF(ISNUMBER(SEARCH("Cloison",[2]Table1!Z1375)),"Mur",IF(ISNUMBER(SEARCH("Sol",[2]Table1!Z1375)),"Sol",IF(ISNUMBER(SEARCH("Plafond",[2]Table1!Z1375)),"Plafond",IF(ISNUMBER(SEARCH("Evier",[2]Table1!Z1375)),"Evier",IF(ISNUMBER(SEARCH("Colle de faïence",[2]Table1!Z1375)),"Faïence",IF(ISNUMBER(SEARCH("Baignoire",[2]Table1!Z1375)),"Baignoire",IF(ISNUMBER(SEARCH("porteurs",[2]Table1!Z1375)),"Mur",IF(ISNUMBER(SEARCH("évier",[2]Table1!Z1375)),"Evier",IF(ISNUMBER(SEARCH("portes",[2]Table1!Z1375)),"Porte",IF(ISNUMBER(SEARCH("fenêtre",[2]Table1!Z1375)),"Fenêtre","")))))))))))</f>
        <v>Sol</v>
      </c>
      <c r="L1378" t="str">
        <f>IF(ISNUMBER(SEARCH("Présence",[2]Table1!AC1375)),"Oui",IF(ISNUMBER(SEARCH("Absence",[2]Table1!AC1375)),"Non",""))</f>
        <v>Oui</v>
      </c>
      <c r="M1378" t="str">
        <f>[2]Table1!AA1375</f>
        <v>Ragréage</v>
      </c>
      <c r="N1378" t="str">
        <f>IF(ISNUMBER(SEARCH("EP",[2]Table1!AE1375)),"EP",IF(ISNUMBER(SEARCH("AC1",[2]Table1!AE1375)),"AC1",IF(ISNUMBER(SEARCH("AC2",[2]Table1!AE1375)),"AC2",IF(ISNUMBER(SEARCH("Bon état",[2]Table1!AE1375)),"EP",""))))</f>
        <v>EP</v>
      </c>
      <c r="P1378" s="48"/>
      <c r="Q1378" s="1"/>
      <c r="S1378" s="1"/>
      <c r="T1378" s="1"/>
      <c r="U1378" s="1"/>
      <c r="V1378" s="1"/>
    </row>
    <row r="1379" spans="1:22">
      <c r="A1379" s="43" t="str">
        <f>'[1]Exporter la feuille de calcul'!$A$2</f>
        <v>001L</v>
      </c>
      <c r="B1379" t="str">
        <f>INDEX('[1]Exporter la feuille de calcul'!B$355:B$877,MATCH(INDEX('[1]Exporter la feuille de calcul'!C$355:C$877,MATCH(RIGHT(ChercheChaine(ChercheChaine([2]Table1!Q1376,"([0-9]){3}[L]([0-9]){4}"),"([0-9]){3}[L]([0-9]){4}"),4),'[1]Exporter la feuille de calcul'!D$355:D$877,0),1),'[1]Exporter la feuille de calcul'!C$355:C$877,0),1)</f>
        <v>03</v>
      </c>
      <c r="C1379" s="43" t="str">
        <f>RIGHT(ChercheChaine(ChercheChaine([2]Table1!Q1376,"([0-9]){3}[L]([0-9]){4}"),"([0-9]){3}[L]([0-9]){4}"),4)</f>
        <v>0120</v>
      </c>
      <c r="D1379" s="43" t="str">
        <f>ChercheChaine([2]Table1!Q1376,"([0-9]){3}[L]([0-9]){4}")</f>
        <v>007L0120</v>
      </c>
      <c r="E1379" t="str">
        <f>[2]Table1!P1376</f>
        <v>ST HERBLAIN</v>
      </c>
      <c r="F1379" t="str">
        <f>[2]Table1!D1376</f>
        <v>DAAT, DAPP</v>
      </c>
      <c r="G1379" s="48"/>
      <c r="H1379" s="48"/>
      <c r="I1379" s="42" t="str">
        <f>[2]Table1!G1376</f>
        <v>05/04/2018</v>
      </c>
      <c r="J1379" s="51" t="str">
        <f>MID([2]Table1!X1376,FIND("-",[2]Table1!X1376)+2,60)</f>
        <v>Cellier 1</v>
      </c>
      <c r="K1379" t="str">
        <f>IF(ISNUMBER(SEARCH("Mur",[2]Table1!Z1376)),"Mur",IF(ISNUMBER(SEARCH("Cloison",[2]Table1!Z1376)),"Mur",IF(ISNUMBER(SEARCH("Sol",[2]Table1!Z1376)),"Sol",IF(ISNUMBER(SEARCH("Plafond",[2]Table1!Z1376)),"Plafond",IF(ISNUMBER(SEARCH("Evier",[2]Table1!Z1376)),"Evier",IF(ISNUMBER(SEARCH("Colle de faïence",[2]Table1!Z1376)),"Faïence",IF(ISNUMBER(SEARCH("Baignoire",[2]Table1!Z1376)),"Baignoire",IF(ISNUMBER(SEARCH("porteurs",[2]Table1!Z1376)),"Mur",IF(ISNUMBER(SEARCH("évier",[2]Table1!Z1376)),"Evier",IF(ISNUMBER(SEARCH("portes",[2]Table1!Z1376)),"Porte",IF(ISNUMBER(SEARCH("fenêtre",[2]Table1!Z1376)),"Fenêtre","")))))))))))</f>
        <v>Sol</v>
      </c>
      <c r="L1379" t="str">
        <f>IF(ISNUMBER(SEARCH("Présence",[2]Table1!AC1376)),"Oui",IF(ISNUMBER(SEARCH("Absence",[2]Table1!AC1376)),"Non",""))</f>
        <v>Oui</v>
      </c>
      <c r="M1379" t="str">
        <f>[2]Table1!AA1376</f>
        <v>Ragréage</v>
      </c>
      <c r="N1379" t="str">
        <f>IF(ISNUMBER(SEARCH("EP",[2]Table1!AE1376)),"EP",IF(ISNUMBER(SEARCH("AC1",[2]Table1!AE1376)),"AC1",IF(ISNUMBER(SEARCH("AC2",[2]Table1!AE1376)),"AC2",IF(ISNUMBER(SEARCH("Bon état",[2]Table1!AE1376)),"EP",""))))</f>
        <v>EP</v>
      </c>
      <c r="P1379" s="48"/>
      <c r="Q1379" s="1"/>
      <c r="S1379" s="1"/>
      <c r="T1379" s="1"/>
      <c r="U1379" s="1"/>
      <c r="V1379" s="1"/>
    </row>
    <row r="1380" spans="1:22">
      <c r="A1380" s="43" t="str">
        <f>'[1]Exporter la feuille de calcul'!$A$2</f>
        <v>001L</v>
      </c>
      <c r="B1380" t="str">
        <f>INDEX('[1]Exporter la feuille de calcul'!B$355:B$877,MATCH(INDEX('[1]Exporter la feuille de calcul'!C$355:C$877,MATCH(RIGHT(ChercheChaine(ChercheChaine([2]Table1!Q1377,"([0-9]){3}[L]([0-9]){4}"),"([0-9]){3}[L]([0-9]){4}"),4),'[1]Exporter la feuille de calcul'!D$355:D$877,0),1),'[1]Exporter la feuille de calcul'!C$355:C$877,0),1)</f>
        <v>03</v>
      </c>
      <c r="C1380" s="43" t="str">
        <f>RIGHT(ChercheChaine(ChercheChaine([2]Table1!Q1377,"([0-9]){3}[L]([0-9]){4}"),"([0-9]){3}[L]([0-9]){4}"),4)</f>
        <v>0120</v>
      </c>
      <c r="D1380" s="43" t="str">
        <f>ChercheChaine([2]Table1!Q1377,"([0-9]){3}[L]([0-9]){4}")</f>
        <v>007L0120</v>
      </c>
      <c r="E1380" t="str">
        <f>[2]Table1!P1377</f>
        <v>ST HERBLAIN</v>
      </c>
      <c r="F1380" t="str">
        <f>[2]Table1!D1377</f>
        <v>DAAT, DAPP</v>
      </c>
      <c r="G1380" s="48"/>
      <c r="H1380" s="48"/>
      <c r="I1380" s="42" t="str">
        <f>[2]Table1!G1377</f>
        <v>05/04/2018</v>
      </c>
      <c r="J1380" s="51" t="str">
        <f>MID([2]Table1!X1377,FIND("-",[2]Table1!X1377)+2,60)</f>
        <v>Chambre 1</v>
      </c>
      <c r="K1380" t="str">
        <f>IF(ISNUMBER(SEARCH("Mur",[2]Table1!Z1377)),"Mur",IF(ISNUMBER(SEARCH("Cloison",[2]Table1!Z1377)),"Mur",IF(ISNUMBER(SEARCH("Sol",[2]Table1!Z1377)),"Sol",IF(ISNUMBER(SEARCH("Plafond",[2]Table1!Z1377)),"Plafond",IF(ISNUMBER(SEARCH("Evier",[2]Table1!Z1377)),"Evier",IF(ISNUMBER(SEARCH("Colle de faïence",[2]Table1!Z1377)),"Faïence",IF(ISNUMBER(SEARCH("Baignoire",[2]Table1!Z1377)),"Baignoire",IF(ISNUMBER(SEARCH("porteurs",[2]Table1!Z1377)),"Mur",IF(ISNUMBER(SEARCH("évier",[2]Table1!Z1377)),"Evier",IF(ISNUMBER(SEARCH("portes",[2]Table1!Z1377)),"Porte",IF(ISNUMBER(SEARCH("fenêtre",[2]Table1!Z1377)),"Fenêtre","")))))))))))</f>
        <v>Sol</v>
      </c>
      <c r="L1380" t="str">
        <f>IF(ISNUMBER(SEARCH("Présence",[2]Table1!AC1377)),"Oui",IF(ISNUMBER(SEARCH("Absence",[2]Table1!AC1377)),"Non",""))</f>
        <v>Oui</v>
      </c>
      <c r="M1380" t="str">
        <f>[2]Table1!AA1377</f>
        <v>Ragréage</v>
      </c>
      <c r="N1380" t="str">
        <f>IF(ISNUMBER(SEARCH("EP",[2]Table1!AE1377)),"EP",IF(ISNUMBER(SEARCH("AC1",[2]Table1!AE1377)),"AC1",IF(ISNUMBER(SEARCH("AC2",[2]Table1!AE1377)),"AC2",IF(ISNUMBER(SEARCH("Bon état",[2]Table1!AE1377)),"EP",""))))</f>
        <v>EP</v>
      </c>
      <c r="P1380" s="48"/>
      <c r="Q1380" s="1"/>
      <c r="S1380" s="1"/>
      <c r="T1380" s="1"/>
      <c r="U1380" s="1"/>
      <c r="V1380" s="1"/>
    </row>
    <row r="1381" spans="1:22">
      <c r="A1381" s="43" t="str">
        <f>'[1]Exporter la feuille de calcul'!$A$2</f>
        <v>001L</v>
      </c>
      <c r="B1381" t="str">
        <f>INDEX('[1]Exporter la feuille de calcul'!B$355:B$877,MATCH(INDEX('[1]Exporter la feuille de calcul'!C$355:C$877,MATCH(RIGHT(ChercheChaine(ChercheChaine([2]Table1!Q1378,"([0-9]){3}[L]([0-9]){4}"),"([0-9]){3}[L]([0-9]){4}"),4),'[1]Exporter la feuille de calcul'!D$355:D$877,0),1),'[1]Exporter la feuille de calcul'!C$355:C$877,0),1)</f>
        <v>03</v>
      </c>
      <c r="C1381" s="43" t="str">
        <f>RIGHT(ChercheChaine(ChercheChaine([2]Table1!Q1378,"([0-9]){3}[L]([0-9]){4}"),"([0-9]){3}[L]([0-9]){4}"),4)</f>
        <v>0120</v>
      </c>
      <c r="D1381" s="43" t="str">
        <f>ChercheChaine([2]Table1!Q1378,"([0-9]){3}[L]([0-9]){4}")</f>
        <v>007L0120</v>
      </c>
      <c r="E1381" t="str">
        <f>[2]Table1!P1378</f>
        <v>ST HERBLAIN</v>
      </c>
      <c r="F1381" t="str">
        <f>[2]Table1!D1378</f>
        <v>DAAT, DAPP</v>
      </c>
      <c r="G1381" s="48"/>
      <c r="H1381" s="48"/>
      <c r="I1381" s="42" t="str">
        <f>[2]Table1!G1378</f>
        <v>05/04/2018</v>
      </c>
      <c r="J1381" s="51" t="str">
        <f>MID([2]Table1!X1378,FIND("-",[2]Table1!X1378)+2,60)</f>
        <v>Dgt 2</v>
      </c>
      <c r="K1381" t="str">
        <f>IF(ISNUMBER(SEARCH("Mur",[2]Table1!Z1378)),"Mur",IF(ISNUMBER(SEARCH("Cloison",[2]Table1!Z1378)),"Mur",IF(ISNUMBER(SEARCH("Sol",[2]Table1!Z1378)),"Sol",IF(ISNUMBER(SEARCH("Plafond",[2]Table1!Z1378)),"Plafond",IF(ISNUMBER(SEARCH("Evier",[2]Table1!Z1378)),"Evier",IF(ISNUMBER(SEARCH("Colle de faïence",[2]Table1!Z1378)),"Faïence",IF(ISNUMBER(SEARCH("Baignoire",[2]Table1!Z1378)),"Baignoire",IF(ISNUMBER(SEARCH("porteurs",[2]Table1!Z1378)),"Mur",IF(ISNUMBER(SEARCH("évier",[2]Table1!Z1378)),"Evier",IF(ISNUMBER(SEARCH("portes",[2]Table1!Z1378)),"Porte",IF(ISNUMBER(SEARCH("fenêtre",[2]Table1!Z1378)),"Fenêtre","")))))))))))</f>
        <v>Sol</v>
      </c>
      <c r="L1381" t="str">
        <f>IF(ISNUMBER(SEARCH("Présence",[2]Table1!AC1378)),"Oui",IF(ISNUMBER(SEARCH("Absence",[2]Table1!AC1378)),"Non",""))</f>
        <v>Oui</v>
      </c>
      <c r="M1381" t="str">
        <f>[2]Table1!AA1378</f>
        <v>Ragréage</v>
      </c>
      <c r="N1381" t="str">
        <f>IF(ISNUMBER(SEARCH("EP",[2]Table1!AE1378)),"EP",IF(ISNUMBER(SEARCH("AC1",[2]Table1!AE1378)),"AC1",IF(ISNUMBER(SEARCH("AC2",[2]Table1!AE1378)),"AC2",IF(ISNUMBER(SEARCH("Bon état",[2]Table1!AE1378)),"EP",""))))</f>
        <v>EP</v>
      </c>
      <c r="P1381" s="48"/>
      <c r="Q1381" s="1"/>
      <c r="S1381" s="1"/>
      <c r="T1381" s="1"/>
      <c r="U1381" s="1"/>
      <c r="V1381" s="1"/>
    </row>
    <row r="1382" spans="1:22">
      <c r="A1382" s="43" t="str">
        <f>'[1]Exporter la feuille de calcul'!$A$2</f>
        <v>001L</v>
      </c>
      <c r="B1382" t="str">
        <f>INDEX('[1]Exporter la feuille de calcul'!B$355:B$877,MATCH(INDEX('[1]Exporter la feuille de calcul'!C$355:C$877,MATCH(RIGHT(ChercheChaine(ChercheChaine([2]Table1!Q1379,"([0-9]){3}[L]([0-9]){4}"),"([0-9]){3}[L]([0-9]){4}"),4),'[1]Exporter la feuille de calcul'!D$355:D$877,0),1),'[1]Exporter la feuille de calcul'!C$355:C$877,0),1)</f>
        <v>03</v>
      </c>
      <c r="C1382" s="43" t="str">
        <f>RIGHT(ChercheChaine(ChercheChaine([2]Table1!Q1379,"([0-9]){3}[L]([0-9]){4}"),"([0-9]){3}[L]([0-9]){4}"),4)</f>
        <v>0120</v>
      </c>
      <c r="D1382" s="43" t="str">
        <f>ChercheChaine([2]Table1!Q1379,"([0-9]){3}[L]([0-9]){4}")</f>
        <v>007L0120</v>
      </c>
      <c r="E1382" t="str">
        <f>[2]Table1!P1379</f>
        <v>ST HERBLAIN</v>
      </c>
      <c r="F1382" t="str">
        <f>[2]Table1!D1379</f>
        <v>DAAT, DAPP</v>
      </c>
      <c r="G1382" s="48"/>
      <c r="H1382" s="48"/>
      <c r="I1382" s="42" t="str">
        <f>[2]Table1!G1379</f>
        <v>05/04/2018</v>
      </c>
      <c r="J1382" s="51" t="str">
        <f>MID([2]Table1!X1379,FIND("-",[2]Table1!X1379)+2,60)</f>
        <v>Cellier 2</v>
      </c>
      <c r="K1382" t="str">
        <f>IF(ISNUMBER(SEARCH("Mur",[2]Table1!Z1379)),"Mur",IF(ISNUMBER(SEARCH("Cloison",[2]Table1!Z1379)),"Mur",IF(ISNUMBER(SEARCH("Sol",[2]Table1!Z1379)),"Sol",IF(ISNUMBER(SEARCH("Plafond",[2]Table1!Z1379)),"Plafond",IF(ISNUMBER(SEARCH("Evier",[2]Table1!Z1379)),"Evier",IF(ISNUMBER(SEARCH("Colle de faïence",[2]Table1!Z1379)),"Faïence",IF(ISNUMBER(SEARCH("Baignoire",[2]Table1!Z1379)),"Baignoire",IF(ISNUMBER(SEARCH("porteurs",[2]Table1!Z1379)),"Mur",IF(ISNUMBER(SEARCH("évier",[2]Table1!Z1379)),"Evier",IF(ISNUMBER(SEARCH("portes",[2]Table1!Z1379)),"Porte",IF(ISNUMBER(SEARCH("fenêtre",[2]Table1!Z1379)),"Fenêtre","")))))))))))</f>
        <v>Sol</v>
      </c>
      <c r="L1382" t="str">
        <f>IF(ISNUMBER(SEARCH("Présence",[2]Table1!AC1379)),"Oui",IF(ISNUMBER(SEARCH("Absence",[2]Table1!AC1379)),"Non",""))</f>
        <v>Oui</v>
      </c>
      <c r="M1382" t="str">
        <f>[2]Table1!AA1379</f>
        <v>Ragréage</v>
      </c>
      <c r="N1382" t="str">
        <f>IF(ISNUMBER(SEARCH("EP",[2]Table1!AE1379)),"EP",IF(ISNUMBER(SEARCH("AC1",[2]Table1!AE1379)),"AC1",IF(ISNUMBER(SEARCH("AC2",[2]Table1!AE1379)),"AC2",IF(ISNUMBER(SEARCH("Bon état",[2]Table1!AE1379)),"EP",""))))</f>
        <v>EP</v>
      </c>
      <c r="P1382" s="48"/>
      <c r="Q1382" s="1"/>
      <c r="S1382" s="1"/>
      <c r="T1382" s="1"/>
      <c r="U1382" s="1"/>
      <c r="V1382" s="1"/>
    </row>
    <row r="1383" spans="1:22">
      <c r="A1383" s="43" t="str">
        <f>'[1]Exporter la feuille de calcul'!$A$2</f>
        <v>001L</v>
      </c>
      <c r="B1383" t="str">
        <f>INDEX('[1]Exporter la feuille de calcul'!B$355:B$877,MATCH(INDEX('[1]Exporter la feuille de calcul'!C$355:C$877,MATCH(RIGHT(ChercheChaine(ChercheChaine([2]Table1!Q1380,"([0-9]){3}[L]([0-9]){4}"),"([0-9]){3}[L]([0-9]){4}"),4),'[1]Exporter la feuille de calcul'!D$355:D$877,0),1),'[1]Exporter la feuille de calcul'!C$355:C$877,0),1)</f>
        <v>03</v>
      </c>
      <c r="C1383" s="43" t="str">
        <f>RIGHT(ChercheChaine(ChercheChaine([2]Table1!Q1380,"([0-9]){3}[L]([0-9]){4}"),"([0-9]){3}[L]([0-9]){4}"),4)</f>
        <v>0120</v>
      </c>
      <c r="D1383" s="43" t="str">
        <f>ChercheChaine([2]Table1!Q1380,"([0-9]){3}[L]([0-9]){4}")</f>
        <v>007L0120</v>
      </c>
      <c r="E1383" t="str">
        <f>[2]Table1!P1380</f>
        <v>ST HERBLAIN</v>
      </c>
      <c r="F1383" t="str">
        <f>[2]Table1!D1380</f>
        <v>DAAT, DAPP</v>
      </c>
      <c r="G1383" s="48"/>
      <c r="H1383" s="48"/>
      <c r="I1383" s="42" t="str">
        <f>[2]Table1!G1380</f>
        <v>05/04/2018</v>
      </c>
      <c r="J1383" s="51" t="str">
        <f>MID([2]Table1!X1380,FIND("-",[2]Table1!X1380)+2,60)</f>
        <v>Chambre 2</v>
      </c>
      <c r="K1383" t="str">
        <f>IF(ISNUMBER(SEARCH("Mur",[2]Table1!Z1380)),"Mur",IF(ISNUMBER(SEARCH("Cloison",[2]Table1!Z1380)),"Mur",IF(ISNUMBER(SEARCH("Sol",[2]Table1!Z1380)),"Sol",IF(ISNUMBER(SEARCH("Plafond",[2]Table1!Z1380)),"Plafond",IF(ISNUMBER(SEARCH("Evier",[2]Table1!Z1380)),"Evier",IF(ISNUMBER(SEARCH("Colle de faïence",[2]Table1!Z1380)),"Faïence",IF(ISNUMBER(SEARCH("Baignoire",[2]Table1!Z1380)),"Baignoire",IF(ISNUMBER(SEARCH("porteurs",[2]Table1!Z1380)),"Mur",IF(ISNUMBER(SEARCH("évier",[2]Table1!Z1380)),"Evier",IF(ISNUMBER(SEARCH("portes",[2]Table1!Z1380)),"Porte",IF(ISNUMBER(SEARCH("fenêtre",[2]Table1!Z1380)),"Fenêtre","")))))))))))</f>
        <v>Sol</v>
      </c>
      <c r="L1383" t="str">
        <f>IF(ISNUMBER(SEARCH("Présence",[2]Table1!AC1380)),"Oui",IF(ISNUMBER(SEARCH("Absence",[2]Table1!AC1380)),"Non",""))</f>
        <v>Oui</v>
      </c>
      <c r="M1383" t="str">
        <f>[2]Table1!AA1380</f>
        <v>Ragréage</v>
      </c>
      <c r="N1383" t="str">
        <f>IF(ISNUMBER(SEARCH("EP",[2]Table1!AE1380)),"EP",IF(ISNUMBER(SEARCH("AC1",[2]Table1!AE1380)),"AC1",IF(ISNUMBER(SEARCH("AC2",[2]Table1!AE1380)),"AC2",IF(ISNUMBER(SEARCH("Bon état",[2]Table1!AE1380)),"EP",""))))</f>
        <v>EP</v>
      </c>
      <c r="P1383" s="48"/>
      <c r="Q1383" s="1"/>
      <c r="S1383" s="1"/>
      <c r="T1383" s="1"/>
      <c r="U1383" s="1"/>
      <c r="V1383" s="1"/>
    </row>
    <row r="1384" spans="1:22">
      <c r="A1384" s="43" t="str">
        <f>'[1]Exporter la feuille de calcul'!$A$2</f>
        <v>001L</v>
      </c>
      <c r="B1384" t="str">
        <f>INDEX('[1]Exporter la feuille de calcul'!B$355:B$877,MATCH(INDEX('[1]Exporter la feuille de calcul'!C$355:C$877,MATCH(RIGHT(ChercheChaine(ChercheChaine([2]Table1!Q1381,"([0-9]){3}[L]([0-9]){4}"),"([0-9]){3}[L]([0-9]){4}"),4),'[1]Exporter la feuille de calcul'!D$355:D$877,0),1),'[1]Exporter la feuille de calcul'!C$355:C$877,0),1)</f>
        <v>03</v>
      </c>
      <c r="C1384" s="43" t="str">
        <f>RIGHT(ChercheChaine(ChercheChaine([2]Table1!Q1381,"([0-9]){3}[L]([0-9]){4}"),"([0-9]){3}[L]([0-9]){4}"),4)</f>
        <v>0120</v>
      </c>
      <c r="D1384" s="43" t="str">
        <f>ChercheChaine([2]Table1!Q1381,"([0-9]){3}[L]([0-9]){4}")</f>
        <v>007L0120</v>
      </c>
      <c r="E1384" t="str">
        <f>[2]Table1!P1381</f>
        <v>ST HERBLAIN</v>
      </c>
      <c r="F1384" t="str">
        <f>[2]Table1!D1381</f>
        <v>DAAT, DAPP</v>
      </c>
      <c r="G1384" s="48"/>
      <c r="H1384" s="48"/>
      <c r="I1384" s="42" t="str">
        <f>[2]Table1!G1381</f>
        <v>05/04/2018</v>
      </c>
      <c r="J1384" s="51" t="str">
        <f>MID([2]Table1!X1381,FIND("-",[2]Table1!X1381)+2,60)</f>
        <v>Chambre 3</v>
      </c>
      <c r="K1384" t="str">
        <f>IF(ISNUMBER(SEARCH("Mur",[2]Table1!Z1381)),"Mur",IF(ISNUMBER(SEARCH("Cloison",[2]Table1!Z1381)),"Mur",IF(ISNUMBER(SEARCH("Sol",[2]Table1!Z1381)),"Sol",IF(ISNUMBER(SEARCH("Plafond",[2]Table1!Z1381)),"Plafond",IF(ISNUMBER(SEARCH("Evier",[2]Table1!Z1381)),"Evier",IF(ISNUMBER(SEARCH("Colle de faïence",[2]Table1!Z1381)),"Faïence",IF(ISNUMBER(SEARCH("Baignoire",[2]Table1!Z1381)),"Baignoire",IF(ISNUMBER(SEARCH("porteurs",[2]Table1!Z1381)),"Mur",IF(ISNUMBER(SEARCH("évier",[2]Table1!Z1381)),"Evier",IF(ISNUMBER(SEARCH("portes",[2]Table1!Z1381)),"Porte",IF(ISNUMBER(SEARCH("fenêtre",[2]Table1!Z1381)),"Fenêtre","")))))))))))</f>
        <v>Sol</v>
      </c>
      <c r="L1384" t="str">
        <f>IF(ISNUMBER(SEARCH("Présence",[2]Table1!AC1381)),"Oui",IF(ISNUMBER(SEARCH("Absence",[2]Table1!AC1381)),"Non",""))</f>
        <v>Oui</v>
      </c>
      <c r="M1384" t="str">
        <f>[2]Table1!AA1381</f>
        <v>Ragréage</v>
      </c>
      <c r="N1384" t="str">
        <f>IF(ISNUMBER(SEARCH("EP",[2]Table1!AE1381)),"EP",IF(ISNUMBER(SEARCH("AC1",[2]Table1!AE1381)),"AC1",IF(ISNUMBER(SEARCH("AC2",[2]Table1!AE1381)),"AC2",IF(ISNUMBER(SEARCH("Bon état",[2]Table1!AE1381)),"EP",""))))</f>
        <v>EP</v>
      </c>
      <c r="P1384" s="48"/>
      <c r="Q1384" s="1"/>
      <c r="S1384" s="1"/>
      <c r="T1384" s="1"/>
      <c r="U1384" s="1"/>
      <c r="V1384" s="1"/>
    </row>
    <row r="1385" spans="1:22">
      <c r="A1385" s="43" t="str">
        <f>'[1]Exporter la feuille de calcul'!$A$2</f>
        <v>001L</v>
      </c>
      <c r="B1385" t="str">
        <f>INDEX('[1]Exporter la feuille de calcul'!B$355:B$877,MATCH(INDEX('[1]Exporter la feuille de calcul'!C$355:C$877,MATCH(RIGHT(ChercheChaine(ChercheChaine([2]Table1!Q1382,"([0-9]){3}[L]([0-9]){4}"),"([0-9]){3}[L]([0-9]){4}"),4),'[1]Exporter la feuille de calcul'!D$355:D$877,0),1),'[1]Exporter la feuille de calcul'!C$355:C$877,0),1)</f>
        <v>03</v>
      </c>
      <c r="C1385" s="43" t="str">
        <f>RIGHT(ChercheChaine(ChercheChaine([2]Table1!Q1382,"([0-9]){3}[L]([0-9]){4}"),"([0-9]){3}[L]([0-9]){4}"),4)</f>
        <v>0120</v>
      </c>
      <c r="D1385" s="43" t="str">
        <f>ChercheChaine([2]Table1!Q1382,"([0-9]){3}[L]([0-9]){4}")</f>
        <v>007L0120</v>
      </c>
      <c r="E1385" t="str">
        <f>[2]Table1!P1382</f>
        <v>ST HERBLAIN</v>
      </c>
      <c r="F1385" t="str">
        <f>[2]Table1!D1382</f>
        <v>DAAT, DAPP</v>
      </c>
      <c r="G1385" s="48"/>
      <c r="H1385" s="48"/>
      <c r="I1385" s="42" t="str">
        <f>[2]Table1!G1382</f>
        <v>05/04/2018</v>
      </c>
      <c r="J1385" s="51" t="str">
        <f>MID([2]Table1!X1382,FIND("-",[2]Table1!X1382)+2,60)</f>
        <v>Salle de bain</v>
      </c>
      <c r="K1385" t="str">
        <f>IF(ISNUMBER(SEARCH("Mur",[2]Table1!Z1382)),"Mur",IF(ISNUMBER(SEARCH("Cloison",[2]Table1!Z1382)),"Mur",IF(ISNUMBER(SEARCH("Sol",[2]Table1!Z1382)),"Sol",IF(ISNUMBER(SEARCH("Plafond",[2]Table1!Z1382)),"Plafond",IF(ISNUMBER(SEARCH("Evier",[2]Table1!Z1382)),"Evier",IF(ISNUMBER(SEARCH("Colle de faïence",[2]Table1!Z1382)),"Faïence",IF(ISNUMBER(SEARCH("Baignoire",[2]Table1!Z1382)),"Baignoire",IF(ISNUMBER(SEARCH("porteurs",[2]Table1!Z1382)),"Mur",IF(ISNUMBER(SEARCH("évier",[2]Table1!Z1382)),"Evier",IF(ISNUMBER(SEARCH("portes",[2]Table1!Z1382)),"Porte",IF(ISNUMBER(SEARCH("fenêtre",[2]Table1!Z1382)),"Fenêtre","")))))))))))</f>
        <v>Sol</v>
      </c>
      <c r="L1385" t="str">
        <f>IF(ISNUMBER(SEARCH("Présence",[2]Table1!AC1382)),"Oui",IF(ISNUMBER(SEARCH("Absence",[2]Table1!AC1382)),"Non",""))</f>
        <v>Oui</v>
      </c>
      <c r="M1385" t="str">
        <f>[2]Table1!AA1382</f>
        <v>Ragréage</v>
      </c>
      <c r="N1385" t="str">
        <f>IF(ISNUMBER(SEARCH("EP",[2]Table1!AE1382)),"EP",IF(ISNUMBER(SEARCH("AC1",[2]Table1!AE1382)),"AC1",IF(ISNUMBER(SEARCH("AC2",[2]Table1!AE1382)),"AC2",IF(ISNUMBER(SEARCH("Bon état",[2]Table1!AE1382)),"EP",""))))</f>
        <v>EP</v>
      </c>
      <c r="P1385" s="48"/>
      <c r="Q1385" s="1"/>
      <c r="S1385" s="1"/>
      <c r="T1385" s="1"/>
      <c r="U1385" s="1"/>
      <c r="V1385" s="1"/>
    </row>
    <row r="1386" spans="1:22">
      <c r="A1386" s="43" t="str">
        <f>'[1]Exporter la feuille de calcul'!$A$2</f>
        <v>001L</v>
      </c>
      <c r="B1386" t="str">
        <f>INDEX('[1]Exporter la feuille de calcul'!B$355:B$877,MATCH(INDEX('[1]Exporter la feuille de calcul'!C$355:C$877,MATCH(RIGHT(ChercheChaine(ChercheChaine([2]Table1!Q1383,"([0-9]){3}[L]([0-9]){4}"),"([0-9]){3}[L]([0-9]){4}"),4),'[1]Exporter la feuille de calcul'!D$355:D$877,0),1),'[1]Exporter la feuille de calcul'!C$355:C$877,0),1)</f>
        <v>03</v>
      </c>
      <c r="C1386" s="43" t="str">
        <f>RIGHT(ChercheChaine(ChercheChaine([2]Table1!Q1383,"([0-9]){3}[L]([0-9]){4}"),"([0-9]){3}[L]([0-9]){4}"),4)</f>
        <v>0120</v>
      </c>
      <c r="D1386" s="43" t="str">
        <f>ChercheChaine([2]Table1!Q1383,"([0-9]){3}[L]([0-9]){4}")</f>
        <v>007L0120</v>
      </c>
      <c r="E1386" t="str">
        <f>[2]Table1!P1383</f>
        <v>ST HERBLAIN</v>
      </c>
      <c r="F1386" t="str">
        <f>[2]Table1!D1383</f>
        <v>DAAT, DAPP</v>
      </c>
      <c r="G1386" s="48"/>
      <c r="H1386" s="48"/>
      <c r="I1386" s="42" t="str">
        <f>[2]Table1!G1383</f>
        <v>05/04/2018</v>
      </c>
      <c r="J1386" s="51" t="str">
        <f>MID([2]Table1!X1383,FIND("-",[2]Table1!X1383)+2,60)</f>
        <v>Dgt 3</v>
      </c>
      <c r="K1386" t="str">
        <f>IF(ISNUMBER(SEARCH("Mur",[2]Table1!Z1383)),"Mur",IF(ISNUMBER(SEARCH("Cloison",[2]Table1!Z1383)),"Mur",IF(ISNUMBER(SEARCH("Sol",[2]Table1!Z1383)),"Sol",IF(ISNUMBER(SEARCH("Plafond",[2]Table1!Z1383)),"Plafond",IF(ISNUMBER(SEARCH("Evier",[2]Table1!Z1383)),"Evier",IF(ISNUMBER(SEARCH("Colle de faïence",[2]Table1!Z1383)),"Faïence",IF(ISNUMBER(SEARCH("Baignoire",[2]Table1!Z1383)),"Baignoire",IF(ISNUMBER(SEARCH("porteurs",[2]Table1!Z1383)),"Mur",IF(ISNUMBER(SEARCH("évier",[2]Table1!Z1383)),"Evier",IF(ISNUMBER(SEARCH("portes",[2]Table1!Z1383)),"Porte",IF(ISNUMBER(SEARCH("fenêtre",[2]Table1!Z1383)),"Fenêtre","")))))))))))</f>
        <v>Sol</v>
      </c>
      <c r="L1386" t="str">
        <f>IF(ISNUMBER(SEARCH("Présence",[2]Table1!AC1383)),"Oui",IF(ISNUMBER(SEARCH("Absence",[2]Table1!AC1383)),"Non",""))</f>
        <v>Oui</v>
      </c>
      <c r="M1386" t="str">
        <f>[2]Table1!AA1383</f>
        <v>Ragréage</v>
      </c>
      <c r="N1386" t="str">
        <f>IF(ISNUMBER(SEARCH("EP",[2]Table1!AE1383)),"EP",IF(ISNUMBER(SEARCH("AC1",[2]Table1!AE1383)),"AC1",IF(ISNUMBER(SEARCH("AC2",[2]Table1!AE1383)),"AC2",IF(ISNUMBER(SEARCH("Bon état",[2]Table1!AE1383)),"EP",""))))</f>
        <v>EP</v>
      </c>
      <c r="P1386" s="48"/>
      <c r="Q1386" s="1"/>
      <c r="S1386" s="1"/>
      <c r="T1386" s="1"/>
      <c r="U1386" s="1"/>
      <c r="V1386" s="1"/>
    </row>
    <row r="1387" spans="1:22">
      <c r="A1387" s="43" t="str">
        <f>'[1]Exporter la feuille de calcul'!$A$2</f>
        <v>001L</v>
      </c>
      <c r="B1387" t="str">
        <f>INDEX('[1]Exporter la feuille de calcul'!B$355:B$877,MATCH(INDEX('[1]Exporter la feuille de calcul'!C$355:C$877,MATCH(RIGHT(ChercheChaine(ChercheChaine([2]Table1!Q1384,"([0-9]){3}[L]([0-9]){4}"),"([0-9]){3}[L]([0-9]){4}"),4),'[1]Exporter la feuille de calcul'!D$355:D$877,0),1),'[1]Exporter la feuille de calcul'!C$355:C$877,0),1)</f>
        <v>03</v>
      </c>
      <c r="C1387" s="43" t="str">
        <f>RIGHT(ChercheChaine(ChercheChaine([2]Table1!Q1384,"([0-9]){3}[L]([0-9]){4}"),"([0-9]){3}[L]([0-9]){4}"),4)</f>
        <v>0120</v>
      </c>
      <c r="D1387" s="43" t="str">
        <f>ChercheChaine([2]Table1!Q1384,"([0-9]){3}[L]([0-9]){4}")</f>
        <v>007L0120</v>
      </c>
      <c r="E1387" t="str">
        <f>[2]Table1!P1384</f>
        <v>ST HERBLAIN</v>
      </c>
      <c r="F1387" t="str">
        <f>[2]Table1!D1384</f>
        <v>DAAT, DAPP</v>
      </c>
      <c r="G1387" s="48"/>
      <c r="H1387" s="48"/>
      <c r="I1387" s="42" t="str">
        <f>[2]Table1!G1384</f>
        <v>05/04/2018</v>
      </c>
      <c r="J1387" s="51" t="str">
        <f>MID([2]Table1!X1384,FIND("-",[2]Table1!X1384)+2,60)</f>
        <v>WC</v>
      </c>
      <c r="K1387" t="str">
        <f>IF(ISNUMBER(SEARCH("Mur",[2]Table1!Z1384)),"Mur",IF(ISNUMBER(SEARCH("Cloison",[2]Table1!Z1384)),"Mur",IF(ISNUMBER(SEARCH("Sol",[2]Table1!Z1384)),"Sol",IF(ISNUMBER(SEARCH("Plafond",[2]Table1!Z1384)),"Plafond",IF(ISNUMBER(SEARCH("Evier",[2]Table1!Z1384)),"Evier",IF(ISNUMBER(SEARCH("Colle de faïence",[2]Table1!Z1384)),"Faïence",IF(ISNUMBER(SEARCH("Baignoire",[2]Table1!Z1384)),"Baignoire",IF(ISNUMBER(SEARCH("porteurs",[2]Table1!Z1384)),"Mur",IF(ISNUMBER(SEARCH("évier",[2]Table1!Z1384)),"Evier",IF(ISNUMBER(SEARCH("portes",[2]Table1!Z1384)),"Porte",IF(ISNUMBER(SEARCH("fenêtre",[2]Table1!Z1384)),"Fenêtre","")))))))))))</f>
        <v>Sol</v>
      </c>
      <c r="L1387" t="str">
        <f>IF(ISNUMBER(SEARCH("Présence",[2]Table1!AC1384)),"Oui",IF(ISNUMBER(SEARCH("Absence",[2]Table1!AC1384)),"Non",""))</f>
        <v>Oui</v>
      </c>
      <c r="M1387" t="str">
        <f>[2]Table1!AA1384</f>
        <v>Ragréage</v>
      </c>
      <c r="N1387" t="str">
        <f>IF(ISNUMBER(SEARCH("EP",[2]Table1!AE1384)),"EP",IF(ISNUMBER(SEARCH("AC1",[2]Table1!AE1384)),"AC1",IF(ISNUMBER(SEARCH("AC2",[2]Table1!AE1384)),"AC2",IF(ISNUMBER(SEARCH("Bon état",[2]Table1!AE1384)),"EP",""))))</f>
        <v>EP</v>
      </c>
      <c r="P1387" s="48"/>
      <c r="Q1387" s="1"/>
      <c r="S1387" s="1"/>
      <c r="T1387" s="1"/>
      <c r="U1387" s="1"/>
      <c r="V1387" s="1"/>
    </row>
    <row r="1388" spans="1:22">
      <c r="A1388" s="43" t="str">
        <f>'[1]Exporter la feuille de calcul'!$A$2</f>
        <v>001L</v>
      </c>
      <c r="B1388" t="str">
        <f>INDEX('[1]Exporter la feuille de calcul'!B$355:B$877,MATCH(INDEX('[1]Exporter la feuille de calcul'!C$355:C$877,MATCH(RIGHT(ChercheChaine(ChercheChaine([2]Table1!Q1385,"([0-9]){3}[L]([0-9]){4}"),"([0-9]){3}[L]([0-9]){4}"),4),'[1]Exporter la feuille de calcul'!D$355:D$877,0),1),'[1]Exporter la feuille de calcul'!C$355:C$877,0),1)</f>
        <v>03</v>
      </c>
      <c r="C1388" s="43" t="str">
        <f>RIGHT(ChercheChaine(ChercheChaine([2]Table1!Q1385,"([0-9]){3}[L]([0-9]){4}"),"([0-9]){3}[L]([0-9]){4}"),4)</f>
        <v>0120</v>
      </c>
      <c r="D1388" s="43" t="str">
        <f>ChercheChaine([2]Table1!Q1385,"([0-9]){3}[L]([0-9]){4}")</f>
        <v>007L0120</v>
      </c>
      <c r="E1388" t="str">
        <f>[2]Table1!P1385</f>
        <v>ST HERBLAIN</v>
      </c>
      <c r="F1388" t="str">
        <f>[2]Table1!D1385</f>
        <v>DAAT, DAPP</v>
      </c>
      <c r="G1388" s="48"/>
      <c r="H1388" s="48"/>
      <c r="I1388" s="42" t="str">
        <f>[2]Table1!G1385</f>
        <v>05/04/2018</v>
      </c>
      <c r="J1388" s="51" t="str">
        <f>MID([2]Table1!X1385,FIND("-",[2]Table1!X1385)+2,60)</f>
        <v>Cuisine</v>
      </c>
      <c r="K1388" t="str">
        <f>IF(ISNUMBER(SEARCH("Mur",[2]Table1!Z1385)),"Mur",IF(ISNUMBER(SEARCH("Cloison",[2]Table1!Z1385)),"Mur",IF(ISNUMBER(SEARCH("Sol",[2]Table1!Z1385)),"Sol",IF(ISNUMBER(SEARCH("Plafond",[2]Table1!Z1385)),"Plafond",IF(ISNUMBER(SEARCH("Evier",[2]Table1!Z1385)),"Evier",IF(ISNUMBER(SEARCH("Colle de faïence",[2]Table1!Z1385)),"Faïence",IF(ISNUMBER(SEARCH("Baignoire",[2]Table1!Z1385)),"Baignoire",IF(ISNUMBER(SEARCH("porteurs",[2]Table1!Z1385)),"Mur",IF(ISNUMBER(SEARCH("évier",[2]Table1!Z1385)),"Evier",IF(ISNUMBER(SEARCH("portes",[2]Table1!Z1385)),"Porte",IF(ISNUMBER(SEARCH("fenêtre",[2]Table1!Z1385)),"Fenêtre","")))))))))))</f>
        <v>Sol</v>
      </c>
      <c r="L1388" t="str">
        <f>IF(ISNUMBER(SEARCH("Présence",[2]Table1!AC1385)),"Oui",IF(ISNUMBER(SEARCH("Absence",[2]Table1!AC1385)),"Non",""))</f>
        <v>Oui</v>
      </c>
      <c r="M1388" t="str">
        <f>[2]Table1!AA1385</f>
        <v>Ragréage</v>
      </c>
      <c r="N1388" t="str">
        <f>IF(ISNUMBER(SEARCH("EP",[2]Table1!AE1385)),"EP",IF(ISNUMBER(SEARCH("AC1",[2]Table1!AE1385)),"AC1",IF(ISNUMBER(SEARCH("AC2",[2]Table1!AE1385)),"AC2",IF(ISNUMBER(SEARCH("Bon état",[2]Table1!AE1385)),"EP",""))))</f>
        <v>EP</v>
      </c>
      <c r="P1388" s="48"/>
      <c r="Q1388" s="1"/>
      <c r="S1388" s="1"/>
      <c r="T1388" s="1"/>
      <c r="U1388" s="1"/>
      <c r="V1388" s="1"/>
    </row>
    <row r="1389" spans="1:22">
      <c r="A1389" s="43" t="str">
        <f>'[1]Exporter la feuille de calcul'!$A$2</f>
        <v>001L</v>
      </c>
      <c r="B1389" t="str">
        <f>INDEX('[1]Exporter la feuille de calcul'!B$355:B$877,MATCH(INDEX('[1]Exporter la feuille de calcul'!C$355:C$877,MATCH(RIGHT(ChercheChaine(ChercheChaine([2]Table1!Q1386,"([0-9]){3}[L]([0-9]){4}"),"([0-9]){3}[L]([0-9]){4}"),4),'[1]Exporter la feuille de calcul'!D$355:D$877,0),1),'[1]Exporter la feuille de calcul'!C$355:C$877,0),1)</f>
        <v>03</v>
      </c>
      <c r="C1389" s="43" t="str">
        <f>RIGHT(ChercheChaine(ChercheChaine([2]Table1!Q1386,"([0-9]){3}[L]([0-9]){4}"),"([0-9]){3}[L]([0-9]){4}"),4)</f>
        <v>0120</v>
      </c>
      <c r="D1389" s="43" t="str">
        <f>ChercheChaine([2]Table1!Q1386,"([0-9]){3}[L]([0-9]){4}")</f>
        <v>007L0120</v>
      </c>
      <c r="E1389" t="str">
        <f>[2]Table1!P1386</f>
        <v>ST HERBLAIN</v>
      </c>
      <c r="F1389" t="str">
        <f>[2]Table1!D1386</f>
        <v>DAAT, DAPP</v>
      </c>
      <c r="G1389" s="48"/>
      <c r="H1389" s="48"/>
      <c r="I1389" s="42" t="str">
        <f>[2]Table1!G1386</f>
        <v>05/04/2018</v>
      </c>
      <c r="J1389" s="51" t="str">
        <f>MID([2]Table1!X1386,FIND("-",[2]Table1!X1386)+2,60)</f>
        <v>Salon</v>
      </c>
      <c r="K1389" t="str">
        <f>IF(ISNUMBER(SEARCH("Mur",[2]Table1!Z1386)),"Mur",IF(ISNUMBER(SEARCH("Cloison",[2]Table1!Z1386)),"Mur",IF(ISNUMBER(SEARCH("Sol",[2]Table1!Z1386)),"Sol",IF(ISNUMBER(SEARCH("Plafond",[2]Table1!Z1386)),"Plafond",IF(ISNUMBER(SEARCH("Evier",[2]Table1!Z1386)),"Evier",IF(ISNUMBER(SEARCH("Colle de faïence",[2]Table1!Z1386)),"Faïence",IF(ISNUMBER(SEARCH("Baignoire",[2]Table1!Z1386)),"Baignoire",IF(ISNUMBER(SEARCH("porteurs",[2]Table1!Z1386)),"Mur",IF(ISNUMBER(SEARCH("évier",[2]Table1!Z1386)),"Evier",IF(ISNUMBER(SEARCH("portes",[2]Table1!Z1386)),"Porte",IF(ISNUMBER(SEARCH("fenêtre",[2]Table1!Z1386)),"Fenêtre","")))))))))))</f>
        <v>Sol</v>
      </c>
      <c r="L1389" t="str">
        <f>IF(ISNUMBER(SEARCH("Présence",[2]Table1!AC1386)),"Oui",IF(ISNUMBER(SEARCH("Absence",[2]Table1!AC1386)),"Non",""))</f>
        <v>Oui</v>
      </c>
      <c r="M1389" t="str">
        <f>[2]Table1!AA1386</f>
        <v>Ragréage</v>
      </c>
      <c r="N1389" t="str">
        <f>IF(ISNUMBER(SEARCH("EP",[2]Table1!AE1386)),"EP",IF(ISNUMBER(SEARCH("AC1",[2]Table1!AE1386)),"AC1",IF(ISNUMBER(SEARCH("AC2",[2]Table1!AE1386)),"AC2",IF(ISNUMBER(SEARCH("Bon état",[2]Table1!AE1386)),"EP",""))))</f>
        <v>EP</v>
      </c>
      <c r="P1389" s="48"/>
      <c r="Q1389" s="1"/>
      <c r="S1389" s="1"/>
      <c r="T1389" s="1"/>
      <c r="U1389" s="1"/>
      <c r="V1389" s="1"/>
    </row>
    <row r="1390" spans="1:22">
      <c r="A1390" s="43" t="str">
        <f>'[1]Exporter la feuille de calcul'!$A$2</f>
        <v>001L</v>
      </c>
      <c r="B1390" t="str">
        <f>INDEX('[1]Exporter la feuille de calcul'!B$355:B$877,MATCH(INDEX('[1]Exporter la feuille de calcul'!C$355:C$877,MATCH(RIGHT(ChercheChaine(ChercheChaine([2]Table1!Q1387,"([0-9]){3}[L]([0-9]){4}"),"([0-9]){3}[L]([0-9]){4}"),4),'[1]Exporter la feuille de calcul'!D$355:D$877,0),1),'[1]Exporter la feuille de calcul'!C$355:C$877,0),1)</f>
        <v>03</v>
      </c>
      <c r="C1390" s="43" t="str">
        <f>RIGHT(ChercheChaine(ChercheChaine([2]Table1!Q1387,"([0-9]){3}[L]([0-9]){4}"),"([0-9]){3}[L]([0-9]){4}"),4)</f>
        <v>0120</v>
      </c>
      <c r="D1390" s="43" t="str">
        <f>ChercheChaine([2]Table1!Q1387,"([0-9]){3}[L]([0-9]){4}")</f>
        <v>007L0120</v>
      </c>
      <c r="E1390" t="str">
        <f>[2]Table1!P1387</f>
        <v>ST HERBLAIN</v>
      </c>
      <c r="F1390" t="str">
        <f>[2]Table1!D1387</f>
        <v>DAAT, DAPP</v>
      </c>
      <c r="G1390" s="48"/>
      <c r="H1390" s="48"/>
      <c r="I1390" s="42" t="str">
        <f>[2]Table1!G1387</f>
        <v>05/04/2018</v>
      </c>
      <c r="J1390" s="51" t="str">
        <f>MID([2]Table1!X1387,FIND("-",[2]Table1!X1387)+2,60)</f>
        <v>Chambre 4</v>
      </c>
      <c r="K1390" t="str">
        <f>IF(ISNUMBER(SEARCH("Mur",[2]Table1!Z1387)),"Mur",IF(ISNUMBER(SEARCH("Cloison",[2]Table1!Z1387)),"Mur",IF(ISNUMBER(SEARCH("Sol",[2]Table1!Z1387)),"Sol",IF(ISNUMBER(SEARCH("Plafond",[2]Table1!Z1387)),"Plafond",IF(ISNUMBER(SEARCH("Evier",[2]Table1!Z1387)),"Evier",IF(ISNUMBER(SEARCH("Colle de faïence",[2]Table1!Z1387)),"Faïence",IF(ISNUMBER(SEARCH("Baignoire",[2]Table1!Z1387)),"Baignoire",IF(ISNUMBER(SEARCH("porteurs",[2]Table1!Z1387)),"Mur",IF(ISNUMBER(SEARCH("évier",[2]Table1!Z1387)),"Evier",IF(ISNUMBER(SEARCH("portes",[2]Table1!Z1387)),"Porte",IF(ISNUMBER(SEARCH("fenêtre",[2]Table1!Z1387)),"Fenêtre","")))))))))))</f>
        <v>Sol</v>
      </c>
      <c r="L1390" t="str">
        <f>IF(ISNUMBER(SEARCH("Présence",[2]Table1!AC1387)),"Oui",IF(ISNUMBER(SEARCH("Absence",[2]Table1!AC1387)),"Non",""))</f>
        <v>Oui</v>
      </c>
      <c r="M1390" t="str">
        <f>[2]Table1!AA1387</f>
        <v>Ragréage</v>
      </c>
      <c r="N1390" t="str">
        <f>IF(ISNUMBER(SEARCH("EP",[2]Table1!AE1387)),"EP",IF(ISNUMBER(SEARCH("AC1",[2]Table1!AE1387)),"AC1",IF(ISNUMBER(SEARCH("AC2",[2]Table1!AE1387)),"AC2",IF(ISNUMBER(SEARCH("Bon état",[2]Table1!AE1387)),"EP",""))))</f>
        <v>EP</v>
      </c>
      <c r="P1390" s="48"/>
      <c r="Q1390" s="1"/>
      <c r="S1390" s="1"/>
      <c r="T1390" s="1"/>
      <c r="U1390" s="1"/>
      <c r="V1390" s="1"/>
    </row>
    <row r="1391" spans="1:22">
      <c r="A1391" s="43" t="str">
        <f>'[1]Exporter la feuille de calcul'!$A$2</f>
        <v>001L</v>
      </c>
      <c r="B1391" t="str">
        <f>INDEX('[1]Exporter la feuille de calcul'!B$355:B$877,MATCH(INDEX('[1]Exporter la feuille de calcul'!C$355:C$877,MATCH(RIGHT(ChercheChaine(ChercheChaine([2]Table1!Q1388,"([0-9]){3}[L]([0-9]){4}"),"([0-9]){3}[L]([0-9]){4}"),4),'[1]Exporter la feuille de calcul'!D$355:D$877,0),1),'[1]Exporter la feuille de calcul'!C$355:C$877,0),1)</f>
        <v>03</v>
      </c>
      <c r="C1391" s="43" t="str">
        <f>RIGHT(ChercheChaine(ChercheChaine([2]Table1!Q1388,"([0-9]){3}[L]([0-9]){4}"),"([0-9]){3}[L]([0-9]){4}"),4)</f>
        <v>0120</v>
      </c>
      <c r="D1391" s="43" t="str">
        <f>ChercheChaine([2]Table1!Q1388,"([0-9]){3}[L]([0-9]){4}")</f>
        <v>007L0120</v>
      </c>
      <c r="E1391" t="str">
        <f>[2]Table1!P1388</f>
        <v>ST HERBLAIN</v>
      </c>
      <c r="F1391" t="str">
        <f>[2]Table1!D1388</f>
        <v>DAAT, DAPP</v>
      </c>
      <c r="G1391" s="48"/>
      <c r="H1391" s="48"/>
      <c r="I1391" s="42" t="str">
        <f>[2]Table1!G1388</f>
        <v>05/04/2018</v>
      </c>
      <c r="J1391" s="51" t="str">
        <f>MID([2]Table1!X1388,FIND("-",[2]Table1!X1388)+2,60)</f>
        <v>Cuisine</v>
      </c>
      <c r="K1391" t="str">
        <f>IF(ISNUMBER(SEARCH("Mur",[2]Table1!Z1388)),"Mur",IF(ISNUMBER(SEARCH("Cloison",[2]Table1!Z1388)),"Mur",IF(ISNUMBER(SEARCH("Sol",[2]Table1!Z1388)),"Sol",IF(ISNUMBER(SEARCH("Plafond",[2]Table1!Z1388)),"Plafond",IF(ISNUMBER(SEARCH("Evier",[2]Table1!Z1388)),"Evier",IF(ISNUMBER(SEARCH("Colle de faïence",[2]Table1!Z1388)),"Faïence",IF(ISNUMBER(SEARCH("Baignoire",[2]Table1!Z1388)),"Baignoire",IF(ISNUMBER(SEARCH("porteurs",[2]Table1!Z1388)),"Mur",IF(ISNUMBER(SEARCH("évier",[2]Table1!Z1388)),"Evier",IF(ISNUMBER(SEARCH("portes",[2]Table1!Z1388)),"Porte",IF(ISNUMBER(SEARCH("fenêtre",[2]Table1!Z1388)),"Fenêtre","")))))))))))</f>
        <v>Evier</v>
      </c>
      <c r="L1391" t="str">
        <f>IF(ISNUMBER(SEARCH("Présence",[2]Table1!AC1388)),"Oui",IF(ISNUMBER(SEARCH("Absence",[2]Table1!AC1388)),"Non",""))</f>
        <v>Non</v>
      </c>
      <c r="M1391" t="str">
        <f>[2]Table1!AA1388</f>
        <v>Plaque souple bitumineuse antivibratile</v>
      </c>
      <c r="N1391" t="str">
        <f>IF(ISNUMBER(SEARCH("EP",[2]Table1!AE1388)),"EP",IF(ISNUMBER(SEARCH("AC1",[2]Table1!AE1388)),"AC1",IF(ISNUMBER(SEARCH("AC2",[2]Table1!AE1388)),"AC2",IF(ISNUMBER(SEARCH("Bon état",[2]Table1!AE1388)),"EP",""))))</f>
        <v/>
      </c>
      <c r="P1391" s="48"/>
      <c r="Q1391" s="1"/>
      <c r="S1391" s="1"/>
      <c r="T1391" s="1"/>
      <c r="U1391" s="1"/>
      <c r="V1391" s="1"/>
    </row>
    <row r="1392" spans="1:22">
      <c r="A1392" s="43" t="str">
        <f>'[1]Exporter la feuille de calcul'!$A$2</f>
        <v>001L</v>
      </c>
      <c r="B1392" t="str">
        <f>INDEX('[1]Exporter la feuille de calcul'!B$355:B$877,MATCH(INDEX('[1]Exporter la feuille de calcul'!C$355:C$877,MATCH(RIGHT(ChercheChaine(ChercheChaine([2]Table1!Q1389,"([0-9]){3}[L]([0-9]){4}"),"([0-9]){3}[L]([0-9]){4}"),4),'[1]Exporter la feuille de calcul'!D$355:D$877,0),1),'[1]Exporter la feuille de calcul'!C$355:C$877,0),1)</f>
        <v>04</v>
      </c>
      <c r="C1392" s="43" t="str">
        <f>RIGHT(ChercheChaine(ChercheChaine([2]Table1!Q1389,"([0-9]){3}[L]([0-9]){4}"),"([0-9]){3}[L]([0-9]){4}"),4)</f>
        <v>0032</v>
      </c>
      <c r="D1392" s="43" t="str">
        <f>ChercheChaine([2]Table1!Q1389,"([0-9]){3}[L]([0-9]){4}")</f>
        <v>007L0032</v>
      </c>
      <c r="E1392" t="str">
        <f>[2]Table1!P1389</f>
        <v>ST HERBLAIN</v>
      </c>
      <c r="F1392" t="str">
        <f>[2]Table1!D1389</f>
        <v>DAAT, DAPP</v>
      </c>
      <c r="G1392" s="48"/>
      <c r="H1392" s="48"/>
      <c r="I1392" s="42" t="str">
        <f>[2]Table1!G1389</f>
        <v>15/03/2018</v>
      </c>
      <c r="J1392" s="51" t="e">
        <f>MID([2]Table1!X1389,FIND("-",[2]Table1!X1389)+2,60)</f>
        <v>#VALUE!</v>
      </c>
      <c r="K1392" t="str">
        <f>IF(ISNUMBER(SEARCH("Mur",[2]Table1!Z1389)),"Mur",IF(ISNUMBER(SEARCH("Cloison",[2]Table1!Z1389)),"Mur",IF(ISNUMBER(SEARCH("Sol",[2]Table1!Z1389)),"Sol",IF(ISNUMBER(SEARCH("Plafond",[2]Table1!Z1389)),"Plafond",IF(ISNUMBER(SEARCH("Evier",[2]Table1!Z1389)),"Evier",IF(ISNUMBER(SEARCH("Colle de faïence",[2]Table1!Z1389)),"Faïence",IF(ISNUMBER(SEARCH("Baignoire",[2]Table1!Z1389)),"Baignoire",IF(ISNUMBER(SEARCH("porteurs",[2]Table1!Z1389)),"Mur",IF(ISNUMBER(SEARCH("évier",[2]Table1!Z1389)),"Evier",IF(ISNUMBER(SEARCH("portes",[2]Table1!Z1389)),"Porte",IF(ISNUMBER(SEARCH("fenêtre",[2]Table1!Z1389)),"Fenêtre","")))))))))))</f>
        <v>Sol</v>
      </c>
      <c r="L1392" t="str">
        <f>IF(ISNUMBER(SEARCH("Présence",[2]Table1!AC1389)),"Oui",IF(ISNUMBER(SEARCH("Absence",[2]Table1!AC1389)),"Non",""))</f>
        <v>Non</v>
      </c>
      <c r="M1392" t="str">
        <f>[2]Table1!AA1389</f>
        <v>Dalle de sol</v>
      </c>
      <c r="N1392" t="str">
        <f>IF(ISNUMBER(SEARCH("EP",[2]Table1!AE1389)),"EP",IF(ISNUMBER(SEARCH("AC1",[2]Table1!AE1389)),"AC1",IF(ISNUMBER(SEARCH("AC2",[2]Table1!AE1389)),"AC2",IF(ISNUMBER(SEARCH("Bon état",[2]Table1!AE1389)),"EP",""))))</f>
        <v/>
      </c>
      <c r="P1392" s="48"/>
      <c r="Q1392" s="1"/>
      <c r="S1392" s="1"/>
      <c r="T1392" s="1"/>
      <c r="U1392" s="1"/>
      <c r="V1392" s="1"/>
    </row>
    <row r="1393" spans="1:22">
      <c r="A1393" s="43" t="str">
        <f>'[1]Exporter la feuille de calcul'!$A$2</f>
        <v>001L</v>
      </c>
      <c r="B1393" t="str">
        <f>INDEX('[1]Exporter la feuille de calcul'!B$355:B$877,MATCH(INDEX('[1]Exporter la feuille de calcul'!C$355:C$877,MATCH(RIGHT(ChercheChaine(ChercheChaine([2]Table1!Q1390,"([0-9]){3}[L]([0-9]){4}"),"([0-9]){3}[L]([0-9]){4}"),4),'[1]Exporter la feuille de calcul'!D$355:D$877,0),1),'[1]Exporter la feuille de calcul'!C$355:C$877,0),1)</f>
        <v>04</v>
      </c>
      <c r="C1393" s="43" t="str">
        <f>RIGHT(ChercheChaine(ChercheChaine([2]Table1!Q1390,"([0-9]){3}[L]([0-9]){4}"),"([0-9]){3}[L]([0-9]){4}"),4)</f>
        <v>0032</v>
      </c>
      <c r="D1393" s="43" t="str">
        <f>ChercheChaine([2]Table1!Q1390,"([0-9]){3}[L]([0-9]){4}")</f>
        <v>007L0032</v>
      </c>
      <c r="E1393" t="str">
        <f>[2]Table1!P1390</f>
        <v>ST HERBLAIN</v>
      </c>
      <c r="F1393" t="str">
        <f>[2]Table1!D1390</f>
        <v>DAAT, DAPP</v>
      </c>
      <c r="G1393" s="48"/>
      <c r="H1393" s="48"/>
      <c r="I1393" s="42" t="str">
        <f>[2]Table1!G1390</f>
        <v>15/03/2018</v>
      </c>
      <c r="J1393" s="51" t="e">
        <f>MID([2]Table1!X1390,FIND("-",[2]Table1!X1390)+2,60)</f>
        <v>#VALUE!</v>
      </c>
      <c r="K1393" t="str">
        <f>IF(ISNUMBER(SEARCH("Mur",[2]Table1!Z1390)),"Mur",IF(ISNUMBER(SEARCH("Cloison",[2]Table1!Z1390)),"Mur",IF(ISNUMBER(SEARCH("Sol",[2]Table1!Z1390)),"Sol",IF(ISNUMBER(SEARCH("Plafond",[2]Table1!Z1390)),"Plafond",IF(ISNUMBER(SEARCH("Evier",[2]Table1!Z1390)),"Evier",IF(ISNUMBER(SEARCH("Colle de faïence",[2]Table1!Z1390)),"Faïence",IF(ISNUMBER(SEARCH("Baignoire",[2]Table1!Z1390)),"Baignoire",IF(ISNUMBER(SEARCH("porteurs",[2]Table1!Z1390)),"Mur",IF(ISNUMBER(SEARCH("évier",[2]Table1!Z1390)),"Evier",IF(ISNUMBER(SEARCH("portes",[2]Table1!Z1390)),"Porte",IF(ISNUMBER(SEARCH("fenêtre",[2]Table1!Z1390)),"Fenêtre","")))))))))))</f>
        <v>Sol</v>
      </c>
      <c r="L1393" t="str">
        <f>IF(ISNUMBER(SEARCH("Présence",[2]Table1!AC1390)),"Oui",IF(ISNUMBER(SEARCH("Absence",[2]Table1!AC1390)),"Non",""))</f>
        <v>Non</v>
      </c>
      <c r="M1393" t="str">
        <f>[2]Table1!AA1390</f>
        <v>Colle non bitumineuse</v>
      </c>
      <c r="N1393" t="str">
        <f>IF(ISNUMBER(SEARCH("EP",[2]Table1!AE1390)),"EP",IF(ISNUMBER(SEARCH("AC1",[2]Table1!AE1390)),"AC1",IF(ISNUMBER(SEARCH("AC2",[2]Table1!AE1390)),"AC2",IF(ISNUMBER(SEARCH("Bon état",[2]Table1!AE1390)),"EP",""))))</f>
        <v/>
      </c>
      <c r="P1393" s="48"/>
      <c r="Q1393" s="1"/>
      <c r="S1393" s="1"/>
      <c r="T1393" s="1"/>
      <c r="U1393" s="1"/>
      <c r="V1393" s="1"/>
    </row>
    <row r="1394" spans="1:22">
      <c r="A1394" s="43" t="str">
        <f>'[1]Exporter la feuille de calcul'!$A$2</f>
        <v>001L</v>
      </c>
      <c r="B1394" t="str">
        <f>INDEX('[1]Exporter la feuille de calcul'!B$355:B$877,MATCH(INDEX('[1]Exporter la feuille de calcul'!C$355:C$877,MATCH(RIGHT(ChercheChaine(ChercheChaine([2]Table1!Q1391,"([0-9]){3}[L]([0-9]){4}"),"([0-9]){3}[L]([0-9]){4}"),4),'[1]Exporter la feuille de calcul'!D$355:D$877,0),1),'[1]Exporter la feuille de calcul'!C$355:C$877,0),1)</f>
        <v>04</v>
      </c>
      <c r="C1394" s="43" t="str">
        <f>RIGHT(ChercheChaine(ChercheChaine([2]Table1!Q1391,"([0-9]){3}[L]([0-9]){4}"),"([0-9]){3}[L]([0-9]){4}"),4)</f>
        <v>0032</v>
      </c>
      <c r="D1394" s="43" t="str">
        <f>ChercheChaine([2]Table1!Q1391,"([0-9]){3}[L]([0-9]){4}")</f>
        <v>007L0032</v>
      </c>
      <c r="E1394" t="str">
        <f>[2]Table1!P1391</f>
        <v>ST HERBLAIN</v>
      </c>
      <c r="F1394" t="str">
        <f>[2]Table1!D1391</f>
        <v>DAAT, DAPP</v>
      </c>
      <c r="G1394" s="48"/>
      <c r="H1394" s="48"/>
      <c r="I1394" s="42" t="str">
        <f>[2]Table1!G1391</f>
        <v>15/03/2018</v>
      </c>
      <c r="J1394" s="51" t="e">
        <f>MID([2]Table1!X1391,FIND("-",[2]Table1!X1391)+2,60)</f>
        <v>#VALUE!</v>
      </c>
      <c r="K1394" t="str">
        <f>IF(ISNUMBER(SEARCH("Mur",[2]Table1!Z1391)),"Mur",IF(ISNUMBER(SEARCH("Cloison",[2]Table1!Z1391)),"Mur",IF(ISNUMBER(SEARCH("Sol",[2]Table1!Z1391)),"Sol",IF(ISNUMBER(SEARCH("Plafond",[2]Table1!Z1391)),"Plafond",IF(ISNUMBER(SEARCH("Evier",[2]Table1!Z1391)),"Evier",IF(ISNUMBER(SEARCH("Colle de faïence",[2]Table1!Z1391)),"Faïence",IF(ISNUMBER(SEARCH("Baignoire",[2]Table1!Z1391)),"Baignoire",IF(ISNUMBER(SEARCH("porteurs",[2]Table1!Z1391)),"Mur",IF(ISNUMBER(SEARCH("évier",[2]Table1!Z1391)),"Evier",IF(ISNUMBER(SEARCH("portes",[2]Table1!Z1391)),"Porte",IF(ISNUMBER(SEARCH("fenêtre",[2]Table1!Z1391)),"Fenêtre","")))))))))))</f>
        <v>Sol</v>
      </c>
      <c r="L1394" t="str">
        <f>IF(ISNUMBER(SEARCH("Présence",[2]Table1!AC1391)),"Oui",IF(ISNUMBER(SEARCH("Absence",[2]Table1!AC1391)),"Non",""))</f>
        <v>Non</v>
      </c>
      <c r="M1394" t="str">
        <f>[2]Table1!AA1391</f>
        <v>Ragréage</v>
      </c>
      <c r="N1394" t="str">
        <f>IF(ISNUMBER(SEARCH("EP",[2]Table1!AE1391)),"EP",IF(ISNUMBER(SEARCH("AC1",[2]Table1!AE1391)),"AC1",IF(ISNUMBER(SEARCH("AC2",[2]Table1!AE1391)),"AC2",IF(ISNUMBER(SEARCH("Bon état",[2]Table1!AE1391)),"EP",""))))</f>
        <v/>
      </c>
      <c r="P1394" s="48"/>
      <c r="Q1394" s="1"/>
      <c r="S1394" s="1"/>
      <c r="T1394" s="1"/>
      <c r="U1394" s="1"/>
      <c r="V1394" s="1"/>
    </row>
    <row r="1395" spans="1:22">
      <c r="A1395" s="43" t="str">
        <f>'[1]Exporter la feuille de calcul'!$A$2</f>
        <v>001L</v>
      </c>
      <c r="B1395" t="str">
        <f>INDEX('[1]Exporter la feuille de calcul'!B$355:B$877,MATCH(INDEX('[1]Exporter la feuille de calcul'!C$355:C$877,MATCH(RIGHT(ChercheChaine(ChercheChaine([2]Table1!Q1392,"([0-9]){3}[L]([0-9]){4}"),"([0-9]){3}[L]([0-9]){4}"),4),'[1]Exporter la feuille de calcul'!D$355:D$877,0),1),'[1]Exporter la feuille de calcul'!C$355:C$877,0),1)</f>
        <v>04</v>
      </c>
      <c r="C1395" s="43" t="str">
        <f>RIGHT(ChercheChaine(ChercheChaine([2]Table1!Q1392,"([0-9]){3}[L]([0-9]){4}"),"([0-9]){3}[L]([0-9]){4}"),4)</f>
        <v>0032</v>
      </c>
      <c r="D1395" s="43" t="str">
        <f>ChercheChaine([2]Table1!Q1392,"([0-9]){3}[L]([0-9]){4}")</f>
        <v>007L0032</v>
      </c>
      <c r="E1395" t="str">
        <f>[2]Table1!P1392</f>
        <v>ST HERBLAIN</v>
      </c>
      <c r="F1395" t="str">
        <f>[2]Table1!D1392</f>
        <v>DAAT, DAPP</v>
      </c>
      <c r="G1395" s="48"/>
      <c r="H1395" s="48"/>
      <c r="I1395" s="42" t="str">
        <f>[2]Table1!G1392</f>
        <v>15/03/2018</v>
      </c>
      <c r="J1395" s="51" t="e">
        <f>MID([2]Table1!X1392,FIND("-",[2]Table1!X1392)+2,60)</f>
        <v>#VALUE!</v>
      </c>
      <c r="K1395" t="str">
        <f>IF(ISNUMBER(SEARCH("Mur",[2]Table1!Z1392)),"Mur",IF(ISNUMBER(SEARCH("Cloison",[2]Table1!Z1392)),"Mur",IF(ISNUMBER(SEARCH("Sol",[2]Table1!Z1392)),"Sol",IF(ISNUMBER(SEARCH("Plafond",[2]Table1!Z1392)),"Plafond",IF(ISNUMBER(SEARCH("Evier",[2]Table1!Z1392)),"Evier",IF(ISNUMBER(SEARCH("Colle de faïence",[2]Table1!Z1392)),"Faïence",IF(ISNUMBER(SEARCH("Baignoire",[2]Table1!Z1392)),"Baignoire",IF(ISNUMBER(SEARCH("porteurs",[2]Table1!Z1392)),"Mur",IF(ISNUMBER(SEARCH("évier",[2]Table1!Z1392)),"Evier",IF(ISNUMBER(SEARCH("portes",[2]Table1!Z1392)),"Porte",IF(ISNUMBER(SEARCH("fenêtre",[2]Table1!Z1392)),"Fenêtre","")))))))))))</f>
        <v>Sol</v>
      </c>
      <c r="L1395" t="str">
        <f>IF(ISNUMBER(SEARCH("Présence",[2]Table1!AC1392)),"Oui",IF(ISNUMBER(SEARCH("Absence",[2]Table1!AC1392)),"Non",""))</f>
        <v>Non</v>
      </c>
      <c r="M1395" t="str">
        <f>[2]Table1!AA1392</f>
        <v>Dalle de sol</v>
      </c>
      <c r="N1395" t="str">
        <f>IF(ISNUMBER(SEARCH("EP",[2]Table1!AE1392)),"EP",IF(ISNUMBER(SEARCH("AC1",[2]Table1!AE1392)),"AC1",IF(ISNUMBER(SEARCH("AC2",[2]Table1!AE1392)),"AC2",IF(ISNUMBER(SEARCH("Bon état",[2]Table1!AE1392)),"EP",""))))</f>
        <v/>
      </c>
      <c r="P1395" s="48"/>
      <c r="Q1395" s="1"/>
      <c r="S1395" s="1"/>
      <c r="T1395" s="1"/>
      <c r="U1395" s="1"/>
      <c r="V1395" s="1"/>
    </row>
    <row r="1396" spans="1:22">
      <c r="A1396" s="43" t="str">
        <f>'[1]Exporter la feuille de calcul'!$A$2</f>
        <v>001L</v>
      </c>
      <c r="B1396" t="str">
        <f>INDEX('[1]Exporter la feuille de calcul'!B$355:B$877,MATCH(INDEX('[1]Exporter la feuille de calcul'!C$355:C$877,MATCH(RIGHT(ChercheChaine(ChercheChaine([2]Table1!Q1393,"([0-9]){3}[L]([0-9]){4}"),"([0-9]){3}[L]([0-9]){4}"),4),'[1]Exporter la feuille de calcul'!D$355:D$877,0),1),'[1]Exporter la feuille de calcul'!C$355:C$877,0),1)</f>
        <v>04</v>
      </c>
      <c r="C1396" s="43" t="str">
        <f>RIGHT(ChercheChaine(ChercheChaine([2]Table1!Q1393,"([0-9]){3}[L]([0-9]){4}"),"([0-9]){3}[L]([0-9]){4}"),4)</f>
        <v>0032</v>
      </c>
      <c r="D1396" s="43" t="str">
        <f>ChercheChaine([2]Table1!Q1393,"([0-9]){3}[L]([0-9]){4}")</f>
        <v>007L0032</v>
      </c>
      <c r="E1396" t="str">
        <f>[2]Table1!P1393</f>
        <v>ST HERBLAIN</v>
      </c>
      <c r="F1396" t="str">
        <f>[2]Table1!D1393</f>
        <v>DAAT, DAPP</v>
      </c>
      <c r="G1396" s="48"/>
      <c r="H1396" s="48"/>
      <c r="I1396" s="42" t="str">
        <f>[2]Table1!G1393</f>
        <v>15/03/2018</v>
      </c>
      <c r="J1396" s="51" t="e">
        <f>MID([2]Table1!X1393,FIND("-",[2]Table1!X1393)+2,60)</f>
        <v>#VALUE!</v>
      </c>
      <c r="K1396" t="str">
        <f>IF(ISNUMBER(SEARCH("Mur",[2]Table1!Z1393)),"Mur",IF(ISNUMBER(SEARCH("Cloison",[2]Table1!Z1393)),"Mur",IF(ISNUMBER(SEARCH("Sol",[2]Table1!Z1393)),"Sol",IF(ISNUMBER(SEARCH("Plafond",[2]Table1!Z1393)),"Plafond",IF(ISNUMBER(SEARCH("Evier",[2]Table1!Z1393)),"Evier",IF(ISNUMBER(SEARCH("Colle de faïence",[2]Table1!Z1393)),"Faïence",IF(ISNUMBER(SEARCH("Baignoire",[2]Table1!Z1393)),"Baignoire",IF(ISNUMBER(SEARCH("porteurs",[2]Table1!Z1393)),"Mur",IF(ISNUMBER(SEARCH("évier",[2]Table1!Z1393)),"Evier",IF(ISNUMBER(SEARCH("portes",[2]Table1!Z1393)),"Porte",IF(ISNUMBER(SEARCH("fenêtre",[2]Table1!Z1393)),"Fenêtre","")))))))))))</f>
        <v>Sol</v>
      </c>
      <c r="L1396" t="str">
        <f>IF(ISNUMBER(SEARCH("Présence",[2]Table1!AC1393)),"Oui",IF(ISNUMBER(SEARCH("Absence",[2]Table1!AC1393)),"Non",""))</f>
        <v>Non</v>
      </c>
      <c r="M1396" t="str">
        <f>[2]Table1!AA1393</f>
        <v>Dalle de sol</v>
      </c>
      <c r="N1396" t="str">
        <f>IF(ISNUMBER(SEARCH("EP",[2]Table1!AE1393)),"EP",IF(ISNUMBER(SEARCH("AC1",[2]Table1!AE1393)),"AC1",IF(ISNUMBER(SEARCH("AC2",[2]Table1!AE1393)),"AC2",IF(ISNUMBER(SEARCH("Bon état",[2]Table1!AE1393)),"EP",""))))</f>
        <v/>
      </c>
      <c r="P1396" s="48"/>
      <c r="Q1396" s="1"/>
      <c r="S1396" s="1"/>
      <c r="T1396" s="1"/>
      <c r="U1396" s="1"/>
      <c r="V1396" s="1"/>
    </row>
    <row r="1397" spans="1:22">
      <c r="A1397" s="43" t="str">
        <f>'[1]Exporter la feuille de calcul'!$A$2</f>
        <v>001L</v>
      </c>
      <c r="B1397" t="str">
        <f>INDEX('[1]Exporter la feuille de calcul'!B$355:B$877,MATCH(INDEX('[1]Exporter la feuille de calcul'!C$355:C$877,MATCH(RIGHT(ChercheChaine(ChercheChaine([2]Table1!Q1394,"([0-9]){3}[L]([0-9]){4}"),"([0-9]){3}[L]([0-9]){4}"),4),'[1]Exporter la feuille de calcul'!D$355:D$877,0),1),'[1]Exporter la feuille de calcul'!C$355:C$877,0),1)</f>
        <v>04</v>
      </c>
      <c r="C1397" s="43" t="str">
        <f>RIGHT(ChercheChaine(ChercheChaine([2]Table1!Q1394,"([0-9]){3}[L]([0-9]){4}"),"([0-9]){3}[L]([0-9]){4}"),4)</f>
        <v>0032</v>
      </c>
      <c r="D1397" s="43" t="str">
        <f>ChercheChaine([2]Table1!Q1394,"([0-9]){3}[L]([0-9]){4}")</f>
        <v>007L0032</v>
      </c>
      <c r="E1397" t="str">
        <f>[2]Table1!P1394</f>
        <v>ST HERBLAIN</v>
      </c>
      <c r="F1397" t="str">
        <f>[2]Table1!D1394</f>
        <v>DAAT, DAPP</v>
      </c>
      <c r="G1397" s="48"/>
      <c r="H1397" s="48"/>
      <c r="I1397" s="42" t="str">
        <f>[2]Table1!G1394</f>
        <v>15/03/2018</v>
      </c>
      <c r="J1397" s="51" t="e">
        <f>MID([2]Table1!X1394,FIND("-",[2]Table1!X1394)+2,60)</f>
        <v>#VALUE!</v>
      </c>
      <c r="K1397" t="str">
        <f>IF(ISNUMBER(SEARCH("Mur",[2]Table1!Z1394)),"Mur",IF(ISNUMBER(SEARCH("Cloison",[2]Table1!Z1394)),"Mur",IF(ISNUMBER(SEARCH("Sol",[2]Table1!Z1394)),"Sol",IF(ISNUMBER(SEARCH("Plafond",[2]Table1!Z1394)),"Plafond",IF(ISNUMBER(SEARCH("Evier",[2]Table1!Z1394)),"Evier",IF(ISNUMBER(SEARCH("Colle de faïence",[2]Table1!Z1394)),"Faïence",IF(ISNUMBER(SEARCH("Baignoire",[2]Table1!Z1394)),"Baignoire",IF(ISNUMBER(SEARCH("porteurs",[2]Table1!Z1394)),"Mur",IF(ISNUMBER(SEARCH("évier",[2]Table1!Z1394)),"Evier",IF(ISNUMBER(SEARCH("portes",[2]Table1!Z1394)),"Porte",IF(ISNUMBER(SEARCH("fenêtre",[2]Table1!Z1394)),"Fenêtre","")))))))))))</f>
        <v>Sol</v>
      </c>
      <c r="L1397" t="str">
        <f>IF(ISNUMBER(SEARCH("Présence",[2]Table1!AC1394)),"Oui",IF(ISNUMBER(SEARCH("Absence",[2]Table1!AC1394)),"Non",""))</f>
        <v>Non</v>
      </c>
      <c r="M1397" t="str">
        <f>[2]Table1!AA1394</f>
        <v>Colle non bitumineuse</v>
      </c>
      <c r="N1397" t="str">
        <f>IF(ISNUMBER(SEARCH("EP",[2]Table1!AE1394)),"EP",IF(ISNUMBER(SEARCH("AC1",[2]Table1!AE1394)),"AC1",IF(ISNUMBER(SEARCH("AC2",[2]Table1!AE1394)),"AC2",IF(ISNUMBER(SEARCH("Bon état",[2]Table1!AE1394)),"EP",""))))</f>
        <v/>
      </c>
      <c r="P1397" s="48"/>
      <c r="Q1397" s="1"/>
      <c r="S1397" s="1"/>
      <c r="T1397" s="1"/>
      <c r="U1397" s="1"/>
      <c r="V1397" s="1"/>
    </row>
    <row r="1398" spans="1:22">
      <c r="A1398" s="43" t="str">
        <f>'[1]Exporter la feuille de calcul'!$A$2</f>
        <v>001L</v>
      </c>
      <c r="B1398" t="str">
        <f>INDEX('[1]Exporter la feuille de calcul'!B$355:B$877,MATCH(INDEX('[1]Exporter la feuille de calcul'!C$355:C$877,MATCH(RIGHT(ChercheChaine(ChercheChaine([2]Table1!Q1395,"([0-9]){3}[L]([0-9]){4}"),"([0-9]){3}[L]([0-9]){4}"),4),'[1]Exporter la feuille de calcul'!D$355:D$877,0),1),'[1]Exporter la feuille de calcul'!C$355:C$877,0),1)</f>
        <v>04</v>
      </c>
      <c r="C1398" s="43" t="str">
        <f>RIGHT(ChercheChaine(ChercheChaine([2]Table1!Q1395,"([0-9]){3}[L]([0-9]){4}"),"([0-9]){3}[L]([0-9]){4}"),4)</f>
        <v>0032</v>
      </c>
      <c r="D1398" s="43" t="str">
        <f>ChercheChaine([2]Table1!Q1395,"([0-9]){3}[L]([0-9]){4}")</f>
        <v>007L0032</v>
      </c>
      <c r="E1398" t="str">
        <f>[2]Table1!P1395</f>
        <v>ST HERBLAIN</v>
      </c>
      <c r="F1398" t="str">
        <f>[2]Table1!D1395</f>
        <v>DAAT, DAPP</v>
      </c>
      <c r="G1398" s="48"/>
      <c r="H1398" s="48"/>
      <c r="I1398" s="42" t="str">
        <f>[2]Table1!G1395</f>
        <v>15/03/2018</v>
      </c>
      <c r="J1398" s="51" t="e">
        <f>MID([2]Table1!X1395,FIND("-",[2]Table1!X1395)+2,60)</f>
        <v>#VALUE!</v>
      </c>
      <c r="K1398" t="str">
        <f>IF(ISNUMBER(SEARCH("Mur",[2]Table1!Z1395)),"Mur",IF(ISNUMBER(SEARCH("Cloison",[2]Table1!Z1395)),"Mur",IF(ISNUMBER(SEARCH("Sol",[2]Table1!Z1395)),"Sol",IF(ISNUMBER(SEARCH("Plafond",[2]Table1!Z1395)),"Plafond",IF(ISNUMBER(SEARCH("Evier",[2]Table1!Z1395)),"Evier",IF(ISNUMBER(SEARCH("Colle de faïence",[2]Table1!Z1395)),"Faïence",IF(ISNUMBER(SEARCH("Baignoire",[2]Table1!Z1395)),"Baignoire",IF(ISNUMBER(SEARCH("porteurs",[2]Table1!Z1395)),"Mur",IF(ISNUMBER(SEARCH("évier",[2]Table1!Z1395)),"Evier",IF(ISNUMBER(SEARCH("portes",[2]Table1!Z1395)),"Porte",IF(ISNUMBER(SEARCH("fenêtre",[2]Table1!Z1395)),"Fenêtre","")))))))))))</f>
        <v>Sol</v>
      </c>
      <c r="L1398" t="str">
        <f>IF(ISNUMBER(SEARCH("Présence",[2]Table1!AC1395)),"Oui",IF(ISNUMBER(SEARCH("Absence",[2]Table1!AC1395)),"Non",""))</f>
        <v>Non</v>
      </c>
      <c r="M1398" t="str">
        <f>[2]Table1!AA1395</f>
        <v>Colle non bitumineuse</v>
      </c>
      <c r="N1398" t="str">
        <f>IF(ISNUMBER(SEARCH("EP",[2]Table1!AE1395)),"EP",IF(ISNUMBER(SEARCH("AC1",[2]Table1!AE1395)),"AC1",IF(ISNUMBER(SEARCH("AC2",[2]Table1!AE1395)),"AC2",IF(ISNUMBER(SEARCH("Bon état",[2]Table1!AE1395)),"EP",""))))</f>
        <v/>
      </c>
      <c r="P1398" s="48"/>
      <c r="Q1398" s="1"/>
      <c r="S1398" s="1"/>
      <c r="T1398" s="1"/>
      <c r="U1398" s="1"/>
      <c r="V1398" s="1"/>
    </row>
    <row r="1399" spans="1:22">
      <c r="A1399" s="43" t="str">
        <f>'[1]Exporter la feuille de calcul'!$A$2</f>
        <v>001L</v>
      </c>
      <c r="B1399" t="str">
        <f>INDEX('[1]Exporter la feuille de calcul'!B$355:B$877,MATCH(INDEX('[1]Exporter la feuille de calcul'!C$355:C$877,MATCH(RIGHT(ChercheChaine(ChercheChaine([2]Table1!Q1396,"([0-9]){3}[L]([0-9]){4}"),"([0-9]){3}[L]([0-9]){4}"),4),'[1]Exporter la feuille de calcul'!D$355:D$877,0),1),'[1]Exporter la feuille de calcul'!C$355:C$877,0),1)</f>
        <v>04</v>
      </c>
      <c r="C1399" s="43" t="str">
        <f>RIGHT(ChercheChaine(ChercheChaine([2]Table1!Q1396,"([0-9]){3}[L]([0-9]){4}"),"([0-9]){3}[L]([0-9]){4}"),4)</f>
        <v>0032</v>
      </c>
      <c r="D1399" s="43" t="str">
        <f>ChercheChaine([2]Table1!Q1396,"([0-9]){3}[L]([0-9]){4}")</f>
        <v>007L0032</v>
      </c>
      <c r="E1399" t="str">
        <f>[2]Table1!P1396</f>
        <v>ST HERBLAIN</v>
      </c>
      <c r="F1399" t="str">
        <f>[2]Table1!D1396</f>
        <v>DAAT, DAPP</v>
      </c>
      <c r="G1399" s="48"/>
      <c r="H1399" s="48"/>
      <c r="I1399" s="42" t="str">
        <f>[2]Table1!G1396</f>
        <v>15/03/2018</v>
      </c>
      <c r="J1399" s="51" t="e">
        <f>MID([2]Table1!X1396,FIND("-",[2]Table1!X1396)+2,60)</f>
        <v>#VALUE!</v>
      </c>
      <c r="K1399" t="str">
        <f>IF(ISNUMBER(SEARCH("Mur",[2]Table1!Z1396)),"Mur",IF(ISNUMBER(SEARCH("Cloison",[2]Table1!Z1396)),"Mur",IF(ISNUMBER(SEARCH("Sol",[2]Table1!Z1396)),"Sol",IF(ISNUMBER(SEARCH("Plafond",[2]Table1!Z1396)),"Plafond",IF(ISNUMBER(SEARCH("Evier",[2]Table1!Z1396)),"Evier",IF(ISNUMBER(SEARCH("Colle de faïence",[2]Table1!Z1396)),"Faïence",IF(ISNUMBER(SEARCH("Baignoire",[2]Table1!Z1396)),"Baignoire",IF(ISNUMBER(SEARCH("porteurs",[2]Table1!Z1396)),"Mur",IF(ISNUMBER(SEARCH("évier",[2]Table1!Z1396)),"Evier",IF(ISNUMBER(SEARCH("portes",[2]Table1!Z1396)),"Porte",IF(ISNUMBER(SEARCH("fenêtre",[2]Table1!Z1396)),"Fenêtre","")))))))))))</f>
        <v>Sol</v>
      </c>
      <c r="L1399" t="str">
        <f>IF(ISNUMBER(SEARCH("Présence",[2]Table1!AC1396)),"Oui",IF(ISNUMBER(SEARCH("Absence",[2]Table1!AC1396)),"Non",""))</f>
        <v>Non</v>
      </c>
      <c r="M1399" t="str">
        <f>[2]Table1!AA1396</f>
        <v>Ragréage</v>
      </c>
      <c r="N1399" t="str">
        <f>IF(ISNUMBER(SEARCH("EP",[2]Table1!AE1396)),"EP",IF(ISNUMBER(SEARCH("AC1",[2]Table1!AE1396)),"AC1",IF(ISNUMBER(SEARCH("AC2",[2]Table1!AE1396)),"AC2",IF(ISNUMBER(SEARCH("Bon état",[2]Table1!AE1396)),"EP",""))))</f>
        <v/>
      </c>
      <c r="P1399" s="48"/>
      <c r="Q1399" s="1"/>
      <c r="S1399" s="1"/>
      <c r="T1399" s="1"/>
      <c r="U1399" s="1"/>
      <c r="V1399" s="1"/>
    </row>
    <row r="1400" spans="1:22">
      <c r="A1400" s="43" t="str">
        <f>'[1]Exporter la feuille de calcul'!$A$2</f>
        <v>001L</v>
      </c>
      <c r="B1400" t="str">
        <f>INDEX('[1]Exporter la feuille de calcul'!B$355:B$877,MATCH(INDEX('[1]Exporter la feuille de calcul'!C$355:C$877,MATCH(RIGHT(ChercheChaine(ChercheChaine([2]Table1!Q1397,"([0-9]){3}[L]([0-9]){4}"),"([0-9]){3}[L]([0-9]){4}"),4),'[1]Exporter la feuille de calcul'!D$355:D$877,0),1),'[1]Exporter la feuille de calcul'!C$355:C$877,0),1)</f>
        <v>04</v>
      </c>
      <c r="C1400" s="43" t="str">
        <f>RIGHT(ChercheChaine(ChercheChaine([2]Table1!Q1397,"([0-9]){3}[L]([0-9]){4}"),"([0-9]){3}[L]([0-9]){4}"),4)</f>
        <v>0032</v>
      </c>
      <c r="D1400" s="43" t="str">
        <f>ChercheChaine([2]Table1!Q1397,"([0-9]){3}[L]([0-9]){4}")</f>
        <v>007L0032</v>
      </c>
      <c r="E1400" t="str">
        <f>[2]Table1!P1397</f>
        <v>ST HERBLAIN</v>
      </c>
      <c r="F1400" t="str">
        <f>[2]Table1!D1397</f>
        <v>DAAT, DAPP</v>
      </c>
      <c r="G1400" s="48"/>
      <c r="H1400" s="48"/>
      <c r="I1400" s="42" t="str">
        <f>[2]Table1!G1397</f>
        <v>15/03/2018</v>
      </c>
      <c r="J1400" s="51" t="e">
        <f>MID([2]Table1!X1397,FIND("-",[2]Table1!X1397)+2,60)</f>
        <v>#VALUE!</v>
      </c>
      <c r="K1400" t="str">
        <f>IF(ISNUMBER(SEARCH("Mur",[2]Table1!Z1397)),"Mur",IF(ISNUMBER(SEARCH("Cloison",[2]Table1!Z1397)),"Mur",IF(ISNUMBER(SEARCH("Sol",[2]Table1!Z1397)),"Sol",IF(ISNUMBER(SEARCH("Plafond",[2]Table1!Z1397)),"Plafond",IF(ISNUMBER(SEARCH("Evier",[2]Table1!Z1397)),"Evier",IF(ISNUMBER(SEARCH("Colle de faïence",[2]Table1!Z1397)),"Faïence",IF(ISNUMBER(SEARCH("Baignoire",[2]Table1!Z1397)),"Baignoire",IF(ISNUMBER(SEARCH("porteurs",[2]Table1!Z1397)),"Mur",IF(ISNUMBER(SEARCH("évier",[2]Table1!Z1397)),"Evier",IF(ISNUMBER(SEARCH("portes",[2]Table1!Z1397)),"Porte",IF(ISNUMBER(SEARCH("fenêtre",[2]Table1!Z1397)),"Fenêtre","")))))))))))</f>
        <v>Sol</v>
      </c>
      <c r="L1400" t="str">
        <f>IF(ISNUMBER(SEARCH("Présence",[2]Table1!AC1397)),"Oui",IF(ISNUMBER(SEARCH("Absence",[2]Table1!AC1397)),"Non",""))</f>
        <v>Non</v>
      </c>
      <c r="M1400" t="str">
        <f>[2]Table1!AA1397</f>
        <v>Ragréage</v>
      </c>
      <c r="N1400" t="str">
        <f>IF(ISNUMBER(SEARCH("EP",[2]Table1!AE1397)),"EP",IF(ISNUMBER(SEARCH("AC1",[2]Table1!AE1397)),"AC1",IF(ISNUMBER(SEARCH("AC2",[2]Table1!AE1397)),"AC2",IF(ISNUMBER(SEARCH("Bon état",[2]Table1!AE1397)),"EP",""))))</f>
        <v/>
      </c>
      <c r="P1400" s="48"/>
      <c r="Q1400" s="1"/>
      <c r="S1400" s="1"/>
      <c r="T1400" s="1"/>
      <c r="U1400" s="1"/>
      <c r="V1400" s="1"/>
    </row>
    <row r="1401" spans="1:22">
      <c r="A1401" s="43" t="str">
        <f>'[1]Exporter la feuille de calcul'!$A$2</f>
        <v>001L</v>
      </c>
      <c r="B1401" t="str">
        <f>INDEX('[1]Exporter la feuille de calcul'!B$355:B$877,MATCH(INDEX('[1]Exporter la feuille de calcul'!C$355:C$877,MATCH(RIGHT(ChercheChaine(ChercheChaine([2]Table1!Q1398,"([0-9]){3}[L]([0-9]){4}"),"([0-9]){3}[L]([0-9]){4}"),4),'[1]Exporter la feuille de calcul'!D$355:D$877,0),1),'[1]Exporter la feuille de calcul'!C$355:C$877,0),1)</f>
        <v>04</v>
      </c>
      <c r="C1401" s="43" t="str">
        <f>RIGHT(ChercheChaine(ChercheChaine([2]Table1!Q1398,"([0-9]){3}[L]([0-9]){4}"),"([0-9]){3}[L]([0-9]){4}"),4)</f>
        <v>0032</v>
      </c>
      <c r="D1401" s="43" t="str">
        <f>ChercheChaine([2]Table1!Q1398,"([0-9]){3}[L]([0-9]){4}")</f>
        <v>007L0032</v>
      </c>
      <c r="E1401" t="str">
        <f>[2]Table1!P1398</f>
        <v>ST HERBLAIN</v>
      </c>
      <c r="F1401" t="str">
        <f>[2]Table1!D1398</f>
        <v>DAAT, DAPP</v>
      </c>
      <c r="G1401" s="48"/>
      <c r="H1401" s="48"/>
      <c r="I1401" s="42" t="str">
        <f>[2]Table1!G1398</f>
        <v>15/03/2018</v>
      </c>
      <c r="J1401" s="51" t="e">
        <f>MID([2]Table1!X1398,FIND("-",[2]Table1!X1398)+2,60)</f>
        <v>#VALUE!</v>
      </c>
      <c r="K1401" t="str">
        <f>IF(ISNUMBER(SEARCH("Mur",[2]Table1!Z1398)),"Mur",IF(ISNUMBER(SEARCH("Cloison",[2]Table1!Z1398)),"Mur",IF(ISNUMBER(SEARCH("Sol",[2]Table1!Z1398)),"Sol",IF(ISNUMBER(SEARCH("Plafond",[2]Table1!Z1398)),"Plafond",IF(ISNUMBER(SEARCH("Evier",[2]Table1!Z1398)),"Evier",IF(ISNUMBER(SEARCH("Colle de faïence",[2]Table1!Z1398)),"Faïence",IF(ISNUMBER(SEARCH("Baignoire",[2]Table1!Z1398)),"Baignoire",IF(ISNUMBER(SEARCH("porteurs",[2]Table1!Z1398)),"Mur",IF(ISNUMBER(SEARCH("évier",[2]Table1!Z1398)),"Evier",IF(ISNUMBER(SEARCH("portes",[2]Table1!Z1398)),"Porte",IF(ISNUMBER(SEARCH("fenêtre",[2]Table1!Z1398)),"Fenêtre","")))))))))))</f>
        <v>Sol</v>
      </c>
      <c r="L1401" t="str">
        <f>IF(ISNUMBER(SEARCH("Présence",[2]Table1!AC1398)),"Oui",IF(ISNUMBER(SEARCH("Absence",[2]Table1!AC1398)),"Non",""))</f>
        <v>Non</v>
      </c>
      <c r="M1401" t="str">
        <f>[2]Table1!AA1398</f>
        <v>Ragréage</v>
      </c>
      <c r="N1401" t="str">
        <f>IF(ISNUMBER(SEARCH("EP",[2]Table1!AE1398)),"EP",IF(ISNUMBER(SEARCH("AC1",[2]Table1!AE1398)),"AC1",IF(ISNUMBER(SEARCH("AC2",[2]Table1!AE1398)),"AC2",IF(ISNUMBER(SEARCH("Bon état",[2]Table1!AE1398)),"EP",""))))</f>
        <v/>
      </c>
      <c r="P1401" s="48"/>
      <c r="Q1401" s="1"/>
      <c r="S1401" s="1"/>
      <c r="T1401" s="1"/>
      <c r="U1401" s="1"/>
      <c r="V1401" s="1"/>
    </row>
    <row r="1402" spans="1:22">
      <c r="A1402" s="43" t="str">
        <f>'[1]Exporter la feuille de calcul'!$A$2</f>
        <v>001L</v>
      </c>
      <c r="B1402" t="str">
        <f>INDEX('[1]Exporter la feuille de calcul'!B$355:B$877,MATCH(INDEX('[1]Exporter la feuille de calcul'!C$355:C$877,MATCH(RIGHT(ChercheChaine(ChercheChaine([2]Table1!Q1399,"([0-9]){3}[L]([0-9]){4}"),"([0-9]){3}[L]([0-9]){4}"),4),'[1]Exporter la feuille de calcul'!D$355:D$877,0),1),'[1]Exporter la feuille de calcul'!C$355:C$877,0),1)</f>
        <v>04</v>
      </c>
      <c r="C1402" s="43" t="str">
        <f>RIGHT(ChercheChaine(ChercheChaine([2]Table1!Q1399,"([0-9]){3}[L]([0-9]){4}"),"([0-9]){3}[L]([0-9]){4}"),4)</f>
        <v>0032</v>
      </c>
      <c r="D1402" s="43" t="str">
        <f>ChercheChaine([2]Table1!Q1399,"([0-9]){3}[L]([0-9]){4}")</f>
        <v>007L0032</v>
      </c>
      <c r="E1402" t="str">
        <f>[2]Table1!P1399</f>
        <v>ST HERBLAIN</v>
      </c>
      <c r="F1402" t="str">
        <f>[2]Table1!D1399</f>
        <v>DAAT, DAPP</v>
      </c>
      <c r="G1402" s="48"/>
      <c r="H1402" s="48"/>
      <c r="I1402" s="42" t="str">
        <f>[2]Table1!G1399</f>
        <v>15/03/2018</v>
      </c>
      <c r="J1402" s="51" t="e">
        <f>MID([2]Table1!X1399,FIND("-",[2]Table1!X1399)+2,60)</f>
        <v>#VALUE!</v>
      </c>
      <c r="K1402" t="str">
        <f>IF(ISNUMBER(SEARCH("Mur",[2]Table1!Z1399)),"Mur",IF(ISNUMBER(SEARCH("Cloison",[2]Table1!Z1399)),"Mur",IF(ISNUMBER(SEARCH("Sol",[2]Table1!Z1399)),"Sol",IF(ISNUMBER(SEARCH("Plafond",[2]Table1!Z1399)),"Plafond",IF(ISNUMBER(SEARCH("Evier",[2]Table1!Z1399)),"Evier",IF(ISNUMBER(SEARCH("Colle de faïence",[2]Table1!Z1399)),"Faïence",IF(ISNUMBER(SEARCH("Baignoire",[2]Table1!Z1399)),"Baignoire",IF(ISNUMBER(SEARCH("porteurs",[2]Table1!Z1399)),"Mur",IF(ISNUMBER(SEARCH("évier",[2]Table1!Z1399)),"Evier",IF(ISNUMBER(SEARCH("portes",[2]Table1!Z1399)),"Porte",IF(ISNUMBER(SEARCH("fenêtre",[2]Table1!Z1399)),"Fenêtre","")))))))))))</f>
        <v>Sol</v>
      </c>
      <c r="L1402" t="str">
        <f>IF(ISNUMBER(SEARCH("Présence",[2]Table1!AC1399)),"Oui",IF(ISNUMBER(SEARCH("Absence",[2]Table1!AC1399)),"Non",""))</f>
        <v>Non</v>
      </c>
      <c r="M1402" t="str">
        <f>[2]Table1!AA1399</f>
        <v>Ragréage</v>
      </c>
      <c r="N1402" t="str">
        <f>IF(ISNUMBER(SEARCH("EP",[2]Table1!AE1399)),"EP",IF(ISNUMBER(SEARCH("AC1",[2]Table1!AE1399)),"AC1",IF(ISNUMBER(SEARCH("AC2",[2]Table1!AE1399)),"AC2",IF(ISNUMBER(SEARCH("Bon état",[2]Table1!AE1399)),"EP",""))))</f>
        <v/>
      </c>
      <c r="P1402" s="48"/>
      <c r="Q1402" s="1"/>
      <c r="S1402" s="1"/>
      <c r="T1402" s="1"/>
      <c r="U1402" s="1"/>
      <c r="V1402" s="1"/>
    </row>
    <row r="1403" spans="1:22">
      <c r="A1403" s="43" t="str">
        <f>'[1]Exporter la feuille de calcul'!$A$2</f>
        <v>001L</v>
      </c>
      <c r="B1403" t="str">
        <f>INDEX('[1]Exporter la feuille de calcul'!B$355:B$877,MATCH(INDEX('[1]Exporter la feuille de calcul'!C$355:C$877,MATCH(RIGHT(ChercheChaine(ChercheChaine([2]Table1!Q1400,"([0-9]){3}[L]([0-9]){4}"),"([0-9]){3}[L]([0-9]){4}"),4),'[1]Exporter la feuille de calcul'!D$355:D$877,0),1),'[1]Exporter la feuille de calcul'!C$355:C$877,0),1)</f>
        <v>04</v>
      </c>
      <c r="C1403" s="43" t="str">
        <f>RIGHT(ChercheChaine(ChercheChaine([2]Table1!Q1400,"([0-9]){3}[L]([0-9]){4}"),"([0-9]){3}[L]([0-9]){4}"),4)</f>
        <v>0032</v>
      </c>
      <c r="D1403" s="43" t="str">
        <f>ChercheChaine([2]Table1!Q1400,"([0-9]){3}[L]([0-9]){4}")</f>
        <v>007L0032</v>
      </c>
      <c r="E1403" t="str">
        <f>[2]Table1!P1400</f>
        <v>ST HERBLAIN</v>
      </c>
      <c r="F1403" t="str">
        <f>[2]Table1!D1400</f>
        <v>DAAT, DAPP</v>
      </c>
      <c r="G1403" s="48"/>
      <c r="H1403" s="48"/>
      <c r="I1403" s="42" t="str">
        <f>[2]Table1!G1400</f>
        <v>15/03/2018</v>
      </c>
      <c r="J1403" s="51" t="e">
        <f>MID([2]Table1!X1400,FIND("-",[2]Table1!X1400)+2,60)</f>
        <v>#VALUE!</v>
      </c>
      <c r="K1403" t="str">
        <f>IF(ISNUMBER(SEARCH("Mur",[2]Table1!Z1400)),"Mur",IF(ISNUMBER(SEARCH("Cloison",[2]Table1!Z1400)),"Mur",IF(ISNUMBER(SEARCH("Sol",[2]Table1!Z1400)),"Sol",IF(ISNUMBER(SEARCH("Plafond",[2]Table1!Z1400)),"Plafond",IF(ISNUMBER(SEARCH("Evier",[2]Table1!Z1400)),"Evier",IF(ISNUMBER(SEARCH("Colle de faïence",[2]Table1!Z1400)),"Faïence",IF(ISNUMBER(SEARCH("Baignoire",[2]Table1!Z1400)),"Baignoire",IF(ISNUMBER(SEARCH("porteurs",[2]Table1!Z1400)),"Mur",IF(ISNUMBER(SEARCH("évier",[2]Table1!Z1400)),"Evier",IF(ISNUMBER(SEARCH("portes",[2]Table1!Z1400)),"Porte",IF(ISNUMBER(SEARCH("fenêtre",[2]Table1!Z1400)),"Fenêtre","")))))))))))</f>
        <v>Sol</v>
      </c>
      <c r="L1403" t="str">
        <f>IF(ISNUMBER(SEARCH("Présence",[2]Table1!AC1400)),"Oui",IF(ISNUMBER(SEARCH("Absence",[2]Table1!AC1400)),"Non",""))</f>
        <v>Non</v>
      </c>
      <c r="M1403" t="str">
        <f>[2]Table1!AA1400</f>
        <v>Ragréage</v>
      </c>
      <c r="N1403" t="str">
        <f>IF(ISNUMBER(SEARCH("EP",[2]Table1!AE1400)),"EP",IF(ISNUMBER(SEARCH("AC1",[2]Table1!AE1400)),"AC1",IF(ISNUMBER(SEARCH("AC2",[2]Table1!AE1400)),"AC2",IF(ISNUMBER(SEARCH("Bon état",[2]Table1!AE1400)),"EP",""))))</f>
        <v/>
      </c>
      <c r="P1403" s="48"/>
      <c r="Q1403" s="1"/>
      <c r="S1403" s="1"/>
      <c r="T1403" s="1"/>
      <c r="U1403" s="1"/>
      <c r="V1403" s="1"/>
    </row>
    <row r="1404" spans="1:22">
      <c r="A1404" s="43" t="str">
        <f>'[1]Exporter la feuille de calcul'!$A$2</f>
        <v>001L</v>
      </c>
      <c r="B1404" t="str">
        <f>INDEX('[1]Exporter la feuille de calcul'!B$355:B$877,MATCH(INDEX('[1]Exporter la feuille de calcul'!C$355:C$877,MATCH(RIGHT(ChercheChaine(ChercheChaine([2]Table1!Q1401,"([0-9]){3}[L]([0-9]){4}"),"([0-9]){3}[L]([0-9]){4}"),4),'[1]Exporter la feuille de calcul'!D$355:D$877,0),1),'[1]Exporter la feuille de calcul'!C$355:C$877,0),1)</f>
        <v>04</v>
      </c>
      <c r="C1404" s="43" t="str">
        <f>RIGHT(ChercheChaine(ChercheChaine([2]Table1!Q1401,"([0-9]){3}[L]([0-9]){4}"),"([0-9]){3}[L]([0-9]){4}"),4)</f>
        <v>0032</v>
      </c>
      <c r="D1404" s="43" t="str">
        <f>ChercheChaine([2]Table1!Q1401,"([0-9]){3}[L]([0-9]){4}")</f>
        <v>007L0032</v>
      </c>
      <c r="E1404" t="str">
        <f>[2]Table1!P1401</f>
        <v>ST HERBLAIN</v>
      </c>
      <c r="F1404" t="str">
        <f>[2]Table1!D1401</f>
        <v>DAAT, DAPP</v>
      </c>
      <c r="G1404" s="48"/>
      <c r="H1404" s="48"/>
      <c r="I1404" s="42" t="str">
        <f>[2]Table1!G1401</f>
        <v>15/03/2018</v>
      </c>
      <c r="J1404" s="51" t="e">
        <f>MID([2]Table1!X1401,FIND("-",[2]Table1!X1401)+2,60)</f>
        <v>#VALUE!</v>
      </c>
      <c r="K1404" t="str">
        <f>IF(ISNUMBER(SEARCH("Mur",[2]Table1!Z1401)),"Mur",IF(ISNUMBER(SEARCH("Cloison",[2]Table1!Z1401)),"Mur",IF(ISNUMBER(SEARCH("Sol",[2]Table1!Z1401)),"Sol",IF(ISNUMBER(SEARCH("Plafond",[2]Table1!Z1401)),"Plafond",IF(ISNUMBER(SEARCH("Evier",[2]Table1!Z1401)),"Evier",IF(ISNUMBER(SEARCH("Colle de faïence",[2]Table1!Z1401)),"Faïence",IF(ISNUMBER(SEARCH("Baignoire",[2]Table1!Z1401)),"Baignoire",IF(ISNUMBER(SEARCH("porteurs",[2]Table1!Z1401)),"Mur",IF(ISNUMBER(SEARCH("évier",[2]Table1!Z1401)),"Evier",IF(ISNUMBER(SEARCH("portes",[2]Table1!Z1401)),"Porte",IF(ISNUMBER(SEARCH("fenêtre",[2]Table1!Z1401)),"Fenêtre","")))))))))))</f>
        <v>Sol</v>
      </c>
      <c r="L1404" t="str">
        <f>IF(ISNUMBER(SEARCH("Présence",[2]Table1!AC1401)),"Oui",IF(ISNUMBER(SEARCH("Absence",[2]Table1!AC1401)),"Non",""))</f>
        <v>Non</v>
      </c>
      <c r="M1404" t="str">
        <f>[2]Table1!AA1401</f>
        <v>Ragréage</v>
      </c>
      <c r="N1404" t="str">
        <f>IF(ISNUMBER(SEARCH("EP",[2]Table1!AE1401)),"EP",IF(ISNUMBER(SEARCH("AC1",[2]Table1!AE1401)),"AC1",IF(ISNUMBER(SEARCH("AC2",[2]Table1!AE1401)),"AC2",IF(ISNUMBER(SEARCH("Bon état",[2]Table1!AE1401)),"EP",""))))</f>
        <v/>
      </c>
      <c r="P1404" s="48"/>
      <c r="Q1404" s="1"/>
      <c r="S1404" s="1"/>
      <c r="T1404" s="1"/>
      <c r="U1404" s="1"/>
      <c r="V1404" s="1"/>
    </row>
    <row r="1405" spans="1:22">
      <c r="A1405" s="43" t="str">
        <f>'[1]Exporter la feuille de calcul'!$A$2</f>
        <v>001L</v>
      </c>
      <c r="B1405" t="str">
        <f>INDEX('[1]Exporter la feuille de calcul'!B$355:B$877,MATCH(INDEX('[1]Exporter la feuille de calcul'!C$355:C$877,MATCH(RIGHT(ChercheChaine(ChercheChaine([2]Table1!Q1402,"([0-9]){3}[L]([0-9]){4}"),"([0-9]){3}[L]([0-9]){4}"),4),'[1]Exporter la feuille de calcul'!D$355:D$877,0),1),'[1]Exporter la feuille de calcul'!C$355:C$877,0),1)</f>
        <v>04</v>
      </c>
      <c r="C1405" s="43" t="str">
        <f>RIGHT(ChercheChaine(ChercheChaine([2]Table1!Q1402,"([0-9]){3}[L]([0-9]){4}"),"([0-9]){3}[L]([0-9]){4}"),4)</f>
        <v>0032</v>
      </c>
      <c r="D1405" s="43" t="str">
        <f>ChercheChaine([2]Table1!Q1402,"([0-9]){3}[L]([0-9]){4}")</f>
        <v>007L0032</v>
      </c>
      <c r="E1405" t="str">
        <f>[2]Table1!P1402</f>
        <v>ST HERBLAIN</v>
      </c>
      <c r="F1405" t="str">
        <f>[2]Table1!D1402</f>
        <v>DAAT, DAPP</v>
      </c>
      <c r="G1405" s="48"/>
      <c r="H1405" s="48"/>
      <c r="I1405" s="42" t="str">
        <f>[2]Table1!G1402</f>
        <v>15/03/2018</v>
      </c>
      <c r="J1405" s="51" t="e">
        <f>MID([2]Table1!X1402,FIND("-",[2]Table1!X1402)+2,60)</f>
        <v>#VALUE!</v>
      </c>
      <c r="K1405" t="str">
        <f>IF(ISNUMBER(SEARCH("Mur",[2]Table1!Z1402)),"Mur",IF(ISNUMBER(SEARCH("Cloison",[2]Table1!Z1402)),"Mur",IF(ISNUMBER(SEARCH("Sol",[2]Table1!Z1402)),"Sol",IF(ISNUMBER(SEARCH("Plafond",[2]Table1!Z1402)),"Plafond",IF(ISNUMBER(SEARCH("Evier",[2]Table1!Z1402)),"Evier",IF(ISNUMBER(SEARCH("Colle de faïence",[2]Table1!Z1402)),"Faïence",IF(ISNUMBER(SEARCH("Baignoire",[2]Table1!Z1402)),"Baignoire",IF(ISNUMBER(SEARCH("porteurs",[2]Table1!Z1402)),"Mur",IF(ISNUMBER(SEARCH("évier",[2]Table1!Z1402)),"Evier",IF(ISNUMBER(SEARCH("portes",[2]Table1!Z1402)),"Porte",IF(ISNUMBER(SEARCH("fenêtre",[2]Table1!Z1402)),"Fenêtre","")))))))))))</f>
        <v>Sol</v>
      </c>
      <c r="L1405" t="str">
        <f>IF(ISNUMBER(SEARCH("Présence",[2]Table1!AC1402)),"Oui",IF(ISNUMBER(SEARCH("Absence",[2]Table1!AC1402)),"Non",""))</f>
        <v>Non</v>
      </c>
      <c r="M1405" t="str">
        <f>[2]Table1!AA1402</f>
        <v>Dalle de sol</v>
      </c>
      <c r="N1405" t="str">
        <f>IF(ISNUMBER(SEARCH("EP",[2]Table1!AE1402)),"EP",IF(ISNUMBER(SEARCH("AC1",[2]Table1!AE1402)),"AC1",IF(ISNUMBER(SEARCH("AC2",[2]Table1!AE1402)),"AC2",IF(ISNUMBER(SEARCH("Bon état",[2]Table1!AE1402)),"EP",""))))</f>
        <v/>
      </c>
      <c r="P1405" s="48"/>
      <c r="Q1405" s="1"/>
      <c r="S1405" s="1"/>
      <c r="T1405" s="1"/>
      <c r="U1405" s="1"/>
      <c r="V1405" s="1"/>
    </row>
    <row r="1406" spans="1:22">
      <c r="A1406" s="43" t="str">
        <f>'[1]Exporter la feuille de calcul'!$A$2</f>
        <v>001L</v>
      </c>
      <c r="B1406" t="str">
        <f>INDEX('[1]Exporter la feuille de calcul'!B$355:B$877,MATCH(INDEX('[1]Exporter la feuille de calcul'!C$355:C$877,MATCH(RIGHT(ChercheChaine(ChercheChaine([2]Table1!Q1403,"([0-9]){3}[L]([0-9]){4}"),"([0-9]){3}[L]([0-9]){4}"),4),'[1]Exporter la feuille de calcul'!D$355:D$877,0),1),'[1]Exporter la feuille de calcul'!C$355:C$877,0),1)</f>
        <v>04</v>
      </c>
      <c r="C1406" s="43" t="str">
        <f>RIGHT(ChercheChaine(ChercheChaine([2]Table1!Q1403,"([0-9]){3}[L]([0-9]){4}"),"([0-9]){3}[L]([0-9]){4}"),4)</f>
        <v>0032</v>
      </c>
      <c r="D1406" s="43" t="str">
        <f>ChercheChaine([2]Table1!Q1403,"([0-9]){3}[L]([0-9]){4}")</f>
        <v>007L0032</v>
      </c>
      <c r="E1406" t="str">
        <f>[2]Table1!P1403</f>
        <v>ST HERBLAIN</v>
      </c>
      <c r="F1406" t="str">
        <f>[2]Table1!D1403</f>
        <v>DAAT, DAPP</v>
      </c>
      <c r="G1406" s="48"/>
      <c r="H1406" s="48"/>
      <c r="I1406" s="42" t="str">
        <f>[2]Table1!G1403</f>
        <v>15/03/2018</v>
      </c>
      <c r="J1406" s="51" t="e">
        <f>MID([2]Table1!X1403,FIND("-",[2]Table1!X1403)+2,60)</f>
        <v>#VALUE!</v>
      </c>
      <c r="K1406" t="str">
        <f>IF(ISNUMBER(SEARCH("Mur",[2]Table1!Z1403)),"Mur",IF(ISNUMBER(SEARCH("Cloison",[2]Table1!Z1403)),"Mur",IF(ISNUMBER(SEARCH("Sol",[2]Table1!Z1403)),"Sol",IF(ISNUMBER(SEARCH("Plafond",[2]Table1!Z1403)),"Plafond",IF(ISNUMBER(SEARCH("Evier",[2]Table1!Z1403)),"Evier",IF(ISNUMBER(SEARCH("Colle de faïence",[2]Table1!Z1403)),"Faïence",IF(ISNUMBER(SEARCH("Baignoire",[2]Table1!Z1403)),"Baignoire",IF(ISNUMBER(SEARCH("porteurs",[2]Table1!Z1403)),"Mur",IF(ISNUMBER(SEARCH("évier",[2]Table1!Z1403)),"Evier",IF(ISNUMBER(SEARCH("portes",[2]Table1!Z1403)),"Porte",IF(ISNUMBER(SEARCH("fenêtre",[2]Table1!Z1403)),"Fenêtre","")))))))))))</f>
        <v>Sol</v>
      </c>
      <c r="L1406" t="str">
        <f>IF(ISNUMBER(SEARCH("Présence",[2]Table1!AC1403)),"Oui",IF(ISNUMBER(SEARCH("Absence",[2]Table1!AC1403)),"Non",""))</f>
        <v>Non</v>
      </c>
      <c r="M1406" t="str">
        <f>[2]Table1!AA1403</f>
        <v>Colle non bitumineuse</v>
      </c>
      <c r="N1406" t="str">
        <f>IF(ISNUMBER(SEARCH("EP",[2]Table1!AE1403)),"EP",IF(ISNUMBER(SEARCH("AC1",[2]Table1!AE1403)),"AC1",IF(ISNUMBER(SEARCH("AC2",[2]Table1!AE1403)),"AC2",IF(ISNUMBER(SEARCH("Bon état",[2]Table1!AE1403)),"EP",""))))</f>
        <v/>
      </c>
      <c r="P1406" s="48"/>
      <c r="Q1406" s="1"/>
      <c r="S1406" s="1"/>
      <c r="T1406" s="1"/>
      <c r="U1406" s="1"/>
      <c r="V1406" s="1"/>
    </row>
    <row r="1407" spans="1:22">
      <c r="A1407" s="43" t="str">
        <f>'[1]Exporter la feuille de calcul'!$A$2</f>
        <v>001L</v>
      </c>
      <c r="B1407" t="str">
        <f>INDEX('[1]Exporter la feuille de calcul'!B$355:B$877,MATCH(INDEX('[1]Exporter la feuille de calcul'!C$355:C$877,MATCH(RIGHT(ChercheChaine(ChercheChaine([2]Table1!Q1404,"([0-9]){3}[L]([0-9]){4}"),"([0-9]){3}[L]([0-9]){4}"),4),'[1]Exporter la feuille de calcul'!D$355:D$877,0),1),'[1]Exporter la feuille de calcul'!C$355:C$877,0),1)</f>
        <v>04</v>
      </c>
      <c r="C1407" s="43" t="str">
        <f>RIGHT(ChercheChaine(ChercheChaine([2]Table1!Q1404,"([0-9]){3}[L]([0-9]){4}"),"([0-9]){3}[L]([0-9]){4}"),4)</f>
        <v>0032</v>
      </c>
      <c r="D1407" s="43" t="str">
        <f>ChercheChaine([2]Table1!Q1404,"([0-9]){3}[L]([0-9]){4}")</f>
        <v>007L0032</v>
      </c>
      <c r="E1407" t="str">
        <f>[2]Table1!P1404</f>
        <v>ST HERBLAIN</v>
      </c>
      <c r="F1407" t="str">
        <f>[2]Table1!D1404</f>
        <v>DAAT, DAPP</v>
      </c>
      <c r="G1407" s="48"/>
      <c r="H1407" s="48"/>
      <c r="I1407" s="42" t="str">
        <f>[2]Table1!G1404</f>
        <v>15/03/2018</v>
      </c>
      <c r="J1407" s="51" t="e">
        <f>MID([2]Table1!X1404,FIND("-",[2]Table1!X1404)+2,60)</f>
        <v>#VALUE!</v>
      </c>
      <c r="K1407" t="str">
        <f>IF(ISNUMBER(SEARCH("Mur",[2]Table1!Z1404)),"Mur",IF(ISNUMBER(SEARCH("Cloison",[2]Table1!Z1404)),"Mur",IF(ISNUMBER(SEARCH("Sol",[2]Table1!Z1404)),"Sol",IF(ISNUMBER(SEARCH("Plafond",[2]Table1!Z1404)),"Plafond",IF(ISNUMBER(SEARCH("Evier",[2]Table1!Z1404)),"Evier",IF(ISNUMBER(SEARCH("Colle de faïence",[2]Table1!Z1404)),"Faïence",IF(ISNUMBER(SEARCH("Baignoire",[2]Table1!Z1404)),"Baignoire",IF(ISNUMBER(SEARCH("porteurs",[2]Table1!Z1404)),"Mur",IF(ISNUMBER(SEARCH("évier",[2]Table1!Z1404)),"Evier",IF(ISNUMBER(SEARCH("portes",[2]Table1!Z1404)),"Porte",IF(ISNUMBER(SEARCH("fenêtre",[2]Table1!Z1404)),"Fenêtre","")))))))))))</f>
        <v>Sol</v>
      </c>
      <c r="L1407" t="str">
        <f>IF(ISNUMBER(SEARCH("Présence",[2]Table1!AC1404)),"Oui",IF(ISNUMBER(SEARCH("Absence",[2]Table1!AC1404)),"Non",""))</f>
        <v>Non</v>
      </c>
      <c r="M1407" t="str">
        <f>[2]Table1!AA1404</f>
        <v>Dalle de sol</v>
      </c>
      <c r="N1407" t="str">
        <f>IF(ISNUMBER(SEARCH("EP",[2]Table1!AE1404)),"EP",IF(ISNUMBER(SEARCH("AC1",[2]Table1!AE1404)),"AC1",IF(ISNUMBER(SEARCH("AC2",[2]Table1!AE1404)),"AC2",IF(ISNUMBER(SEARCH("Bon état",[2]Table1!AE1404)),"EP",""))))</f>
        <v/>
      </c>
      <c r="P1407" s="48"/>
      <c r="Q1407" s="1"/>
      <c r="S1407" s="1"/>
      <c r="T1407" s="1"/>
      <c r="U1407" s="1"/>
      <c r="V1407" s="1"/>
    </row>
    <row r="1408" spans="1:22">
      <c r="A1408" s="43" t="str">
        <f>'[1]Exporter la feuille de calcul'!$A$2</f>
        <v>001L</v>
      </c>
      <c r="B1408" t="str">
        <f>INDEX('[1]Exporter la feuille de calcul'!B$355:B$877,MATCH(INDEX('[1]Exporter la feuille de calcul'!C$355:C$877,MATCH(RIGHT(ChercheChaine(ChercheChaine([2]Table1!Q1405,"([0-9]){3}[L]([0-9]){4}"),"([0-9]){3}[L]([0-9]){4}"),4),'[1]Exporter la feuille de calcul'!D$355:D$877,0),1),'[1]Exporter la feuille de calcul'!C$355:C$877,0),1)</f>
        <v>04</v>
      </c>
      <c r="C1408" s="43" t="str">
        <f>RIGHT(ChercheChaine(ChercheChaine([2]Table1!Q1405,"([0-9]){3}[L]([0-9]){4}"),"([0-9]){3}[L]([0-9]){4}"),4)</f>
        <v>0032</v>
      </c>
      <c r="D1408" s="43" t="str">
        <f>ChercheChaine([2]Table1!Q1405,"([0-9]){3}[L]([0-9]){4}")</f>
        <v>007L0032</v>
      </c>
      <c r="E1408" t="str">
        <f>[2]Table1!P1405</f>
        <v>ST HERBLAIN</v>
      </c>
      <c r="F1408" t="str">
        <f>[2]Table1!D1405</f>
        <v>DAAT, DAPP</v>
      </c>
      <c r="G1408" s="48"/>
      <c r="H1408" s="48"/>
      <c r="I1408" s="42" t="str">
        <f>[2]Table1!G1405</f>
        <v>15/03/2018</v>
      </c>
      <c r="J1408" s="51" t="e">
        <f>MID([2]Table1!X1405,FIND("-",[2]Table1!X1405)+2,60)</f>
        <v>#VALUE!</v>
      </c>
      <c r="K1408" t="str">
        <f>IF(ISNUMBER(SEARCH("Mur",[2]Table1!Z1405)),"Mur",IF(ISNUMBER(SEARCH("Cloison",[2]Table1!Z1405)),"Mur",IF(ISNUMBER(SEARCH("Sol",[2]Table1!Z1405)),"Sol",IF(ISNUMBER(SEARCH("Plafond",[2]Table1!Z1405)),"Plafond",IF(ISNUMBER(SEARCH("Evier",[2]Table1!Z1405)),"Evier",IF(ISNUMBER(SEARCH("Colle de faïence",[2]Table1!Z1405)),"Faïence",IF(ISNUMBER(SEARCH("Baignoire",[2]Table1!Z1405)),"Baignoire",IF(ISNUMBER(SEARCH("porteurs",[2]Table1!Z1405)),"Mur",IF(ISNUMBER(SEARCH("évier",[2]Table1!Z1405)),"Evier",IF(ISNUMBER(SEARCH("portes",[2]Table1!Z1405)),"Porte",IF(ISNUMBER(SEARCH("fenêtre",[2]Table1!Z1405)),"Fenêtre","")))))))))))</f>
        <v>Sol</v>
      </c>
      <c r="L1408" t="str">
        <f>IF(ISNUMBER(SEARCH("Présence",[2]Table1!AC1405)),"Oui",IF(ISNUMBER(SEARCH("Absence",[2]Table1!AC1405)),"Non",""))</f>
        <v>Non</v>
      </c>
      <c r="M1408" t="str">
        <f>[2]Table1!AA1405</f>
        <v>Colle non bitumineuse</v>
      </c>
      <c r="N1408" t="str">
        <f>IF(ISNUMBER(SEARCH("EP",[2]Table1!AE1405)),"EP",IF(ISNUMBER(SEARCH("AC1",[2]Table1!AE1405)),"AC1",IF(ISNUMBER(SEARCH("AC2",[2]Table1!AE1405)),"AC2",IF(ISNUMBER(SEARCH("Bon état",[2]Table1!AE1405)),"EP",""))))</f>
        <v/>
      </c>
      <c r="P1408" s="48"/>
      <c r="Q1408" s="1"/>
      <c r="S1408" s="1"/>
      <c r="T1408" s="1"/>
      <c r="U1408" s="1"/>
      <c r="V1408" s="1"/>
    </row>
    <row r="1409" spans="1:22">
      <c r="A1409" s="43" t="str">
        <f>'[1]Exporter la feuille de calcul'!$A$2</f>
        <v>001L</v>
      </c>
      <c r="B1409" t="str">
        <f>INDEX('[1]Exporter la feuille de calcul'!B$355:B$877,MATCH(INDEX('[1]Exporter la feuille de calcul'!C$355:C$877,MATCH(RIGHT(ChercheChaine(ChercheChaine([2]Table1!Q1406,"([0-9]){3}[L]([0-9]){4}"),"([0-9]){3}[L]([0-9]){4}"),4),'[1]Exporter la feuille de calcul'!D$355:D$877,0),1),'[1]Exporter la feuille de calcul'!C$355:C$877,0),1)</f>
        <v>04</v>
      </c>
      <c r="C1409" s="43" t="str">
        <f>RIGHT(ChercheChaine(ChercheChaine([2]Table1!Q1406,"([0-9]){3}[L]([0-9]){4}"),"([0-9]){3}[L]([0-9]){4}"),4)</f>
        <v>0032</v>
      </c>
      <c r="D1409" s="43" t="str">
        <f>ChercheChaine([2]Table1!Q1406,"([0-9]){3}[L]([0-9]){4}")</f>
        <v>007L0032</v>
      </c>
      <c r="E1409" t="str">
        <f>[2]Table1!P1406</f>
        <v>ST HERBLAIN</v>
      </c>
      <c r="F1409" t="str">
        <f>[2]Table1!D1406</f>
        <v>DAAT, DAPP</v>
      </c>
      <c r="G1409" s="48"/>
      <c r="H1409" s="48"/>
      <c r="I1409" s="42" t="str">
        <f>[2]Table1!G1406</f>
        <v>15/03/2018</v>
      </c>
      <c r="J1409" s="51" t="e">
        <f>MID([2]Table1!X1406,FIND("-",[2]Table1!X1406)+2,60)</f>
        <v>#VALUE!</v>
      </c>
      <c r="K1409" t="str">
        <f>IF(ISNUMBER(SEARCH("Mur",[2]Table1!Z1406)),"Mur",IF(ISNUMBER(SEARCH("Cloison",[2]Table1!Z1406)),"Mur",IF(ISNUMBER(SEARCH("Sol",[2]Table1!Z1406)),"Sol",IF(ISNUMBER(SEARCH("Plafond",[2]Table1!Z1406)),"Plafond",IF(ISNUMBER(SEARCH("Evier",[2]Table1!Z1406)),"Evier",IF(ISNUMBER(SEARCH("Colle de faïence",[2]Table1!Z1406)),"Faïence",IF(ISNUMBER(SEARCH("Baignoire",[2]Table1!Z1406)),"Baignoire",IF(ISNUMBER(SEARCH("porteurs",[2]Table1!Z1406)),"Mur",IF(ISNUMBER(SEARCH("évier",[2]Table1!Z1406)),"Evier",IF(ISNUMBER(SEARCH("portes",[2]Table1!Z1406)),"Porte",IF(ISNUMBER(SEARCH("fenêtre",[2]Table1!Z1406)),"Fenêtre","")))))))))))</f>
        <v>Mur</v>
      </c>
      <c r="L1409" t="str">
        <f>IF(ISNUMBER(SEARCH("Présence",[2]Table1!AC1406)),"Oui",IF(ISNUMBER(SEARCH("Absence",[2]Table1!AC1406)),"Non",""))</f>
        <v>Oui</v>
      </c>
      <c r="M1409" t="str">
        <f>[2]Table1!AA1406</f>
        <v>Enduit à base de plâtre lissé ou taloché - Porteur</v>
      </c>
      <c r="N1409" t="str">
        <f>IF(ISNUMBER(SEARCH("EP",[2]Table1!AE1406)),"EP",IF(ISNUMBER(SEARCH("AC1",[2]Table1!AE1406)),"AC1",IF(ISNUMBER(SEARCH("AC2",[2]Table1!AE1406)),"AC2",IF(ISNUMBER(SEARCH("Bon état",[2]Table1!AE1406)),"EP",""))))</f>
        <v>EP</v>
      </c>
      <c r="P1409" s="48"/>
      <c r="Q1409" s="1"/>
      <c r="S1409" s="1"/>
      <c r="T1409" s="1"/>
      <c r="U1409" s="1"/>
      <c r="V1409" s="1"/>
    </row>
    <row r="1410" spans="1:22">
      <c r="A1410" s="43" t="str">
        <f>'[1]Exporter la feuille de calcul'!$A$2</f>
        <v>001L</v>
      </c>
      <c r="B1410" t="str">
        <f>INDEX('[1]Exporter la feuille de calcul'!B$355:B$877,MATCH(INDEX('[1]Exporter la feuille de calcul'!C$355:C$877,MATCH(RIGHT(ChercheChaine(ChercheChaine([2]Table1!Q1407,"([0-9]){3}[L]([0-9]){4}"),"([0-9]){3}[L]([0-9]){4}"),4),'[1]Exporter la feuille de calcul'!D$355:D$877,0),1),'[1]Exporter la feuille de calcul'!C$355:C$877,0),1)</f>
        <v>04</v>
      </c>
      <c r="C1410" s="43" t="str">
        <f>RIGHT(ChercheChaine(ChercheChaine([2]Table1!Q1407,"([0-9]){3}[L]([0-9]){4}"),"([0-9]){3}[L]([0-9]){4}"),4)</f>
        <v>0032</v>
      </c>
      <c r="D1410" s="43" t="str">
        <f>ChercheChaine([2]Table1!Q1407,"([0-9]){3}[L]([0-9]){4}")</f>
        <v>007L0032</v>
      </c>
      <c r="E1410" t="str">
        <f>[2]Table1!P1407</f>
        <v>ST HERBLAIN</v>
      </c>
      <c r="F1410" t="str">
        <f>[2]Table1!D1407</f>
        <v>DAAT, DAPP</v>
      </c>
      <c r="G1410" s="48"/>
      <c r="H1410" s="48"/>
      <c r="I1410" s="42" t="str">
        <f>[2]Table1!G1407</f>
        <v>15/03/2018</v>
      </c>
      <c r="J1410" s="51" t="e">
        <f>MID([2]Table1!X1407,FIND("-",[2]Table1!X1407)+2,60)</f>
        <v>#VALUE!</v>
      </c>
      <c r="K1410" t="str">
        <f>IF(ISNUMBER(SEARCH("Mur",[2]Table1!Z1407)),"Mur",IF(ISNUMBER(SEARCH("Cloison",[2]Table1!Z1407)),"Mur",IF(ISNUMBER(SEARCH("Sol",[2]Table1!Z1407)),"Sol",IF(ISNUMBER(SEARCH("Plafond",[2]Table1!Z1407)),"Plafond",IF(ISNUMBER(SEARCH("Evier",[2]Table1!Z1407)),"Evier",IF(ISNUMBER(SEARCH("Colle de faïence",[2]Table1!Z1407)),"Faïence",IF(ISNUMBER(SEARCH("Baignoire",[2]Table1!Z1407)),"Baignoire",IF(ISNUMBER(SEARCH("porteurs",[2]Table1!Z1407)),"Mur",IF(ISNUMBER(SEARCH("évier",[2]Table1!Z1407)),"Evier",IF(ISNUMBER(SEARCH("portes",[2]Table1!Z1407)),"Porte",IF(ISNUMBER(SEARCH("fenêtre",[2]Table1!Z1407)),"Fenêtre","")))))))))))</f>
        <v>Mur</v>
      </c>
      <c r="L1410" t="str">
        <f>IF(ISNUMBER(SEARCH("Présence",[2]Table1!AC1407)),"Oui",IF(ISNUMBER(SEARCH("Absence",[2]Table1!AC1407)),"Non",""))</f>
        <v>Oui</v>
      </c>
      <c r="M1410" t="str">
        <f>[2]Table1!AA1407</f>
        <v>Enduit à base de plâtre lissé ou taloché - Porteur</v>
      </c>
      <c r="N1410" t="str">
        <f>IF(ISNUMBER(SEARCH("EP",[2]Table1!AE1407)),"EP",IF(ISNUMBER(SEARCH("AC1",[2]Table1!AE1407)),"AC1",IF(ISNUMBER(SEARCH("AC2",[2]Table1!AE1407)),"AC2",IF(ISNUMBER(SEARCH("Bon état",[2]Table1!AE1407)),"EP",""))))</f>
        <v>EP</v>
      </c>
      <c r="P1410" s="48"/>
      <c r="Q1410" s="1"/>
      <c r="S1410" s="1"/>
      <c r="T1410" s="1"/>
      <c r="U1410" s="1"/>
      <c r="V1410" s="1"/>
    </row>
    <row r="1411" spans="1:22">
      <c r="A1411" s="43" t="str">
        <f>'[1]Exporter la feuille de calcul'!$A$2</f>
        <v>001L</v>
      </c>
      <c r="B1411" t="str">
        <f>INDEX('[1]Exporter la feuille de calcul'!B$355:B$877,MATCH(INDEX('[1]Exporter la feuille de calcul'!C$355:C$877,MATCH(RIGHT(ChercheChaine(ChercheChaine([2]Table1!Q1408,"([0-9]){3}[L]([0-9]){4}"),"([0-9]){3}[L]([0-9]){4}"),4),'[1]Exporter la feuille de calcul'!D$355:D$877,0),1),'[1]Exporter la feuille de calcul'!C$355:C$877,0),1)</f>
        <v>04</v>
      </c>
      <c r="C1411" s="43" t="str">
        <f>RIGHT(ChercheChaine(ChercheChaine([2]Table1!Q1408,"([0-9]){3}[L]([0-9]){4}"),"([0-9]){3}[L]([0-9]){4}"),4)</f>
        <v>0032</v>
      </c>
      <c r="D1411" s="43" t="str">
        <f>ChercheChaine([2]Table1!Q1408,"([0-9]){3}[L]([0-9]){4}")</f>
        <v>007L0032</v>
      </c>
      <c r="E1411" t="str">
        <f>[2]Table1!P1408</f>
        <v>ST HERBLAIN</v>
      </c>
      <c r="F1411" t="str">
        <f>[2]Table1!D1408</f>
        <v>DAAT, DAPP</v>
      </c>
      <c r="G1411" s="48"/>
      <c r="H1411" s="48"/>
      <c r="I1411" s="42" t="str">
        <f>[2]Table1!G1408</f>
        <v>15/03/2018</v>
      </c>
      <c r="J1411" s="51" t="e">
        <f>MID([2]Table1!X1408,FIND("-",[2]Table1!X1408)+2,60)</f>
        <v>#VALUE!</v>
      </c>
      <c r="K1411" t="str">
        <f>IF(ISNUMBER(SEARCH("Mur",[2]Table1!Z1408)),"Mur",IF(ISNUMBER(SEARCH("Cloison",[2]Table1!Z1408)),"Mur",IF(ISNUMBER(SEARCH("Sol",[2]Table1!Z1408)),"Sol",IF(ISNUMBER(SEARCH("Plafond",[2]Table1!Z1408)),"Plafond",IF(ISNUMBER(SEARCH("Evier",[2]Table1!Z1408)),"Evier",IF(ISNUMBER(SEARCH("Colle de faïence",[2]Table1!Z1408)),"Faïence",IF(ISNUMBER(SEARCH("Baignoire",[2]Table1!Z1408)),"Baignoire",IF(ISNUMBER(SEARCH("porteurs",[2]Table1!Z1408)),"Mur",IF(ISNUMBER(SEARCH("évier",[2]Table1!Z1408)),"Evier",IF(ISNUMBER(SEARCH("portes",[2]Table1!Z1408)),"Porte",IF(ISNUMBER(SEARCH("fenêtre",[2]Table1!Z1408)),"Fenêtre","")))))))))))</f>
        <v>Mur</v>
      </c>
      <c r="L1411" t="str">
        <f>IF(ISNUMBER(SEARCH("Présence",[2]Table1!AC1408)),"Oui",IF(ISNUMBER(SEARCH("Absence",[2]Table1!AC1408)),"Non",""))</f>
        <v>Oui</v>
      </c>
      <c r="M1411" t="str">
        <f>[2]Table1!AA1408</f>
        <v>Enduit à base de plâtre lissé ou taloché - Porteur</v>
      </c>
      <c r="N1411" t="str">
        <f>IF(ISNUMBER(SEARCH("EP",[2]Table1!AE1408)),"EP",IF(ISNUMBER(SEARCH("AC1",[2]Table1!AE1408)),"AC1",IF(ISNUMBER(SEARCH("AC2",[2]Table1!AE1408)),"AC2",IF(ISNUMBER(SEARCH("Bon état",[2]Table1!AE1408)),"EP",""))))</f>
        <v>EP</v>
      </c>
      <c r="P1411" s="48"/>
      <c r="Q1411" s="1"/>
      <c r="S1411" s="1"/>
      <c r="T1411" s="1"/>
      <c r="U1411" s="1"/>
      <c r="V1411" s="1"/>
    </row>
    <row r="1412" spans="1:22">
      <c r="A1412" s="43" t="str">
        <f>'[1]Exporter la feuille de calcul'!$A$2</f>
        <v>001L</v>
      </c>
      <c r="B1412" t="str">
        <f>INDEX('[1]Exporter la feuille de calcul'!B$355:B$877,MATCH(INDEX('[1]Exporter la feuille de calcul'!C$355:C$877,MATCH(RIGHT(ChercheChaine(ChercheChaine([2]Table1!Q1409,"([0-9]){3}[L]([0-9]){4}"),"([0-9]){3}[L]([0-9]){4}"),4),'[1]Exporter la feuille de calcul'!D$355:D$877,0),1),'[1]Exporter la feuille de calcul'!C$355:C$877,0),1)</f>
        <v>04</v>
      </c>
      <c r="C1412" s="43" t="str">
        <f>RIGHT(ChercheChaine(ChercheChaine([2]Table1!Q1409,"([0-9]){3}[L]([0-9]){4}"),"([0-9]){3}[L]([0-9]){4}"),4)</f>
        <v>0032</v>
      </c>
      <c r="D1412" s="43" t="str">
        <f>ChercheChaine([2]Table1!Q1409,"([0-9]){3}[L]([0-9]){4}")</f>
        <v>007L0032</v>
      </c>
      <c r="E1412" t="str">
        <f>[2]Table1!P1409</f>
        <v>ST HERBLAIN</v>
      </c>
      <c r="F1412" t="str">
        <f>[2]Table1!D1409</f>
        <v>DAAT, DAPP</v>
      </c>
      <c r="G1412" s="48"/>
      <c r="H1412" s="48"/>
      <c r="I1412" s="42" t="str">
        <f>[2]Table1!G1409</f>
        <v>15/03/2018</v>
      </c>
      <c r="J1412" s="51" t="e">
        <f>MID([2]Table1!X1409,FIND("-",[2]Table1!X1409)+2,60)</f>
        <v>#VALUE!</v>
      </c>
      <c r="K1412" t="str">
        <f>IF(ISNUMBER(SEARCH("Mur",[2]Table1!Z1409)),"Mur",IF(ISNUMBER(SEARCH("Cloison",[2]Table1!Z1409)),"Mur",IF(ISNUMBER(SEARCH("Sol",[2]Table1!Z1409)),"Sol",IF(ISNUMBER(SEARCH("Plafond",[2]Table1!Z1409)),"Plafond",IF(ISNUMBER(SEARCH("Evier",[2]Table1!Z1409)),"Evier",IF(ISNUMBER(SEARCH("Colle de faïence",[2]Table1!Z1409)),"Faïence",IF(ISNUMBER(SEARCH("Baignoire",[2]Table1!Z1409)),"Baignoire",IF(ISNUMBER(SEARCH("porteurs",[2]Table1!Z1409)),"Mur",IF(ISNUMBER(SEARCH("évier",[2]Table1!Z1409)),"Evier",IF(ISNUMBER(SEARCH("portes",[2]Table1!Z1409)),"Porte",IF(ISNUMBER(SEARCH("fenêtre",[2]Table1!Z1409)),"Fenêtre","")))))))))))</f>
        <v>Mur</v>
      </c>
      <c r="L1412" t="str">
        <f>IF(ISNUMBER(SEARCH("Présence",[2]Table1!AC1409)),"Oui",IF(ISNUMBER(SEARCH("Absence",[2]Table1!AC1409)),"Non",""))</f>
        <v>Non</v>
      </c>
      <c r="M1412" t="str">
        <f>[2]Table1!AA1409</f>
        <v>Enduit à base de plâtre lissé ou taloché - Cloison</v>
      </c>
      <c r="N1412" t="str">
        <f>IF(ISNUMBER(SEARCH("EP",[2]Table1!AE1409)),"EP",IF(ISNUMBER(SEARCH("AC1",[2]Table1!AE1409)),"AC1",IF(ISNUMBER(SEARCH("AC2",[2]Table1!AE1409)),"AC2",IF(ISNUMBER(SEARCH("Bon état",[2]Table1!AE1409)),"EP",""))))</f>
        <v/>
      </c>
      <c r="P1412" s="48"/>
      <c r="Q1412" s="1"/>
      <c r="S1412" s="1"/>
      <c r="T1412" s="1"/>
      <c r="U1412" s="1"/>
      <c r="V1412" s="1"/>
    </row>
    <row r="1413" spans="1:22">
      <c r="A1413" s="43" t="str">
        <f>'[1]Exporter la feuille de calcul'!$A$2</f>
        <v>001L</v>
      </c>
      <c r="B1413" t="str">
        <f>INDEX('[1]Exporter la feuille de calcul'!B$355:B$877,MATCH(INDEX('[1]Exporter la feuille de calcul'!C$355:C$877,MATCH(RIGHT(ChercheChaine(ChercheChaine([2]Table1!Q1410,"([0-9]){3}[L]([0-9]){4}"),"([0-9]){3}[L]([0-9]){4}"),4),'[1]Exporter la feuille de calcul'!D$355:D$877,0),1),'[1]Exporter la feuille de calcul'!C$355:C$877,0),1)</f>
        <v>04</v>
      </c>
      <c r="C1413" s="43" t="str">
        <f>RIGHT(ChercheChaine(ChercheChaine([2]Table1!Q1410,"([0-9]){3}[L]([0-9]){4}"),"([0-9]){3}[L]([0-9]){4}"),4)</f>
        <v>0032</v>
      </c>
      <c r="D1413" s="43" t="str">
        <f>ChercheChaine([2]Table1!Q1410,"([0-9]){3}[L]([0-9]){4}")</f>
        <v>007L0032</v>
      </c>
      <c r="E1413" t="str">
        <f>[2]Table1!P1410</f>
        <v>ST HERBLAIN</v>
      </c>
      <c r="F1413" t="str">
        <f>[2]Table1!D1410</f>
        <v>DAAT, DAPP</v>
      </c>
      <c r="G1413" s="48"/>
      <c r="H1413" s="48"/>
      <c r="I1413" s="42" t="str">
        <f>[2]Table1!G1410</f>
        <v>15/03/2018</v>
      </c>
      <c r="J1413" s="51" t="e">
        <f>MID([2]Table1!X1410,FIND("-",[2]Table1!X1410)+2,60)</f>
        <v>#VALUE!</v>
      </c>
      <c r="K1413" t="str">
        <f>IF(ISNUMBER(SEARCH("Mur",[2]Table1!Z1410)),"Mur",IF(ISNUMBER(SEARCH("Cloison",[2]Table1!Z1410)),"Mur",IF(ISNUMBER(SEARCH("Sol",[2]Table1!Z1410)),"Sol",IF(ISNUMBER(SEARCH("Plafond",[2]Table1!Z1410)),"Plafond",IF(ISNUMBER(SEARCH("Evier",[2]Table1!Z1410)),"Evier",IF(ISNUMBER(SEARCH("Colle de faïence",[2]Table1!Z1410)),"Faïence",IF(ISNUMBER(SEARCH("Baignoire",[2]Table1!Z1410)),"Baignoire",IF(ISNUMBER(SEARCH("porteurs",[2]Table1!Z1410)),"Mur",IF(ISNUMBER(SEARCH("évier",[2]Table1!Z1410)),"Evier",IF(ISNUMBER(SEARCH("portes",[2]Table1!Z1410)),"Porte",IF(ISNUMBER(SEARCH("fenêtre",[2]Table1!Z1410)),"Fenêtre","")))))))))))</f>
        <v>Mur</v>
      </c>
      <c r="L1413" t="str">
        <f>IF(ISNUMBER(SEARCH("Présence",[2]Table1!AC1410)),"Oui",IF(ISNUMBER(SEARCH("Absence",[2]Table1!AC1410)),"Non",""))</f>
        <v>Non</v>
      </c>
      <c r="M1413" t="str">
        <f>[2]Table1!AA1410</f>
        <v>Enduit à base de plâtre lissé ou taloché - Cloison</v>
      </c>
      <c r="N1413" t="str">
        <f>IF(ISNUMBER(SEARCH("EP",[2]Table1!AE1410)),"EP",IF(ISNUMBER(SEARCH("AC1",[2]Table1!AE1410)),"AC1",IF(ISNUMBER(SEARCH("AC2",[2]Table1!AE1410)),"AC2",IF(ISNUMBER(SEARCH("Bon état",[2]Table1!AE1410)),"EP",""))))</f>
        <v/>
      </c>
      <c r="P1413" s="48"/>
      <c r="Q1413" s="1"/>
      <c r="S1413" s="1"/>
      <c r="T1413" s="1"/>
      <c r="U1413" s="1"/>
      <c r="V1413" s="1"/>
    </row>
    <row r="1414" spans="1:22">
      <c r="A1414" s="43" t="str">
        <f>'[1]Exporter la feuille de calcul'!$A$2</f>
        <v>001L</v>
      </c>
      <c r="B1414" t="str">
        <f>INDEX('[1]Exporter la feuille de calcul'!B$355:B$877,MATCH(INDEX('[1]Exporter la feuille de calcul'!C$355:C$877,MATCH(RIGHT(ChercheChaine(ChercheChaine([2]Table1!Q1411,"([0-9]){3}[L]([0-9]){4}"),"([0-9]){3}[L]([0-9]){4}"),4),'[1]Exporter la feuille de calcul'!D$355:D$877,0),1),'[1]Exporter la feuille de calcul'!C$355:C$877,0),1)</f>
        <v>04</v>
      </c>
      <c r="C1414" s="43" t="str">
        <f>RIGHT(ChercheChaine(ChercheChaine([2]Table1!Q1411,"([0-9]){3}[L]([0-9]){4}"),"([0-9]){3}[L]([0-9]){4}"),4)</f>
        <v>0032</v>
      </c>
      <c r="D1414" s="43" t="str">
        <f>ChercheChaine([2]Table1!Q1411,"([0-9]){3}[L]([0-9]){4}")</f>
        <v>007L0032</v>
      </c>
      <c r="E1414" t="str">
        <f>[2]Table1!P1411</f>
        <v>ST HERBLAIN</v>
      </c>
      <c r="F1414" t="str">
        <f>[2]Table1!D1411</f>
        <v>DAAT, DAPP</v>
      </c>
      <c r="G1414" s="48"/>
      <c r="H1414" s="48"/>
      <c r="I1414" s="42" t="str">
        <f>[2]Table1!G1411</f>
        <v>15/03/2018</v>
      </c>
      <c r="J1414" s="51" t="e">
        <f>MID([2]Table1!X1411,FIND("-",[2]Table1!X1411)+2,60)</f>
        <v>#VALUE!</v>
      </c>
      <c r="K1414" t="str">
        <f>IF(ISNUMBER(SEARCH("Mur",[2]Table1!Z1411)),"Mur",IF(ISNUMBER(SEARCH("Cloison",[2]Table1!Z1411)),"Mur",IF(ISNUMBER(SEARCH("Sol",[2]Table1!Z1411)),"Sol",IF(ISNUMBER(SEARCH("Plafond",[2]Table1!Z1411)),"Plafond",IF(ISNUMBER(SEARCH("Evier",[2]Table1!Z1411)),"Evier",IF(ISNUMBER(SEARCH("Colle de faïence",[2]Table1!Z1411)),"Faïence",IF(ISNUMBER(SEARCH("Baignoire",[2]Table1!Z1411)),"Baignoire",IF(ISNUMBER(SEARCH("porteurs",[2]Table1!Z1411)),"Mur",IF(ISNUMBER(SEARCH("évier",[2]Table1!Z1411)),"Evier",IF(ISNUMBER(SEARCH("portes",[2]Table1!Z1411)),"Porte",IF(ISNUMBER(SEARCH("fenêtre",[2]Table1!Z1411)),"Fenêtre","")))))))))))</f>
        <v>Mur</v>
      </c>
      <c r="L1414" t="str">
        <f>IF(ISNUMBER(SEARCH("Présence",[2]Table1!AC1411)),"Oui",IF(ISNUMBER(SEARCH("Absence",[2]Table1!AC1411)),"Non",""))</f>
        <v>Non</v>
      </c>
      <c r="M1414" t="str">
        <f>[2]Table1!AA1411</f>
        <v>Enduit à base de plâtre lissé ou taloché - Cloison</v>
      </c>
      <c r="N1414" t="str">
        <f>IF(ISNUMBER(SEARCH("EP",[2]Table1!AE1411)),"EP",IF(ISNUMBER(SEARCH("AC1",[2]Table1!AE1411)),"AC1",IF(ISNUMBER(SEARCH("AC2",[2]Table1!AE1411)),"AC2",IF(ISNUMBER(SEARCH("Bon état",[2]Table1!AE1411)),"EP",""))))</f>
        <v/>
      </c>
      <c r="P1414" s="48"/>
      <c r="Q1414" s="1"/>
      <c r="S1414" s="1"/>
      <c r="T1414" s="1"/>
      <c r="U1414" s="1"/>
      <c r="V1414" s="1"/>
    </row>
    <row r="1415" spans="1:22">
      <c r="A1415" s="43" t="str">
        <f>'[1]Exporter la feuille de calcul'!$A$2</f>
        <v>001L</v>
      </c>
      <c r="B1415" t="str">
        <f>INDEX('[1]Exporter la feuille de calcul'!B$355:B$877,MATCH(INDEX('[1]Exporter la feuille de calcul'!C$355:C$877,MATCH(RIGHT(ChercheChaine(ChercheChaine([2]Table1!Q1412,"([0-9]){3}[L]([0-9]){4}"),"([0-9]){3}[L]([0-9]){4}"),4),'[1]Exporter la feuille de calcul'!D$355:D$877,0),1),'[1]Exporter la feuille de calcul'!C$355:C$877,0),1)</f>
        <v>04</v>
      </c>
      <c r="C1415" s="43" t="str">
        <f>RIGHT(ChercheChaine(ChercheChaine([2]Table1!Q1412,"([0-9]){3}[L]([0-9]){4}"),"([0-9]){3}[L]([0-9]){4}"),4)</f>
        <v>0032</v>
      </c>
      <c r="D1415" s="43" t="str">
        <f>ChercheChaine([2]Table1!Q1412,"([0-9]){3}[L]([0-9]){4}")</f>
        <v>007L0032</v>
      </c>
      <c r="E1415" t="str">
        <f>[2]Table1!P1412</f>
        <v>ST HERBLAIN</v>
      </c>
      <c r="F1415" t="str">
        <f>[2]Table1!D1412</f>
        <v>DAAT, DAPP</v>
      </c>
      <c r="G1415" s="48"/>
      <c r="H1415" s="48"/>
      <c r="I1415" s="42" t="str">
        <f>[2]Table1!G1412</f>
        <v>15/03/2018</v>
      </c>
      <c r="J1415" s="51" t="e">
        <f>MID([2]Table1!X1412,FIND("-",[2]Table1!X1412)+2,60)</f>
        <v>#VALUE!</v>
      </c>
      <c r="K1415" t="str">
        <f>IF(ISNUMBER(SEARCH("Mur",[2]Table1!Z1412)),"Mur",IF(ISNUMBER(SEARCH("Cloison",[2]Table1!Z1412)),"Mur",IF(ISNUMBER(SEARCH("Sol",[2]Table1!Z1412)),"Sol",IF(ISNUMBER(SEARCH("Plafond",[2]Table1!Z1412)),"Plafond",IF(ISNUMBER(SEARCH("Evier",[2]Table1!Z1412)),"Evier",IF(ISNUMBER(SEARCH("Colle de faïence",[2]Table1!Z1412)),"Faïence",IF(ISNUMBER(SEARCH("Baignoire",[2]Table1!Z1412)),"Baignoire",IF(ISNUMBER(SEARCH("porteurs",[2]Table1!Z1412)),"Mur",IF(ISNUMBER(SEARCH("évier",[2]Table1!Z1412)),"Evier",IF(ISNUMBER(SEARCH("portes",[2]Table1!Z1412)),"Porte",IF(ISNUMBER(SEARCH("fenêtre",[2]Table1!Z1412)),"Fenêtre","")))))))))))</f>
        <v>Mur</v>
      </c>
      <c r="L1415" t="str">
        <f>IF(ISNUMBER(SEARCH("Présence",[2]Table1!AC1412)),"Oui",IF(ISNUMBER(SEARCH("Absence",[2]Table1!AC1412)),"Non",""))</f>
        <v>Oui</v>
      </c>
      <c r="M1415" t="str">
        <f>[2]Table1!AA1412</f>
        <v>Enduit à base de plâtre lissé ou taloché - Porteur</v>
      </c>
      <c r="N1415" t="str">
        <f>IF(ISNUMBER(SEARCH("EP",[2]Table1!AE1412)),"EP",IF(ISNUMBER(SEARCH("AC1",[2]Table1!AE1412)),"AC1",IF(ISNUMBER(SEARCH("AC2",[2]Table1!AE1412)),"AC2",IF(ISNUMBER(SEARCH("Bon état",[2]Table1!AE1412)),"EP",""))))</f>
        <v>EP</v>
      </c>
      <c r="P1415" s="48"/>
      <c r="Q1415" s="1"/>
      <c r="S1415" s="1"/>
      <c r="T1415" s="1"/>
      <c r="U1415" s="1"/>
      <c r="V1415" s="1"/>
    </row>
    <row r="1416" spans="1:22">
      <c r="A1416" s="43" t="str">
        <f>'[1]Exporter la feuille de calcul'!$A$2</f>
        <v>001L</v>
      </c>
      <c r="B1416" t="str">
        <f>INDEX('[1]Exporter la feuille de calcul'!B$355:B$877,MATCH(INDEX('[1]Exporter la feuille de calcul'!C$355:C$877,MATCH(RIGHT(ChercheChaine(ChercheChaine([2]Table1!Q1413,"([0-9]){3}[L]([0-9]){4}"),"([0-9]){3}[L]([0-9]){4}"),4),'[1]Exporter la feuille de calcul'!D$355:D$877,0),1),'[1]Exporter la feuille de calcul'!C$355:C$877,0),1)</f>
        <v>04</v>
      </c>
      <c r="C1416" s="43" t="str">
        <f>RIGHT(ChercheChaine(ChercheChaine([2]Table1!Q1413,"([0-9]){3}[L]([0-9]){4}"),"([0-9]){3}[L]([0-9]){4}"),4)</f>
        <v>0032</v>
      </c>
      <c r="D1416" s="43" t="str">
        <f>ChercheChaine([2]Table1!Q1413,"([0-9]){3}[L]([0-9]){4}")</f>
        <v>007L0032</v>
      </c>
      <c r="E1416" t="str">
        <f>[2]Table1!P1413</f>
        <v>ST HERBLAIN</v>
      </c>
      <c r="F1416" t="str">
        <f>[2]Table1!D1413</f>
        <v>DAAT, DAPP</v>
      </c>
      <c r="G1416" s="48"/>
      <c r="H1416" s="48"/>
      <c r="I1416" s="42" t="str">
        <f>[2]Table1!G1413</f>
        <v>15/03/2018</v>
      </c>
      <c r="J1416" s="51" t="e">
        <f>MID([2]Table1!X1413,FIND("-",[2]Table1!X1413)+2,60)</f>
        <v>#VALUE!</v>
      </c>
      <c r="K1416" t="str">
        <f>IF(ISNUMBER(SEARCH("Mur",[2]Table1!Z1413)),"Mur",IF(ISNUMBER(SEARCH("Cloison",[2]Table1!Z1413)),"Mur",IF(ISNUMBER(SEARCH("Sol",[2]Table1!Z1413)),"Sol",IF(ISNUMBER(SEARCH("Plafond",[2]Table1!Z1413)),"Plafond",IF(ISNUMBER(SEARCH("Evier",[2]Table1!Z1413)),"Evier",IF(ISNUMBER(SEARCH("Colle de faïence",[2]Table1!Z1413)),"Faïence",IF(ISNUMBER(SEARCH("Baignoire",[2]Table1!Z1413)),"Baignoire",IF(ISNUMBER(SEARCH("porteurs",[2]Table1!Z1413)),"Mur",IF(ISNUMBER(SEARCH("évier",[2]Table1!Z1413)),"Evier",IF(ISNUMBER(SEARCH("portes",[2]Table1!Z1413)),"Porte",IF(ISNUMBER(SEARCH("fenêtre",[2]Table1!Z1413)),"Fenêtre","")))))))))))</f>
        <v>Mur</v>
      </c>
      <c r="L1416" t="str">
        <f>IF(ISNUMBER(SEARCH("Présence",[2]Table1!AC1413)),"Oui",IF(ISNUMBER(SEARCH("Absence",[2]Table1!AC1413)),"Non",""))</f>
        <v>Oui</v>
      </c>
      <c r="M1416" t="str">
        <f>[2]Table1!AA1413</f>
        <v>Enduit à base de plâtre lissé ou taloché - Porteur</v>
      </c>
      <c r="N1416" t="str">
        <f>IF(ISNUMBER(SEARCH("EP",[2]Table1!AE1413)),"EP",IF(ISNUMBER(SEARCH("AC1",[2]Table1!AE1413)),"AC1",IF(ISNUMBER(SEARCH("AC2",[2]Table1!AE1413)),"AC2",IF(ISNUMBER(SEARCH("Bon état",[2]Table1!AE1413)),"EP",""))))</f>
        <v>EP</v>
      </c>
      <c r="P1416" s="48"/>
      <c r="Q1416" s="1"/>
      <c r="S1416" s="1"/>
      <c r="T1416" s="1"/>
      <c r="U1416" s="1"/>
      <c r="V1416" s="1"/>
    </row>
    <row r="1417" spans="1:22">
      <c r="A1417" s="43" t="str">
        <f>'[1]Exporter la feuille de calcul'!$A$2</f>
        <v>001L</v>
      </c>
      <c r="B1417" t="str">
        <f>INDEX('[1]Exporter la feuille de calcul'!B$355:B$877,MATCH(INDEX('[1]Exporter la feuille de calcul'!C$355:C$877,MATCH(RIGHT(ChercheChaine(ChercheChaine([2]Table1!Q1414,"([0-9]){3}[L]([0-9]){4}"),"([0-9]){3}[L]([0-9]){4}"),4),'[1]Exporter la feuille de calcul'!D$355:D$877,0),1),'[1]Exporter la feuille de calcul'!C$355:C$877,0),1)</f>
        <v>04</v>
      </c>
      <c r="C1417" s="43" t="str">
        <f>RIGHT(ChercheChaine(ChercheChaine([2]Table1!Q1414,"([0-9]){3}[L]([0-9]){4}"),"([0-9]){3}[L]([0-9]){4}"),4)</f>
        <v>0032</v>
      </c>
      <c r="D1417" s="43" t="str">
        <f>ChercheChaine([2]Table1!Q1414,"([0-9]){3}[L]([0-9]){4}")</f>
        <v>007L0032</v>
      </c>
      <c r="E1417" t="str">
        <f>[2]Table1!P1414</f>
        <v>ST HERBLAIN</v>
      </c>
      <c r="F1417" t="str">
        <f>[2]Table1!D1414</f>
        <v>DAAT, DAPP</v>
      </c>
      <c r="G1417" s="48"/>
      <c r="H1417" s="48"/>
      <c r="I1417" s="42" t="str">
        <f>[2]Table1!G1414</f>
        <v>15/03/2018</v>
      </c>
      <c r="J1417" s="51" t="e">
        <f>MID([2]Table1!X1414,FIND("-",[2]Table1!X1414)+2,60)</f>
        <v>#VALUE!</v>
      </c>
      <c r="K1417" t="str">
        <f>IF(ISNUMBER(SEARCH("Mur",[2]Table1!Z1414)),"Mur",IF(ISNUMBER(SEARCH("Cloison",[2]Table1!Z1414)),"Mur",IF(ISNUMBER(SEARCH("Sol",[2]Table1!Z1414)),"Sol",IF(ISNUMBER(SEARCH("Plafond",[2]Table1!Z1414)),"Plafond",IF(ISNUMBER(SEARCH("Evier",[2]Table1!Z1414)),"Evier",IF(ISNUMBER(SEARCH("Colle de faïence",[2]Table1!Z1414)),"Faïence",IF(ISNUMBER(SEARCH("Baignoire",[2]Table1!Z1414)),"Baignoire",IF(ISNUMBER(SEARCH("porteurs",[2]Table1!Z1414)),"Mur",IF(ISNUMBER(SEARCH("évier",[2]Table1!Z1414)),"Evier",IF(ISNUMBER(SEARCH("portes",[2]Table1!Z1414)),"Porte",IF(ISNUMBER(SEARCH("fenêtre",[2]Table1!Z1414)),"Fenêtre","")))))))))))</f>
        <v>Mur</v>
      </c>
      <c r="L1417" t="str">
        <f>IF(ISNUMBER(SEARCH("Présence",[2]Table1!AC1414)),"Oui",IF(ISNUMBER(SEARCH("Absence",[2]Table1!AC1414)),"Non",""))</f>
        <v>Oui</v>
      </c>
      <c r="M1417" t="str">
        <f>[2]Table1!AA1414</f>
        <v>Enduit à base de plâtre lissé ou taloché - Porteur</v>
      </c>
      <c r="N1417" t="str">
        <f>IF(ISNUMBER(SEARCH("EP",[2]Table1!AE1414)),"EP",IF(ISNUMBER(SEARCH("AC1",[2]Table1!AE1414)),"AC1",IF(ISNUMBER(SEARCH("AC2",[2]Table1!AE1414)),"AC2",IF(ISNUMBER(SEARCH("Bon état",[2]Table1!AE1414)),"EP",""))))</f>
        <v>EP</v>
      </c>
      <c r="P1417" s="48"/>
      <c r="Q1417" s="1"/>
      <c r="S1417" s="1"/>
      <c r="T1417" s="1"/>
      <c r="U1417" s="1"/>
      <c r="V1417" s="1"/>
    </row>
    <row r="1418" spans="1:22">
      <c r="A1418" s="43" t="str">
        <f>'[1]Exporter la feuille de calcul'!$A$2</f>
        <v>001L</v>
      </c>
      <c r="B1418" t="str">
        <f>INDEX('[1]Exporter la feuille de calcul'!B$355:B$877,MATCH(INDEX('[1]Exporter la feuille de calcul'!C$355:C$877,MATCH(RIGHT(ChercheChaine(ChercheChaine([2]Table1!Q1415,"([0-9]){3}[L]([0-9]){4}"),"([0-9]){3}[L]([0-9]){4}"),4),'[1]Exporter la feuille de calcul'!D$355:D$877,0),1),'[1]Exporter la feuille de calcul'!C$355:C$877,0),1)</f>
        <v>04</v>
      </c>
      <c r="C1418" s="43" t="str">
        <f>RIGHT(ChercheChaine(ChercheChaine([2]Table1!Q1415,"([0-9]){3}[L]([0-9]){4}"),"([0-9]){3}[L]([0-9]){4}"),4)</f>
        <v>0032</v>
      </c>
      <c r="D1418" s="43" t="str">
        <f>ChercheChaine([2]Table1!Q1415,"([0-9]){3}[L]([0-9]){4}")</f>
        <v>007L0032</v>
      </c>
      <c r="E1418" t="str">
        <f>[2]Table1!P1415</f>
        <v>ST HERBLAIN</v>
      </c>
      <c r="F1418" t="str">
        <f>[2]Table1!D1415</f>
        <v>DAAT, DAPP</v>
      </c>
      <c r="G1418" s="48"/>
      <c r="H1418" s="48"/>
      <c r="I1418" s="42" t="str">
        <f>[2]Table1!G1415</f>
        <v>15/03/2018</v>
      </c>
      <c r="J1418" s="51" t="e">
        <f>MID([2]Table1!X1415,FIND("-",[2]Table1!X1415)+2,60)</f>
        <v>#VALUE!</v>
      </c>
      <c r="K1418" t="str">
        <f>IF(ISNUMBER(SEARCH("Mur",[2]Table1!Z1415)),"Mur",IF(ISNUMBER(SEARCH("Cloison",[2]Table1!Z1415)),"Mur",IF(ISNUMBER(SEARCH("Sol",[2]Table1!Z1415)),"Sol",IF(ISNUMBER(SEARCH("Plafond",[2]Table1!Z1415)),"Plafond",IF(ISNUMBER(SEARCH("Evier",[2]Table1!Z1415)),"Evier",IF(ISNUMBER(SEARCH("Colle de faïence",[2]Table1!Z1415)),"Faïence",IF(ISNUMBER(SEARCH("Baignoire",[2]Table1!Z1415)),"Baignoire",IF(ISNUMBER(SEARCH("porteurs",[2]Table1!Z1415)),"Mur",IF(ISNUMBER(SEARCH("évier",[2]Table1!Z1415)),"Evier",IF(ISNUMBER(SEARCH("portes",[2]Table1!Z1415)),"Porte",IF(ISNUMBER(SEARCH("fenêtre",[2]Table1!Z1415)),"Fenêtre","")))))))))))</f>
        <v>Mur</v>
      </c>
      <c r="L1418" t="str">
        <f>IF(ISNUMBER(SEARCH("Présence",[2]Table1!AC1415)),"Oui",IF(ISNUMBER(SEARCH("Absence",[2]Table1!AC1415)),"Non",""))</f>
        <v>Oui</v>
      </c>
      <c r="M1418" t="str">
        <f>[2]Table1!AA1415</f>
        <v>Enduit à base de plâtre lissé ou taloché - Porteur</v>
      </c>
      <c r="N1418" t="str">
        <f>IF(ISNUMBER(SEARCH("EP",[2]Table1!AE1415)),"EP",IF(ISNUMBER(SEARCH("AC1",[2]Table1!AE1415)),"AC1",IF(ISNUMBER(SEARCH("AC2",[2]Table1!AE1415)),"AC2",IF(ISNUMBER(SEARCH("Bon état",[2]Table1!AE1415)),"EP",""))))</f>
        <v>EP</v>
      </c>
      <c r="P1418" s="48"/>
      <c r="Q1418" s="1"/>
      <c r="S1418" s="1"/>
      <c r="T1418" s="1"/>
      <c r="U1418" s="1"/>
      <c r="V1418" s="1"/>
    </row>
    <row r="1419" spans="1:22">
      <c r="A1419" s="43" t="str">
        <f>'[1]Exporter la feuille de calcul'!$A$2</f>
        <v>001L</v>
      </c>
      <c r="B1419" t="str">
        <f>INDEX('[1]Exporter la feuille de calcul'!B$355:B$877,MATCH(INDEX('[1]Exporter la feuille de calcul'!C$355:C$877,MATCH(RIGHT(ChercheChaine(ChercheChaine([2]Table1!Q1416,"([0-9]){3}[L]([0-9]){4}"),"([0-9]){3}[L]([0-9]){4}"),4),'[1]Exporter la feuille de calcul'!D$355:D$877,0),1),'[1]Exporter la feuille de calcul'!C$355:C$877,0),1)</f>
        <v>04</v>
      </c>
      <c r="C1419" s="43" t="str">
        <f>RIGHT(ChercheChaine(ChercheChaine([2]Table1!Q1416,"([0-9]){3}[L]([0-9]){4}"),"([0-9]){3}[L]([0-9]){4}"),4)</f>
        <v>0032</v>
      </c>
      <c r="D1419" s="43" t="str">
        <f>ChercheChaine([2]Table1!Q1416,"([0-9]){3}[L]([0-9]){4}")</f>
        <v>007L0032</v>
      </c>
      <c r="E1419" t="str">
        <f>[2]Table1!P1416</f>
        <v>ST HERBLAIN</v>
      </c>
      <c r="F1419" t="str">
        <f>[2]Table1!D1416</f>
        <v>DAAT, DAPP</v>
      </c>
      <c r="G1419" s="48"/>
      <c r="H1419" s="48"/>
      <c r="I1419" s="42" t="str">
        <f>[2]Table1!G1416</f>
        <v>15/03/2018</v>
      </c>
      <c r="J1419" s="51" t="e">
        <f>MID([2]Table1!X1416,FIND("-",[2]Table1!X1416)+2,60)</f>
        <v>#VALUE!</v>
      </c>
      <c r="K1419" t="str">
        <f>IF(ISNUMBER(SEARCH("Mur",[2]Table1!Z1416)),"Mur",IF(ISNUMBER(SEARCH("Cloison",[2]Table1!Z1416)),"Mur",IF(ISNUMBER(SEARCH("Sol",[2]Table1!Z1416)),"Sol",IF(ISNUMBER(SEARCH("Plafond",[2]Table1!Z1416)),"Plafond",IF(ISNUMBER(SEARCH("Evier",[2]Table1!Z1416)),"Evier",IF(ISNUMBER(SEARCH("Colle de faïence",[2]Table1!Z1416)),"Faïence",IF(ISNUMBER(SEARCH("Baignoire",[2]Table1!Z1416)),"Baignoire",IF(ISNUMBER(SEARCH("porteurs",[2]Table1!Z1416)),"Mur",IF(ISNUMBER(SEARCH("évier",[2]Table1!Z1416)),"Evier",IF(ISNUMBER(SEARCH("portes",[2]Table1!Z1416)),"Porte",IF(ISNUMBER(SEARCH("fenêtre",[2]Table1!Z1416)),"Fenêtre","")))))))))))</f>
        <v>Mur</v>
      </c>
      <c r="L1419" t="str">
        <f>IF(ISNUMBER(SEARCH("Présence",[2]Table1!AC1416)),"Oui",IF(ISNUMBER(SEARCH("Absence",[2]Table1!AC1416)),"Non",""))</f>
        <v>Oui</v>
      </c>
      <c r="M1419" t="str">
        <f>[2]Table1!AA1416</f>
        <v>Enduit à base de plâtre lissé ou taloché - Porteur</v>
      </c>
      <c r="N1419" t="str">
        <f>IF(ISNUMBER(SEARCH("EP",[2]Table1!AE1416)),"EP",IF(ISNUMBER(SEARCH("AC1",[2]Table1!AE1416)),"AC1",IF(ISNUMBER(SEARCH("AC2",[2]Table1!AE1416)),"AC2",IF(ISNUMBER(SEARCH("Bon état",[2]Table1!AE1416)),"EP",""))))</f>
        <v>EP</v>
      </c>
      <c r="P1419" s="48"/>
      <c r="Q1419" s="1"/>
      <c r="S1419" s="1"/>
      <c r="T1419" s="1"/>
      <c r="U1419" s="1"/>
      <c r="V1419" s="1"/>
    </row>
    <row r="1420" spans="1:22">
      <c r="A1420" s="43" t="str">
        <f>'[1]Exporter la feuille de calcul'!$A$2</f>
        <v>001L</v>
      </c>
      <c r="B1420" t="str">
        <f>INDEX('[1]Exporter la feuille de calcul'!B$355:B$877,MATCH(INDEX('[1]Exporter la feuille de calcul'!C$355:C$877,MATCH(RIGHT(ChercheChaine(ChercheChaine([2]Table1!Q1417,"([0-9]){3}[L]([0-9]){4}"),"([0-9]){3}[L]([0-9]){4}"),4),'[1]Exporter la feuille de calcul'!D$355:D$877,0),1),'[1]Exporter la feuille de calcul'!C$355:C$877,0),1)</f>
        <v>04</v>
      </c>
      <c r="C1420" s="43" t="str">
        <f>RIGHT(ChercheChaine(ChercheChaine([2]Table1!Q1417,"([0-9]){3}[L]([0-9]){4}"),"([0-9]){3}[L]([0-9]){4}"),4)</f>
        <v>0032</v>
      </c>
      <c r="D1420" s="43" t="str">
        <f>ChercheChaine([2]Table1!Q1417,"([0-9]){3}[L]([0-9]){4}")</f>
        <v>007L0032</v>
      </c>
      <c r="E1420" t="str">
        <f>[2]Table1!P1417</f>
        <v>ST HERBLAIN</v>
      </c>
      <c r="F1420" t="str">
        <f>[2]Table1!D1417</f>
        <v>DAAT, DAPP</v>
      </c>
      <c r="G1420" s="48"/>
      <c r="H1420" s="48"/>
      <c r="I1420" s="42" t="str">
        <f>[2]Table1!G1417</f>
        <v>15/03/2018</v>
      </c>
      <c r="J1420" s="51" t="e">
        <f>MID([2]Table1!X1417,FIND("-",[2]Table1!X1417)+2,60)</f>
        <v>#VALUE!</v>
      </c>
      <c r="K1420" t="str">
        <f>IF(ISNUMBER(SEARCH("Mur",[2]Table1!Z1417)),"Mur",IF(ISNUMBER(SEARCH("Cloison",[2]Table1!Z1417)),"Mur",IF(ISNUMBER(SEARCH("Sol",[2]Table1!Z1417)),"Sol",IF(ISNUMBER(SEARCH("Plafond",[2]Table1!Z1417)),"Plafond",IF(ISNUMBER(SEARCH("Evier",[2]Table1!Z1417)),"Evier",IF(ISNUMBER(SEARCH("Colle de faïence",[2]Table1!Z1417)),"Faïence",IF(ISNUMBER(SEARCH("Baignoire",[2]Table1!Z1417)),"Baignoire",IF(ISNUMBER(SEARCH("porteurs",[2]Table1!Z1417)),"Mur",IF(ISNUMBER(SEARCH("évier",[2]Table1!Z1417)),"Evier",IF(ISNUMBER(SEARCH("portes",[2]Table1!Z1417)),"Porte",IF(ISNUMBER(SEARCH("fenêtre",[2]Table1!Z1417)),"Fenêtre","")))))))))))</f>
        <v>Mur</v>
      </c>
      <c r="L1420" t="str">
        <f>IF(ISNUMBER(SEARCH("Présence",[2]Table1!AC1417)),"Oui",IF(ISNUMBER(SEARCH("Absence",[2]Table1!AC1417)),"Non",""))</f>
        <v>Non</v>
      </c>
      <c r="M1420" t="str">
        <f>[2]Table1!AA1417</f>
        <v>Enduit à base de plâtre lissé ou taloché - Cloison</v>
      </c>
      <c r="N1420" t="str">
        <f>IF(ISNUMBER(SEARCH("EP",[2]Table1!AE1417)),"EP",IF(ISNUMBER(SEARCH("AC1",[2]Table1!AE1417)),"AC1",IF(ISNUMBER(SEARCH("AC2",[2]Table1!AE1417)),"AC2",IF(ISNUMBER(SEARCH("Bon état",[2]Table1!AE1417)),"EP",""))))</f>
        <v/>
      </c>
      <c r="P1420" s="48"/>
      <c r="Q1420" s="1"/>
      <c r="S1420" s="1"/>
      <c r="T1420" s="1"/>
      <c r="U1420" s="1"/>
      <c r="V1420" s="1"/>
    </row>
    <row r="1421" spans="1:22">
      <c r="A1421" s="43" t="str">
        <f>'[1]Exporter la feuille de calcul'!$A$2</f>
        <v>001L</v>
      </c>
      <c r="B1421" t="str">
        <f>INDEX('[1]Exporter la feuille de calcul'!B$355:B$877,MATCH(INDEX('[1]Exporter la feuille de calcul'!C$355:C$877,MATCH(RIGHT(ChercheChaine(ChercheChaine([2]Table1!Q1418,"([0-9]){3}[L]([0-9]){4}"),"([0-9]){3}[L]([0-9]){4}"),4),'[1]Exporter la feuille de calcul'!D$355:D$877,0),1),'[1]Exporter la feuille de calcul'!C$355:C$877,0),1)</f>
        <v>04</v>
      </c>
      <c r="C1421" s="43" t="str">
        <f>RIGHT(ChercheChaine(ChercheChaine([2]Table1!Q1418,"([0-9]){3}[L]([0-9]){4}"),"([0-9]){3}[L]([0-9]){4}"),4)</f>
        <v>0032</v>
      </c>
      <c r="D1421" s="43" t="str">
        <f>ChercheChaine([2]Table1!Q1418,"([0-9]){3}[L]([0-9]){4}")</f>
        <v>007L0032</v>
      </c>
      <c r="E1421" t="str">
        <f>[2]Table1!P1418</f>
        <v>ST HERBLAIN</v>
      </c>
      <c r="F1421" t="str">
        <f>[2]Table1!D1418</f>
        <v>DAAT, DAPP</v>
      </c>
      <c r="G1421" s="48"/>
      <c r="H1421" s="48"/>
      <c r="I1421" s="42" t="str">
        <f>[2]Table1!G1418</f>
        <v>15/03/2018</v>
      </c>
      <c r="J1421" s="51" t="e">
        <f>MID([2]Table1!X1418,FIND("-",[2]Table1!X1418)+2,60)</f>
        <v>#VALUE!</v>
      </c>
      <c r="K1421" t="str">
        <f>IF(ISNUMBER(SEARCH("Mur",[2]Table1!Z1418)),"Mur",IF(ISNUMBER(SEARCH("Cloison",[2]Table1!Z1418)),"Mur",IF(ISNUMBER(SEARCH("Sol",[2]Table1!Z1418)),"Sol",IF(ISNUMBER(SEARCH("Plafond",[2]Table1!Z1418)),"Plafond",IF(ISNUMBER(SEARCH("Evier",[2]Table1!Z1418)),"Evier",IF(ISNUMBER(SEARCH("Colle de faïence",[2]Table1!Z1418)),"Faïence",IF(ISNUMBER(SEARCH("Baignoire",[2]Table1!Z1418)),"Baignoire",IF(ISNUMBER(SEARCH("porteurs",[2]Table1!Z1418)),"Mur",IF(ISNUMBER(SEARCH("évier",[2]Table1!Z1418)),"Evier",IF(ISNUMBER(SEARCH("portes",[2]Table1!Z1418)),"Porte",IF(ISNUMBER(SEARCH("fenêtre",[2]Table1!Z1418)),"Fenêtre","")))))))))))</f>
        <v>Mur</v>
      </c>
      <c r="L1421" t="str">
        <f>IF(ISNUMBER(SEARCH("Présence",[2]Table1!AC1418)),"Oui",IF(ISNUMBER(SEARCH("Absence",[2]Table1!AC1418)),"Non",""))</f>
        <v>Non</v>
      </c>
      <c r="M1421" t="str">
        <f>[2]Table1!AA1418</f>
        <v>Enduit à base de plâtre lissé ou taloché - Cloison</v>
      </c>
      <c r="N1421" t="str">
        <f>IF(ISNUMBER(SEARCH("EP",[2]Table1!AE1418)),"EP",IF(ISNUMBER(SEARCH("AC1",[2]Table1!AE1418)),"AC1",IF(ISNUMBER(SEARCH("AC2",[2]Table1!AE1418)),"AC2",IF(ISNUMBER(SEARCH("Bon état",[2]Table1!AE1418)),"EP",""))))</f>
        <v/>
      </c>
      <c r="P1421" s="48"/>
      <c r="Q1421" s="1"/>
      <c r="S1421" s="1"/>
      <c r="T1421" s="1"/>
      <c r="U1421" s="1"/>
      <c r="V1421" s="1"/>
    </row>
    <row r="1422" spans="1:22">
      <c r="A1422" s="43" t="str">
        <f>'[1]Exporter la feuille de calcul'!$A$2</f>
        <v>001L</v>
      </c>
      <c r="B1422" t="str">
        <f>INDEX('[1]Exporter la feuille de calcul'!B$355:B$877,MATCH(INDEX('[1]Exporter la feuille de calcul'!C$355:C$877,MATCH(RIGHT(ChercheChaine(ChercheChaine([2]Table1!Q1419,"([0-9]){3}[L]([0-9]){4}"),"([0-9]){3}[L]([0-9]){4}"),4),'[1]Exporter la feuille de calcul'!D$355:D$877,0),1),'[1]Exporter la feuille de calcul'!C$355:C$877,0),1)</f>
        <v>04</v>
      </c>
      <c r="C1422" s="43" t="str">
        <f>RIGHT(ChercheChaine(ChercheChaine([2]Table1!Q1419,"([0-9]){3}[L]([0-9]){4}"),"([0-9]){3}[L]([0-9]){4}"),4)</f>
        <v>0032</v>
      </c>
      <c r="D1422" s="43" t="str">
        <f>ChercheChaine([2]Table1!Q1419,"([0-9]){3}[L]([0-9]){4}")</f>
        <v>007L0032</v>
      </c>
      <c r="E1422" t="str">
        <f>[2]Table1!P1419</f>
        <v>ST HERBLAIN</v>
      </c>
      <c r="F1422" t="str">
        <f>[2]Table1!D1419</f>
        <v>DAAT, DAPP</v>
      </c>
      <c r="G1422" s="48"/>
      <c r="H1422" s="48"/>
      <c r="I1422" s="42" t="str">
        <f>[2]Table1!G1419</f>
        <v>15/03/2018</v>
      </c>
      <c r="J1422" s="51" t="e">
        <f>MID([2]Table1!X1419,FIND("-",[2]Table1!X1419)+2,60)</f>
        <v>#VALUE!</v>
      </c>
      <c r="K1422" t="str">
        <f>IF(ISNUMBER(SEARCH("Mur",[2]Table1!Z1419)),"Mur",IF(ISNUMBER(SEARCH("Cloison",[2]Table1!Z1419)),"Mur",IF(ISNUMBER(SEARCH("Sol",[2]Table1!Z1419)),"Sol",IF(ISNUMBER(SEARCH("Plafond",[2]Table1!Z1419)),"Plafond",IF(ISNUMBER(SEARCH("Evier",[2]Table1!Z1419)),"Evier",IF(ISNUMBER(SEARCH("Colle de faïence",[2]Table1!Z1419)),"Faïence",IF(ISNUMBER(SEARCH("Baignoire",[2]Table1!Z1419)),"Baignoire",IF(ISNUMBER(SEARCH("porteurs",[2]Table1!Z1419)),"Mur",IF(ISNUMBER(SEARCH("évier",[2]Table1!Z1419)),"Evier",IF(ISNUMBER(SEARCH("portes",[2]Table1!Z1419)),"Porte",IF(ISNUMBER(SEARCH("fenêtre",[2]Table1!Z1419)),"Fenêtre","")))))))))))</f>
        <v>Mur</v>
      </c>
      <c r="L1422" t="str">
        <f>IF(ISNUMBER(SEARCH("Présence",[2]Table1!AC1419)),"Oui",IF(ISNUMBER(SEARCH("Absence",[2]Table1!AC1419)),"Non",""))</f>
        <v>Non</v>
      </c>
      <c r="M1422" t="str">
        <f>[2]Table1!AA1419</f>
        <v>Enduit à base de plâtre lissé ou taloché - Cloison</v>
      </c>
      <c r="N1422" t="str">
        <f>IF(ISNUMBER(SEARCH("EP",[2]Table1!AE1419)),"EP",IF(ISNUMBER(SEARCH("AC1",[2]Table1!AE1419)),"AC1",IF(ISNUMBER(SEARCH("AC2",[2]Table1!AE1419)),"AC2",IF(ISNUMBER(SEARCH("Bon état",[2]Table1!AE1419)),"EP",""))))</f>
        <v/>
      </c>
      <c r="P1422" s="48"/>
      <c r="Q1422" s="1"/>
      <c r="S1422" s="1"/>
      <c r="T1422" s="1"/>
      <c r="U1422" s="1"/>
      <c r="V1422" s="1"/>
    </row>
    <row r="1423" spans="1:22">
      <c r="A1423" s="43" t="str">
        <f>'[1]Exporter la feuille de calcul'!$A$2</f>
        <v>001L</v>
      </c>
      <c r="B1423" t="str">
        <f>INDEX('[1]Exporter la feuille de calcul'!B$355:B$877,MATCH(INDEX('[1]Exporter la feuille de calcul'!C$355:C$877,MATCH(RIGHT(ChercheChaine(ChercheChaine([2]Table1!Q1420,"([0-9]){3}[L]([0-9]){4}"),"([0-9]){3}[L]([0-9]){4}"),4),'[1]Exporter la feuille de calcul'!D$355:D$877,0),1),'[1]Exporter la feuille de calcul'!C$355:C$877,0),1)</f>
        <v>04</v>
      </c>
      <c r="C1423" s="43" t="str">
        <f>RIGHT(ChercheChaine(ChercheChaine([2]Table1!Q1420,"([0-9]){3}[L]([0-9]){4}"),"([0-9]){3}[L]([0-9]){4}"),4)</f>
        <v>0032</v>
      </c>
      <c r="D1423" s="43" t="str">
        <f>ChercheChaine([2]Table1!Q1420,"([0-9]){3}[L]([0-9]){4}")</f>
        <v>007L0032</v>
      </c>
      <c r="E1423" t="str">
        <f>[2]Table1!P1420</f>
        <v>ST HERBLAIN</v>
      </c>
      <c r="F1423" t="str">
        <f>[2]Table1!D1420</f>
        <v>DAAT, DAPP</v>
      </c>
      <c r="G1423" s="48"/>
      <c r="H1423" s="48"/>
      <c r="I1423" s="42" t="str">
        <f>[2]Table1!G1420</f>
        <v>15/03/2018</v>
      </c>
      <c r="J1423" s="51" t="e">
        <f>MID([2]Table1!X1420,FIND("-",[2]Table1!X1420)+2,60)</f>
        <v>#VALUE!</v>
      </c>
      <c r="K1423" t="str">
        <f>IF(ISNUMBER(SEARCH("Mur",[2]Table1!Z1420)),"Mur",IF(ISNUMBER(SEARCH("Cloison",[2]Table1!Z1420)),"Mur",IF(ISNUMBER(SEARCH("Sol",[2]Table1!Z1420)),"Sol",IF(ISNUMBER(SEARCH("Plafond",[2]Table1!Z1420)),"Plafond",IF(ISNUMBER(SEARCH("Evier",[2]Table1!Z1420)),"Evier",IF(ISNUMBER(SEARCH("Colle de faïence",[2]Table1!Z1420)),"Faïence",IF(ISNUMBER(SEARCH("Baignoire",[2]Table1!Z1420)),"Baignoire",IF(ISNUMBER(SEARCH("porteurs",[2]Table1!Z1420)),"Mur",IF(ISNUMBER(SEARCH("évier",[2]Table1!Z1420)),"Evier",IF(ISNUMBER(SEARCH("portes",[2]Table1!Z1420)),"Porte",IF(ISNUMBER(SEARCH("fenêtre",[2]Table1!Z1420)),"Fenêtre","")))))))))))</f>
        <v>Mur</v>
      </c>
      <c r="L1423" t="str">
        <f>IF(ISNUMBER(SEARCH("Présence",[2]Table1!AC1420)),"Oui",IF(ISNUMBER(SEARCH("Absence",[2]Table1!AC1420)),"Non",""))</f>
        <v>Non</v>
      </c>
      <c r="M1423" t="str">
        <f>[2]Table1!AA1420</f>
        <v>Enduit à base de plâtre lissé ou taloché - Cloison</v>
      </c>
      <c r="N1423" t="str">
        <f>IF(ISNUMBER(SEARCH("EP",[2]Table1!AE1420)),"EP",IF(ISNUMBER(SEARCH("AC1",[2]Table1!AE1420)),"AC1",IF(ISNUMBER(SEARCH("AC2",[2]Table1!AE1420)),"AC2",IF(ISNUMBER(SEARCH("Bon état",[2]Table1!AE1420)),"EP",""))))</f>
        <v/>
      </c>
      <c r="P1423" s="48"/>
      <c r="Q1423" s="1"/>
      <c r="S1423" s="1"/>
      <c r="T1423" s="1"/>
      <c r="U1423" s="1"/>
      <c r="V1423" s="1"/>
    </row>
    <row r="1424" spans="1:22">
      <c r="A1424" s="43" t="str">
        <f>'[1]Exporter la feuille de calcul'!$A$2</f>
        <v>001L</v>
      </c>
      <c r="B1424" t="str">
        <f>INDEX('[1]Exporter la feuille de calcul'!B$355:B$877,MATCH(INDEX('[1]Exporter la feuille de calcul'!C$355:C$877,MATCH(RIGHT(ChercheChaine(ChercheChaine([2]Table1!Q1421,"([0-9]){3}[L]([0-9]){4}"),"([0-9]){3}[L]([0-9]){4}"),4),'[1]Exporter la feuille de calcul'!D$355:D$877,0),1),'[1]Exporter la feuille de calcul'!C$355:C$877,0),1)</f>
        <v>04</v>
      </c>
      <c r="C1424" s="43" t="str">
        <f>RIGHT(ChercheChaine(ChercheChaine([2]Table1!Q1421,"([0-9]){3}[L]([0-9]){4}"),"([0-9]){3}[L]([0-9]){4}"),4)</f>
        <v>0032</v>
      </c>
      <c r="D1424" s="43" t="str">
        <f>ChercheChaine([2]Table1!Q1421,"([0-9]){3}[L]([0-9]){4}")</f>
        <v>007L0032</v>
      </c>
      <c r="E1424" t="str">
        <f>[2]Table1!P1421</f>
        <v>ST HERBLAIN</v>
      </c>
      <c r="F1424" t="str">
        <f>[2]Table1!D1421</f>
        <v>DAAT, DAPP</v>
      </c>
      <c r="G1424" s="48"/>
      <c r="H1424" s="48"/>
      <c r="I1424" s="42" t="str">
        <f>[2]Table1!G1421</f>
        <v>15/03/2018</v>
      </c>
      <c r="J1424" s="51" t="e">
        <f>MID([2]Table1!X1421,FIND("-",[2]Table1!X1421)+2,60)</f>
        <v>#VALUE!</v>
      </c>
      <c r="K1424" t="str">
        <f>IF(ISNUMBER(SEARCH("Mur",[2]Table1!Z1421)),"Mur",IF(ISNUMBER(SEARCH("Cloison",[2]Table1!Z1421)),"Mur",IF(ISNUMBER(SEARCH("Sol",[2]Table1!Z1421)),"Sol",IF(ISNUMBER(SEARCH("Plafond",[2]Table1!Z1421)),"Plafond",IF(ISNUMBER(SEARCH("Evier",[2]Table1!Z1421)),"Evier",IF(ISNUMBER(SEARCH("Colle de faïence",[2]Table1!Z1421)),"Faïence",IF(ISNUMBER(SEARCH("Baignoire",[2]Table1!Z1421)),"Baignoire",IF(ISNUMBER(SEARCH("porteurs",[2]Table1!Z1421)),"Mur",IF(ISNUMBER(SEARCH("évier",[2]Table1!Z1421)),"Evier",IF(ISNUMBER(SEARCH("portes",[2]Table1!Z1421)),"Porte",IF(ISNUMBER(SEARCH("fenêtre",[2]Table1!Z1421)),"Fenêtre","")))))))))))</f>
        <v>Mur</v>
      </c>
      <c r="L1424" t="str">
        <f>IF(ISNUMBER(SEARCH("Présence",[2]Table1!AC1421)),"Oui",IF(ISNUMBER(SEARCH("Absence",[2]Table1!AC1421)),"Non",""))</f>
        <v>Non</v>
      </c>
      <c r="M1424" t="str">
        <f>[2]Table1!AA1421</f>
        <v>Enduit à base de plâtre lissé ou taloché - Cloison</v>
      </c>
      <c r="N1424" t="str">
        <f>IF(ISNUMBER(SEARCH("EP",[2]Table1!AE1421)),"EP",IF(ISNUMBER(SEARCH("AC1",[2]Table1!AE1421)),"AC1",IF(ISNUMBER(SEARCH("AC2",[2]Table1!AE1421)),"AC2",IF(ISNUMBER(SEARCH("Bon état",[2]Table1!AE1421)),"EP",""))))</f>
        <v/>
      </c>
      <c r="P1424" s="48"/>
      <c r="Q1424" s="1"/>
      <c r="S1424" s="1"/>
      <c r="T1424" s="1"/>
      <c r="U1424" s="1"/>
      <c r="V1424" s="1"/>
    </row>
    <row r="1425" spans="1:22">
      <c r="A1425" s="43" t="str">
        <f>'[1]Exporter la feuille de calcul'!$A$2</f>
        <v>001L</v>
      </c>
      <c r="B1425" t="str">
        <f>INDEX('[1]Exporter la feuille de calcul'!B$355:B$877,MATCH(INDEX('[1]Exporter la feuille de calcul'!C$355:C$877,MATCH(RIGHT(ChercheChaine(ChercheChaine([2]Table1!Q1422,"([0-9]){3}[L]([0-9]){4}"),"([0-9]){3}[L]([0-9]){4}"),4),'[1]Exporter la feuille de calcul'!D$355:D$877,0),1),'[1]Exporter la feuille de calcul'!C$355:C$877,0),1)</f>
        <v>04</v>
      </c>
      <c r="C1425" s="43" t="str">
        <f>RIGHT(ChercheChaine(ChercheChaine([2]Table1!Q1422,"([0-9]){3}[L]([0-9]){4}"),"([0-9]){3}[L]([0-9]){4}"),4)</f>
        <v>0032</v>
      </c>
      <c r="D1425" s="43" t="str">
        <f>ChercheChaine([2]Table1!Q1422,"([0-9]){3}[L]([0-9]){4}")</f>
        <v>007L0032</v>
      </c>
      <c r="E1425" t="str">
        <f>[2]Table1!P1422</f>
        <v>ST HERBLAIN</v>
      </c>
      <c r="F1425" t="str">
        <f>[2]Table1!D1422</f>
        <v>DAAT, DAPP</v>
      </c>
      <c r="G1425" s="48"/>
      <c r="H1425" s="48"/>
      <c r="I1425" s="42" t="str">
        <f>[2]Table1!G1422</f>
        <v>15/03/2018</v>
      </c>
      <c r="J1425" s="51" t="e">
        <f>MID([2]Table1!X1422,FIND("-",[2]Table1!X1422)+2,60)</f>
        <v>#VALUE!</v>
      </c>
      <c r="K1425" t="str">
        <f>IF(ISNUMBER(SEARCH("Mur",[2]Table1!Z1422)),"Mur",IF(ISNUMBER(SEARCH("Cloison",[2]Table1!Z1422)),"Mur",IF(ISNUMBER(SEARCH("Sol",[2]Table1!Z1422)),"Sol",IF(ISNUMBER(SEARCH("Plafond",[2]Table1!Z1422)),"Plafond",IF(ISNUMBER(SEARCH("Evier",[2]Table1!Z1422)),"Evier",IF(ISNUMBER(SEARCH("Colle de faïence",[2]Table1!Z1422)),"Faïence",IF(ISNUMBER(SEARCH("Baignoire",[2]Table1!Z1422)),"Baignoire",IF(ISNUMBER(SEARCH("porteurs",[2]Table1!Z1422)),"Mur",IF(ISNUMBER(SEARCH("évier",[2]Table1!Z1422)),"Evier",IF(ISNUMBER(SEARCH("portes",[2]Table1!Z1422)),"Porte",IF(ISNUMBER(SEARCH("fenêtre",[2]Table1!Z1422)),"Fenêtre","")))))))))))</f>
        <v>Mur</v>
      </c>
      <c r="L1425" t="str">
        <f>IF(ISNUMBER(SEARCH("Présence",[2]Table1!AC1422)),"Oui",IF(ISNUMBER(SEARCH("Absence",[2]Table1!AC1422)),"Non",""))</f>
        <v>Oui</v>
      </c>
      <c r="M1425" t="str">
        <f>[2]Table1!AA1422</f>
        <v>Enduit à base de plâtre lissé ou taloché - Refend</v>
      </c>
      <c r="N1425" t="str">
        <f>IF(ISNUMBER(SEARCH("EP",[2]Table1!AE1422)),"EP",IF(ISNUMBER(SEARCH("AC1",[2]Table1!AE1422)),"AC1",IF(ISNUMBER(SEARCH("AC2",[2]Table1!AE1422)),"AC2",IF(ISNUMBER(SEARCH("Bon état",[2]Table1!AE1422)),"EP",""))))</f>
        <v>EP</v>
      </c>
      <c r="P1425" s="48"/>
      <c r="Q1425" s="1"/>
      <c r="S1425" s="1"/>
      <c r="T1425" s="1"/>
      <c r="U1425" s="1"/>
      <c r="V1425" s="1"/>
    </row>
    <row r="1426" spans="1:22">
      <c r="A1426" s="43" t="str">
        <f>'[1]Exporter la feuille de calcul'!$A$2</f>
        <v>001L</v>
      </c>
      <c r="B1426" t="str">
        <f>INDEX('[1]Exporter la feuille de calcul'!B$355:B$877,MATCH(INDEX('[1]Exporter la feuille de calcul'!C$355:C$877,MATCH(RIGHT(ChercheChaine(ChercheChaine([2]Table1!Q1423,"([0-9]){3}[L]([0-9]){4}"),"([0-9]){3}[L]([0-9]){4}"),4),'[1]Exporter la feuille de calcul'!D$355:D$877,0),1),'[1]Exporter la feuille de calcul'!C$355:C$877,0),1)</f>
        <v>04</v>
      </c>
      <c r="C1426" s="43" t="str">
        <f>RIGHT(ChercheChaine(ChercheChaine([2]Table1!Q1423,"([0-9]){3}[L]([0-9]){4}"),"([0-9]){3}[L]([0-9]){4}"),4)</f>
        <v>0032</v>
      </c>
      <c r="D1426" s="43" t="str">
        <f>ChercheChaine([2]Table1!Q1423,"([0-9]){3}[L]([0-9]){4}")</f>
        <v>007L0032</v>
      </c>
      <c r="E1426" t="str">
        <f>[2]Table1!P1423</f>
        <v>ST HERBLAIN</v>
      </c>
      <c r="F1426" t="str">
        <f>[2]Table1!D1423</f>
        <v>DAAT, DAPP</v>
      </c>
      <c r="G1426" s="48"/>
      <c r="H1426" s="48"/>
      <c r="I1426" s="42" t="str">
        <f>[2]Table1!G1423</f>
        <v>15/03/2018</v>
      </c>
      <c r="J1426" s="51" t="e">
        <f>MID([2]Table1!X1423,FIND("-",[2]Table1!X1423)+2,60)</f>
        <v>#VALUE!</v>
      </c>
      <c r="K1426" t="str">
        <f>IF(ISNUMBER(SEARCH("Mur",[2]Table1!Z1423)),"Mur",IF(ISNUMBER(SEARCH("Cloison",[2]Table1!Z1423)),"Mur",IF(ISNUMBER(SEARCH("Sol",[2]Table1!Z1423)),"Sol",IF(ISNUMBER(SEARCH("Plafond",[2]Table1!Z1423)),"Plafond",IF(ISNUMBER(SEARCH("Evier",[2]Table1!Z1423)),"Evier",IF(ISNUMBER(SEARCH("Colle de faïence",[2]Table1!Z1423)),"Faïence",IF(ISNUMBER(SEARCH("Baignoire",[2]Table1!Z1423)),"Baignoire",IF(ISNUMBER(SEARCH("porteurs",[2]Table1!Z1423)),"Mur",IF(ISNUMBER(SEARCH("évier",[2]Table1!Z1423)),"Evier",IF(ISNUMBER(SEARCH("portes",[2]Table1!Z1423)),"Porte",IF(ISNUMBER(SEARCH("fenêtre",[2]Table1!Z1423)),"Fenêtre","")))))))))))</f>
        <v>Mur</v>
      </c>
      <c r="L1426" t="str">
        <f>IF(ISNUMBER(SEARCH("Présence",[2]Table1!AC1423)),"Oui",IF(ISNUMBER(SEARCH("Absence",[2]Table1!AC1423)),"Non",""))</f>
        <v>Oui</v>
      </c>
      <c r="M1426" t="str">
        <f>[2]Table1!AA1423</f>
        <v>Enduit à base de plâtre lissé ou taloché - Refend</v>
      </c>
      <c r="N1426" t="str">
        <f>IF(ISNUMBER(SEARCH("EP",[2]Table1!AE1423)),"EP",IF(ISNUMBER(SEARCH("AC1",[2]Table1!AE1423)),"AC1",IF(ISNUMBER(SEARCH("AC2",[2]Table1!AE1423)),"AC2",IF(ISNUMBER(SEARCH("Bon état",[2]Table1!AE1423)),"EP",""))))</f>
        <v>EP</v>
      </c>
      <c r="P1426" s="48"/>
      <c r="Q1426" s="1"/>
      <c r="S1426" s="1"/>
      <c r="T1426" s="1"/>
      <c r="U1426" s="1"/>
      <c r="V1426" s="1"/>
    </row>
    <row r="1427" spans="1:22">
      <c r="A1427" s="43" t="str">
        <f>'[1]Exporter la feuille de calcul'!$A$2</f>
        <v>001L</v>
      </c>
      <c r="B1427" t="str">
        <f>INDEX('[1]Exporter la feuille de calcul'!B$355:B$877,MATCH(INDEX('[1]Exporter la feuille de calcul'!C$355:C$877,MATCH(RIGHT(ChercheChaine(ChercheChaine([2]Table1!Q1424,"([0-9]){3}[L]([0-9]){4}"),"([0-9]){3}[L]([0-9]){4}"),4),'[1]Exporter la feuille de calcul'!D$355:D$877,0),1),'[1]Exporter la feuille de calcul'!C$355:C$877,0),1)</f>
        <v>04</v>
      </c>
      <c r="C1427" s="43" t="str">
        <f>RIGHT(ChercheChaine(ChercheChaine([2]Table1!Q1424,"([0-9]){3}[L]([0-9]){4}"),"([0-9]){3}[L]([0-9]){4}"),4)</f>
        <v>0032</v>
      </c>
      <c r="D1427" s="43" t="str">
        <f>ChercheChaine([2]Table1!Q1424,"([0-9]){3}[L]([0-9]){4}")</f>
        <v>007L0032</v>
      </c>
      <c r="E1427" t="str">
        <f>[2]Table1!P1424</f>
        <v>ST HERBLAIN</v>
      </c>
      <c r="F1427" t="str">
        <f>[2]Table1!D1424</f>
        <v>DAAT, DAPP</v>
      </c>
      <c r="G1427" s="48"/>
      <c r="H1427" s="48"/>
      <c r="I1427" s="42" t="str">
        <f>[2]Table1!G1424</f>
        <v>15/03/2018</v>
      </c>
      <c r="J1427" s="51" t="e">
        <f>MID([2]Table1!X1424,FIND("-",[2]Table1!X1424)+2,60)</f>
        <v>#VALUE!</v>
      </c>
      <c r="K1427" t="str">
        <f>IF(ISNUMBER(SEARCH("Mur",[2]Table1!Z1424)),"Mur",IF(ISNUMBER(SEARCH("Cloison",[2]Table1!Z1424)),"Mur",IF(ISNUMBER(SEARCH("Sol",[2]Table1!Z1424)),"Sol",IF(ISNUMBER(SEARCH("Plafond",[2]Table1!Z1424)),"Plafond",IF(ISNUMBER(SEARCH("Evier",[2]Table1!Z1424)),"Evier",IF(ISNUMBER(SEARCH("Colle de faïence",[2]Table1!Z1424)),"Faïence",IF(ISNUMBER(SEARCH("Baignoire",[2]Table1!Z1424)),"Baignoire",IF(ISNUMBER(SEARCH("porteurs",[2]Table1!Z1424)),"Mur",IF(ISNUMBER(SEARCH("évier",[2]Table1!Z1424)),"Evier",IF(ISNUMBER(SEARCH("portes",[2]Table1!Z1424)),"Porte",IF(ISNUMBER(SEARCH("fenêtre",[2]Table1!Z1424)),"Fenêtre","")))))))))))</f>
        <v>Plafond</v>
      </c>
      <c r="L1427" t="str">
        <f>IF(ISNUMBER(SEARCH("Présence",[2]Table1!AC1424)),"Oui",IF(ISNUMBER(SEARCH("Absence",[2]Table1!AC1424)),"Non",""))</f>
        <v>Oui</v>
      </c>
      <c r="M1427" t="str">
        <f>[2]Table1!AA1424</f>
        <v>Enduit à base de plâtre lissé ou taloché</v>
      </c>
      <c r="N1427" t="str">
        <f>IF(ISNUMBER(SEARCH("EP",[2]Table1!AE1424)),"EP",IF(ISNUMBER(SEARCH("AC1",[2]Table1!AE1424)),"AC1",IF(ISNUMBER(SEARCH("AC2",[2]Table1!AE1424)),"AC2",IF(ISNUMBER(SEARCH("Bon état",[2]Table1!AE1424)),"EP",""))))</f>
        <v>EP</v>
      </c>
      <c r="P1427" s="48"/>
      <c r="Q1427" s="1"/>
      <c r="S1427" s="1"/>
      <c r="T1427" s="1"/>
      <c r="U1427" s="1"/>
      <c r="V1427" s="1"/>
    </row>
    <row r="1428" spans="1:22">
      <c r="A1428" s="43" t="str">
        <f>'[1]Exporter la feuille de calcul'!$A$2</f>
        <v>001L</v>
      </c>
      <c r="B1428" t="str">
        <f>INDEX('[1]Exporter la feuille de calcul'!B$355:B$877,MATCH(INDEX('[1]Exporter la feuille de calcul'!C$355:C$877,MATCH(RIGHT(ChercheChaine(ChercheChaine([2]Table1!Q1425,"([0-9]){3}[L]([0-9]){4}"),"([0-9]){3}[L]([0-9]){4}"),4),'[1]Exporter la feuille de calcul'!D$355:D$877,0),1),'[1]Exporter la feuille de calcul'!C$355:C$877,0),1)</f>
        <v>04</v>
      </c>
      <c r="C1428" s="43" t="str">
        <f>RIGHT(ChercheChaine(ChercheChaine([2]Table1!Q1425,"([0-9]){3}[L]([0-9]){4}"),"([0-9]){3}[L]([0-9]){4}"),4)</f>
        <v>0032</v>
      </c>
      <c r="D1428" s="43" t="str">
        <f>ChercheChaine([2]Table1!Q1425,"([0-9]){3}[L]([0-9]){4}")</f>
        <v>007L0032</v>
      </c>
      <c r="E1428" t="str">
        <f>[2]Table1!P1425</f>
        <v>ST HERBLAIN</v>
      </c>
      <c r="F1428" t="str">
        <f>[2]Table1!D1425</f>
        <v>DAAT, DAPP</v>
      </c>
      <c r="G1428" s="48"/>
      <c r="H1428" s="48"/>
      <c r="I1428" s="42" t="str">
        <f>[2]Table1!G1425</f>
        <v>15/03/2018</v>
      </c>
      <c r="J1428" s="51" t="e">
        <f>MID([2]Table1!X1425,FIND("-",[2]Table1!X1425)+2,60)</f>
        <v>#VALUE!</v>
      </c>
      <c r="K1428" t="str">
        <f>IF(ISNUMBER(SEARCH("Mur",[2]Table1!Z1425)),"Mur",IF(ISNUMBER(SEARCH("Cloison",[2]Table1!Z1425)),"Mur",IF(ISNUMBER(SEARCH("Sol",[2]Table1!Z1425)),"Sol",IF(ISNUMBER(SEARCH("Plafond",[2]Table1!Z1425)),"Plafond",IF(ISNUMBER(SEARCH("Evier",[2]Table1!Z1425)),"Evier",IF(ISNUMBER(SEARCH("Colle de faïence",[2]Table1!Z1425)),"Faïence",IF(ISNUMBER(SEARCH("Baignoire",[2]Table1!Z1425)),"Baignoire",IF(ISNUMBER(SEARCH("porteurs",[2]Table1!Z1425)),"Mur",IF(ISNUMBER(SEARCH("évier",[2]Table1!Z1425)),"Evier",IF(ISNUMBER(SEARCH("portes",[2]Table1!Z1425)),"Porte",IF(ISNUMBER(SEARCH("fenêtre",[2]Table1!Z1425)),"Fenêtre","")))))))))))</f>
        <v>Plafond</v>
      </c>
      <c r="L1428" t="str">
        <f>IF(ISNUMBER(SEARCH("Présence",[2]Table1!AC1425)),"Oui",IF(ISNUMBER(SEARCH("Absence",[2]Table1!AC1425)),"Non",""))</f>
        <v>Oui</v>
      </c>
      <c r="M1428" t="str">
        <f>[2]Table1!AA1425</f>
        <v>Enduit à base de plâtre lissé ou taloché</v>
      </c>
      <c r="N1428" t="str">
        <f>IF(ISNUMBER(SEARCH("EP",[2]Table1!AE1425)),"EP",IF(ISNUMBER(SEARCH("AC1",[2]Table1!AE1425)),"AC1",IF(ISNUMBER(SEARCH("AC2",[2]Table1!AE1425)),"AC2",IF(ISNUMBER(SEARCH("Bon état",[2]Table1!AE1425)),"EP",""))))</f>
        <v>EP</v>
      </c>
      <c r="P1428" s="48"/>
      <c r="Q1428" s="1"/>
      <c r="S1428" s="1"/>
      <c r="T1428" s="1"/>
      <c r="U1428" s="1"/>
      <c r="V1428" s="1"/>
    </row>
    <row r="1429" spans="1:22">
      <c r="A1429" s="43" t="str">
        <f>'[1]Exporter la feuille de calcul'!$A$2</f>
        <v>001L</v>
      </c>
      <c r="B1429" t="str">
        <f>INDEX('[1]Exporter la feuille de calcul'!B$355:B$877,MATCH(INDEX('[1]Exporter la feuille de calcul'!C$355:C$877,MATCH(RIGHT(ChercheChaine(ChercheChaine([2]Table1!Q1426,"([0-9]){3}[L]([0-9]){4}"),"([0-9]){3}[L]([0-9]){4}"),4),'[1]Exporter la feuille de calcul'!D$355:D$877,0),1),'[1]Exporter la feuille de calcul'!C$355:C$877,0),1)</f>
        <v>04</v>
      </c>
      <c r="C1429" s="43" t="str">
        <f>RIGHT(ChercheChaine(ChercheChaine([2]Table1!Q1426,"([0-9]){3}[L]([0-9]){4}"),"([0-9]){3}[L]([0-9]){4}"),4)</f>
        <v>0032</v>
      </c>
      <c r="D1429" s="43" t="str">
        <f>ChercheChaine([2]Table1!Q1426,"([0-9]){3}[L]([0-9]){4}")</f>
        <v>007L0032</v>
      </c>
      <c r="E1429" t="str">
        <f>[2]Table1!P1426</f>
        <v>ST HERBLAIN</v>
      </c>
      <c r="F1429" t="str">
        <f>[2]Table1!D1426</f>
        <v>DAAT, DAPP</v>
      </c>
      <c r="G1429" s="48"/>
      <c r="H1429" s="48"/>
      <c r="I1429" s="42" t="str">
        <f>[2]Table1!G1426</f>
        <v>15/03/2018</v>
      </c>
      <c r="J1429" s="51" t="e">
        <f>MID([2]Table1!X1426,FIND("-",[2]Table1!X1426)+2,60)</f>
        <v>#VALUE!</v>
      </c>
      <c r="K1429" t="str">
        <f>IF(ISNUMBER(SEARCH("Mur",[2]Table1!Z1426)),"Mur",IF(ISNUMBER(SEARCH("Cloison",[2]Table1!Z1426)),"Mur",IF(ISNUMBER(SEARCH("Sol",[2]Table1!Z1426)),"Sol",IF(ISNUMBER(SEARCH("Plafond",[2]Table1!Z1426)),"Plafond",IF(ISNUMBER(SEARCH("Evier",[2]Table1!Z1426)),"Evier",IF(ISNUMBER(SEARCH("Colle de faïence",[2]Table1!Z1426)),"Faïence",IF(ISNUMBER(SEARCH("Baignoire",[2]Table1!Z1426)),"Baignoire",IF(ISNUMBER(SEARCH("porteurs",[2]Table1!Z1426)),"Mur",IF(ISNUMBER(SEARCH("évier",[2]Table1!Z1426)),"Evier",IF(ISNUMBER(SEARCH("portes",[2]Table1!Z1426)),"Porte",IF(ISNUMBER(SEARCH("fenêtre",[2]Table1!Z1426)),"Fenêtre","")))))))))))</f>
        <v>Plafond</v>
      </c>
      <c r="L1429" t="str">
        <f>IF(ISNUMBER(SEARCH("Présence",[2]Table1!AC1426)),"Oui",IF(ISNUMBER(SEARCH("Absence",[2]Table1!AC1426)),"Non",""))</f>
        <v>Oui</v>
      </c>
      <c r="M1429" t="str">
        <f>[2]Table1!AA1426</f>
        <v>Enduit à base de plâtre lissé ou taloché</v>
      </c>
      <c r="N1429" t="str">
        <f>IF(ISNUMBER(SEARCH("EP",[2]Table1!AE1426)),"EP",IF(ISNUMBER(SEARCH("AC1",[2]Table1!AE1426)),"AC1",IF(ISNUMBER(SEARCH("AC2",[2]Table1!AE1426)),"AC2",IF(ISNUMBER(SEARCH("Bon état",[2]Table1!AE1426)),"EP",""))))</f>
        <v>EP</v>
      </c>
      <c r="P1429" s="48"/>
      <c r="Q1429" s="1"/>
      <c r="S1429" s="1"/>
      <c r="T1429" s="1"/>
      <c r="U1429" s="1"/>
      <c r="V1429" s="1"/>
    </row>
    <row r="1430" spans="1:22">
      <c r="A1430" s="43" t="str">
        <f>'[1]Exporter la feuille de calcul'!$A$2</f>
        <v>001L</v>
      </c>
      <c r="B1430" t="str">
        <f>INDEX('[1]Exporter la feuille de calcul'!B$355:B$877,MATCH(INDEX('[1]Exporter la feuille de calcul'!C$355:C$877,MATCH(RIGHT(ChercheChaine(ChercheChaine([2]Table1!Q1427,"([0-9]){3}[L]([0-9]){4}"),"([0-9]){3}[L]([0-9]){4}"),4),'[1]Exporter la feuille de calcul'!D$355:D$877,0),1),'[1]Exporter la feuille de calcul'!C$355:C$877,0),1)</f>
        <v>04</v>
      </c>
      <c r="C1430" s="43" t="str">
        <f>RIGHT(ChercheChaine(ChercheChaine([2]Table1!Q1427,"([0-9]){3}[L]([0-9]){4}"),"([0-9]){3}[L]([0-9]){4}"),4)</f>
        <v>0032</v>
      </c>
      <c r="D1430" s="43" t="str">
        <f>ChercheChaine([2]Table1!Q1427,"([0-9]){3}[L]([0-9]){4}")</f>
        <v>007L0032</v>
      </c>
      <c r="E1430" t="str">
        <f>[2]Table1!P1427</f>
        <v>ST HERBLAIN</v>
      </c>
      <c r="F1430" t="str">
        <f>[2]Table1!D1427</f>
        <v>DAAT, DAPP</v>
      </c>
      <c r="G1430" s="48"/>
      <c r="H1430" s="48"/>
      <c r="I1430" s="42" t="str">
        <f>[2]Table1!G1427</f>
        <v>15/03/2018</v>
      </c>
      <c r="J1430" s="51" t="e">
        <f>MID([2]Table1!X1427,FIND("-",[2]Table1!X1427)+2,60)</f>
        <v>#VALUE!</v>
      </c>
      <c r="K1430" t="str">
        <f>IF(ISNUMBER(SEARCH("Mur",[2]Table1!Z1427)),"Mur",IF(ISNUMBER(SEARCH("Cloison",[2]Table1!Z1427)),"Mur",IF(ISNUMBER(SEARCH("Sol",[2]Table1!Z1427)),"Sol",IF(ISNUMBER(SEARCH("Plafond",[2]Table1!Z1427)),"Plafond",IF(ISNUMBER(SEARCH("Evier",[2]Table1!Z1427)),"Evier",IF(ISNUMBER(SEARCH("Colle de faïence",[2]Table1!Z1427)),"Faïence",IF(ISNUMBER(SEARCH("Baignoire",[2]Table1!Z1427)),"Baignoire",IF(ISNUMBER(SEARCH("porteurs",[2]Table1!Z1427)),"Mur",IF(ISNUMBER(SEARCH("évier",[2]Table1!Z1427)),"Evier",IF(ISNUMBER(SEARCH("portes",[2]Table1!Z1427)),"Porte",IF(ISNUMBER(SEARCH("fenêtre",[2]Table1!Z1427)),"Fenêtre","")))))))))))</f>
        <v>Plafond</v>
      </c>
      <c r="L1430" t="str">
        <f>IF(ISNUMBER(SEARCH("Présence",[2]Table1!AC1427)),"Oui",IF(ISNUMBER(SEARCH("Absence",[2]Table1!AC1427)),"Non",""))</f>
        <v>Oui</v>
      </c>
      <c r="M1430" t="str">
        <f>[2]Table1!AA1427</f>
        <v>Enduit à base de plâtre lissé ou taloché</v>
      </c>
      <c r="N1430" t="str">
        <f>IF(ISNUMBER(SEARCH("EP",[2]Table1!AE1427)),"EP",IF(ISNUMBER(SEARCH("AC1",[2]Table1!AE1427)),"AC1",IF(ISNUMBER(SEARCH("AC2",[2]Table1!AE1427)),"AC2",IF(ISNUMBER(SEARCH("Bon état",[2]Table1!AE1427)),"EP",""))))</f>
        <v>EP</v>
      </c>
      <c r="P1430" s="48"/>
      <c r="Q1430" s="1"/>
      <c r="S1430" s="1"/>
      <c r="T1430" s="1"/>
      <c r="U1430" s="1"/>
      <c r="V1430" s="1"/>
    </row>
    <row r="1431" spans="1:22">
      <c r="A1431" s="43" t="str">
        <f>'[1]Exporter la feuille de calcul'!$A$2</f>
        <v>001L</v>
      </c>
      <c r="B1431" t="str">
        <f>INDEX('[1]Exporter la feuille de calcul'!B$355:B$877,MATCH(INDEX('[1]Exporter la feuille de calcul'!C$355:C$877,MATCH(RIGHT(ChercheChaine(ChercheChaine([2]Table1!Q1428,"([0-9]){3}[L]([0-9]){4}"),"([0-9]){3}[L]([0-9]){4}"),4),'[1]Exporter la feuille de calcul'!D$355:D$877,0),1),'[1]Exporter la feuille de calcul'!C$355:C$877,0),1)</f>
        <v>04</v>
      </c>
      <c r="C1431" s="43" t="str">
        <f>RIGHT(ChercheChaine(ChercheChaine([2]Table1!Q1428,"([0-9]){3}[L]([0-9]){4}"),"([0-9]){3}[L]([0-9]){4}"),4)</f>
        <v>0032</v>
      </c>
      <c r="D1431" s="43" t="str">
        <f>ChercheChaine([2]Table1!Q1428,"([0-9]){3}[L]([0-9]){4}")</f>
        <v>007L0032</v>
      </c>
      <c r="E1431" t="str">
        <f>[2]Table1!P1428</f>
        <v>ST HERBLAIN</v>
      </c>
      <c r="F1431" t="str">
        <f>[2]Table1!D1428</f>
        <v>DAAT, DAPP</v>
      </c>
      <c r="G1431" s="48"/>
      <c r="H1431" s="48"/>
      <c r="I1431" s="42" t="str">
        <f>[2]Table1!G1428</f>
        <v>15/03/2018</v>
      </c>
      <c r="J1431" s="51" t="e">
        <f>MID([2]Table1!X1428,FIND("-",[2]Table1!X1428)+2,60)</f>
        <v>#VALUE!</v>
      </c>
      <c r="K1431" t="str">
        <f>IF(ISNUMBER(SEARCH("Mur",[2]Table1!Z1428)),"Mur",IF(ISNUMBER(SEARCH("Cloison",[2]Table1!Z1428)),"Mur",IF(ISNUMBER(SEARCH("Sol",[2]Table1!Z1428)),"Sol",IF(ISNUMBER(SEARCH("Plafond",[2]Table1!Z1428)),"Plafond",IF(ISNUMBER(SEARCH("Evier",[2]Table1!Z1428)),"Evier",IF(ISNUMBER(SEARCH("Colle de faïence",[2]Table1!Z1428)),"Faïence",IF(ISNUMBER(SEARCH("Baignoire",[2]Table1!Z1428)),"Baignoire",IF(ISNUMBER(SEARCH("porteurs",[2]Table1!Z1428)),"Mur",IF(ISNUMBER(SEARCH("évier",[2]Table1!Z1428)),"Evier",IF(ISNUMBER(SEARCH("portes",[2]Table1!Z1428)),"Porte",IF(ISNUMBER(SEARCH("fenêtre",[2]Table1!Z1428)),"Fenêtre","")))))))))))</f>
        <v>Plafond</v>
      </c>
      <c r="L1431" t="str">
        <f>IF(ISNUMBER(SEARCH("Présence",[2]Table1!AC1428)),"Oui",IF(ISNUMBER(SEARCH("Absence",[2]Table1!AC1428)),"Non",""))</f>
        <v>Oui</v>
      </c>
      <c r="M1431" t="str">
        <f>[2]Table1!AA1428</f>
        <v>Enduit à base de plâtre lissé ou taloché</v>
      </c>
      <c r="N1431" t="str">
        <f>IF(ISNUMBER(SEARCH("EP",[2]Table1!AE1428)),"EP",IF(ISNUMBER(SEARCH("AC1",[2]Table1!AE1428)),"AC1",IF(ISNUMBER(SEARCH("AC2",[2]Table1!AE1428)),"AC2",IF(ISNUMBER(SEARCH("Bon état",[2]Table1!AE1428)),"EP",""))))</f>
        <v>EP</v>
      </c>
      <c r="P1431" s="48"/>
      <c r="Q1431" s="1"/>
      <c r="S1431" s="1"/>
      <c r="T1431" s="1"/>
      <c r="U1431" s="1"/>
      <c r="V1431" s="1"/>
    </row>
    <row r="1432" spans="1:22">
      <c r="A1432" s="43" t="str">
        <f>'[1]Exporter la feuille de calcul'!$A$2</f>
        <v>001L</v>
      </c>
      <c r="B1432" t="str">
        <f>INDEX('[1]Exporter la feuille de calcul'!B$355:B$877,MATCH(INDEX('[1]Exporter la feuille de calcul'!C$355:C$877,MATCH(RIGHT(ChercheChaine(ChercheChaine([2]Table1!Q1429,"([0-9]){3}[L]([0-9]){4}"),"([0-9]){3}[L]([0-9]){4}"),4),'[1]Exporter la feuille de calcul'!D$355:D$877,0),1),'[1]Exporter la feuille de calcul'!C$355:C$877,0),1)</f>
        <v>04</v>
      </c>
      <c r="C1432" s="43" t="str">
        <f>RIGHT(ChercheChaine(ChercheChaine([2]Table1!Q1429,"([0-9]){3}[L]([0-9]){4}"),"([0-9]){3}[L]([0-9]){4}"),4)</f>
        <v>0032</v>
      </c>
      <c r="D1432" s="43" t="str">
        <f>ChercheChaine([2]Table1!Q1429,"([0-9]){3}[L]([0-9]){4}")</f>
        <v>007L0032</v>
      </c>
      <c r="E1432" t="str">
        <f>[2]Table1!P1429</f>
        <v>ST HERBLAIN</v>
      </c>
      <c r="F1432" t="str">
        <f>[2]Table1!D1429</f>
        <v>DAAT, DAPP</v>
      </c>
      <c r="G1432" s="48"/>
      <c r="H1432" s="48"/>
      <c r="I1432" s="42" t="str">
        <f>[2]Table1!G1429</f>
        <v>15/03/2018</v>
      </c>
      <c r="J1432" s="51" t="e">
        <f>MID([2]Table1!X1429,FIND("-",[2]Table1!X1429)+2,60)</f>
        <v>#VALUE!</v>
      </c>
      <c r="K1432" t="str">
        <f>IF(ISNUMBER(SEARCH("Mur",[2]Table1!Z1429)),"Mur",IF(ISNUMBER(SEARCH("Cloison",[2]Table1!Z1429)),"Mur",IF(ISNUMBER(SEARCH("Sol",[2]Table1!Z1429)),"Sol",IF(ISNUMBER(SEARCH("Plafond",[2]Table1!Z1429)),"Plafond",IF(ISNUMBER(SEARCH("Evier",[2]Table1!Z1429)),"Evier",IF(ISNUMBER(SEARCH("Colle de faïence",[2]Table1!Z1429)),"Faïence",IF(ISNUMBER(SEARCH("Baignoire",[2]Table1!Z1429)),"Baignoire",IF(ISNUMBER(SEARCH("porteurs",[2]Table1!Z1429)),"Mur",IF(ISNUMBER(SEARCH("évier",[2]Table1!Z1429)),"Evier",IF(ISNUMBER(SEARCH("portes",[2]Table1!Z1429)),"Porte",IF(ISNUMBER(SEARCH("fenêtre",[2]Table1!Z1429)),"Fenêtre","")))))))))))</f>
        <v>Plafond</v>
      </c>
      <c r="L1432" t="str">
        <f>IF(ISNUMBER(SEARCH("Présence",[2]Table1!AC1429)),"Oui",IF(ISNUMBER(SEARCH("Absence",[2]Table1!AC1429)),"Non",""))</f>
        <v>Oui</v>
      </c>
      <c r="M1432" t="str">
        <f>[2]Table1!AA1429</f>
        <v>Enduit à base de plâtre lissé ou taloché</v>
      </c>
      <c r="N1432" t="str">
        <f>IF(ISNUMBER(SEARCH("EP",[2]Table1!AE1429)),"EP",IF(ISNUMBER(SEARCH("AC1",[2]Table1!AE1429)),"AC1",IF(ISNUMBER(SEARCH("AC2",[2]Table1!AE1429)),"AC2",IF(ISNUMBER(SEARCH("Bon état",[2]Table1!AE1429)),"EP",""))))</f>
        <v>EP</v>
      </c>
      <c r="P1432" s="48"/>
      <c r="Q1432" s="1"/>
      <c r="S1432" s="1"/>
      <c r="T1432" s="1"/>
      <c r="U1432" s="1"/>
      <c r="V1432" s="1"/>
    </row>
    <row r="1433" spans="1:22">
      <c r="A1433" s="43" t="str">
        <f>'[1]Exporter la feuille de calcul'!$A$2</f>
        <v>001L</v>
      </c>
      <c r="B1433" t="str">
        <f>INDEX('[1]Exporter la feuille de calcul'!B$355:B$877,MATCH(INDEX('[1]Exporter la feuille de calcul'!C$355:C$877,MATCH(RIGHT(ChercheChaine(ChercheChaine([2]Table1!Q1430,"([0-9]){3}[L]([0-9]){4}"),"([0-9]){3}[L]([0-9]){4}"),4),'[1]Exporter la feuille de calcul'!D$355:D$877,0),1),'[1]Exporter la feuille de calcul'!C$355:C$877,0),1)</f>
        <v>04</v>
      </c>
      <c r="C1433" s="43" t="str">
        <f>RIGHT(ChercheChaine(ChercheChaine([2]Table1!Q1430,"([0-9]){3}[L]([0-9]){4}"),"([0-9]){3}[L]([0-9]){4}"),4)</f>
        <v>0032</v>
      </c>
      <c r="D1433" s="43" t="str">
        <f>ChercheChaine([2]Table1!Q1430,"([0-9]){3}[L]([0-9]){4}")</f>
        <v>007L0032</v>
      </c>
      <c r="E1433" t="str">
        <f>[2]Table1!P1430</f>
        <v>ST HERBLAIN</v>
      </c>
      <c r="F1433" t="str">
        <f>[2]Table1!D1430</f>
        <v>DAAT, DAPP</v>
      </c>
      <c r="G1433" s="48"/>
      <c r="H1433" s="48"/>
      <c r="I1433" s="42" t="str">
        <f>[2]Table1!G1430</f>
        <v>15/03/2018</v>
      </c>
      <c r="J1433" s="51" t="e">
        <f>MID([2]Table1!X1430,FIND("-",[2]Table1!X1430)+2,60)</f>
        <v>#VALUE!</v>
      </c>
      <c r="K1433" t="str">
        <f>IF(ISNUMBER(SEARCH("Mur",[2]Table1!Z1430)),"Mur",IF(ISNUMBER(SEARCH("Cloison",[2]Table1!Z1430)),"Mur",IF(ISNUMBER(SEARCH("Sol",[2]Table1!Z1430)),"Sol",IF(ISNUMBER(SEARCH("Plafond",[2]Table1!Z1430)),"Plafond",IF(ISNUMBER(SEARCH("Evier",[2]Table1!Z1430)),"Evier",IF(ISNUMBER(SEARCH("Colle de faïence",[2]Table1!Z1430)),"Faïence",IF(ISNUMBER(SEARCH("Baignoire",[2]Table1!Z1430)),"Baignoire",IF(ISNUMBER(SEARCH("porteurs",[2]Table1!Z1430)),"Mur",IF(ISNUMBER(SEARCH("évier",[2]Table1!Z1430)),"Evier",IF(ISNUMBER(SEARCH("portes",[2]Table1!Z1430)),"Porte",IF(ISNUMBER(SEARCH("fenêtre",[2]Table1!Z1430)),"Fenêtre","")))))))))))</f>
        <v>Plafond</v>
      </c>
      <c r="L1433" t="str">
        <f>IF(ISNUMBER(SEARCH("Présence",[2]Table1!AC1430)),"Oui",IF(ISNUMBER(SEARCH("Absence",[2]Table1!AC1430)),"Non",""))</f>
        <v>Oui</v>
      </c>
      <c r="M1433" t="str">
        <f>[2]Table1!AA1430</f>
        <v>Enduit à base de plâtre lissé ou taloché</v>
      </c>
      <c r="N1433" t="str">
        <f>IF(ISNUMBER(SEARCH("EP",[2]Table1!AE1430)),"EP",IF(ISNUMBER(SEARCH("AC1",[2]Table1!AE1430)),"AC1",IF(ISNUMBER(SEARCH("AC2",[2]Table1!AE1430)),"AC2",IF(ISNUMBER(SEARCH("Bon état",[2]Table1!AE1430)),"EP",""))))</f>
        <v>EP</v>
      </c>
      <c r="P1433" s="48"/>
      <c r="Q1433" s="1"/>
      <c r="S1433" s="1"/>
      <c r="T1433" s="1"/>
      <c r="U1433" s="1"/>
      <c r="V1433" s="1"/>
    </row>
    <row r="1434" spans="1:22">
      <c r="A1434" s="43" t="str">
        <f>'[1]Exporter la feuille de calcul'!$A$2</f>
        <v>001L</v>
      </c>
      <c r="B1434" t="str">
        <f>INDEX('[1]Exporter la feuille de calcul'!B$355:B$877,MATCH(INDEX('[1]Exporter la feuille de calcul'!C$355:C$877,MATCH(RIGHT(ChercheChaine(ChercheChaine([2]Table1!Q1431,"([0-9]){3}[L]([0-9]){4}"),"([0-9]){3}[L]([0-9]){4}"),4),'[1]Exporter la feuille de calcul'!D$355:D$877,0),1),'[1]Exporter la feuille de calcul'!C$355:C$877,0),1)</f>
        <v>04</v>
      </c>
      <c r="C1434" s="43" t="str">
        <f>RIGHT(ChercheChaine(ChercheChaine([2]Table1!Q1431,"([0-9]){3}[L]([0-9]){4}"),"([0-9]){3}[L]([0-9]){4}"),4)</f>
        <v>0032</v>
      </c>
      <c r="D1434" s="43" t="str">
        <f>ChercheChaine([2]Table1!Q1431,"([0-9]){3}[L]([0-9]){4}")</f>
        <v>007L0032</v>
      </c>
      <c r="E1434" t="str">
        <f>[2]Table1!P1431</f>
        <v>ST HERBLAIN</v>
      </c>
      <c r="F1434" t="str">
        <f>[2]Table1!D1431</f>
        <v>DAAT, DAPP</v>
      </c>
      <c r="G1434" s="48"/>
      <c r="H1434" s="48"/>
      <c r="I1434" s="42" t="str">
        <f>[2]Table1!G1431</f>
        <v>15/03/2018</v>
      </c>
      <c r="J1434" s="51" t="e">
        <f>MID([2]Table1!X1431,FIND("-",[2]Table1!X1431)+2,60)</f>
        <v>#VALUE!</v>
      </c>
      <c r="K1434" t="str">
        <f>IF(ISNUMBER(SEARCH("Mur",[2]Table1!Z1431)),"Mur",IF(ISNUMBER(SEARCH("Cloison",[2]Table1!Z1431)),"Mur",IF(ISNUMBER(SEARCH("Sol",[2]Table1!Z1431)),"Sol",IF(ISNUMBER(SEARCH("Plafond",[2]Table1!Z1431)),"Plafond",IF(ISNUMBER(SEARCH("Evier",[2]Table1!Z1431)),"Evier",IF(ISNUMBER(SEARCH("Colle de faïence",[2]Table1!Z1431)),"Faïence",IF(ISNUMBER(SEARCH("Baignoire",[2]Table1!Z1431)),"Baignoire",IF(ISNUMBER(SEARCH("porteurs",[2]Table1!Z1431)),"Mur",IF(ISNUMBER(SEARCH("évier",[2]Table1!Z1431)),"Evier",IF(ISNUMBER(SEARCH("portes",[2]Table1!Z1431)),"Porte",IF(ISNUMBER(SEARCH("fenêtre",[2]Table1!Z1431)),"Fenêtre","")))))))))))</f>
        <v>Plafond</v>
      </c>
      <c r="L1434" t="str">
        <f>IF(ISNUMBER(SEARCH("Présence",[2]Table1!AC1431)),"Oui",IF(ISNUMBER(SEARCH("Absence",[2]Table1!AC1431)),"Non",""))</f>
        <v>Oui</v>
      </c>
      <c r="M1434" t="str">
        <f>[2]Table1!AA1431</f>
        <v>Enduit à base de plâtre lissé ou taloché</v>
      </c>
      <c r="N1434" t="str">
        <f>IF(ISNUMBER(SEARCH("EP",[2]Table1!AE1431)),"EP",IF(ISNUMBER(SEARCH("AC1",[2]Table1!AE1431)),"AC1",IF(ISNUMBER(SEARCH("AC2",[2]Table1!AE1431)),"AC2",IF(ISNUMBER(SEARCH("Bon état",[2]Table1!AE1431)),"EP",""))))</f>
        <v>EP</v>
      </c>
      <c r="P1434" s="48"/>
      <c r="Q1434" s="1"/>
      <c r="S1434" s="1"/>
      <c r="T1434" s="1"/>
      <c r="U1434" s="1"/>
      <c r="V1434" s="1"/>
    </row>
    <row r="1435" spans="1:22">
      <c r="A1435" s="43" t="str">
        <f>'[1]Exporter la feuille de calcul'!$A$2</f>
        <v>001L</v>
      </c>
      <c r="B1435" t="str">
        <f>INDEX('[1]Exporter la feuille de calcul'!B$355:B$877,MATCH(INDEX('[1]Exporter la feuille de calcul'!C$355:C$877,MATCH(RIGHT(ChercheChaine(ChercheChaine([2]Table1!Q1432,"([0-9]){3}[L]([0-9]){4}"),"([0-9]){3}[L]([0-9]){4}"),4),'[1]Exporter la feuille de calcul'!D$355:D$877,0),1),'[1]Exporter la feuille de calcul'!C$355:C$877,0),1)</f>
        <v>04</v>
      </c>
      <c r="C1435" s="43" t="str">
        <f>RIGHT(ChercheChaine(ChercheChaine([2]Table1!Q1432,"([0-9]){3}[L]([0-9]){4}"),"([0-9]){3}[L]([0-9]){4}"),4)</f>
        <v>0032</v>
      </c>
      <c r="D1435" s="43" t="str">
        <f>ChercheChaine([2]Table1!Q1432,"([0-9]){3}[L]([0-9]){4}")</f>
        <v>007L0032</v>
      </c>
      <c r="E1435" t="str">
        <f>[2]Table1!P1432</f>
        <v>ST HERBLAIN</v>
      </c>
      <c r="F1435" t="str">
        <f>[2]Table1!D1432</f>
        <v>DAAT, DAPP</v>
      </c>
      <c r="G1435" s="48"/>
      <c r="H1435" s="48"/>
      <c r="I1435" s="42" t="str">
        <f>[2]Table1!G1432</f>
        <v>15/03/2018</v>
      </c>
      <c r="J1435" s="51" t="e">
        <f>MID([2]Table1!X1432,FIND("-",[2]Table1!X1432)+2,60)</f>
        <v>#VALUE!</v>
      </c>
      <c r="K1435" t="str">
        <f>IF(ISNUMBER(SEARCH("Mur",[2]Table1!Z1432)),"Mur",IF(ISNUMBER(SEARCH("Cloison",[2]Table1!Z1432)),"Mur",IF(ISNUMBER(SEARCH("Sol",[2]Table1!Z1432)),"Sol",IF(ISNUMBER(SEARCH("Plafond",[2]Table1!Z1432)),"Plafond",IF(ISNUMBER(SEARCH("Evier",[2]Table1!Z1432)),"Evier",IF(ISNUMBER(SEARCH("Colle de faïence",[2]Table1!Z1432)),"Faïence",IF(ISNUMBER(SEARCH("Baignoire",[2]Table1!Z1432)),"Baignoire",IF(ISNUMBER(SEARCH("porteurs",[2]Table1!Z1432)),"Mur",IF(ISNUMBER(SEARCH("évier",[2]Table1!Z1432)),"Evier",IF(ISNUMBER(SEARCH("portes",[2]Table1!Z1432)),"Porte",IF(ISNUMBER(SEARCH("fenêtre",[2]Table1!Z1432)),"Fenêtre","")))))))))))</f>
        <v>Plafond</v>
      </c>
      <c r="L1435" t="str">
        <f>IF(ISNUMBER(SEARCH("Présence",[2]Table1!AC1432)),"Oui",IF(ISNUMBER(SEARCH("Absence",[2]Table1!AC1432)),"Non",""))</f>
        <v>Oui</v>
      </c>
      <c r="M1435" t="str">
        <f>[2]Table1!AA1432</f>
        <v>Enduit à base de plâtre lissé ou taloché</v>
      </c>
      <c r="N1435" t="str">
        <f>IF(ISNUMBER(SEARCH("EP",[2]Table1!AE1432)),"EP",IF(ISNUMBER(SEARCH("AC1",[2]Table1!AE1432)),"AC1",IF(ISNUMBER(SEARCH("AC2",[2]Table1!AE1432)),"AC2",IF(ISNUMBER(SEARCH("Bon état",[2]Table1!AE1432)),"EP",""))))</f>
        <v>EP</v>
      </c>
      <c r="P1435" s="48"/>
      <c r="Q1435" s="1"/>
      <c r="S1435" s="1"/>
      <c r="T1435" s="1"/>
      <c r="U1435" s="1"/>
      <c r="V1435" s="1"/>
    </row>
    <row r="1436" spans="1:22">
      <c r="A1436" s="43" t="str">
        <f>'[1]Exporter la feuille de calcul'!$A$2</f>
        <v>001L</v>
      </c>
      <c r="B1436" t="str">
        <f>INDEX('[1]Exporter la feuille de calcul'!B$355:B$877,MATCH(INDEX('[1]Exporter la feuille de calcul'!C$355:C$877,MATCH(RIGHT(ChercheChaine(ChercheChaine([2]Table1!Q1433,"([0-9]){3}[L]([0-9]){4}"),"([0-9]){3}[L]([0-9]){4}"),4),'[1]Exporter la feuille de calcul'!D$355:D$877,0),1),'[1]Exporter la feuille de calcul'!C$355:C$877,0),1)</f>
        <v>04</v>
      </c>
      <c r="C1436" s="43" t="str">
        <f>RIGHT(ChercheChaine(ChercheChaine([2]Table1!Q1433,"([0-9]){3}[L]([0-9]){4}"),"([0-9]){3}[L]([0-9]){4}"),4)</f>
        <v>0017</v>
      </c>
      <c r="D1436" s="43" t="str">
        <f>ChercheChaine([2]Table1!Q1433,"([0-9]){3}[L]([0-9]){4}")</f>
        <v>007L0017</v>
      </c>
      <c r="E1436" t="str">
        <f>[2]Table1!P1433</f>
        <v>ST HERBLAIN</v>
      </c>
      <c r="F1436" t="str">
        <f>[2]Table1!D1433</f>
        <v>DAAT, DAPP</v>
      </c>
      <c r="G1436" s="48"/>
      <c r="H1436" s="48"/>
      <c r="I1436" s="42" t="str">
        <f>[2]Table1!G1433</f>
        <v>13/02/2019</v>
      </c>
      <c r="J1436" s="51" t="str">
        <f>MID([2]Table1!X1433,FIND("-",[2]Table1!X1433)+2,60)</f>
        <v>Entrée</v>
      </c>
      <c r="K1436" t="str">
        <f>IF(ISNUMBER(SEARCH("Mur",[2]Table1!Z1433)),"Mur",IF(ISNUMBER(SEARCH("Cloison",[2]Table1!Z1433)),"Mur",IF(ISNUMBER(SEARCH("Sol",[2]Table1!Z1433)),"Sol",IF(ISNUMBER(SEARCH("Plafond",[2]Table1!Z1433)),"Plafond",IF(ISNUMBER(SEARCH("Evier",[2]Table1!Z1433)),"Evier",IF(ISNUMBER(SEARCH("Colle de faïence",[2]Table1!Z1433)),"Faïence",IF(ISNUMBER(SEARCH("Baignoire",[2]Table1!Z1433)),"Baignoire",IF(ISNUMBER(SEARCH("porteurs",[2]Table1!Z1433)),"Mur",IF(ISNUMBER(SEARCH("évier",[2]Table1!Z1433)),"Evier",IF(ISNUMBER(SEARCH("portes",[2]Table1!Z1433)),"Porte",IF(ISNUMBER(SEARCH("fenêtre",[2]Table1!Z1433)),"Fenêtre","")))))))))))</f>
        <v>Mur</v>
      </c>
      <c r="L1436" t="str">
        <f>IF(ISNUMBER(SEARCH("Présence",[2]Table1!AC1433)),"Oui",IF(ISNUMBER(SEARCH("Absence",[2]Table1!AC1433)),"Non",""))</f>
        <v>Non</v>
      </c>
      <c r="M1436" t="str">
        <f>[2]Table1!AA1433</f>
        <v>Enduit à base de plâtre lissé ou taloché (et Peinture; Mur Porteur)</v>
      </c>
      <c r="N1436" t="str">
        <f>IF(ISNUMBER(SEARCH("EP",[2]Table1!AE1433)),"EP",IF(ISNUMBER(SEARCH("AC1",[2]Table1!AE1433)),"AC1",IF(ISNUMBER(SEARCH("AC2",[2]Table1!AE1433)),"AC2",IF(ISNUMBER(SEARCH("Bon état",[2]Table1!AE1433)),"EP",""))))</f>
        <v/>
      </c>
      <c r="P1436" s="48"/>
      <c r="Q1436" s="1"/>
      <c r="S1436" s="1"/>
      <c r="T1436" s="1"/>
      <c r="U1436" s="1"/>
      <c r="V1436" s="1"/>
    </row>
    <row r="1437" spans="1:22">
      <c r="A1437" s="43" t="str">
        <f>'[1]Exporter la feuille de calcul'!$A$2</f>
        <v>001L</v>
      </c>
      <c r="B1437" t="str">
        <f>INDEX('[1]Exporter la feuille de calcul'!B$355:B$877,MATCH(INDEX('[1]Exporter la feuille de calcul'!C$355:C$877,MATCH(RIGHT(ChercheChaine(ChercheChaine([2]Table1!Q1434,"([0-9]){3}[L]([0-9]){4}"),"([0-9]){3}[L]([0-9]){4}"),4),'[1]Exporter la feuille de calcul'!D$355:D$877,0),1),'[1]Exporter la feuille de calcul'!C$355:C$877,0),1)</f>
        <v>04</v>
      </c>
      <c r="C1437" s="43" t="str">
        <f>RIGHT(ChercheChaine(ChercheChaine([2]Table1!Q1434,"([0-9]){3}[L]([0-9]){4}"),"([0-9]){3}[L]([0-9]){4}"),4)</f>
        <v>0017</v>
      </c>
      <c r="D1437" s="43" t="str">
        <f>ChercheChaine([2]Table1!Q1434,"([0-9]){3}[L]([0-9]){4}")</f>
        <v>007L0017</v>
      </c>
      <c r="E1437" t="str">
        <f>[2]Table1!P1434</f>
        <v>ST HERBLAIN</v>
      </c>
      <c r="F1437" t="str">
        <f>[2]Table1!D1434</f>
        <v>DAAT, DAPP</v>
      </c>
      <c r="G1437" s="48"/>
      <c r="H1437" s="48"/>
      <c r="I1437" s="42" t="str">
        <f>[2]Table1!G1434</f>
        <v>13/02/2019</v>
      </c>
      <c r="J1437" s="51" t="str">
        <f>MID([2]Table1!X1434,FIND("-",[2]Table1!X1434)+2,60)</f>
        <v>Cellier</v>
      </c>
      <c r="K1437" t="str">
        <f>IF(ISNUMBER(SEARCH("Mur",[2]Table1!Z1434)),"Mur",IF(ISNUMBER(SEARCH("Cloison",[2]Table1!Z1434)),"Mur",IF(ISNUMBER(SEARCH("Sol",[2]Table1!Z1434)),"Sol",IF(ISNUMBER(SEARCH("Plafond",[2]Table1!Z1434)),"Plafond",IF(ISNUMBER(SEARCH("Evier",[2]Table1!Z1434)),"Evier",IF(ISNUMBER(SEARCH("Colle de faïence",[2]Table1!Z1434)),"Faïence",IF(ISNUMBER(SEARCH("Baignoire",[2]Table1!Z1434)),"Baignoire",IF(ISNUMBER(SEARCH("porteurs",[2]Table1!Z1434)),"Mur",IF(ISNUMBER(SEARCH("évier",[2]Table1!Z1434)),"Evier",IF(ISNUMBER(SEARCH("portes",[2]Table1!Z1434)),"Porte",IF(ISNUMBER(SEARCH("fenêtre",[2]Table1!Z1434)),"Fenêtre","")))))))))))</f>
        <v>Mur</v>
      </c>
      <c r="L1437" t="str">
        <f>IF(ISNUMBER(SEARCH("Présence",[2]Table1!AC1434)),"Oui",IF(ISNUMBER(SEARCH("Absence",[2]Table1!AC1434)),"Non",""))</f>
        <v>Non</v>
      </c>
      <c r="M1437" t="str">
        <f>[2]Table1!AA1434</f>
        <v>Enduit à base de plâtre lissé ou taloché (et Peinture; Mur Porteur)</v>
      </c>
      <c r="N1437" t="str">
        <f>IF(ISNUMBER(SEARCH("EP",[2]Table1!AE1434)),"EP",IF(ISNUMBER(SEARCH("AC1",[2]Table1!AE1434)),"AC1",IF(ISNUMBER(SEARCH("AC2",[2]Table1!AE1434)),"AC2",IF(ISNUMBER(SEARCH("Bon état",[2]Table1!AE1434)),"EP",""))))</f>
        <v/>
      </c>
      <c r="P1437" s="48"/>
      <c r="Q1437" s="1"/>
      <c r="S1437" s="1"/>
      <c r="T1437" s="1"/>
      <c r="U1437" s="1"/>
      <c r="V1437" s="1"/>
    </row>
    <row r="1438" spans="1:22">
      <c r="A1438" s="43" t="str">
        <f>'[1]Exporter la feuille de calcul'!$A$2</f>
        <v>001L</v>
      </c>
      <c r="B1438" t="str">
        <f>INDEX('[1]Exporter la feuille de calcul'!B$355:B$877,MATCH(INDEX('[1]Exporter la feuille de calcul'!C$355:C$877,MATCH(RIGHT(ChercheChaine(ChercheChaine([2]Table1!Q1435,"([0-9]){3}[L]([0-9]){4}"),"([0-9]){3}[L]([0-9]){4}"),4),'[1]Exporter la feuille de calcul'!D$355:D$877,0),1),'[1]Exporter la feuille de calcul'!C$355:C$877,0),1)</f>
        <v>04</v>
      </c>
      <c r="C1438" s="43" t="str">
        <f>RIGHT(ChercheChaine(ChercheChaine([2]Table1!Q1435,"([0-9]){3}[L]([0-9]){4}"),"([0-9]){3}[L]([0-9]){4}"),4)</f>
        <v>0017</v>
      </c>
      <c r="D1438" s="43" t="str">
        <f>ChercheChaine([2]Table1!Q1435,"([0-9]){3}[L]([0-9]){4}")</f>
        <v>007L0017</v>
      </c>
      <c r="E1438" t="str">
        <f>[2]Table1!P1435</f>
        <v>ST HERBLAIN</v>
      </c>
      <c r="F1438" t="str">
        <f>[2]Table1!D1435</f>
        <v>DAAT, DAPP</v>
      </c>
      <c r="G1438" s="48"/>
      <c r="H1438" s="48"/>
      <c r="I1438" s="42" t="str">
        <f>[2]Table1!G1435</f>
        <v>13/02/2019</v>
      </c>
      <c r="J1438" s="51" t="str">
        <f>MID([2]Table1!X1435,FIND("-",[2]Table1!X1435)+2,60)</f>
        <v>Salon</v>
      </c>
      <c r="K1438" t="str">
        <f>IF(ISNUMBER(SEARCH("Mur",[2]Table1!Z1435)),"Mur",IF(ISNUMBER(SEARCH("Cloison",[2]Table1!Z1435)),"Mur",IF(ISNUMBER(SEARCH("Sol",[2]Table1!Z1435)),"Sol",IF(ISNUMBER(SEARCH("Plafond",[2]Table1!Z1435)),"Plafond",IF(ISNUMBER(SEARCH("Evier",[2]Table1!Z1435)),"Evier",IF(ISNUMBER(SEARCH("Colle de faïence",[2]Table1!Z1435)),"Faïence",IF(ISNUMBER(SEARCH("Baignoire",[2]Table1!Z1435)),"Baignoire",IF(ISNUMBER(SEARCH("porteurs",[2]Table1!Z1435)),"Mur",IF(ISNUMBER(SEARCH("évier",[2]Table1!Z1435)),"Evier",IF(ISNUMBER(SEARCH("portes",[2]Table1!Z1435)),"Porte",IF(ISNUMBER(SEARCH("fenêtre",[2]Table1!Z1435)),"Fenêtre","")))))))))))</f>
        <v>Mur</v>
      </c>
      <c r="L1438" t="str">
        <f>IF(ISNUMBER(SEARCH("Présence",[2]Table1!AC1435)),"Oui",IF(ISNUMBER(SEARCH("Absence",[2]Table1!AC1435)),"Non",""))</f>
        <v>Non</v>
      </c>
      <c r="M1438" t="str">
        <f>[2]Table1!AA1435</f>
        <v>Enduit à base de plâtre lissé ou taloché (et Peinture; Mur Porteur)</v>
      </c>
      <c r="N1438" t="str">
        <f>IF(ISNUMBER(SEARCH("EP",[2]Table1!AE1435)),"EP",IF(ISNUMBER(SEARCH("AC1",[2]Table1!AE1435)),"AC1",IF(ISNUMBER(SEARCH("AC2",[2]Table1!AE1435)),"AC2",IF(ISNUMBER(SEARCH("Bon état",[2]Table1!AE1435)),"EP",""))))</f>
        <v/>
      </c>
      <c r="P1438" s="48"/>
      <c r="Q1438" s="1"/>
      <c r="S1438" s="1"/>
      <c r="T1438" s="1"/>
      <c r="U1438" s="1"/>
      <c r="V1438" s="1"/>
    </row>
    <row r="1439" spans="1:22">
      <c r="A1439" s="43" t="str">
        <f>'[1]Exporter la feuille de calcul'!$A$2</f>
        <v>001L</v>
      </c>
      <c r="B1439" t="str">
        <f>INDEX('[1]Exporter la feuille de calcul'!B$355:B$877,MATCH(INDEX('[1]Exporter la feuille de calcul'!C$355:C$877,MATCH(RIGHT(ChercheChaine(ChercheChaine([2]Table1!Q1436,"([0-9]){3}[L]([0-9]){4}"),"([0-9]){3}[L]([0-9]){4}"),4),'[1]Exporter la feuille de calcul'!D$355:D$877,0),1),'[1]Exporter la feuille de calcul'!C$355:C$877,0),1)</f>
        <v>04</v>
      </c>
      <c r="C1439" s="43" t="str">
        <f>RIGHT(ChercheChaine(ChercheChaine([2]Table1!Q1436,"([0-9]){3}[L]([0-9]){4}"),"([0-9]){3}[L]([0-9]){4}"),4)</f>
        <v>0017</v>
      </c>
      <c r="D1439" s="43" t="str">
        <f>ChercheChaine([2]Table1!Q1436,"([0-9]){3}[L]([0-9]){4}")</f>
        <v>007L0017</v>
      </c>
      <c r="E1439" t="str">
        <f>[2]Table1!P1436</f>
        <v>ST HERBLAIN</v>
      </c>
      <c r="F1439" t="str">
        <f>[2]Table1!D1436</f>
        <v>DAAT, DAPP</v>
      </c>
      <c r="G1439" s="48"/>
      <c r="H1439" s="48"/>
      <c r="I1439" s="42" t="str">
        <f>[2]Table1!G1436</f>
        <v>13/02/2019</v>
      </c>
      <c r="J1439" s="51" t="str">
        <f>MID([2]Table1!X1436,FIND("-",[2]Table1!X1436)+2,60)</f>
        <v>Chambre 1</v>
      </c>
      <c r="K1439" t="str">
        <f>IF(ISNUMBER(SEARCH("Mur",[2]Table1!Z1436)),"Mur",IF(ISNUMBER(SEARCH("Cloison",[2]Table1!Z1436)),"Mur",IF(ISNUMBER(SEARCH("Sol",[2]Table1!Z1436)),"Sol",IF(ISNUMBER(SEARCH("Plafond",[2]Table1!Z1436)),"Plafond",IF(ISNUMBER(SEARCH("Evier",[2]Table1!Z1436)),"Evier",IF(ISNUMBER(SEARCH("Colle de faïence",[2]Table1!Z1436)),"Faïence",IF(ISNUMBER(SEARCH("Baignoire",[2]Table1!Z1436)),"Baignoire",IF(ISNUMBER(SEARCH("porteurs",[2]Table1!Z1436)),"Mur",IF(ISNUMBER(SEARCH("évier",[2]Table1!Z1436)),"Evier",IF(ISNUMBER(SEARCH("portes",[2]Table1!Z1436)),"Porte",IF(ISNUMBER(SEARCH("fenêtre",[2]Table1!Z1436)),"Fenêtre","")))))))))))</f>
        <v>Mur</v>
      </c>
      <c r="L1439" t="str">
        <f>IF(ISNUMBER(SEARCH("Présence",[2]Table1!AC1436)),"Oui",IF(ISNUMBER(SEARCH("Absence",[2]Table1!AC1436)),"Non",""))</f>
        <v>Non</v>
      </c>
      <c r="M1439" t="str">
        <f>[2]Table1!AA1436</f>
        <v>Enduit à base de plâtre lissé ou taloché (et Peinture; Mur Porteur)</v>
      </c>
      <c r="N1439" t="str">
        <f>IF(ISNUMBER(SEARCH("EP",[2]Table1!AE1436)),"EP",IF(ISNUMBER(SEARCH("AC1",[2]Table1!AE1436)),"AC1",IF(ISNUMBER(SEARCH("AC2",[2]Table1!AE1436)),"AC2",IF(ISNUMBER(SEARCH("Bon état",[2]Table1!AE1436)),"EP",""))))</f>
        <v/>
      </c>
      <c r="P1439" s="48"/>
      <c r="Q1439" s="1"/>
      <c r="S1439" s="1"/>
      <c r="T1439" s="1"/>
      <c r="U1439" s="1"/>
      <c r="V1439" s="1"/>
    </row>
    <row r="1440" spans="1:22">
      <c r="A1440" s="43" t="str">
        <f>'[1]Exporter la feuille de calcul'!$A$2</f>
        <v>001L</v>
      </c>
      <c r="B1440" t="str">
        <f>INDEX('[1]Exporter la feuille de calcul'!B$355:B$877,MATCH(INDEX('[1]Exporter la feuille de calcul'!C$355:C$877,MATCH(RIGHT(ChercheChaine(ChercheChaine([2]Table1!Q1437,"([0-9]){3}[L]([0-9]){4}"),"([0-9]){3}[L]([0-9]){4}"),4),'[1]Exporter la feuille de calcul'!D$355:D$877,0),1),'[1]Exporter la feuille de calcul'!C$355:C$877,0),1)</f>
        <v>04</v>
      </c>
      <c r="C1440" s="43" t="str">
        <f>RIGHT(ChercheChaine(ChercheChaine([2]Table1!Q1437,"([0-9]){3}[L]([0-9]){4}"),"([0-9]){3}[L]([0-9]){4}"),4)</f>
        <v>0017</v>
      </c>
      <c r="D1440" s="43" t="str">
        <f>ChercheChaine([2]Table1!Q1437,"([0-9]){3}[L]([0-9]){4}")</f>
        <v>007L0017</v>
      </c>
      <c r="E1440" t="str">
        <f>[2]Table1!P1437</f>
        <v>ST HERBLAIN</v>
      </c>
      <c r="F1440" t="str">
        <f>[2]Table1!D1437</f>
        <v>DAAT, DAPP</v>
      </c>
      <c r="G1440" s="48"/>
      <c r="H1440" s="48"/>
      <c r="I1440" s="42" t="str">
        <f>[2]Table1!G1437</f>
        <v>13/02/2019</v>
      </c>
      <c r="J1440" s="51" t="str">
        <f>MID([2]Table1!X1437,FIND("-",[2]Table1!X1437)+2,60)</f>
        <v>Cuisine</v>
      </c>
      <c r="K1440" t="str">
        <f>IF(ISNUMBER(SEARCH("Mur",[2]Table1!Z1437)),"Mur",IF(ISNUMBER(SEARCH("Cloison",[2]Table1!Z1437)),"Mur",IF(ISNUMBER(SEARCH("Sol",[2]Table1!Z1437)),"Sol",IF(ISNUMBER(SEARCH("Plafond",[2]Table1!Z1437)),"Plafond",IF(ISNUMBER(SEARCH("Evier",[2]Table1!Z1437)),"Evier",IF(ISNUMBER(SEARCH("Colle de faïence",[2]Table1!Z1437)),"Faïence",IF(ISNUMBER(SEARCH("Baignoire",[2]Table1!Z1437)),"Baignoire",IF(ISNUMBER(SEARCH("porteurs",[2]Table1!Z1437)),"Mur",IF(ISNUMBER(SEARCH("évier",[2]Table1!Z1437)),"Evier",IF(ISNUMBER(SEARCH("portes",[2]Table1!Z1437)),"Porte",IF(ISNUMBER(SEARCH("fenêtre",[2]Table1!Z1437)),"Fenêtre","")))))))))))</f>
        <v>Mur</v>
      </c>
      <c r="L1440" t="str">
        <f>IF(ISNUMBER(SEARCH("Présence",[2]Table1!AC1437)),"Oui",IF(ISNUMBER(SEARCH("Absence",[2]Table1!AC1437)),"Non",""))</f>
        <v>Non</v>
      </c>
      <c r="M1440" t="str">
        <f>[2]Table1!AA1437</f>
        <v>Enduit à base de plâtre lissé ou taloché (et Peinture; Mur Porteur)</v>
      </c>
      <c r="N1440" t="str">
        <f>IF(ISNUMBER(SEARCH("EP",[2]Table1!AE1437)),"EP",IF(ISNUMBER(SEARCH("AC1",[2]Table1!AE1437)),"AC1",IF(ISNUMBER(SEARCH("AC2",[2]Table1!AE1437)),"AC2",IF(ISNUMBER(SEARCH("Bon état",[2]Table1!AE1437)),"EP",""))))</f>
        <v/>
      </c>
      <c r="P1440" s="48"/>
      <c r="Q1440" s="1"/>
      <c r="S1440" s="1"/>
      <c r="T1440" s="1"/>
      <c r="U1440" s="1"/>
      <c r="V1440" s="1"/>
    </row>
    <row r="1441" spans="1:22">
      <c r="A1441" s="43" t="str">
        <f>'[1]Exporter la feuille de calcul'!$A$2</f>
        <v>001L</v>
      </c>
      <c r="B1441" t="str">
        <f>INDEX('[1]Exporter la feuille de calcul'!B$355:B$877,MATCH(INDEX('[1]Exporter la feuille de calcul'!C$355:C$877,MATCH(RIGHT(ChercheChaine(ChercheChaine([2]Table1!Q1438,"([0-9]){3}[L]([0-9]){4}"),"([0-9]){3}[L]([0-9]){4}"),4),'[1]Exporter la feuille de calcul'!D$355:D$877,0),1),'[1]Exporter la feuille de calcul'!C$355:C$877,0),1)</f>
        <v>04</v>
      </c>
      <c r="C1441" s="43" t="str">
        <f>RIGHT(ChercheChaine(ChercheChaine([2]Table1!Q1438,"([0-9]){3}[L]([0-9]){4}"),"([0-9]){3}[L]([0-9]){4}"),4)</f>
        <v>0017</v>
      </c>
      <c r="D1441" s="43" t="str">
        <f>ChercheChaine([2]Table1!Q1438,"([0-9]){3}[L]([0-9]){4}")</f>
        <v>007L0017</v>
      </c>
      <c r="E1441" t="str">
        <f>[2]Table1!P1438</f>
        <v>ST HERBLAIN</v>
      </c>
      <c r="F1441" t="str">
        <f>[2]Table1!D1438</f>
        <v>DAAT, DAPP</v>
      </c>
      <c r="G1441" s="48"/>
      <c r="H1441" s="48"/>
      <c r="I1441" s="42" t="str">
        <f>[2]Table1!G1438</f>
        <v>13/02/2019</v>
      </c>
      <c r="J1441" s="51" t="str">
        <f>MID([2]Table1!X1438,FIND("-",[2]Table1!X1438)+2,60)</f>
        <v>WC</v>
      </c>
      <c r="K1441" t="str">
        <f>IF(ISNUMBER(SEARCH("Mur",[2]Table1!Z1438)),"Mur",IF(ISNUMBER(SEARCH("Cloison",[2]Table1!Z1438)),"Mur",IF(ISNUMBER(SEARCH("Sol",[2]Table1!Z1438)),"Sol",IF(ISNUMBER(SEARCH("Plafond",[2]Table1!Z1438)),"Plafond",IF(ISNUMBER(SEARCH("Evier",[2]Table1!Z1438)),"Evier",IF(ISNUMBER(SEARCH("Colle de faïence",[2]Table1!Z1438)),"Faïence",IF(ISNUMBER(SEARCH("Baignoire",[2]Table1!Z1438)),"Baignoire",IF(ISNUMBER(SEARCH("porteurs",[2]Table1!Z1438)),"Mur",IF(ISNUMBER(SEARCH("évier",[2]Table1!Z1438)),"Evier",IF(ISNUMBER(SEARCH("portes",[2]Table1!Z1438)),"Porte",IF(ISNUMBER(SEARCH("fenêtre",[2]Table1!Z1438)),"Fenêtre","")))))))))))</f>
        <v>Mur</v>
      </c>
      <c r="L1441" t="str">
        <f>IF(ISNUMBER(SEARCH("Présence",[2]Table1!AC1438)),"Oui",IF(ISNUMBER(SEARCH("Absence",[2]Table1!AC1438)),"Non",""))</f>
        <v>Non</v>
      </c>
      <c r="M1441" t="str">
        <f>[2]Table1!AA1438</f>
        <v>Enduit à base de plâtre lissé ou taloché (et Peinture; Mur Porteur)</v>
      </c>
      <c r="N1441" t="str">
        <f>IF(ISNUMBER(SEARCH("EP",[2]Table1!AE1438)),"EP",IF(ISNUMBER(SEARCH("AC1",[2]Table1!AE1438)),"AC1",IF(ISNUMBER(SEARCH("AC2",[2]Table1!AE1438)),"AC2",IF(ISNUMBER(SEARCH("Bon état",[2]Table1!AE1438)),"EP",""))))</f>
        <v/>
      </c>
      <c r="P1441" s="48"/>
      <c r="Q1441" s="1"/>
      <c r="S1441" s="1"/>
      <c r="T1441" s="1"/>
      <c r="U1441" s="1"/>
      <c r="V1441" s="1"/>
    </row>
    <row r="1442" spans="1:22">
      <c r="A1442" s="43" t="str">
        <f>'[1]Exporter la feuille de calcul'!$A$2</f>
        <v>001L</v>
      </c>
      <c r="B1442" t="str">
        <f>INDEX('[1]Exporter la feuille de calcul'!B$355:B$877,MATCH(INDEX('[1]Exporter la feuille de calcul'!C$355:C$877,MATCH(RIGHT(ChercheChaine(ChercheChaine([2]Table1!Q1439,"([0-9]){3}[L]([0-9]){4}"),"([0-9]){3}[L]([0-9]){4}"),4),'[1]Exporter la feuille de calcul'!D$355:D$877,0),1),'[1]Exporter la feuille de calcul'!C$355:C$877,0),1)</f>
        <v>04</v>
      </c>
      <c r="C1442" s="43" t="str">
        <f>RIGHT(ChercheChaine(ChercheChaine([2]Table1!Q1439,"([0-9]){3}[L]([0-9]){4}"),"([0-9]){3}[L]([0-9]){4}"),4)</f>
        <v>0017</v>
      </c>
      <c r="D1442" s="43" t="str">
        <f>ChercheChaine([2]Table1!Q1439,"([0-9]){3}[L]([0-9]){4}")</f>
        <v>007L0017</v>
      </c>
      <c r="E1442" t="str">
        <f>[2]Table1!P1439</f>
        <v>ST HERBLAIN</v>
      </c>
      <c r="F1442" t="str">
        <f>[2]Table1!D1439</f>
        <v>DAAT, DAPP</v>
      </c>
      <c r="G1442" s="48"/>
      <c r="H1442" s="48"/>
      <c r="I1442" s="42" t="str">
        <f>[2]Table1!G1439</f>
        <v>13/02/2019</v>
      </c>
      <c r="J1442" s="51" t="str">
        <f>MID([2]Table1!X1439,FIND("-",[2]Table1!X1439)+2,60)</f>
        <v>Salle d'eau</v>
      </c>
      <c r="K1442" t="str">
        <f>IF(ISNUMBER(SEARCH("Mur",[2]Table1!Z1439)),"Mur",IF(ISNUMBER(SEARCH("Cloison",[2]Table1!Z1439)),"Mur",IF(ISNUMBER(SEARCH("Sol",[2]Table1!Z1439)),"Sol",IF(ISNUMBER(SEARCH("Plafond",[2]Table1!Z1439)),"Plafond",IF(ISNUMBER(SEARCH("Evier",[2]Table1!Z1439)),"Evier",IF(ISNUMBER(SEARCH("Colle de faïence",[2]Table1!Z1439)),"Faïence",IF(ISNUMBER(SEARCH("Baignoire",[2]Table1!Z1439)),"Baignoire",IF(ISNUMBER(SEARCH("porteurs",[2]Table1!Z1439)),"Mur",IF(ISNUMBER(SEARCH("évier",[2]Table1!Z1439)),"Evier",IF(ISNUMBER(SEARCH("portes",[2]Table1!Z1439)),"Porte",IF(ISNUMBER(SEARCH("fenêtre",[2]Table1!Z1439)),"Fenêtre","")))))))))))</f>
        <v>Mur</v>
      </c>
      <c r="L1442" t="str">
        <f>IF(ISNUMBER(SEARCH("Présence",[2]Table1!AC1439)),"Oui",IF(ISNUMBER(SEARCH("Absence",[2]Table1!AC1439)),"Non",""))</f>
        <v>Non</v>
      </c>
      <c r="M1442" t="str">
        <f>[2]Table1!AA1439</f>
        <v>Enduit à base de plâtre lissé ou taloché (et Peinture; Mur Porteur)</v>
      </c>
      <c r="N1442" t="str">
        <f>IF(ISNUMBER(SEARCH("EP",[2]Table1!AE1439)),"EP",IF(ISNUMBER(SEARCH("AC1",[2]Table1!AE1439)),"AC1",IF(ISNUMBER(SEARCH("AC2",[2]Table1!AE1439)),"AC2",IF(ISNUMBER(SEARCH("Bon état",[2]Table1!AE1439)),"EP",""))))</f>
        <v/>
      </c>
      <c r="P1442" s="48"/>
      <c r="Q1442" s="1"/>
      <c r="S1442" s="1"/>
      <c r="T1442" s="1"/>
      <c r="U1442" s="1"/>
      <c r="V1442" s="1"/>
    </row>
    <row r="1443" spans="1:22">
      <c r="A1443" s="43" t="str">
        <f>'[1]Exporter la feuille de calcul'!$A$2</f>
        <v>001L</v>
      </c>
      <c r="B1443" t="str">
        <f>INDEX('[1]Exporter la feuille de calcul'!B$355:B$877,MATCH(INDEX('[1]Exporter la feuille de calcul'!C$355:C$877,MATCH(RIGHT(ChercheChaine(ChercheChaine([2]Table1!Q1440,"([0-9]){3}[L]([0-9]){4}"),"([0-9]){3}[L]([0-9]){4}"),4),'[1]Exporter la feuille de calcul'!D$355:D$877,0),1),'[1]Exporter la feuille de calcul'!C$355:C$877,0),1)</f>
        <v>04</v>
      </c>
      <c r="C1443" s="43" t="str">
        <f>RIGHT(ChercheChaine(ChercheChaine([2]Table1!Q1440,"([0-9]){3}[L]([0-9]){4}"),"([0-9]){3}[L]([0-9]){4}"),4)</f>
        <v>0017</v>
      </c>
      <c r="D1443" s="43" t="str">
        <f>ChercheChaine([2]Table1!Q1440,"([0-9]){3}[L]([0-9]){4}")</f>
        <v>007L0017</v>
      </c>
      <c r="E1443" t="str">
        <f>[2]Table1!P1440</f>
        <v>ST HERBLAIN</v>
      </c>
      <c r="F1443" t="str">
        <f>[2]Table1!D1440</f>
        <v>DAAT, DAPP</v>
      </c>
      <c r="G1443" s="48"/>
      <c r="H1443" s="48"/>
      <c r="I1443" s="42" t="str">
        <f>[2]Table1!G1440</f>
        <v>13/02/2019</v>
      </c>
      <c r="J1443" s="51" t="str">
        <f>MID([2]Table1!X1440,FIND("-",[2]Table1!X1440)+2,60)</f>
        <v>Chambre 2</v>
      </c>
      <c r="K1443" t="str">
        <f>IF(ISNUMBER(SEARCH("Mur",[2]Table1!Z1440)),"Mur",IF(ISNUMBER(SEARCH("Cloison",[2]Table1!Z1440)),"Mur",IF(ISNUMBER(SEARCH("Sol",[2]Table1!Z1440)),"Sol",IF(ISNUMBER(SEARCH("Plafond",[2]Table1!Z1440)),"Plafond",IF(ISNUMBER(SEARCH("Evier",[2]Table1!Z1440)),"Evier",IF(ISNUMBER(SEARCH("Colle de faïence",[2]Table1!Z1440)),"Faïence",IF(ISNUMBER(SEARCH("Baignoire",[2]Table1!Z1440)),"Baignoire",IF(ISNUMBER(SEARCH("porteurs",[2]Table1!Z1440)),"Mur",IF(ISNUMBER(SEARCH("évier",[2]Table1!Z1440)),"Evier",IF(ISNUMBER(SEARCH("portes",[2]Table1!Z1440)),"Porte",IF(ISNUMBER(SEARCH("fenêtre",[2]Table1!Z1440)),"Fenêtre","")))))))))))</f>
        <v>Mur</v>
      </c>
      <c r="L1443" t="str">
        <f>IF(ISNUMBER(SEARCH("Présence",[2]Table1!AC1440)),"Oui",IF(ISNUMBER(SEARCH("Absence",[2]Table1!AC1440)),"Non",""))</f>
        <v>Non</v>
      </c>
      <c r="M1443" t="str">
        <f>[2]Table1!AA1440</f>
        <v>Enduit à base de plâtre lissé ou taloché (et Peinture; Mur Porteur)</v>
      </c>
      <c r="N1443" t="str">
        <f>IF(ISNUMBER(SEARCH("EP",[2]Table1!AE1440)),"EP",IF(ISNUMBER(SEARCH("AC1",[2]Table1!AE1440)),"AC1",IF(ISNUMBER(SEARCH("AC2",[2]Table1!AE1440)),"AC2",IF(ISNUMBER(SEARCH("Bon état",[2]Table1!AE1440)),"EP",""))))</f>
        <v/>
      </c>
      <c r="P1443" s="48"/>
      <c r="Q1443" s="1"/>
      <c r="S1443" s="1"/>
      <c r="T1443" s="1"/>
      <c r="U1443" s="1"/>
      <c r="V1443" s="1"/>
    </row>
    <row r="1444" spans="1:22">
      <c r="A1444" s="43" t="str">
        <f>'[1]Exporter la feuille de calcul'!$A$2</f>
        <v>001L</v>
      </c>
      <c r="B1444" t="str">
        <f>INDEX('[1]Exporter la feuille de calcul'!B$355:B$877,MATCH(INDEX('[1]Exporter la feuille de calcul'!C$355:C$877,MATCH(RIGHT(ChercheChaine(ChercheChaine([2]Table1!Q1441,"([0-9]){3}[L]([0-9]){4}"),"([0-9]){3}[L]([0-9]){4}"),4),'[1]Exporter la feuille de calcul'!D$355:D$877,0),1),'[1]Exporter la feuille de calcul'!C$355:C$877,0),1)</f>
        <v>04</v>
      </c>
      <c r="C1444" s="43" t="str">
        <f>RIGHT(ChercheChaine(ChercheChaine([2]Table1!Q1441,"([0-9]){3}[L]([0-9]){4}"),"([0-9]){3}[L]([0-9]){4}"),4)</f>
        <v>0017</v>
      </c>
      <c r="D1444" s="43" t="str">
        <f>ChercheChaine([2]Table1!Q1441,"([0-9]){3}[L]([0-9]){4}")</f>
        <v>007L0017</v>
      </c>
      <c r="E1444" t="str">
        <f>[2]Table1!P1441</f>
        <v>ST HERBLAIN</v>
      </c>
      <c r="F1444" t="str">
        <f>[2]Table1!D1441</f>
        <v>DAAT, DAPP</v>
      </c>
      <c r="G1444" s="48"/>
      <c r="H1444" s="48"/>
      <c r="I1444" s="42" t="str">
        <f>[2]Table1!G1441</f>
        <v>13/02/2019</v>
      </c>
      <c r="J1444" s="51" t="str">
        <f>MID([2]Table1!X1441,FIND("-",[2]Table1!X1441)+2,60)</f>
        <v>Chambre 3</v>
      </c>
      <c r="K1444" t="str">
        <f>IF(ISNUMBER(SEARCH("Mur",[2]Table1!Z1441)),"Mur",IF(ISNUMBER(SEARCH("Cloison",[2]Table1!Z1441)),"Mur",IF(ISNUMBER(SEARCH("Sol",[2]Table1!Z1441)),"Sol",IF(ISNUMBER(SEARCH("Plafond",[2]Table1!Z1441)),"Plafond",IF(ISNUMBER(SEARCH("Evier",[2]Table1!Z1441)),"Evier",IF(ISNUMBER(SEARCH("Colle de faïence",[2]Table1!Z1441)),"Faïence",IF(ISNUMBER(SEARCH("Baignoire",[2]Table1!Z1441)),"Baignoire",IF(ISNUMBER(SEARCH("porteurs",[2]Table1!Z1441)),"Mur",IF(ISNUMBER(SEARCH("évier",[2]Table1!Z1441)),"Evier",IF(ISNUMBER(SEARCH("portes",[2]Table1!Z1441)),"Porte",IF(ISNUMBER(SEARCH("fenêtre",[2]Table1!Z1441)),"Fenêtre","")))))))))))</f>
        <v>Mur</v>
      </c>
      <c r="L1444" t="str">
        <f>IF(ISNUMBER(SEARCH("Présence",[2]Table1!AC1441)),"Oui",IF(ISNUMBER(SEARCH("Absence",[2]Table1!AC1441)),"Non",""))</f>
        <v>Non</v>
      </c>
      <c r="M1444" t="str">
        <f>[2]Table1!AA1441</f>
        <v>Enduit à base de plâtre lissé ou taloché (et Peinture; Mur Porteur)</v>
      </c>
      <c r="N1444" t="str">
        <f>IF(ISNUMBER(SEARCH("EP",[2]Table1!AE1441)),"EP",IF(ISNUMBER(SEARCH("AC1",[2]Table1!AE1441)),"AC1",IF(ISNUMBER(SEARCH("AC2",[2]Table1!AE1441)),"AC2",IF(ISNUMBER(SEARCH("Bon état",[2]Table1!AE1441)),"EP",""))))</f>
        <v/>
      </c>
      <c r="P1444" s="48"/>
      <c r="Q1444" s="1"/>
      <c r="S1444" s="1"/>
      <c r="T1444" s="1"/>
      <c r="U1444" s="1"/>
      <c r="V1444" s="1"/>
    </row>
    <row r="1445" spans="1:22">
      <c r="A1445" s="43" t="str">
        <f>'[1]Exporter la feuille de calcul'!$A$2</f>
        <v>001L</v>
      </c>
      <c r="B1445" t="str">
        <f>INDEX('[1]Exporter la feuille de calcul'!B$355:B$877,MATCH(INDEX('[1]Exporter la feuille de calcul'!C$355:C$877,MATCH(RIGHT(ChercheChaine(ChercheChaine([2]Table1!Q1442,"([0-9]){3}[L]([0-9]){4}"),"([0-9]){3}[L]([0-9]){4}"),4),'[1]Exporter la feuille de calcul'!D$355:D$877,0),1),'[1]Exporter la feuille de calcul'!C$355:C$877,0),1)</f>
        <v>04</v>
      </c>
      <c r="C1445" s="43" t="str">
        <f>RIGHT(ChercheChaine(ChercheChaine([2]Table1!Q1442,"([0-9]){3}[L]([0-9]){4}"),"([0-9]){3}[L]([0-9]){4}"),4)</f>
        <v>0017</v>
      </c>
      <c r="D1445" s="43" t="str">
        <f>ChercheChaine([2]Table1!Q1442,"([0-9]){3}[L]([0-9]){4}")</f>
        <v>007L0017</v>
      </c>
      <c r="E1445" t="str">
        <f>[2]Table1!P1442</f>
        <v>ST HERBLAIN</v>
      </c>
      <c r="F1445" t="str">
        <f>[2]Table1!D1442</f>
        <v>DAAT, DAPP</v>
      </c>
      <c r="G1445" s="48"/>
      <c r="H1445" s="48"/>
      <c r="I1445" s="42" t="str">
        <f>[2]Table1!G1442</f>
        <v>13/02/2019</v>
      </c>
      <c r="J1445" s="51" t="str">
        <f>MID([2]Table1!X1442,FIND("-",[2]Table1!X1442)+2,60)</f>
        <v>Entrée</v>
      </c>
      <c r="K1445" t="str">
        <f>IF(ISNUMBER(SEARCH("Mur",[2]Table1!Z1442)),"Mur",IF(ISNUMBER(SEARCH("Cloison",[2]Table1!Z1442)),"Mur",IF(ISNUMBER(SEARCH("Sol",[2]Table1!Z1442)),"Sol",IF(ISNUMBER(SEARCH("Plafond",[2]Table1!Z1442)),"Plafond",IF(ISNUMBER(SEARCH("Evier",[2]Table1!Z1442)),"Evier",IF(ISNUMBER(SEARCH("Colle de faïence",[2]Table1!Z1442)),"Faïence",IF(ISNUMBER(SEARCH("Baignoire",[2]Table1!Z1442)),"Baignoire",IF(ISNUMBER(SEARCH("porteurs",[2]Table1!Z1442)),"Mur",IF(ISNUMBER(SEARCH("évier",[2]Table1!Z1442)),"Evier",IF(ISNUMBER(SEARCH("portes",[2]Table1!Z1442)),"Porte",IF(ISNUMBER(SEARCH("fenêtre",[2]Table1!Z1442)),"Fenêtre","")))))))))))</f>
        <v>Mur</v>
      </c>
      <c r="L1445" t="str">
        <f>IF(ISNUMBER(SEARCH("Présence",[2]Table1!AC1442)),"Oui",IF(ISNUMBER(SEARCH("Absence",[2]Table1!AC1442)),"Non",""))</f>
        <v>Non</v>
      </c>
      <c r="M1445" t="str">
        <f>[2]Table1!AA1442</f>
        <v>Enduit à base de plâtre ou ciment projetés; lissés ou talochés (et Peinture; Mur Cloison)</v>
      </c>
      <c r="N1445" t="str">
        <f>IF(ISNUMBER(SEARCH("EP",[2]Table1!AE1442)),"EP",IF(ISNUMBER(SEARCH("AC1",[2]Table1!AE1442)),"AC1",IF(ISNUMBER(SEARCH("AC2",[2]Table1!AE1442)),"AC2",IF(ISNUMBER(SEARCH("Bon état",[2]Table1!AE1442)),"EP",""))))</f>
        <v/>
      </c>
      <c r="P1445" s="48"/>
      <c r="Q1445" s="1"/>
      <c r="S1445" s="1"/>
      <c r="T1445" s="1"/>
      <c r="U1445" s="1"/>
      <c r="V1445" s="1"/>
    </row>
    <row r="1446" spans="1:22">
      <c r="A1446" s="43" t="str">
        <f>'[1]Exporter la feuille de calcul'!$A$2</f>
        <v>001L</v>
      </c>
      <c r="B1446" t="str">
        <f>INDEX('[1]Exporter la feuille de calcul'!B$355:B$877,MATCH(INDEX('[1]Exporter la feuille de calcul'!C$355:C$877,MATCH(RIGHT(ChercheChaine(ChercheChaine([2]Table1!Q1443,"([0-9]){3}[L]([0-9]){4}"),"([0-9]){3}[L]([0-9]){4}"),4),'[1]Exporter la feuille de calcul'!D$355:D$877,0),1),'[1]Exporter la feuille de calcul'!C$355:C$877,0),1)</f>
        <v>04</v>
      </c>
      <c r="C1446" s="43" t="str">
        <f>RIGHT(ChercheChaine(ChercheChaine([2]Table1!Q1443,"([0-9]){3}[L]([0-9]){4}"),"([0-9]){3}[L]([0-9]){4}"),4)</f>
        <v>0017</v>
      </c>
      <c r="D1446" s="43" t="str">
        <f>ChercheChaine([2]Table1!Q1443,"([0-9]){3}[L]([0-9]){4}")</f>
        <v>007L0017</v>
      </c>
      <c r="E1446" t="str">
        <f>[2]Table1!P1443</f>
        <v>ST HERBLAIN</v>
      </c>
      <c r="F1446" t="str">
        <f>[2]Table1!D1443</f>
        <v>DAAT, DAPP</v>
      </c>
      <c r="G1446" s="48"/>
      <c r="H1446" s="48"/>
      <c r="I1446" s="42" t="str">
        <f>[2]Table1!G1443</f>
        <v>13/02/2019</v>
      </c>
      <c r="J1446" s="51" t="str">
        <f>MID([2]Table1!X1443,FIND("-",[2]Table1!X1443)+2,60)</f>
        <v>Cellier</v>
      </c>
      <c r="K1446" t="str">
        <f>IF(ISNUMBER(SEARCH("Mur",[2]Table1!Z1443)),"Mur",IF(ISNUMBER(SEARCH("Cloison",[2]Table1!Z1443)),"Mur",IF(ISNUMBER(SEARCH("Sol",[2]Table1!Z1443)),"Sol",IF(ISNUMBER(SEARCH("Plafond",[2]Table1!Z1443)),"Plafond",IF(ISNUMBER(SEARCH("Evier",[2]Table1!Z1443)),"Evier",IF(ISNUMBER(SEARCH("Colle de faïence",[2]Table1!Z1443)),"Faïence",IF(ISNUMBER(SEARCH("Baignoire",[2]Table1!Z1443)),"Baignoire",IF(ISNUMBER(SEARCH("porteurs",[2]Table1!Z1443)),"Mur",IF(ISNUMBER(SEARCH("évier",[2]Table1!Z1443)),"Evier",IF(ISNUMBER(SEARCH("portes",[2]Table1!Z1443)),"Porte",IF(ISNUMBER(SEARCH("fenêtre",[2]Table1!Z1443)),"Fenêtre","")))))))))))</f>
        <v>Mur</v>
      </c>
      <c r="L1446" t="str">
        <f>IF(ISNUMBER(SEARCH("Présence",[2]Table1!AC1443)),"Oui",IF(ISNUMBER(SEARCH("Absence",[2]Table1!AC1443)),"Non",""))</f>
        <v>Non</v>
      </c>
      <c r="M1446" t="str">
        <f>[2]Table1!AA1443</f>
        <v>Enduit à base de plâtre ou ciment projetés; lissés ou talochés (et Peinture; Mur Cloison)</v>
      </c>
      <c r="N1446" t="str">
        <f>IF(ISNUMBER(SEARCH("EP",[2]Table1!AE1443)),"EP",IF(ISNUMBER(SEARCH("AC1",[2]Table1!AE1443)),"AC1",IF(ISNUMBER(SEARCH("AC2",[2]Table1!AE1443)),"AC2",IF(ISNUMBER(SEARCH("Bon état",[2]Table1!AE1443)),"EP",""))))</f>
        <v/>
      </c>
      <c r="P1446" s="48"/>
      <c r="Q1446" s="1"/>
      <c r="S1446" s="1"/>
      <c r="T1446" s="1"/>
      <c r="U1446" s="1"/>
      <c r="V1446" s="1"/>
    </row>
    <row r="1447" spans="1:22">
      <c r="A1447" s="43" t="str">
        <f>'[1]Exporter la feuille de calcul'!$A$2</f>
        <v>001L</v>
      </c>
      <c r="B1447" t="str">
        <f>INDEX('[1]Exporter la feuille de calcul'!B$355:B$877,MATCH(INDEX('[1]Exporter la feuille de calcul'!C$355:C$877,MATCH(RIGHT(ChercheChaine(ChercheChaine([2]Table1!Q1444,"([0-9]){3}[L]([0-9]){4}"),"([0-9]){3}[L]([0-9]){4}"),4),'[1]Exporter la feuille de calcul'!D$355:D$877,0),1),'[1]Exporter la feuille de calcul'!C$355:C$877,0),1)</f>
        <v>04</v>
      </c>
      <c r="C1447" s="43" t="str">
        <f>RIGHT(ChercheChaine(ChercheChaine([2]Table1!Q1444,"([0-9]){3}[L]([0-9]){4}"),"([0-9]){3}[L]([0-9]){4}"),4)</f>
        <v>0017</v>
      </c>
      <c r="D1447" s="43" t="str">
        <f>ChercheChaine([2]Table1!Q1444,"([0-9]){3}[L]([0-9]){4}")</f>
        <v>007L0017</v>
      </c>
      <c r="E1447" t="str">
        <f>[2]Table1!P1444</f>
        <v>ST HERBLAIN</v>
      </c>
      <c r="F1447" t="str">
        <f>[2]Table1!D1444</f>
        <v>DAAT, DAPP</v>
      </c>
      <c r="G1447" s="48"/>
      <c r="H1447" s="48"/>
      <c r="I1447" s="42" t="str">
        <f>[2]Table1!G1444</f>
        <v>13/02/2019</v>
      </c>
      <c r="J1447" s="51" t="str">
        <f>MID([2]Table1!X1444,FIND("-",[2]Table1!X1444)+2,60)</f>
        <v>Salon</v>
      </c>
      <c r="K1447" t="str">
        <f>IF(ISNUMBER(SEARCH("Mur",[2]Table1!Z1444)),"Mur",IF(ISNUMBER(SEARCH("Cloison",[2]Table1!Z1444)),"Mur",IF(ISNUMBER(SEARCH("Sol",[2]Table1!Z1444)),"Sol",IF(ISNUMBER(SEARCH("Plafond",[2]Table1!Z1444)),"Plafond",IF(ISNUMBER(SEARCH("Evier",[2]Table1!Z1444)),"Evier",IF(ISNUMBER(SEARCH("Colle de faïence",[2]Table1!Z1444)),"Faïence",IF(ISNUMBER(SEARCH("Baignoire",[2]Table1!Z1444)),"Baignoire",IF(ISNUMBER(SEARCH("porteurs",[2]Table1!Z1444)),"Mur",IF(ISNUMBER(SEARCH("évier",[2]Table1!Z1444)),"Evier",IF(ISNUMBER(SEARCH("portes",[2]Table1!Z1444)),"Porte",IF(ISNUMBER(SEARCH("fenêtre",[2]Table1!Z1444)),"Fenêtre","")))))))))))</f>
        <v>Mur</v>
      </c>
      <c r="L1447" t="str">
        <f>IF(ISNUMBER(SEARCH("Présence",[2]Table1!AC1444)),"Oui",IF(ISNUMBER(SEARCH("Absence",[2]Table1!AC1444)),"Non",""))</f>
        <v>Non</v>
      </c>
      <c r="M1447" t="str">
        <f>[2]Table1!AA1444</f>
        <v>Enduit à base de plâtre ou ciment projetés; lissés ou talochés (et Peinture; Mur Cloison)</v>
      </c>
      <c r="N1447" t="str">
        <f>IF(ISNUMBER(SEARCH("EP",[2]Table1!AE1444)),"EP",IF(ISNUMBER(SEARCH("AC1",[2]Table1!AE1444)),"AC1",IF(ISNUMBER(SEARCH("AC2",[2]Table1!AE1444)),"AC2",IF(ISNUMBER(SEARCH("Bon état",[2]Table1!AE1444)),"EP",""))))</f>
        <v/>
      </c>
      <c r="P1447" s="48"/>
      <c r="Q1447" s="1"/>
      <c r="S1447" s="1"/>
      <c r="T1447" s="1"/>
      <c r="U1447" s="1"/>
      <c r="V1447" s="1"/>
    </row>
    <row r="1448" spans="1:22">
      <c r="A1448" s="43" t="str">
        <f>'[1]Exporter la feuille de calcul'!$A$2</f>
        <v>001L</v>
      </c>
      <c r="B1448" t="str">
        <f>INDEX('[1]Exporter la feuille de calcul'!B$355:B$877,MATCH(INDEX('[1]Exporter la feuille de calcul'!C$355:C$877,MATCH(RIGHT(ChercheChaine(ChercheChaine([2]Table1!Q1445,"([0-9]){3}[L]([0-9]){4}"),"([0-9]){3}[L]([0-9]){4}"),4),'[1]Exporter la feuille de calcul'!D$355:D$877,0),1),'[1]Exporter la feuille de calcul'!C$355:C$877,0),1)</f>
        <v>04</v>
      </c>
      <c r="C1448" s="43" t="str">
        <f>RIGHT(ChercheChaine(ChercheChaine([2]Table1!Q1445,"([0-9]){3}[L]([0-9]){4}"),"([0-9]){3}[L]([0-9]){4}"),4)</f>
        <v>0017</v>
      </c>
      <c r="D1448" s="43" t="str">
        <f>ChercheChaine([2]Table1!Q1445,"([0-9]){3}[L]([0-9]){4}")</f>
        <v>007L0017</v>
      </c>
      <c r="E1448" t="str">
        <f>[2]Table1!P1445</f>
        <v>ST HERBLAIN</v>
      </c>
      <c r="F1448" t="str">
        <f>[2]Table1!D1445</f>
        <v>DAAT, DAPP</v>
      </c>
      <c r="G1448" s="48"/>
      <c r="H1448" s="48"/>
      <c r="I1448" s="42" t="str">
        <f>[2]Table1!G1445</f>
        <v>13/02/2019</v>
      </c>
      <c r="J1448" s="51" t="str">
        <f>MID([2]Table1!X1445,FIND("-",[2]Table1!X1445)+2,60)</f>
        <v>Chambre 1</v>
      </c>
      <c r="K1448" t="str">
        <f>IF(ISNUMBER(SEARCH("Mur",[2]Table1!Z1445)),"Mur",IF(ISNUMBER(SEARCH("Cloison",[2]Table1!Z1445)),"Mur",IF(ISNUMBER(SEARCH("Sol",[2]Table1!Z1445)),"Sol",IF(ISNUMBER(SEARCH("Plafond",[2]Table1!Z1445)),"Plafond",IF(ISNUMBER(SEARCH("Evier",[2]Table1!Z1445)),"Evier",IF(ISNUMBER(SEARCH("Colle de faïence",[2]Table1!Z1445)),"Faïence",IF(ISNUMBER(SEARCH("Baignoire",[2]Table1!Z1445)),"Baignoire",IF(ISNUMBER(SEARCH("porteurs",[2]Table1!Z1445)),"Mur",IF(ISNUMBER(SEARCH("évier",[2]Table1!Z1445)),"Evier",IF(ISNUMBER(SEARCH("portes",[2]Table1!Z1445)),"Porte",IF(ISNUMBER(SEARCH("fenêtre",[2]Table1!Z1445)),"Fenêtre","")))))))))))</f>
        <v>Mur</v>
      </c>
      <c r="L1448" t="str">
        <f>IF(ISNUMBER(SEARCH("Présence",[2]Table1!AC1445)),"Oui",IF(ISNUMBER(SEARCH("Absence",[2]Table1!AC1445)),"Non",""))</f>
        <v>Non</v>
      </c>
      <c r="M1448" t="str">
        <f>[2]Table1!AA1445</f>
        <v>Enduit à base de plâtre ou ciment projetés; lissés ou talochés (et Peinture; Mur Cloison)</v>
      </c>
      <c r="N1448" t="str">
        <f>IF(ISNUMBER(SEARCH("EP",[2]Table1!AE1445)),"EP",IF(ISNUMBER(SEARCH("AC1",[2]Table1!AE1445)),"AC1",IF(ISNUMBER(SEARCH("AC2",[2]Table1!AE1445)),"AC2",IF(ISNUMBER(SEARCH("Bon état",[2]Table1!AE1445)),"EP",""))))</f>
        <v/>
      </c>
      <c r="P1448" s="48"/>
      <c r="Q1448" s="1"/>
      <c r="S1448" s="1"/>
      <c r="T1448" s="1"/>
      <c r="U1448" s="1"/>
      <c r="V1448" s="1"/>
    </row>
    <row r="1449" spans="1:22">
      <c r="A1449" s="43" t="str">
        <f>'[1]Exporter la feuille de calcul'!$A$2</f>
        <v>001L</v>
      </c>
      <c r="B1449" t="str">
        <f>INDEX('[1]Exporter la feuille de calcul'!B$355:B$877,MATCH(INDEX('[1]Exporter la feuille de calcul'!C$355:C$877,MATCH(RIGHT(ChercheChaine(ChercheChaine([2]Table1!Q1446,"([0-9]){3}[L]([0-9]){4}"),"([0-9]){3}[L]([0-9]){4}"),4),'[1]Exporter la feuille de calcul'!D$355:D$877,0),1),'[1]Exporter la feuille de calcul'!C$355:C$877,0),1)</f>
        <v>04</v>
      </c>
      <c r="C1449" s="43" t="str">
        <f>RIGHT(ChercheChaine(ChercheChaine([2]Table1!Q1446,"([0-9]){3}[L]([0-9]){4}"),"([0-9]){3}[L]([0-9]){4}"),4)</f>
        <v>0017</v>
      </c>
      <c r="D1449" s="43" t="str">
        <f>ChercheChaine([2]Table1!Q1446,"([0-9]){3}[L]([0-9]){4}")</f>
        <v>007L0017</v>
      </c>
      <c r="E1449" t="str">
        <f>[2]Table1!P1446</f>
        <v>ST HERBLAIN</v>
      </c>
      <c r="F1449" t="str">
        <f>[2]Table1!D1446</f>
        <v>DAAT, DAPP</v>
      </c>
      <c r="G1449" s="48"/>
      <c r="H1449" s="48"/>
      <c r="I1449" s="42" t="str">
        <f>[2]Table1!G1446</f>
        <v>13/02/2019</v>
      </c>
      <c r="J1449" s="51" t="str">
        <f>MID([2]Table1!X1446,FIND("-",[2]Table1!X1446)+2,60)</f>
        <v>Cuisine</v>
      </c>
      <c r="K1449" t="str">
        <f>IF(ISNUMBER(SEARCH("Mur",[2]Table1!Z1446)),"Mur",IF(ISNUMBER(SEARCH("Cloison",[2]Table1!Z1446)),"Mur",IF(ISNUMBER(SEARCH("Sol",[2]Table1!Z1446)),"Sol",IF(ISNUMBER(SEARCH("Plafond",[2]Table1!Z1446)),"Plafond",IF(ISNUMBER(SEARCH("Evier",[2]Table1!Z1446)),"Evier",IF(ISNUMBER(SEARCH("Colle de faïence",[2]Table1!Z1446)),"Faïence",IF(ISNUMBER(SEARCH("Baignoire",[2]Table1!Z1446)),"Baignoire",IF(ISNUMBER(SEARCH("porteurs",[2]Table1!Z1446)),"Mur",IF(ISNUMBER(SEARCH("évier",[2]Table1!Z1446)),"Evier",IF(ISNUMBER(SEARCH("portes",[2]Table1!Z1446)),"Porte",IF(ISNUMBER(SEARCH("fenêtre",[2]Table1!Z1446)),"Fenêtre","")))))))))))</f>
        <v>Mur</v>
      </c>
      <c r="L1449" t="str">
        <f>IF(ISNUMBER(SEARCH("Présence",[2]Table1!AC1446)),"Oui",IF(ISNUMBER(SEARCH("Absence",[2]Table1!AC1446)),"Non",""))</f>
        <v>Non</v>
      </c>
      <c r="M1449" t="str">
        <f>[2]Table1!AA1446</f>
        <v>Enduit à base de plâtre ou ciment projetés; lissés ou talochés (et Peinture; Mur Cloison)</v>
      </c>
      <c r="N1449" t="str">
        <f>IF(ISNUMBER(SEARCH("EP",[2]Table1!AE1446)),"EP",IF(ISNUMBER(SEARCH("AC1",[2]Table1!AE1446)),"AC1",IF(ISNUMBER(SEARCH("AC2",[2]Table1!AE1446)),"AC2",IF(ISNUMBER(SEARCH("Bon état",[2]Table1!AE1446)),"EP",""))))</f>
        <v/>
      </c>
      <c r="P1449" s="48"/>
      <c r="Q1449" s="1"/>
      <c r="S1449" s="1"/>
      <c r="T1449" s="1"/>
      <c r="U1449" s="1"/>
      <c r="V1449" s="1"/>
    </row>
    <row r="1450" spans="1:22">
      <c r="A1450" s="43" t="str">
        <f>'[1]Exporter la feuille de calcul'!$A$2</f>
        <v>001L</v>
      </c>
      <c r="B1450" t="str">
        <f>INDEX('[1]Exporter la feuille de calcul'!B$355:B$877,MATCH(INDEX('[1]Exporter la feuille de calcul'!C$355:C$877,MATCH(RIGHT(ChercheChaine(ChercheChaine([2]Table1!Q1447,"([0-9]){3}[L]([0-9]){4}"),"([0-9]){3}[L]([0-9]){4}"),4),'[1]Exporter la feuille de calcul'!D$355:D$877,0),1),'[1]Exporter la feuille de calcul'!C$355:C$877,0),1)</f>
        <v>04</v>
      </c>
      <c r="C1450" s="43" t="str">
        <f>RIGHT(ChercheChaine(ChercheChaine([2]Table1!Q1447,"([0-9]){3}[L]([0-9]){4}"),"([0-9]){3}[L]([0-9]){4}"),4)</f>
        <v>0017</v>
      </c>
      <c r="D1450" s="43" t="str">
        <f>ChercheChaine([2]Table1!Q1447,"([0-9]){3}[L]([0-9]){4}")</f>
        <v>007L0017</v>
      </c>
      <c r="E1450" t="str">
        <f>[2]Table1!P1447</f>
        <v>ST HERBLAIN</v>
      </c>
      <c r="F1450" t="str">
        <f>[2]Table1!D1447</f>
        <v>DAAT, DAPP</v>
      </c>
      <c r="G1450" s="48"/>
      <c r="H1450" s="48"/>
      <c r="I1450" s="42" t="str">
        <f>[2]Table1!G1447</f>
        <v>13/02/2019</v>
      </c>
      <c r="J1450" s="51" t="str">
        <f>MID([2]Table1!X1447,FIND("-",[2]Table1!X1447)+2,60)</f>
        <v>WC</v>
      </c>
      <c r="K1450" t="str">
        <f>IF(ISNUMBER(SEARCH("Mur",[2]Table1!Z1447)),"Mur",IF(ISNUMBER(SEARCH("Cloison",[2]Table1!Z1447)),"Mur",IF(ISNUMBER(SEARCH("Sol",[2]Table1!Z1447)),"Sol",IF(ISNUMBER(SEARCH("Plafond",[2]Table1!Z1447)),"Plafond",IF(ISNUMBER(SEARCH("Evier",[2]Table1!Z1447)),"Evier",IF(ISNUMBER(SEARCH("Colle de faïence",[2]Table1!Z1447)),"Faïence",IF(ISNUMBER(SEARCH("Baignoire",[2]Table1!Z1447)),"Baignoire",IF(ISNUMBER(SEARCH("porteurs",[2]Table1!Z1447)),"Mur",IF(ISNUMBER(SEARCH("évier",[2]Table1!Z1447)),"Evier",IF(ISNUMBER(SEARCH("portes",[2]Table1!Z1447)),"Porte",IF(ISNUMBER(SEARCH("fenêtre",[2]Table1!Z1447)),"Fenêtre","")))))))))))</f>
        <v>Mur</v>
      </c>
      <c r="L1450" t="str">
        <f>IF(ISNUMBER(SEARCH("Présence",[2]Table1!AC1447)),"Oui",IF(ISNUMBER(SEARCH("Absence",[2]Table1!AC1447)),"Non",""))</f>
        <v>Non</v>
      </c>
      <c r="M1450" t="str">
        <f>[2]Table1!AA1447</f>
        <v>Enduit à base de plâtre ou ciment projetés; lissés ou talochés (et Peinture; Mur Cloison)</v>
      </c>
      <c r="N1450" t="str">
        <f>IF(ISNUMBER(SEARCH("EP",[2]Table1!AE1447)),"EP",IF(ISNUMBER(SEARCH("AC1",[2]Table1!AE1447)),"AC1",IF(ISNUMBER(SEARCH("AC2",[2]Table1!AE1447)),"AC2",IF(ISNUMBER(SEARCH("Bon état",[2]Table1!AE1447)),"EP",""))))</f>
        <v/>
      </c>
      <c r="P1450" s="48"/>
      <c r="Q1450" s="1"/>
      <c r="S1450" s="1"/>
      <c r="T1450" s="1"/>
      <c r="U1450" s="1"/>
      <c r="V1450" s="1"/>
    </row>
    <row r="1451" spans="1:22">
      <c r="A1451" s="43" t="str">
        <f>'[1]Exporter la feuille de calcul'!$A$2</f>
        <v>001L</v>
      </c>
      <c r="B1451" t="str">
        <f>INDEX('[1]Exporter la feuille de calcul'!B$355:B$877,MATCH(INDEX('[1]Exporter la feuille de calcul'!C$355:C$877,MATCH(RIGHT(ChercheChaine(ChercheChaine([2]Table1!Q1448,"([0-9]){3}[L]([0-9]){4}"),"([0-9]){3}[L]([0-9]){4}"),4),'[1]Exporter la feuille de calcul'!D$355:D$877,0),1),'[1]Exporter la feuille de calcul'!C$355:C$877,0),1)</f>
        <v>04</v>
      </c>
      <c r="C1451" s="43" t="str">
        <f>RIGHT(ChercheChaine(ChercheChaine([2]Table1!Q1448,"([0-9]){3}[L]([0-9]){4}"),"([0-9]){3}[L]([0-9]){4}"),4)</f>
        <v>0017</v>
      </c>
      <c r="D1451" s="43" t="str">
        <f>ChercheChaine([2]Table1!Q1448,"([0-9]){3}[L]([0-9]){4}")</f>
        <v>007L0017</v>
      </c>
      <c r="E1451" t="str">
        <f>[2]Table1!P1448</f>
        <v>ST HERBLAIN</v>
      </c>
      <c r="F1451" t="str">
        <f>[2]Table1!D1448</f>
        <v>DAAT, DAPP</v>
      </c>
      <c r="G1451" s="48"/>
      <c r="H1451" s="48"/>
      <c r="I1451" s="42" t="str">
        <f>[2]Table1!G1448</f>
        <v>13/02/2019</v>
      </c>
      <c r="J1451" s="51" t="str">
        <f>MID([2]Table1!X1448,FIND("-",[2]Table1!X1448)+2,60)</f>
        <v>Salle d'eau</v>
      </c>
      <c r="K1451" t="str">
        <f>IF(ISNUMBER(SEARCH("Mur",[2]Table1!Z1448)),"Mur",IF(ISNUMBER(SEARCH("Cloison",[2]Table1!Z1448)),"Mur",IF(ISNUMBER(SEARCH("Sol",[2]Table1!Z1448)),"Sol",IF(ISNUMBER(SEARCH("Plafond",[2]Table1!Z1448)),"Plafond",IF(ISNUMBER(SEARCH("Evier",[2]Table1!Z1448)),"Evier",IF(ISNUMBER(SEARCH("Colle de faïence",[2]Table1!Z1448)),"Faïence",IF(ISNUMBER(SEARCH("Baignoire",[2]Table1!Z1448)),"Baignoire",IF(ISNUMBER(SEARCH("porteurs",[2]Table1!Z1448)),"Mur",IF(ISNUMBER(SEARCH("évier",[2]Table1!Z1448)),"Evier",IF(ISNUMBER(SEARCH("portes",[2]Table1!Z1448)),"Porte",IF(ISNUMBER(SEARCH("fenêtre",[2]Table1!Z1448)),"Fenêtre","")))))))))))</f>
        <v>Mur</v>
      </c>
      <c r="L1451" t="str">
        <f>IF(ISNUMBER(SEARCH("Présence",[2]Table1!AC1448)),"Oui",IF(ISNUMBER(SEARCH("Absence",[2]Table1!AC1448)),"Non",""))</f>
        <v>Non</v>
      </c>
      <c r="M1451" t="str">
        <f>[2]Table1!AA1448</f>
        <v>Enduit à base de plâtre ou ciment projetés; lissés ou talochés (et Peinture; Mur Cloison)</v>
      </c>
      <c r="N1451" t="str">
        <f>IF(ISNUMBER(SEARCH("EP",[2]Table1!AE1448)),"EP",IF(ISNUMBER(SEARCH("AC1",[2]Table1!AE1448)),"AC1",IF(ISNUMBER(SEARCH("AC2",[2]Table1!AE1448)),"AC2",IF(ISNUMBER(SEARCH("Bon état",[2]Table1!AE1448)),"EP",""))))</f>
        <v/>
      </c>
      <c r="P1451" s="48"/>
      <c r="Q1451" s="1"/>
      <c r="S1451" s="1"/>
      <c r="T1451" s="1"/>
      <c r="U1451" s="1"/>
      <c r="V1451" s="1"/>
    </row>
    <row r="1452" spans="1:22">
      <c r="A1452" s="43" t="str">
        <f>'[1]Exporter la feuille de calcul'!$A$2</f>
        <v>001L</v>
      </c>
      <c r="B1452" t="str">
        <f>INDEX('[1]Exporter la feuille de calcul'!B$355:B$877,MATCH(INDEX('[1]Exporter la feuille de calcul'!C$355:C$877,MATCH(RIGHT(ChercheChaine(ChercheChaine([2]Table1!Q1449,"([0-9]){3}[L]([0-9]){4}"),"([0-9]){3}[L]([0-9]){4}"),4),'[1]Exporter la feuille de calcul'!D$355:D$877,0),1),'[1]Exporter la feuille de calcul'!C$355:C$877,0),1)</f>
        <v>04</v>
      </c>
      <c r="C1452" s="43" t="str">
        <f>RIGHT(ChercheChaine(ChercheChaine([2]Table1!Q1449,"([0-9]){3}[L]([0-9]){4}"),"([0-9]){3}[L]([0-9]){4}"),4)</f>
        <v>0017</v>
      </c>
      <c r="D1452" s="43" t="str">
        <f>ChercheChaine([2]Table1!Q1449,"([0-9]){3}[L]([0-9]){4}")</f>
        <v>007L0017</v>
      </c>
      <c r="E1452" t="str">
        <f>[2]Table1!P1449</f>
        <v>ST HERBLAIN</v>
      </c>
      <c r="F1452" t="str">
        <f>[2]Table1!D1449</f>
        <v>DAAT, DAPP</v>
      </c>
      <c r="G1452" s="48"/>
      <c r="H1452" s="48"/>
      <c r="I1452" s="42" t="str">
        <f>[2]Table1!G1449</f>
        <v>13/02/2019</v>
      </c>
      <c r="J1452" s="51" t="str">
        <f>MID([2]Table1!X1449,FIND("-",[2]Table1!X1449)+2,60)</f>
        <v>Chambre 2</v>
      </c>
      <c r="K1452" t="str">
        <f>IF(ISNUMBER(SEARCH("Mur",[2]Table1!Z1449)),"Mur",IF(ISNUMBER(SEARCH("Cloison",[2]Table1!Z1449)),"Mur",IF(ISNUMBER(SEARCH("Sol",[2]Table1!Z1449)),"Sol",IF(ISNUMBER(SEARCH("Plafond",[2]Table1!Z1449)),"Plafond",IF(ISNUMBER(SEARCH("Evier",[2]Table1!Z1449)),"Evier",IF(ISNUMBER(SEARCH("Colle de faïence",[2]Table1!Z1449)),"Faïence",IF(ISNUMBER(SEARCH("Baignoire",[2]Table1!Z1449)),"Baignoire",IF(ISNUMBER(SEARCH("porteurs",[2]Table1!Z1449)),"Mur",IF(ISNUMBER(SEARCH("évier",[2]Table1!Z1449)),"Evier",IF(ISNUMBER(SEARCH("portes",[2]Table1!Z1449)),"Porte",IF(ISNUMBER(SEARCH("fenêtre",[2]Table1!Z1449)),"Fenêtre","")))))))))))</f>
        <v>Mur</v>
      </c>
      <c r="L1452" t="str">
        <f>IF(ISNUMBER(SEARCH("Présence",[2]Table1!AC1449)),"Oui",IF(ISNUMBER(SEARCH("Absence",[2]Table1!AC1449)),"Non",""))</f>
        <v>Non</v>
      </c>
      <c r="M1452" t="str">
        <f>[2]Table1!AA1449</f>
        <v>Enduit à base de plâtre ou ciment projetés; lissés ou talochés (et Peinture; Mur Cloison)</v>
      </c>
      <c r="N1452" t="str">
        <f>IF(ISNUMBER(SEARCH("EP",[2]Table1!AE1449)),"EP",IF(ISNUMBER(SEARCH("AC1",[2]Table1!AE1449)),"AC1",IF(ISNUMBER(SEARCH("AC2",[2]Table1!AE1449)),"AC2",IF(ISNUMBER(SEARCH("Bon état",[2]Table1!AE1449)),"EP",""))))</f>
        <v/>
      </c>
      <c r="P1452" s="48"/>
      <c r="Q1452" s="1"/>
      <c r="S1452" s="1"/>
      <c r="T1452" s="1"/>
      <c r="U1452" s="1"/>
      <c r="V1452" s="1"/>
    </row>
    <row r="1453" spans="1:22">
      <c r="A1453" s="43" t="str">
        <f>'[1]Exporter la feuille de calcul'!$A$2</f>
        <v>001L</v>
      </c>
      <c r="B1453" t="str">
        <f>INDEX('[1]Exporter la feuille de calcul'!B$355:B$877,MATCH(INDEX('[1]Exporter la feuille de calcul'!C$355:C$877,MATCH(RIGHT(ChercheChaine(ChercheChaine([2]Table1!Q1450,"([0-9]){3}[L]([0-9]){4}"),"([0-9]){3}[L]([0-9]){4}"),4),'[1]Exporter la feuille de calcul'!D$355:D$877,0),1),'[1]Exporter la feuille de calcul'!C$355:C$877,0),1)</f>
        <v>04</v>
      </c>
      <c r="C1453" s="43" t="str">
        <f>RIGHT(ChercheChaine(ChercheChaine([2]Table1!Q1450,"([0-9]){3}[L]([0-9]){4}"),"([0-9]){3}[L]([0-9]){4}"),4)</f>
        <v>0017</v>
      </c>
      <c r="D1453" s="43" t="str">
        <f>ChercheChaine([2]Table1!Q1450,"([0-9]){3}[L]([0-9]){4}")</f>
        <v>007L0017</v>
      </c>
      <c r="E1453" t="str">
        <f>[2]Table1!P1450</f>
        <v>ST HERBLAIN</v>
      </c>
      <c r="F1453" t="str">
        <f>[2]Table1!D1450</f>
        <v>DAAT, DAPP</v>
      </c>
      <c r="G1453" s="48"/>
      <c r="H1453" s="48"/>
      <c r="I1453" s="42" t="str">
        <f>[2]Table1!G1450</f>
        <v>13/02/2019</v>
      </c>
      <c r="J1453" s="51" t="str">
        <f>MID([2]Table1!X1450,FIND("-",[2]Table1!X1450)+2,60)</f>
        <v>Chambre 3</v>
      </c>
      <c r="K1453" t="str">
        <f>IF(ISNUMBER(SEARCH("Mur",[2]Table1!Z1450)),"Mur",IF(ISNUMBER(SEARCH("Cloison",[2]Table1!Z1450)),"Mur",IF(ISNUMBER(SEARCH("Sol",[2]Table1!Z1450)),"Sol",IF(ISNUMBER(SEARCH("Plafond",[2]Table1!Z1450)),"Plafond",IF(ISNUMBER(SEARCH("Evier",[2]Table1!Z1450)),"Evier",IF(ISNUMBER(SEARCH("Colle de faïence",[2]Table1!Z1450)),"Faïence",IF(ISNUMBER(SEARCH("Baignoire",[2]Table1!Z1450)),"Baignoire",IF(ISNUMBER(SEARCH("porteurs",[2]Table1!Z1450)),"Mur",IF(ISNUMBER(SEARCH("évier",[2]Table1!Z1450)),"Evier",IF(ISNUMBER(SEARCH("portes",[2]Table1!Z1450)),"Porte",IF(ISNUMBER(SEARCH("fenêtre",[2]Table1!Z1450)),"Fenêtre","")))))))))))</f>
        <v>Mur</v>
      </c>
      <c r="L1453" t="str">
        <f>IF(ISNUMBER(SEARCH("Présence",[2]Table1!AC1450)),"Oui",IF(ISNUMBER(SEARCH("Absence",[2]Table1!AC1450)),"Non",""))</f>
        <v>Non</v>
      </c>
      <c r="M1453" t="str">
        <f>[2]Table1!AA1450</f>
        <v>Enduit à base de plâtre ou ciment projetés; lissés ou talochés (et Peinture; Mur Cloison)</v>
      </c>
      <c r="N1453" t="str">
        <f>IF(ISNUMBER(SEARCH("EP",[2]Table1!AE1450)),"EP",IF(ISNUMBER(SEARCH("AC1",[2]Table1!AE1450)),"AC1",IF(ISNUMBER(SEARCH("AC2",[2]Table1!AE1450)),"AC2",IF(ISNUMBER(SEARCH("Bon état",[2]Table1!AE1450)),"EP",""))))</f>
        <v/>
      </c>
      <c r="P1453" s="48"/>
      <c r="Q1453" s="1"/>
      <c r="S1453" s="1"/>
      <c r="T1453" s="1"/>
      <c r="U1453" s="1"/>
      <c r="V1453" s="1"/>
    </row>
    <row r="1454" spans="1:22">
      <c r="A1454" s="43" t="str">
        <f>'[1]Exporter la feuille de calcul'!$A$2</f>
        <v>001L</v>
      </c>
      <c r="B1454" t="str">
        <f>INDEX('[1]Exporter la feuille de calcul'!B$355:B$877,MATCH(INDEX('[1]Exporter la feuille de calcul'!C$355:C$877,MATCH(RIGHT(ChercheChaine(ChercheChaine([2]Table1!Q1451,"([0-9]){3}[L]([0-9]){4}"),"([0-9]){3}[L]([0-9]){4}"),4),'[1]Exporter la feuille de calcul'!D$355:D$877,0),1),'[1]Exporter la feuille de calcul'!C$355:C$877,0),1)</f>
        <v>04</v>
      </c>
      <c r="C1454" s="43" t="str">
        <f>RIGHT(ChercheChaine(ChercheChaine([2]Table1!Q1451,"([0-9]){3}[L]([0-9]){4}"),"([0-9]){3}[L]([0-9]){4}"),4)</f>
        <v>0017</v>
      </c>
      <c r="D1454" s="43" t="str">
        <f>ChercheChaine([2]Table1!Q1451,"([0-9]){3}[L]([0-9]){4}")</f>
        <v>007L0017</v>
      </c>
      <c r="E1454" t="str">
        <f>[2]Table1!P1451</f>
        <v>ST HERBLAIN</v>
      </c>
      <c r="F1454" t="str">
        <f>[2]Table1!D1451</f>
        <v>DAAT, DAPP</v>
      </c>
      <c r="G1454" s="48"/>
      <c r="H1454" s="48"/>
      <c r="I1454" s="42" t="str">
        <f>[2]Table1!G1451</f>
        <v>13/02/2019</v>
      </c>
      <c r="J1454" s="51" t="str">
        <f>MID([2]Table1!X1451,FIND("-",[2]Table1!X1451)+2,60)</f>
        <v>Entrée</v>
      </c>
      <c r="K1454" t="str">
        <f>IF(ISNUMBER(SEARCH("Mur",[2]Table1!Z1451)),"Mur",IF(ISNUMBER(SEARCH("Cloison",[2]Table1!Z1451)),"Mur",IF(ISNUMBER(SEARCH("Sol",[2]Table1!Z1451)),"Sol",IF(ISNUMBER(SEARCH("Plafond",[2]Table1!Z1451)),"Plafond",IF(ISNUMBER(SEARCH("Evier",[2]Table1!Z1451)),"Evier",IF(ISNUMBER(SEARCH("Colle de faïence",[2]Table1!Z1451)),"Faïence",IF(ISNUMBER(SEARCH("Baignoire",[2]Table1!Z1451)),"Baignoire",IF(ISNUMBER(SEARCH("porteurs",[2]Table1!Z1451)),"Mur",IF(ISNUMBER(SEARCH("évier",[2]Table1!Z1451)),"Evier",IF(ISNUMBER(SEARCH("portes",[2]Table1!Z1451)),"Porte",IF(ISNUMBER(SEARCH("fenêtre",[2]Table1!Z1451)),"Fenêtre","")))))))))))</f>
        <v>Plafond</v>
      </c>
      <c r="L1454" t="str">
        <f>IF(ISNUMBER(SEARCH("Présence",[2]Table1!AC1451)),"Oui",IF(ISNUMBER(SEARCH("Absence",[2]Table1!AC1451)),"Non",""))</f>
        <v>Non</v>
      </c>
      <c r="M1454" t="str">
        <f>[2]Table1!AA1451</f>
        <v>Enduit à base de plâtre lissé ou taloché (et Peinture)</v>
      </c>
      <c r="N1454" t="str">
        <f>IF(ISNUMBER(SEARCH("EP",[2]Table1!AE1451)),"EP",IF(ISNUMBER(SEARCH("AC1",[2]Table1!AE1451)),"AC1",IF(ISNUMBER(SEARCH("AC2",[2]Table1!AE1451)),"AC2",IF(ISNUMBER(SEARCH("Bon état",[2]Table1!AE1451)),"EP",""))))</f>
        <v/>
      </c>
      <c r="P1454" s="48"/>
      <c r="Q1454" s="1"/>
      <c r="S1454" s="1"/>
      <c r="T1454" s="1"/>
      <c r="U1454" s="1"/>
      <c r="V1454" s="1"/>
    </row>
    <row r="1455" spans="1:22">
      <c r="A1455" s="43" t="str">
        <f>'[1]Exporter la feuille de calcul'!$A$2</f>
        <v>001L</v>
      </c>
      <c r="B1455" t="str">
        <f>INDEX('[1]Exporter la feuille de calcul'!B$355:B$877,MATCH(INDEX('[1]Exporter la feuille de calcul'!C$355:C$877,MATCH(RIGHT(ChercheChaine(ChercheChaine([2]Table1!Q1452,"([0-9]){3}[L]([0-9]){4}"),"([0-9]){3}[L]([0-9]){4}"),4),'[1]Exporter la feuille de calcul'!D$355:D$877,0),1),'[1]Exporter la feuille de calcul'!C$355:C$877,0),1)</f>
        <v>04</v>
      </c>
      <c r="C1455" s="43" t="str">
        <f>RIGHT(ChercheChaine(ChercheChaine([2]Table1!Q1452,"([0-9]){3}[L]([0-9]){4}"),"([0-9]){3}[L]([0-9]){4}"),4)</f>
        <v>0017</v>
      </c>
      <c r="D1455" s="43" t="str">
        <f>ChercheChaine([2]Table1!Q1452,"([0-9]){3}[L]([0-9]){4}")</f>
        <v>007L0017</v>
      </c>
      <c r="E1455" t="str">
        <f>[2]Table1!P1452</f>
        <v>ST HERBLAIN</v>
      </c>
      <c r="F1455" t="str">
        <f>[2]Table1!D1452</f>
        <v>DAAT, DAPP</v>
      </c>
      <c r="G1455" s="48"/>
      <c r="H1455" s="48"/>
      <c r="I1455" s="42" t="str">
        <f>[2]Table1!G1452</f>
        <v>13/02/2019</v>
      </c>
      <c r="J1455" s="51" t="str">
        <f>MID([2]Table1!X1452,FIND("-",[2]Table1!X1452)+2,60)</f>
        <v>Cellier</v>
      </c>
      <c r="K1455" t="str">
        <f>IF(ISNUMBER(SEARCH("Mur",[2]Table1!Z1452)),"Mur",IF(ISNUMBER(SEARCH("Cloison",[2]Table1!Z1452)),"Mur",IF(ISNUMBER(SEARCH("Sol",[2]Table1!Z1452)),"Sol",IF(ISNUMBER(SEARCH("Plafond",[2]Table1!Z1452)),"Plafond",IF(ISNUMBER(SEARCH("Evier",[2]Table1!Z1452)),"Evier",IF(ISNUMBER(SEARCH("Colle de faïence",[2]Table1!Z1452)),"Faïence",IF(ISNUMBER(SEARCH("Baignoire",[2]Table1!Z1452)),"Baignoire",IF(ISNUMBER(SEARCH("porteurs",[2]Table1!Z1452)),"Mur",IF(ISNUMBER(SEARCH("évier",[2]Table1!Z1452)),"Evier",IF(ISNUMBER(SEARCH("portes",[2]Table1!Z1452)),"Porte",IF(ISNUMBER(SEARCH("fenêtre",[2]Table1!Z1452)),"Fenêtre","")))))))))))</f>
        <v>Plafond</v>
      </c>
      <c r="L1455" t="str">
        <f>IF(ISNUMBER(SEARCH("Présence",[2]Table1!AC1452)),"Oui",IF(ISNUMBER(SEARCH("Absence",[2]Table1!AC1452)),"Non",""))</f>
        <v>Non</v>
      </c>
      <c r="M1455" t="str">
        <f>[2]Table1!AA1452</f>
        <v>Enduit à base de plâtre lissé ou taloché (et Peinture)</v>
      </c>
      <c r="N1455" t="str">
        <f>IF(ISNUMBER(SEARCH("EP",[2]Table1!AE1452)),"EP",IF(ISNUMBER(SEARCH("AC1",[2]Table1!AE1452)),"AC1",IF(ISNUMBER(SEARCH("AC2",[2]Table1!AE1452)),"AC2",IF(ISNUMBER(SEARCH("Bon état",[2]Table1!AE1452)),"EP",""))))</f>
        <v/>
      </c>
      <c r="P1455" s="48"/>
      <c r="Q1455" s="1"/>
      <c r="S1455" s="1"/>
      <c r="T1455" s="1"/>
      <c r="U1455" s="1"/>
      <c r="V1455" s="1"/>
    </row>
    <row r="1456" spans="1:22">
      <c r="A1456" s="43" t="str">
        <f>'[1]Exporter la feuille de calcul'!$A$2</f>
        <v>001L</v>
      </c>
      <c r="B1456" t="str">
        <f>INDEX('[1]Exporter la feuille de calcul'!B$355:B$877,MATCH(INDEX('[1]Exporter la feuille de calcul'!C$355:C$877,MATCH(RIGHT(ChercheChaine(ChercheChaine([2]Table1!Q1453,"([0-9]){3}[L]([0-9]){4}"),"([0-9]){3}[L]([0-9]){4}"),4),'[1]Exporter la feuille de calcul'!D$355:D$877,0),1),'[1]Exporter la feuille de calcul'!C$355:C$877,0),1)</f>
        <v>04</v>
      </c>
      <c r="C1456" s="43" t="str">
        <f>RIGHT(ChercheChaine(ChercheChaine([2]Table1!Q1453,"([0-9]){3}[L]([0-9]){4}"),"([0-9]){3}[L]([0-9]){4}"),4)</f>
        <v>0017</v>
      </c>
      <c r="D1456" s="43" t="str">
        <f>ChercheChaine([2]Table1!Q1453,"([0-9]){3}[L]([0-9]){4}")</f>
        <v>007L0017</v>
      </c>
      <c r="E1456" t="str">
        <f>[2]Table1!P1453</f>
        <v>ST HERBLAIN</v>
      </c>
      <c r="F1456" t="str">
        <f>[2]Table1!D1453</f>
        <v>DAAT, DAPP</v>
      </c>
      <c r="G1456" s="48"/>
      <c r="H1456" s="48"/>
      <c r="I1456" s="42" t="str">
        <f>[2]Table1!G1453</f>
        <v>13/02/2019</v>
      </c>
      <c r="J1456" s="51" t="str">
        <f>MID([2]Table1!X1453,FIND("-",[2]Table1!X1453)+2,60)</f>
        <v>Salon</v>
      </c>
      <c r="K1456" t="str">
        <f>IF(ISNUMBER(SEARCH("Mur",[2]Table1!Z1453)),"Mur",IF(ISNUMBER(SEARCH("Cloison",[2]Table1!Z1453)),"Mur",IF(ISNUMBER(SEARCH("Sol",[2]Table1!Z1453)),"Sol",IF(ISNUMBER(SEARCH("Plafond",[2]Table1!Z1453)),"Plafond",IF(ISNUMBER(SEARCH("Evier",[2]Table1!Z1453)),"Evier",IF(ISNUMBER(SEARCH("Colle de faïence",[2]Table1!Z1453)),"Faïence",IF(ISNUMBER(SEARCH("Baignoire",[2]Table1!Z1453)),"Baignoire",IF(ISNUMBER(SEARCH("porteurs",[2]Table1!Z1453)),"Mur",IF(ISNUMBER(SEARCH("évier",[2]Table1!Z1453)),"Evier",IF(ISNUMBER(SEARCH("portes",[2]Table1!Z1453)),"Porte",IF(ISNUMBER(SEARCH("fenêtre",[2]Table1!Z1453)),"Fenêtre","")))))))))))</f>
        <v>Plafond</v>
      </c>
      <c r="L1456" t="str">
        <f>IF(ISNUMBER(SEARCH("Présence",[2]Table1!AC1453)),"Oui",IF(ISNUMBER(SEARCH("Absence",[2]Table1!AC1453)),"Non",""))</f>
        <v>Non</v>
      </c>
      <c r="M1456" t="str">
        <f>[2]Table1!AA1453</f>
        <v>Enduit à base de plâtre lissé ou taloché (et Peinture)</v>
      </c>
      <c r="N1456" t="str">
        <f>IF(ISNUMBER(SEARCH("EP",[2]Table1!AE1453)),"EP",IF(ISNUMBER(SEARCH("AC1",[2]Table1!AE1453)),"AC1",IF(ISNUMBER(SEARCH("AC2",[2]Table1!AE1453)),"AC2",IF(ISNUMBER(SEARCH("Bon état",[2]Table1!AE1453)),"EP",""))))</f>
        <v/>
      </c>
      <c r="P1456" s="48"/>
      <c r="Q1456" s="1"/>
      <c r="S1456" s="1"/>
      <c r="T1456" s="1"/>
      <c r="U1456" s="1"/>
      <c r="V1456" s="1"/>
    </row>
    <row r="1457" spans="1:22">
      <c r="A1457" s="43" t="str">
        <f>'[1]Exporter la feuille de calcul'!$A$2</f>
        <v>001L</v>
      </c>
      <c r="B1457" t="str">
        <f>INDEX('[1]Exporter la feuille de calcul'!B$355:B$877,MATCH(INDEX('[1]Exporter la feuille de calcul'!C$355:C$877,MATCH(RIGHT(ChercheChaine(ChercheChaine([2]Table1!Q1454,"([0-9]){3}[L]([0-9]){4}"),"([0-9]){3}[L]([0-9]){4}"),4),'[1]Exporter la feuille de calcul'!D$355:D$877,0),1),'[1]Exporter la feuille de calcul'!C$355:C$877,0),1)</f>
        <v>04</v>
      </c>
      <c r="C1457" s="43" t="str">
        <f>RIGHT(ChercheChaine(ChercheChaine([2]Table1!Q1454,"([0-9]){3}[L]([0-9]){4}"),"([0-9]){3}[L]([0-9]){4}"),4)</f>
        <v>0017</v>
      </c>
      <c r="D1457" s="43" t="str">
        <f>ChercheChaine([2]Table1!Q1454,"([0-9]){3}[L]([0-9]){4}")</f>
        <v>007L0017</v>
      </c>
      <c r="E1457" t="str">
        <f>[2]Table1!P1454</f>
        <v>ST HERBLAIN</v>
      </c>
      <c r="F1457" t="str">
        <f>[2]Table1!D1454</f>
        <v>DAAT, DAPP</v>
      </c>
      <c r="G1457" s="48"/>
      <c r="H1457" s="48"/>
      <c r="I1457" s="42" t="str">
        <f>[2]Table1!G1454</f>
        <v>13/02/2019</v>
      </c>
      <c r="J1457" s="51" t="str">
        <f>MID([2]Table1!X1454,FIND("-",[2]Table1!X1454)+2,60)</f>
        <v>Chambre 1</v>
      </c>
      <c r="K1457" t="str">
        <f>IF(ISNUMBER(SEARCH("Mur",[2]Table1!Z1454)),"Mur",IF(ISNUMBER(SEARCH("Cloison",[2]Table1!Z1454)),"Mur",IF(ISNUMBER(SEARCH("Sol",[2]Table1!Z1454)),"Sol",IF(ISNUMBER(SEARCH("Plafond",[2]Table1!Z1454)),"Plafond",IF(ISNUMBER(SEARCH("Evier",[2]Table1!Z1454)),"Evier",IF(ISNUMBER(SEARCH("Colle de faïence",[2]Table1!Z1454)),"Faïence",IF(ISNUMBER(SEARCH("Baignoire",[2]Table1!Z1454)),"Baignoire",IF(ISNUMBER(SEARCH("porteurs",[2]Table1!Z1454)),"Mur",IF(ISNUMBER(SEARCH("évier",[2]Table1!Z1454)),"Evier",IF(ISNUMBER(SEARCH("portes",[2]Table1!Z1454)),"Porte",IF(ISNUMBER(SEARCH("fenêtre",[2]Table1!Z1454)),"Fenêtre","")))))))))))</f>
        <v>Plafond</v>
      </c>
      <c r="L1457" t="str">
        <f>IF(ISNUMBER(SEARCH("Présence",[2]Table1!AC1454)),"Oui",IF(ISNUMBER(SEARCH("Absence",[2]Table1!AC1454)),"Non",""))</f>
        <v>Non</v>
      </c>
      <c r="M1457" t="str">
        <f>[2]Table1!AA1454</f>
        <v>Enduit à base de plâtre lissé ou taloché (et Peinture)</v>
      </c>
      <c r="N1457" t="str">
        <f>IF(ISNUMBER(SEARCH("EP",[2]Table1!AE1454)),"EP",IF(ISNUMBER(SEARCH("AC1",[2]Table1!AE1454)),"AC1",IF(ISNUMBER(SEARCH("AC2",[2]Table1!AE1454)),"AC2",IF(ISNUMBER(SEARCH("Bon état",[2]Table1!AE1454)),"EP",""))))</f>
        <v/>
      </c>
      <c r="P1457" s="48"/>
      <c r="Q1457" s="1"/>
      <c r="S1457" s="1"/>
      <c r="T1457" s="1"/>
      <c r="U1457" s="1"/>
      <c r="V1457" s="1"/>
    </row>
    <row r="1458" spans="1:22">
      <c r="A1458" s="43" t="str">
        <f>'[1]Exporter la feuille de calcul'!$A$2</f>
        <v>001L</v>
      </c>
      <c r="B1458" t="str">
        <f>INDEX('[1]Exporter la feuille de calcul'!B$355:B$877,MATCH(INDEX('[1]Exporter la feuille de calcul'!C$355:C$877,MATCH(RIGHT(ChercheChaine(ChercheChaine([2]Table1!Q1455,"([0-9]){3}[L]([0-9]){4}"),"([0-9]){3}[L]([0-9]){4}"),4),'[1]Exporter la feuille de calcul'!D$355:D$877,0),1),'[1]Exporter la feuille de calcul'!C$355:C$877,0),1)</f>
        <v>04</v>
      </c>
      <c r="C1458" s="43" t="str">
        <f>RIGHT(ChercheChaine(ChercheChaine([2]Table1!Q1455,"([0-9]){3}[L]([0-9]){4}"),"([0-9]){3}[L]([0-9]){4}"),4)</f>
        <v>0017</v>
      </c>
      <c r="D1458" s="43" t="str">
        <f>ChercheChaine([2]Table1!Q1455,"([0-9]){3}[L]([0-9]){4}")</f>
        <v>007L0017</v>
      </c>
      <c r="E1458" t="str">
        <f>[2]Table1!P1455</f>
        <v>ST HERBLAIN</v>
      </c>
      <c r="F1458" t="str">
        <f>[2]Table1!D1455</f>
        <v>DAAT, DAPP</v>
      </c>
      <c r="G1458" s="48"/>
      <c r="H1458" s="48"/>
      <c r="I1458" s="42" t="str">
        <f>[2]Table1!G1455</f>
        <v>13/02/2019</v>
      </c>
      <c r="J1458" s="51" t="str">
        <f>MID([2]Table1!X1455,FIND("-",[2]Table1!X1455)+2,60)</f>
        <v>Cuisine</v>
      </c>
      <c r="K1458" t="str">
        <f>IF(ISNUMBER(SEARCH("Mur",[2]Table1!Z1455)),"Mur",IF(ISNUMBER(SEARCH("Cloison",[2]Table1!Z1455)),"Mur",IF(ISNUMBER(SEARCH("Sol",[2]Table1!Z1455)),"Sol",IF(ISNUMBER(SEARCH("Plafond",[2]Table1!Z1455)),"Plafond",IF(ISNUMBER(SEARCH("Evier",[2]Table1!Z1455)),"Evier",IF(ISNUMBER(SEARCH("Colle de faïence",[2]Table1!Z1455)),"Faïence",IF(ISNUMBER(SEARCH("Baignoire",[2]Table1!Z1455)),"Baignoire",IF(ISNUMBER(SEARCH("porteurs",[2]Table1!Z1455)),"Mur",IF(ISNUMBER(SEARCH("évier",[2]Table1!Z1455)),"Evier",IF(ISNUMBER(SEARCH("portes",[2]Table1!Z1455)),"Porte",IF(ISNUMBER(SEARCH("fenêtre",[2]Table1!Z1455)),"Fenêtre","")))))))))))</f>
        <v>Plafond</v>
      </c>
      <c r="L1458" t="str">
        <f>IF(ISNUMBER(SEARCH("Présence",[2]Table1!AC1455)),"Oui",IF(ISNUMBER(SEARCH("Absence",[2]Table1!AC1455)),"Non",""))</f>
        <v>Non</v>
      </c>
      <c r="M1458" t="str">
        <f>[2]Table1!AA1455</f>
        <v>Enduit à base de plâtre lissé ou taloché (et Peinture)</v>
      </c>
      <c r="N1458" t="str">
        <f>IF(ISNUMBER(SEARCH("EP",[2]Table1!AE1455)),"EP",IF(ISNUMBER(SEARCH("AC1",[2]Table1!AE1455)),"AC1",IF(ISNUMBER(SEARCH("AC2",[2]Table1!AE1455)),"AC2",IF(ISNUMBER(SEARCH("Bon état",[2]Table1!AE1455)),"EP",""))))</f>
        <v/>
      </c>
      <c r="P1458" s="48"/>
      <c r="Q1458" s="1"/>
      <c r="S1458" s="1"/>
      <c r="T1458" s="1"/>
      <c r="U1458" s="1"/>
      <c r="V1458" s="1"/>
    </row>
    <row r="1459" spans="1:22">
      <c r="A1459" s="43" t="str">
        <f>'[1]Exporter la feuille de calcul'!$A$2</f>
        <v>001L</v>
      </c>
      <c r="B1459" t="str">
        <f>INDEX('[1]Exporter la feuille de calcul'!B$355:B$877,MATCH(INDEX('[1]Exporter la feuille de calcul'!C$355:C$877,MATCH(RIGHT(ChercheChaine(ChercheChaine([2]Table1!Q1456,"([0-9]){3}[L]([0-9]){4}"),"([0-9]){3}[L]([0-9]){4}"),4),'[1]Exporter la feuille de calcul'!D$355:D$877,0),1),'[1]Exporter la feuille de calcul'!C$355:C$877,0),1)</f>
        <v>04</v>
      </c>
      <c r="C1459" s="43" t="str">
        <f>RIGHT(ChercheChaine(ChercheChaine([2]Table1!Q1456,"([0-9]){3}[L]([0-9]){4}"),"([0-9]){3}[L]([0-9]){4}"),4)</f>
        <v>0017</v>
      </c>
      <c r="D1459" s="43" t="str">
        <f>ChercheChaine([2]Table1!Q1456,"([0-9]){3}[L]([0-9]){4}")</f>
        <v>007L0017</v>
      </c>
      <c r="E1459" t="str">
        <f>[2]Table1!P1456</f>
        <v>ST HERBLAIN</v>
      </c>
      <c r="F1459" t="str">
        <f>[2]Table1!D1456</f>
        <v>DAAT, DAPP</v>
      </c>
      <c r="G1459" s="48"/>
      <c r="H1459" s="48"/>
      <c r="I1459" s="42" t="str">
        <f>[2]Table1!G1456</f>
        <v>13/02/2019</v>
      </c>
      <c r="J1459" s="51" t="str">
        <f>MID([2]Table1!X1456,FIND("-",[2]Table1!X1456)+2,60)</f>
        <v>WC</v>
      </c>
      <c r="K1459" t="str">
        <f>IF(ISNUMBER(SEARCH("Mur",[2]Table1!Z1456)),"Mur",IF(ISNUMBER(SEARCH("Cloison",[2]Table1!Z1456)),"Mur",IF(ISNUMBER(SEARCH("Sol",[2]Table1!Z1456)),"Sol",IF(ISNUMBER(SEARCH("Plafond",[2]Table1!Z1456)),"Plafond",IF(ISNUMBER(SEARCH("Evier",[2]Table1!Z1456)),"Evier",IF(ISNUMBER(SEARCH("Colle de faïence",[2]Table1!Z1456)),"Faïence",IF(ISNUMBER(SEARCH("Baignoire",[2]Table1!Z1456)),"Baignoire",IF(ISNUMBER(SEARCH("porteurs",[2]Table1!Z1456)),"Mur",IF(ISNUMBER(SEARCH("évier",[2]Table1!Z1456)),"Evier",IF(ISNUMBER(SEARCH("portes",[2]Table1!Z1456)),"Porte",IF(ISNUMBER(SEARCH("fenêtre",[2]Table1!Z1456)),"Fenêtre","")))))))))))</f>
        <v>Plafond</v>
      </c>
      <c r="L1459" t="str">
        <f>IF(ISNUMBER(SEARCH("Présence",[2]Table1!AC1456)),"Oui",IF(ISNUMBER(SEARCH("Absence",[2]Table1!AC1456)),"Non",""))</f>
        <v>Non</v>
      </c>
      <c r="M1459" t="str">
        <f>[2]Table1!AA1456</f>
        <v>Enduit à base de plâtre lissé ou taloché (et Peinture)</v>
      </c>
      <c r="N1459" t="str">
        <f>IF(ISNUMBER(SEARCH("EP",[2]Table1!AE1456)),"EP",IF(ISNUMBER(SEARCH("AC1",[2]Table1!AE1456)),"AC1",IF(ISNUMBER(SEARCH("AC2",[2]Table1!AE1456)),"AC2",IF(ISNUMBER(SEARCH("Bon état",[2]Table1!AE1456)),"EP",""))))</f>
        <v/>
      </c>
      <c r="P1459" s="48"/>
      <c r="Q1459" s="1"/>
      <c r="S1459" s="1"/>
      <c r="T1459" s="1"/>
      <c r="U1459" s="1"/>
      <c r="V1459" s="1"/>
    </row>
    <row r="1460" spans="1:22">
      <c r="A1460" s="43" t="str">
        <f>'[1]Exporter la feuille de calcul'!$A$2</f>
        <v>001L</v>
      </c>
      <c r="B1460" t="str">
        <f>INDEX('[1]Exporter la feuille de calcul'!B$355:B$877,MATCH(INDEX('[1]Exporter la feuille de calcul'!C$355:C$877,MATCH(RIGHT(ChercheChaine(ChercheChaine([2]Table1!Q1457,"([0-9]){3}[L]([0-9]){4}"),"([0-9]){3}[L]([0-9]){4}"),4),'[1]Exporter la feuille de calcul'!D$355:D$877,0),1),'[1]Exporter la feuille de calcul'!C$355:C$877,0),1)</f>
        <v>04</v>
      </c>
      <c r="C1460" s="43" t="str">
        <f>RIGHT(ChercheChaine(ChercheChaine([2]Table1!Q1457,"([0-9]){3}[L]([0-9]){4}"),"([0-9]){3}[L]([0-9]){4}"),4)</f>
        <v>0017</v>
      </c>
      <c r="D1460" s="43" t="str">
        <f>ChercheChaine([2]Table1!Q1457,"([0-9]){3}[L]([0-9]){4}")</f>
        <v>007L0017</v>
      </c>
      <c r="E1460" t="str">
        <f>[2]Table1!P1457</f>
        <v>ST HERBLAIN</v>
      </c>
      <c r="F1460" t="str">
        <f>[2]Table1!D1457</f>
        <v>DAAT, DAPP</v>
      </c>
      <c r="G1460" s="48"/>
      <c r="H1460" s="48"/>
      <c r="I1460" s="42" t="str">
        <f>[2]Table1!G1457</f>
        <v>13/02/2019</v>
      </c>
      <c r="J1460" s="51" t="str">
        <f>MID([2]Table1!X1457,FIND("-",[2]Table1!X1457)+2,60)</f>
        <v>Salle d'eau</v>
      </c>
      <c r="K1460" t="str">
        <f>IF(ISNUMBER(SEARCH("Mur",[2]Table1!Z1457)),"Mur",IF(ISNUMBER(SEARCH("Cloison",[2]Table1!Z1457)),"Mur",IF(ISNUMBER(SEARCH("Sol",[2]Table1!Z1457)),"Sol",IF(ISNUMBER(SEARCH("Plafond",[2]Table1!Z1457)),"Plafond",IF(ISNUMBER(SEARCH("Evier",[2]Table1!Z1457)),"Evier",IF(ISNUMBER(SEARCH("Colle de faïence",[2]Table1!Z1457)),"Faïence",IF(ISNUMBER(SEARCH("Baignoire",[2]Table1!Z1457)),"Baignoire",IF(ISNUMBER(SEARCH("porteurs",[2]Table1!Z1457)),"Mur",IF(ISNUMBER(SEARCH("évier",[2]Table1!Z1457)),"Evier",IF(ISNUMBER(SEARCH("portes",[2]Table1!Z1457)),"Porte",IF(ISNUMBER(SEARCH("fenêtre",[2]Table1!Z1457)),"Fenêtre","")))))))))))</f>
        <v>Plafond</v>
      </c>
      <c r="L1460" t="str">
        <f>IF(ISNUMBER(SEARCH("Présence",[2]Table1!AC1457)),"Oui",IF(ISNUMBER(SEARCH("Absence",[2]Table1!AC1457)),"Non",""))</f>
        <v>Non</v>
      </c>
      <c r="M1460" t="str">
        <f>[2]Table1!AA1457</f>
        <v>Enduit à base de plâtre lissé ou taloché (et Peinture)</v>
      </c>
      <c r="N1460" t="str">
        <f>IF(ISNUMBER(SEARCH("EP",[2]Table1!AE1457)),"EP",IF(ISNUMBER(SEARCH("AC1",[2]Table1!AE1457)),"AC1",IF(ISNUMBER(SEARCH("AC2",[2]Table1!AE1457)),"AC2",IF(ISNUMBER(SEARCH("Bon état",[2]Table1!AE1457)),"EP",""))))</f>
        <v/>
      </c>
      <c r="P1460" s="48"/>
      <c r="Q1460" s="1"/>
      <c r="S1460" s="1"/>
      <c r="T1460" s="1"/>
      <c r="U1460" s="1"/>
      <c r="V1460" s="1"/>
    </row>
    <row r="1461" spans="1:22">
      <c r="A1461" s="43" t="str">
        <f>'[1]Exporter la feuille de calcul'!$A$2</f>
        <v>001L</v>
      </c>
      <c r="B1461" t="str">
        <f>INDEX('[1]Exporter la feuille de calcul'!B$355:B$877,MATCH(INDEX('[1]Exporter la feuille de calcul'!C$355:C$877,MATCH(RIGHT(ChercheChaine(ChercheChaine([2]Table1!Q1458,"([0-9]){3}[L]([0-9]){4}"),"([0-9]){3}[L]([0-9]){4}"),4),'[1]Exporter la feuille de calcul'!D$355:D$877,0),1),'[1]Exporter la feuille de calcul'!C$355:C$877,0),1)</f>
        <v>04</v>
      </c>
      <c r="C1461" s="43" t="str">
        <f>RIGHT(ChercheChaine(ChercheChaine([2]Table1!Q1458,"([0-9]){3}[L]([0-9]){4}"),"([0-9]){3}[L]([0-9]){4}"),4)</f>
        <v>0017</v>
      </c>
      <c r="D1461" s="43" t="str">
        <f>ChercheChaine([2]Table1!Q1458,"([0-9]){3}[L]([0-9]){4}")</f>
        <v>007L0017</v>
      </c>
      <c r="E1461" t="str">
        <f>[2]Table1!P1458</f>
        <v>ST HERBLAIN</v>
      </c>
      <c r="F1461" t="str">
        <f>[2]Table1!D1458</f>
        <v>DAAT, DAPP</v>
      </c>
      <c r="G1461" s="48"/>
      <c r="H1461" s="48"/>
      <c r="I1461" s="42" t="str">
        <f>[2]Table1!G1458</f>
        <v>13/02/2019</v>
      </c>
      <c r="J1461" s="51" t="str">
        <f>MID([2]Table1!X1458,FIND("-",[2]Table1!X1458)+2,60)</f>
        <v>Chambre 2</v>
      </c>
      <c r="K1461" t="str">
        <f>IF(ISNUMBER(SEARCH("Mur",[2]Table1!Z1458)),"Mur",IF(ISNUMBER(SEARCH("Cloison",[2]Table1!Z1458)),"Mur",IF(ISNUMBER(SEARCH("Sol",[2]Table1!Z1458)),"Sol",IF(ISNUMBER(SEARCH("Plafond",[2]Table1!Z1458)),"Plafond",IF(ISNUMBER(SEARCH("Evier",[2]Table1!Z1458)),"Evier",IF(ISNUMBER(SEARCH("Colle de faïence",[2]Table1!Z1458)),"Faïence",IF(ISNUMBER(SEARCH("Baignoire",[2]Table1!Z1458)),"Baignoire",IF(ISNUMBER(SEARCH("porteurs",[2]Table1!Z1458)),"Mur",IF(ISNUMBER(SEARCH("évier",[2]Table1!Z1458)),"Evier",IF(ISNUMBER(SEARCH("portes",[2]Table1!Z1458)),"Porte",IF(ISNUMBER(SEARCH("fenêtre",[2]Table1!Z1458)),"Fenêtre","")))))))))))</f>
        <v>Plafond</v>
      </c>
      <c r="L1461" t="str">
        <f>IF(ISNUMBER(SEARCH("Présence",[2]Table1!AC1458)),"Oui",IF(ISNUMBER(SEARCH("Absence",[2]Table1!AC1458)),"Non",""))</f>
        <v>Non</v>
      </c>
      <c r="M1461" t="str">
        <f>[2]Table1!AA1458</f>
        <v>Enduit à base de plâtre lissé ou taloché (et Peinture)</v>
      </c>
      <c r="N1461" t="str">
        <f>IF(ISNUMBER(SEARCH("EP",[2]Table1!AE1458)),"EP",IF(ISNUMBER(SEARCH("AC1",[2]Table1!AE1458)),"AC1",IF(ISNUMBER(SEARCH("AC2",[2]Table1!AE1458)),"AC2",IF(ISNUMBER(SEARCH("Bon état",[2]Table1!AE1458)),"EP",""))))</f>
        <v/>
      </c>
      <c r="P1461" s="48"/>
      <c r="Q1461" s="1"/>
      <c r="S1461" s="1"/>
      <c r="T1461" s="1"/>
      <c r="U1461" s="1"/>
      <c r="V1461" s="1"/>
    </row>
    <row r="1462" spans="1:22">
      <c r="A1462" s="43" t="str">
        <f>'[1]Exporter la feuille de calcul'!$A$2</f>
        <v>001L</v>
      </c>
      <c r="B1462" t="str">
        <f>INDEX('[1]Exporter la feuille de calcul'!B$355:B$877,MATCH(INDEX('[1]Exporter la feuille de calcul'!C$355:C$877,MATCH(RIGHT(ChercheChaine(ChercheChaine([2]Table1!Q1459,"([0-9]){3}[L]([0-9]){4}"),"([0-9]){3}[L]([0-9]){4}"),4),'[1]Exporter la feuille de calcul'!D$355:D$877,0),1),'[1]Exporter la feuille de calcul'!C$355:C$877,0),1)</f>
        <v>04</v>
      </c>
      <c r="C1462" s="43" t="str">
        <f>RIGHT(ChercheChaine(ChercheChaine([2]Table1!Q1459,"([0-9]){3}[L]([0-9]){4}"),"([0-9]){3}[L]([0-9]){4}"),4)</f>
        <v>0017</v>
      </c>
      <c r="D1462" s="43" t="str">
        <f>ChercheChaine([2]Table1!Q1459,"([0-9]){3}[L]([0-9]){4}")</f>
        <v>007L0017</v>
      </c>
      <c r="E1462" t="str">
        <f>[2]Table1!P1459</f>
        <v>ST HERBLAIN</v>
      </c>
      <c r="F1462" t="str">
        <f>[2]Table1!D1459</f>
        <v>DAAT, DAPP</v>
      </c>
      <c r="G1462" s="48"/>
      <c r="H1462" s="48"/>
      <c r="I1462" s="42" t="str">
        <f>[2]Table1!G1459</f>
        <v>13/02/2019</v>
      </c>
      <c r="J1462" s="51" t="str">
        <f>MID([2]Table1!X1459,FIND("-",[2]Table1!X1459)+2,60)</f>
        <v>Chambre 3</v>
      </c>
      <c r="K1462" t="str">
        <f>IF(ISNUMBER(SEARCH("Mur",[2]Table1!Z1459)),"Mur",IF(ISNUMBER(SEARCH("Cloison",[2]Table1!Z1459)),"Mur",IF(ISNUMBER(SEARCH("Sol",[2]Table1!Z1459)),"Sol",IF(ISNUMBER(SEARCH("Plafond",[2]Table1!Z1459)),"Plafond",IF(ISNUMBER(SEARCH("Evier",[2]Table1!Z1459)),"Evier",IF(ISNUMBER(SEARCH("Colle de faïence",[2]Table1!Z1459)),"Faïence",IF(ISNUMBER(SEARCH("Baignoire",[2]Table1!Z1459)),"Baignoire",IF(ISNUMBER(SEARCH("porteurs",[2]Table1!Z1459)),"Mur",IF(ISNUMBER(SEARCH("évier",[2]Table1!Z1459)),"Evier",IF(ISNUMBER(SEARCH("portes",[2]Table1!Z1459)),"Porte",IF(ISNUMBER(SEARCH("fenêtre",[2]Table1!Z1459)),"Fenêtre","")))))))))))</f>
        <v>Plafond</v>
      </c>
      <c r="L1462" t="str">
        <f>IF(ISNUMBER(SEARCH("Présence",[2]Table1!AC1459)),"Oui",IF(ISNUMBER(SEARCH("Absence",[2]Table1!AC1459)),"Non",""))</f>
        <v>Non</v>
      </c>
      <c r="M1462" t="str">
        <f>[2]Table1!AA1459</f>
        <v>Enduit à base de plâtre lissé ou taloché (et Peinture)</v>
      </c>
      <c r="N1462" t="str">
        <f>IF(ISNUMBER(SEARCH("EP",[2]Table1!AE1459)),"EP",IF(ISNUMBER(SEARCH("AC1",[2]Table1!AE1459)),"AC1",IF(ISNUMBER(SEARCH("AC2",[2]Table1!AE1459)),"AC2",IF(ISNUMBER(SEARCH("Bon état",[2]Table1!AE1459)),"EP",""))))</f>
        <v/>
      </c>
      <c r="P1462" s="48"/>
      <c r="Q1462" s="1"/>
      <c r="S1462" s="1"/>
      <c r="T1462" s="1"/>
      <c r="U1462" s="1"/>
      <c r="V1462" s="1"/>
    </row>
    <row r="1463" spans="1:22">
      <c r="A1463" s="43" t="str">
        <f>'[1]Exporter la feuille de calcul'!$A$2</f>
        <v>001L</v>
      </c>
      <c r="B1463" t="str">
        <f>INDEX('[1]Exporter la feuille de calcul'!B$355:B$877,MATCH(INDEX('[1]Exporter la feuille de calcul'!C$355:C$877,MATCH(RIGHT(ChercheChaine(ChercheChaine([2]Table1!Q1460,"([0-9]){3}[L]([0-9]){4}"),"([0-9]){3}[L]([0-9]){4}"),4),'[1]Exporter la feuille de calcul'!D$355:D$877,0),1),'[1]Exporter la feuille de calcul'!C$355:C$877,0),1)</f>
        <v>04</v>
      </c>
      <c r="C1463" s="43" t="str">
        <f>RIGHT(ChercheChaine(ChercheChaine([2]Table1!Q1460,"([0-9]){3}[L]([0-9]){4}"),"([0-9]){3}[L]([0-9]){4}"),4)</f>
        <v>0017</v>
      </c>
      <c r="D1463" s="43" t="str">
        <f>ChercheChaine([2]Table1!Q1460,"([0-9]){3}[L]([0-9]){4}")</f>
        <v>007L0017</v>
      </c>
      <c r="E1463" t="str">
        <f>[2]Table1!P1460</f>
        <v>ST HERBLAIN</v>
      </c>
      <c r="F1463" t="str">
        <f>[2]Table1!D1460</f>
        <v>DAAT, DAPP</v>
      </c>
      <c r="G1463" s="48"/>
      <c r="H1463" s="48"/>
      <c r="I1463" s="42" t="str">
        <f>[2]Table1!G1460</f>
        <v>13/02/2019</v>
      </c>
      <c r="J1463" s="51" t="str">
        <f>MID([2]Table1!X1460,FIND("-",[2]Table1!X1460)+2,60)</f>
        <v>Entrée</v>
      </c>
      <c r="K1463" t="str">
        <f>IF(ISNUMBER(SEARCH("Mur",[2]Table1!Z1460)),"Mur",IF(ISNUMBER(SEARCH("Cloison",[2]Table1!Z1460)),"Mur",IF(ISNUMBER(SEARCH("Sol",[2]Table1!Z1460)),"Sol",IF(ISNUMBER(SEARCH("Plafond",[2]Table1!Z1460)),"Plafond",IF(ISNUMBER(SEARCH("Evier",[2]Table1!Z1460)),"Evier",IF(ISNUMBER(SEARCH("Colle de faïence",[2]Table1!Z1460)),"Faïence",IF(ISNUMBER(SEARCH("Baignoire",[2]Table1!Z1460)),"Baignoire",IF(ISNUMBER(SEARCH("porteurs",[2]Table1!Z1460)),"Mur",IF(ISNUMBER(SEARCH("évier",[2]Table1!Z1460)),"Evier",IF(ISNUMBER(SEARCH("portes",[2]Table1!Z1460)),"Porte",IF(ISNUMBER(SEARCH("fenêtre",[2]Table1!Z1460)),"Fenêtre","")))))))))))</f>
        <v>Sol</v>
      </c>
      <c r="L1463" t="str">
        <f>IF(ISNUMBER(SEARCH("Présence",[2]Table1!AC1460)),"Oui",IF(ISNUMBER(SEARCH("Absence",[2]Table1!AC1460)),"Non",""))</f>
        <v>Oui</v>
      </c>
      <c r="M1463" t="str">
        <f>[2]Table1!AA1460</f>
        <v>Colle non bitumineuse</v>
      </c>
      <c r="N1463" t="str">
        <f>IF(ISNUMBER(SEARCH("EP",[2]Table1!AE1460)),"EP",IF(ISNUMBER(SEARCH("AC1",[2]Table1!AE1460)),"AC1",IF(ISNUMBER(SEARCH("AC2",[2]Table1!AE1460)),"AC2",IF(ISNUMBER(SEARCH("Bon état",[2]Table1!AE1460)),"EP",""))))</f>
        <v>EP</v>
      </c>
      <c r="P1463" s="48"/>
      <c r="Q1463" s="1"/>
      <c r="S1463" s="1"/>
      <c r="T1463" s="1"/>
      <c r="U1463" s="1"/>
      <c r="V1463" s="1"/>
    </row>
    <row r="1464" spans="1:22">
      <c r="A1464" s="43" t="str">
        <f>'[1]Exporter la feuille de calcul'!$A$2</f>
        <v>001L</v>
      </c>
      <c r="B1464" t="str">
        <f>INDEX('[1]Exporter la feuille de calcul'!B$355:B$877,MATCH(INDEX('[1]Exporter la feuille de calcul'!C$355:C$877,MATCH(RIGHT(ChercheChaine(ChercheChaine([2]Table1!Q1461,"([0-9]){3}[L]([0-9]){4}"),"([0-9]){3}[L]([0-9]){4}"),4),'[1]Exporter la feuille de calcul'!D$355:D$877,0),1),'[1]Exporter la feuille de calcul'!C$355:C$877,0),1)</f>
        <v>04</v>
      </c>
      <c r="C1464" s="43" t="str">
        <f>RIGHT(ChercheChaine(ChercheChaine([2]Table1!Q1461,"([0-9]){3}[L]([0-9]){4}"),"([0-9]){3}[L]([0-9]){4}"),4)</f>
        <v>0017</v>
      </c>
      <c r="D1464" s="43" t="str">
        <f>ChercheChaine([2]Table1!Q1461,"([0-9]){3}[L]([0-9]){4}")</f>
        <v>007L0017</v>
      </c>
      <c r="E1464" t="str">
        <f>[2]Table1!P1461</f>
        <v>ST HERBLAIN</v>
      </c>
      <c r="F1464" t="str">
        <f>[2]Table1!D1461</f>
        <v>DAAT, DAPP</v>
      </c>
      <c r="G1464" s="48"/>
      <c r="H1464" s="48"/>
      <c r="I1464" s="42" t="str">
        <f>[2]Table1!G1461</f>
        <v>13/02/2019</v>
      </c>
      <c r="J1464" s="51" t="str">
        <f>MID([2]Table1!X1461,FIND("-",[2]Table1!X1461)+2,60)</f>
        <v>Cellier</v>
      </c>
      <c r="K1464" t="str">
        <f>IF(ISNUMBER(SEARCH("Mur",[2]Table1!Z1461)),"Mur",IF(ISNUMBER(SEARCH("Cloison",[2]Table1!Z1461)),"Mur",IF(ISNUMBER(SEARCH("Sol",[2]Table1!Z1461)),"Sol",IF(ISNUMBER(SEARCH("Plafond",[2]Table1!Z1461)),"Plafond",IF(ISNUMBER(SEARCH("Evier",[2]Table1!Z1461)),"Evier",IF(ISNUMBER(SEARCH("Colle de faïence",[2]Table1!Z1461)),"Faïence",IF(ISNUMBER(SEARCH("Baignoire",[2]Table1!Z1461)),"Baignoire",IF(ISNUMBER(SEARCH("porteurs",[2]Table1!Z1461)),"Mur",IF(ISNUMBER(SEARCH("évier",[2]Table1!Z1461)),"Evier",IF(ISNUMBER(SEARCH("portes",[2]Table1!Z1461)),"Porte",IF(ISNUMBER(SEARCH("fenêtre",[2]Table1!Z1461)),"Fenêtre","")))))))))))</f>
        <v>Sol</v>
      </c>
      <c r="L1464" t="str">
        <f>IF(ISNUMBER(SEARCH("Présence",[2]Table1!AC1461)),"Oui",IF(ISNUMBER(SEARCH("Absence",[2]Table1!AC1461)),"Non",""))</f>
        <v>Non</v>
      </c>
      <c r="M1464" t="str">
        <f>[2]Table1!AA1461</f>
        <v>Colle non bitumineuse</v>
      </c>
      <c r="N1464" t="str">
        <f>IF(ISNUMBER(SEARCH("EP",[2]Table1!AE1461)),"EP",IF(ISNUMBER(SEARCH("AC1",[2]Table1!AE1461)),"AC1",IF(ISNUMBER(SEARCH("AC2",[2]Table1!AE1461)),"AC2",IF(ISNUMBER(SEARCH("Bon état",[2]Table1!AE1461)),"EP",""))))</f>
        <v/>
      </c>
      <c r="P1464" s="48"/>
      <c r="Q1464" s="1"/>
      <c r="S1464" s="1"/>
      <c r="T1464" s="1"/>
      <c r="U1464" s="1"/>
      <c r="V1464" s="1"/>
    </row>
    <row r="1465" spans="1:22">
      <c r="A1465" s="43" t="str">
        <f>'[1]Exporter la feuille de calcul'!$A$2</f>
        <v>001L</v>
      </c>
      <c r="B1465" t="str">
        <f>INDEX('[1]Exporter la feuille de calcul'!B$355:B$877,MATCH(INDEX('[1]Exporter la feuille de calcul'!C$355:C$877,MATCH(RIGHT(ChercheChaine(ChercheChaine([2]Table1!Q1462,"([0-9]){3}[L]([0-9]){4}"),"([0-9]){3}[L]([0-9]){4}"),4),'[1]Exporter la feuille de calcul'!D$355:D$877,0),1),'[1]Exporter la feuille de calcul'!C$355:C$877,0),1)</f>
        <v>04</v>
      </c>
      <c r="C1465" s="43" t="str">
        <f>RIGHT(ChercheChaine(ChercheChaine([2]Table1!Q1462,"([0-9]){3}[L]([0-9]){4}"),"([0-9]){3}[L]([0-9]){4}"),4)</f>
        <v>0017</v>
      </c>
      <c r="D1465" s="43" t="str">
        <f>ChercheChaine([2]Table1!Q1462,"([0-9]){3}[L]([0-9]){4}")</f>
        <v>007L0017</v>
      </c>
      <c r="E1465" t="str">
        <f>[2]Table1!P1462</f>
        <v>ST HERBLAIN</v>
      </c>
      <c r="F1465" t="str">
        <f>[2]Table1!D1462</f>
        <v>DAAT, DAPP</v>
      </c>
      <c r="G1465" s="48"/>
      <c r="H1465" s="48"/>
      <c r="I1465" s="42" t="str">
        <f>[2]Table1!G1462</f>
        <v>13/02/2019</v>
      </c>
      <c r="J1465" s="51" t="str">
        <f>MID([2]Table1!X1462,FIND("-",[2]Table1!X1462)+2,60)</f>
        <v>Salon</v>
      </c>
      <c r="K1465" t="str">
        <f>IF(ISNUMBER(SEARCH("Mur",[2]Table1!Z1462)),"Mur",IF(ISNUMBER(SEARCH("Cloison",[2]Table1!Z1462)),"Mur",IF(ISNUMBER(SEARCH("Sol",[2]Table1!Z1462)),"Sol",IF(ISNUMBER(SEARCH("Plafond",[2]Table1!Z1462)),"Plafond",IF(ISNUMBER(SEARCH("Evier",[2]Table1!Z1462)),"Evier",IF(ISNUMBER(SEARCH("Colle de faïence",[2]Table1!Z1462)),"Faïence",IF(ISNUMBER(SEARCH("Baignoire",[2]Table1!Z1462)),"Baignoire",IF(ISNUMBER(SEARCH("porteurs",[2]Table1!Z1462)),"Mur",IF(ISNUMBER(SEARCH("évier",[2]Table1!Z1462)),"Evier",IF(ISNUMBER(SEARCH("portes",[2]Table1!Z1462)),"Porte",IF(ISNUMBER(SEARCH("fenêtre",[2]Table1!Z1462)),"Fenêtre","")))))))))))</f>
        <v>Sol</v>
      </c>
      <c r="L1465" t="str">
        <f>IF(ISNUMBER(SEARCH("Présence",[2]Table1!AC1462)),"Oui",IF(ISNUMBER(SEARCH("Absence",[2]Table1!AC1462)),"Non",""))</f>
        <v>Oui</v>
      </c>
      <c r="M1465" t="str">
        <f>[2]Table1!AA1462</f>
        <v>Colle non bitumineuse</v>
      </c>
      <c r="N1465" t="str">
        <f>IF(ISNUMBER(SEARCH("EP",[2]Table1!AE1462)),"EP",IF(ISNUMBER(SEARCH("AC1",[2]Table1!AE1462)),"AC1",IF(ISNUMBER(SEARCH("AC2",[2]Table1!AE1462)),"AC2",IF(ISNUMBER(SEARCH("Bon état",[2]Table1!AE1462)),"EP",""))))</f>
        <v>EP</v>
      </c>
      <c r="P1465" s="48"/>
      <c r="Q1465" s="1"/>
      <c r="S1465" s="1"/>
      <c r="T1465" s="1"/>
      <c r="U1465" s="1"/>
      <c r="V1465" s="1"/>
    </row>
    <row r="1466" spans="1:22">
      <c r="A1466" s="43" t="str">
        <f>'[1]Exporter la feuille de calcul'!$A$2</f>
        <v>001L</v>
      </c>
      <c r="B1466" t="str">
        <f>INDEX('[1]Exporter la feuille de calcul'!B$355:B$877,MATCH(INDEX('[1]Exporter la feuille de calcul'!C$355:C$877,MATCH(RIGHT(ChercheChaine(ChercheChaine([2]Table1!Q1463,"([0-9]){3}[L]([0-9]){4}"),"([0-9]){3}[L]([0-9]){4}"),4),'[1]Exporter la feuille de calcul'!D$355:D$877,0),1),'[1]Exporter la feuille de calcul'!C$355:C$877,0),1)</f>
        <v>04</v>
      </c>
      <c r="C1466" s="43" t="str">
        <f>RIGHT(ChercheChaine(ChercheChaine([2]Table1!Q1463,"([0-9]){3}[L]([0-9]){4}"),"([0-9]){3}[L]([0-9]){4}"),4)</f>
        <v>0017</v>
      </c>
      <c r="D1466" s="43" t="str">
        <f>ChercheChaine([2]Table1!Q1463,"([0-9]){3}[L]([0-9]){4}")</f>
        <v>007L0017</v>
      </c>
      <c r="E1466" t="str">
        <f>[2]Table1!P1463</f>
        <v>ST HERBLAIN</v>
      </c>
      <c r="F1466" t="str">
        <f>[2]Table1!D1463</f>
        <v>DAAT, DAPP</v>
      </c>
      <c r="G1466" s="48"/>
      <c r="H1466" s="48"/>
      <c r="I1466" s="42" t="str">
        <f>[2]Table1!G1463</f>
        <v>13/02/2019</v>
      </c>
      <c r="J1466" s="51" t="str">
        <f>MID([2]Table1!X1463,FIND("-",[2]Table1!X1463)+2,60)</f>
        <v>Chambre 1</v>
      </c>
      <c r="K1466" t="str">
        <f>IF(ISNUMBER(SEARCH("Mur",[2]Table1!Z1463)),"Mur",IF(ISNUMBER(SEARCH("Cloison",[2]Table1!Z1463)),"Mur",IF(ISNUMBER(SEARCH("Sol",[2]Table1!Z1463)),"Sol",IF(ISNUMBER(SEARCH("Plafond",[2]Table1!Z1463)),"Plafond",IF(ISNUMBER(SEARCH("Evier",[2]Table1!Z1463)),"Evier",IF(ISNUMBER(SEARCH("Colle de faïence",[2]Table1!Z1463)),"Faïence",IF(ISNUMBER(SEARCH("Baignoire",[2]Table1!Z1463)),"Baignoire",IF(ISNUMBER(SEARCH("porteurs",[2]Table1!Z1463)),"Mur",IF(ISNUMBER(SEARCH("évier",[2]Table1!Z1463)),"Evier",IF(ISNUMBER(SEARCH("portes",[2]Table1!Z1463)),"Porte",IF(ISNUMBER(SEARCH("fenêtre",[2]Table1!Z1463)),"Fenêtre","")))))))))))</f>
        <v>Sol</v>
      </c>
      <c r="L1466" t="str">
        <f>IF(ISNUMBER(SEARCH("Présence",[2]Table1!AC1463)),"Oui",IF(ISNUMBER(SEARCH("Absence",[2]Table1!AC1463)),"Non",""))</f>
        <v>Oui</v>
      </c>
      <c r="M1466" t="str">
        <f>[2]Table1!AA1463</f>
        <v>Colle non bitumineuse</v>
      </c>
      <c r="N1466" t="str">
        <f>IF(ISNUMBER(SEARCH("EP",[2]Table1!AE1463)),"EP",IF(ISNUMBER(SEARCH("AC1",[2]Table1!AE1463)),"AC1",IF(ISNUMBER(SEARCH("AC2",[2]Table1!AE1463)),"AC2",IF(ISNUMBER(SEARCH("Bon état",[2]Table1!AE1463)),"EP",""))))</f>
        <v>EP</v>
      </c>
      <c r="P1466" s="48"/>
      <c r="Q1466" s="1"/>
      <c r="S1466" s="1"/>
      <c r="T1466" s="1"/>
      <c r="U1466" s="1"/>
      <c r="V1466" s="1"/>
    </row>
    <row r="1467" spans="1:22">
      <c r="A1467" s="43" t="str">
        <f>'[1]Exporter la feuille de calcul'!$A$2</f>
        <v>001L</v>
      </c>
      <c r="B1467" t="str">
        <f>INDEX('[1]Exporter la feuille de calcul'!B$355:B$877,MATCH(INDEX('[1]Exporter la feuille de calcul'!C$355:C$877,MATCH(RIGHT(ChercheChaine(ChercheChaine([2]Table1!Q1464,"([0-9]){3}[L]([0-9]){4}"),"([0-9]){3}[L]([0-9]){4}"),4),'[1]Exporter la feuille de calcul'!D$355:D$877,0),1),'[1]Exporter la feuille de calcul'!C$355:C$877,0),1)</f>
        <v>04</v>
      </c>
      <c r="C1467" s="43" t="str">
        <f>RIGHT(ChercheChaine(ChercheChaine([2]Table1!Q1464,"([0-9]){3}[L]([0-9]){4}"),"([0-9]){3}[L]([0-9]){4}"),4)</f>
        <v>0017</v>
      </c>
      <c r="D1467" s="43" t="str">
        <f>ChercheChaine([2]Table1!Q1464,"([0-9]){3}[L]([0-9]){4}")</f>
        <v>007L0017</v>
      </c>
      <c r="E1467" t="str">
        <f>[2]Table1!P1464</f>
        <v>ST HERBLAIN</v>
      </c>
      <c r="F1467" t="str">
        <f>[2]Table1!D1464</f>
        <v>DAAT, DAPP</v>
      </c>
      <c r="G1467" s="48"/>
      <c r="H1467" s="48"/>
      <c r="I1467" s="42" t="str">
        <f>[2]Table1!G1464</f>
        <v>13/02/2019</v>
      </c>
      <c r="J1467" s="51" t="str">
        <f>MID([2]Table1!X1464,FIND("-",[2]Table1!X1464)+2,60)</f>
        <v>Cuisine</v>
      </c>
      <c r="K1467" t="str">
        <f>IF(ISNUMBER(SEARCH("Mur",[2]Table1!Z1464)),"Mur",IF(ISNUMBER(SEARCH("Cloison",[2]Table1!Z1464)),"Mur",IF(ISNUMBER(SEARCH("Sol",[2]Table1!Z1464)),"Sol",IF(ISNUMBER(SEARCH("Plafond",[2]Table1!Z1464)),"Plafond",IF(ISNUMBER(SEARCH("Evier",[2]Table1!Z1464)),"Evier",IF(ISNUMBER(SEARCH("Colle de faïence",[2]Table1!Z1464)),"Faïence",IF(ISNUMBER(SEARCH("Baignoire",[2]Table1!Z1464)),"Baignoire",IF(ISNUMBER(SEARCH("porteurs",[2]Table1!Z1464)),"Mur",IF(ISNUMBER(SEARCH("évier",[2]Table1!Z1464)),"Evier",IF(ISNUMBER(SEARCH("portes",[2]Table1!Z1464)),"Porte",IF(ISNUMBER(SEARCH("fenêtre",[2]Table1!Z1464)),"Fenêtre","")))))))))))</f>
        <v>Sol</v>
      </c>
      <c r="L1467" t="str">
        <f>IF(ISNUMBER(SEARCH("Présence",[2]Table1!AC1464)),"Oui",IF(ISNUMBER(SEARCH("Absence",[2]Table1!AC1464)),"Non",""))</f>
        <v>Oui</v>
      </c>
      <c r="M1467" t="str">
        <f>[2]Table1!AA1464</f>
        <v>Colle non bitumineuse</v>
      </c>
      <c r="N1467" t="str">
        <f>IF(ISNUMBER(SEARCH("EP",[2]Table1!AE1464)),"EP",IF(ISNUMBER(SEARCH("AC1",[2]Table1!AE1464)),"AC1",IF(ISNUMBER(SEARCH("AC2",[2]Table1!AE1464)),"AC2",IF(ISNUMBER(SEARCH("Bon état",[2]Table1!AE1464)),"EP",""))))</f>
        <v>EP</v>
      </c>
      <c r="P1467" s="48"/>
      <c r="Q1467" s="1"/>
      <c r="S1467" s="1"/>
      <c r="T1467" s="1"/>
      <c r="U1467" s="1"/>
      <c r="V1467" s="1"/>
    </row>
    <row r="1468" spans="1:22">
      <c r="A1468" s="43" t="str">
        <f>'[1]Exporter la feuille de calcul'!$A$2</f>
        <v>001L</v>
      </c>
      <c r="B1468" t="str">
        <f>INDEX('[1]Exporter la feuille de calcul'!B$355:B$877,MATCH(INDEX('[1]Exporter la feuille de calcul'!C$355:C$877,MATCH(RIGHT(ChercheChaine(ChercheChaine([2]Table1!Q1465,"([0-9]){3}[L]([0-9]){4}"),"([0-9]){3}[L]([0-9]){4}"),4),'[1]Exporter la feuille de calcul'!D$355:D$877,0),1),'[1]Exporter la feuille de calcul'!C$355:C$877,0),1)</f>
        <v>04</v>
      </c>
      <c r="C1468" s="43" t="str">
        <f>RIGHT(ChercheChaine(ChercheChaine([2]Table1!Q1465,"([0-9]){3}[L]([0-9]){4}"),"([0-9]){3}[L]([0-9]){4}"),4)</f>
        <v>0017</v>
      </c>
      <c r="D1468" s="43" t="str">
        <f>ChercheChaine([2]Table1!Q1465,"([0-9]){3}[L]([0-9]){4}")</f>
        <v>007L0017</v>
      </c>
      <c r="E1468" t="str">
        <f>[2]Table1!P1465</f>
        <v>ST HERBLAIN</v>
      </c>
      <c r="F1468" t="str">
        <f>[2]Table1!D1465</f>
        <v>DAAT, DAPP</v>
      </c>
      <c r="G1468" s="48"/>
      <c r="H1468" s="48"/>
      <c r="I1468" s="42" t="str">
        <f>[2]Table1!G1465</f>
        <v>13/02/2019</v>
      </c>
      <c r="J1468" s="51" t="str">
        <f>MID([2]Table1!X1465,FIND("-",[2]Table1!X1465)+2,60)</f>
        <v>WC</v>
      </c>
      <c r="K1468" t="str">
        <f>IF(ISNUMBER(SEARCH("Mur",[2]Table1!Z1465)),"Mur",IF(ISNUMBER(SEARCH("Cloison",[2]Table1!Z1465)),"Mur",IF(ISNUMBER(SEARCH("Sol",[2]Table1!Z1465)),"Sol",IF(ISNUMBER(SEARCH("Plafond",[2]Table1!Z1465)),"Plafond",IF(ISNUMBER(SEARCH("Evier",[2]Table1!Z1465)),"Evier",IF(ISNUMBER(SEARCH("Colle de faïence",[2]Table1!Z1465)),"Faïence",IF(ISNUMBER(SEARCH("Baignoire",[2]Table1!Z1465)),"Baignoire",IF(ISNUMBER(SEARCH("porteurs",[2]Table1!Z1465)),"Mur",IF(ISNUMBER(SEARCH("évier",[2]Table1!Z1465)),"Evier",IF(ISNUMBER(SEARCH("portes",[2]Table1!Z1465)),"Porte",IF(ISNUMBER(SEARCH("fenêtre",[2]Table1!Z1465)),"Fenêtre","")))))))))))</f>
        <v>Sol</v>
      </c>
      <c r="L1468" t="str">
        <f>IF(ISNUMBER(SEARCH("Présence",[2]Table1!AC1465)),"Oui",IF(ISNUMBER(SEARCH("Absence",[2]Table1!AC1465)),"Non",""))</f>
        <v>Oui</v>
      </c>
      <c r="M1468" t="str">
        <f>[2]Table1!AA1465</f>
        <v>Colle non bitumineuse</v>
      </c>
      <c r="N1468" t="str">
        <f>IF(ISNUMBER(SEARCH("EP",[2]Table1!AE1465)),"EP",IF(ISNUMBER(SEARCH("AC1",[2]Table1!AE1465)),"AC1",IF(ISNUMBER(SEARCH("AC2",[2]Table1!AE1465)),"AC2",IF(ISNUMBER(SEARCH("Bon état",[2]Table1!AE1465)),"EP",""))))</f>
        <v>EP</v>
      </c>
      <c r="P1468" s="48"/>
      <c r="Q1468" s="1"/>
      <c r="S1468" s="1"/>
      <c r="T1468" s="1"/>
      <c r="U1468" s="1"/>
      <c r="V1468" s="1"/>
    </row>
    <row r="1469" spans="1:22">
      <c r="A1469" s="43" t="str">
        <f>'[1]Exporter la feuille de calcul'!$A$2</f>
        <v>001L</v>
      </c>
      <c r="B1469" t="str">
        <f>INDEX('[1]Exporter la feuille de calcul'!B$355:B$877,MATCH(INDEX('[1]Exporter la feuille de calcul'!C$355:C$877,MATCH(RIGHT(ChercheChaine(ChercheChaine([2]Table1!Q1466,"([0-9]){3}[L]([0-9]){4}"),"([0-9]){3}[L]([0-9]){4}"),4),'[1]Exporter la feuille de calcul'!D$355:D$877,0),1),'[1]Exporter la feuille de calcul'!C$355:C$877,0),1)</f>
        <v>04</v>
      </c>
      <c r="C1469" s="43" t="str">
        <f>RIGHT(ChercheChaine(ChercheChaine([2]Table1!Q1466,"([0-9]){3}[L]([0-9]){4}"),"([0-9]){3}[L]([0-9]){4}"),4)</f>
        <v>0017</v>
      </c>
      <c r="D1469" s="43" t="str">
        <f>ChercheChaine([2]Table1!Q1466,"([0-9]){3}[L]([0-9]){4}")</f>
        <v>007L0017</v>
      </c>
      <c r="E1469" t="str">
        <f>[2]Table1!P1466</f>
        <v>ST HERBLAIN</v>
      </c>
      <c r="F1469" t="str">
        <f>[2]Table1!D1466</f>
        <v>DAAT, DAPP</v>
      </c>
      <c r="G1469" s="48"/>
      <c r="H1469" s="48"/>
      <c r="I1469" s="42" t="str">
        <f>[2]Table1!G1466</f>
        <v>13/02/2019</v>
      </c>
      <c r="J1469" s="51" t="str">
        <f>MID([2]Table1!X1466,FIND("-",[2]Table1!X1466)+2,60)</f>
        <v>Salle d'eau</v>
      </c>
      <c r="K1469" t="str">
        <f>IF(ISNUMBER(SEARCH("Mur",[2]Table1!Z1466)),"Mur",IF(ISNUMBER(SEARCH("Cloison",[2]Table1!Z1466)),"Mur",IF(ISNUMBER(SEARCH("Sol",[2]Table1!Z1466)),"Sol",IF(ISNUMBER(SEARCH("Plafond",[2]Table1!Z1466)),"Plafond",IF(ISNUMBER(SEARCH("Evier",[2]Table1!Z1466)),"Evier",IF(ISNUMBER(SEARCH("Colle de faïence",[2]Table1!Z1466)),"Faïence",IF(ISNUMBER(SEARCH("Baignoire",[2]Table1!Z1466)),"Baignoire",IF(ISNUMBER(SEARCH("porteurs",[2]Table1!Z1466)),"Mur",IF(ISNUMBER(SEARCH("évier",[2]Table1!Z1466)),"Evier",IF(ISNUMBER(SEARCH("portes",[2]Table1!Z1466)),"Porte",IF(ISNUMBER(SEARCH("fenêtre",[2]Table1!Z1466)),"Fenêtre","")))))))))))</f>
        <v>Sol</v>
      </c>
      <c r="L1469" t="str">
        <f>IF(ISNUMBER(SEARCH("Présence",[2]Table1!AC1466)),"Oui",IF(ISNUMBER(SEARCH("Absence",[2]Table1!AC1466)),"Non",""))</f>
        <v>Oui</v>
      </c>
      <c r="M1469" t="str">
        <f>[2]Table1!AA1466</f>
        <v>Colle non bitumineuse</v>
      </c>
      <c r="N1469" t="str">
        <f>IF(ISNUMBER(SEARCH("EP",[2]Table1!AE1466)),"EP",IF(ISNUMBER(SEARCH("AC1",[2]Table1!AE1466)),"AC1",IF(ISNUMBER(SEARCH("AC2",[2]Table1!AE1466)),"AC2",IF(ISNUMBER(SEARCH("Bon état",[2]Table1!AE1466)),"EP",""))))</f>
        <v>EP</v>
      </c>
      <c r="P1469" s="48"/>
      <c r="Q1469" s="1"/>
      <c r="S1469" s="1"/>
      <c r="T1469" s="1"/>
      <c r="U1469" s="1"/>
      <c r="V1469" s="1"/>
    </row>
    <row r="1470" spans="1:22">
      <c r="A1470" s="43" t="str">
        <f>'[1]Exporter la feuille de calcul'!$A$2</f>
        <v>001L</v>
      </c>
      <c r="B1470" t="str">
        <f>INDEX('[1]Exporter la feuille de calcul'!B$355:B$877,MATCH(INDEX('[1]Exporter la feuille de calcul'!C$355:C$877,MATCH(RIGHT(ChercheChaine(ChercheChaine([2]Table1!Q1467,"([0-9]){3}[L]([0-9]){4}"),"([0-9]){3}[L]([0-9]){4}"),4),'[1]Exporter la feuille de calcul'!D$355:D$877,0),1),'[1]Exporter la feuille de calcul'!C$355:C$877,0),1)</f>
        <v>04</v>
      </c>
      <c r="C1470" s="43" t="str">
        <f>RIGHT(ChercheChaine(ChercheChaine([2]Table1!Q1467,"([0-9]){3}[L]([0-9]){4}"),"([0-9]){3}[L]([0-9]){4}"),4)</f>
        <v>0017</v>
      </c>
      <c r="D1470" s="43" t="str">
        <f>ChercheChaine([2]Table1!Q1467,"([0-9]){3}[L]([0-9]){4}")</f>
        <v>007L0017</v>
      </c>
      <c r="E1470" t="str">
        <f>[2]Table1!P1467</f>
        <v>ST HERBLAIN</v>
      </c>
      <c r="F1470" t="str">
        <f>[2]Table1!D1467</f>
        <v>DAAT, DAPP</v>
      </c>
      <c r="G1470" s="48"/>
      <c r="H1470" s="48"/>
      <c r="I1470" s="42" t="str">
        <f>[2]Table1!G1467</f>
        <v>13/02/2019</v>
      </c>
      <c r="J1470" s="51" t="str">
        <f>MID([2]Table1!X1467,FIND("-",[2]Table1!X1467)+2,60)</f>
        <v>Chambre 2</v>
      </c>
      <c r="K1470" t="str">
        <f>IF(ISNUMBER(SEARCH("Mur",[2]Table1!Z1467)),"Mur",IF(ISNUMBER(SEARCH("Cloison",[2]Table1!Z1467)),"Mur",IF(ISNUMBER(SEARCH("Sol",[2]Table1!Z1467)),"Sol",IF(ISNUMBER(SEARCH("Plafond",[2]Table1!Z1467)),"Plafond",IF(ISNUMBER(SEARCH("Evier",[2]Table1!Z1467)),"Evier",IF(ISNUMBER(SEARCH("Colle de faïence",[2]Table1!Z1467)),"Faïence",IF(ISNUMBER(SEARCH("Baignoire",[2]Table1!Z1467)),"Baignoire",IF(ISNUMBER(SEARCH("porteurs",[2]Table1!Z1467)),"Mur",IF(ISNUMBER(SEARCH("évier",[2]Table1!Z1467)),"Evier",IF(ISNUMBER(SEARCH("portes",[2]Table1!Z1467)),"Porte",IF(ISNUMBER(SEARCH("fenêtre",[2]Table1!Z1467)),"Fenêtre","")))))))))))</f>
        <v>Sol</v>
      </c>
      <c r="L1470" t="str">
        <f>IF(ISNUMBER(SEARCH("Présence",[2]Table1!AC1467)),"Oui",IF(ISNUMBER(SEARCH("Absence",[2]Table1!AC1467)),"Non",""))</f>
        <v>Oui</v>
      </c>
      <c r="M1470" t="str">
        <f>[2]Table1!AA1467</f>
        <v>Colle non bitumineuse</v>
      </c>
      <c r="N1470" t="str">
        <f>IF(ISNUMBER(SEARCH("EP",[2]Table1!AE1467)),"EP",IF(ISNUMBER(SEARCH("AC1",[2]Table1!AE1467)),"AC1",IF(ISNUMBER(SEARCH("AC2",[2]Table1!AE1467)),"AC2",IF(ISNUMBER(SEARCH("Bon état",[2]Table1!AE1467)),"EP",""))))</f>
        <v>EP</v>
      </c>
      <c r="P1470" s="48"/>
      <c r="Q1470" s="1"/>
      <c r="S1470" s="1"/>
      <c r="T1470" s="1"/>
      <c r="U1470" s="1"/>
      <c r="V1470" s="1"/>
    </row>
    <row r="1471" spans="1:22">
      <c r="A1471" s="43" t="str">
        <f>'[1]Exporter la feuille de calcul'!$A$2</f>
        <v>001L</v>
      </c>
      <c r="B1471" t="str">
        <f>INDEX('[1]Exporter la feuille de calcul'!B$355:B$877,MATCH(INDEX('[1]Exporter la feuille de calcul'!C$355:C$877,MATCH(RIGHT(ChercheChaine(ChercheChaine([2]Table1!Q1468,"([0-9]){3}[L]([0-9]){4}"),"([0-9]){3}[L]([0-9]){4}"),4),'[1]Exporter la feuille de calcul'!D$355:D$877,0),1),'[1]Exporter la feuille de calcul'!C$355:C$877,0),1)</f>
        <v>04</v>
      </c>
      <c r="C1471" s="43" t="str">
        <f>RIGHT(ChercheChaine(ChercheChaine([2]Table1!Q1468,"([0-9]){3}[L]([0-9]){4}"),"([0-9]){3}[L]([0-9]){4}"),4)</f>
        <v>0017</v>
      </c>
      <c r="D1471" s="43" t="str">
        <f>ChercheChaine([2]Table1!Q1468,"([0-9]){3}[L]([0-9]){4}")</f>
        <v>007L0017</v>
      </c>
      <c r="E1471" t="str">
        <f>[2]Table1!P1468</f>
        <v>ST HERBLAIN</v>
      </c>
      <c r="F1471" t="str">
        <f>[2]Table1!D1468</f>
        <v>DAAT, DAPP</v>
      </c>
      <c r="G1471" s="48"/>
      <c r="H1471" s="48"/>
      <c r="I1471" s="42" t="str">
        <f>[2]Table1!G1468</f>
        <v>13/02/2019</v>
      </c>
      <c r="J1471" s="51" t="str">
        <f>MID([2]Table1!X1468,FIND("-",[2]Table1!X1468)+2,60)</f>
        <v>Chambre 3</v>
      </c>
      <c r="K1471" t="str">
        <f>IF(ISNUMBER(SEARCH("Mur",[2]Table1!Z1468)),"Mur",IF(ISNUMBER(SEARCH("Cloison",[2]Table1!Z1468)),"Mur",IF(ISNUMBER(SEARCH("Sol",[2]Table1!Z1468)),"Sol",IF(ISNUMBER(SEARCH("Plafond",[2]Table1!Z1468)),"Plafond",IF(ISNUMBER(SEARCH("Evier",[2]Table1!Z1468)),"Evier",IF(ISNUMBER(SEARCH("Colle de faïence",[2]Table1!Z1468)),"Faïence",IF(ISNUMBER(SEARCH("Baignoire",[2]Table1!Z1468)),"Baignoire",IF(ISNUMBER(SEARCH("porteurs",[2]Table1!Z1468)),"Mur",IF(ISNUMBER(SEARCH("évier",[2]Table1!Z1468)),"Evier",IF(ISNUMBER(SEARCH("portes",[2]Table1!Z1468)),"Porte",IF(ISNUMBER(SEARCH("fenêtre",[2]Table1!Z1468)),"Fenêtre","")))))))))))</f>
        <v>Sol</v>
      </c>
      <c r="L1471" t="str">
        <f>IF(ISNUMBER(SEARCH("Présence",[2]Table1!AC1468)),"Oui",IF(ISNUMBER(SEARCH("Absence",[2]Table1!AC1468)),"Non",""))</f>
        <v>Oui</v>
      </c>
      <c r="M1471" t="str">
        <f>[2]Table1!AA1468</f>
        <v>Colle non bitumineuse</v>
      </c>
      <c r="N1471" t="str">
        <f>IF(ISNUMBER(SEARCH("EP",[2]Table1!AE1468)),"EP",IF(ISNUMBER(SEARCH("AC1",[2]Table1!AE1468)),"AC1",IF(ISNUMBER(SEARCH("AC2",[2]Table1!AE1468)),"AC2",IF(ISNUMBER(SEARCH("Bon état",[2]Table1!AE1468)),"EP",""))))</f>
        <v>EP</v>
      </c>
      <c r="P1471" s="48"/>
      <c r="Q1471" s="1"/>
      <c r="S1471" s="1"/>
      <c r="T1471" s="1"/>
      <c r="U1471" s="1"/>
      <c r="V1471" s="1"/>
    </row>
    <row r="1472" spans="1:22">
      <c r="A1472" s="43" t="str">
        <f>'[1]Exporter la feuille de calcul'!$A$2</f>
        <v>001L</v>
      </c>
      <c r="B1472" t="str">
        <f>INDEX('[1]Exporter la feuille de calcul'!B$355:B$877,MATCH(INDEX('[1]Exporter la feuille de calcul'!C$355:C$877,MATCH(RIGHT(ChercheChaine(ChercheChaine([2]Table1!Q1469,"([0-9]){3}[L]([0-9]){4}"),"([0-9]){3}[L]([0-9]){4}"),4),'[1]Exporter la feuille de calcul'!D$355:D$877,0),1),'[1]Exporter la feuille de calcul'!C$355:C$877,0),1)</f>
        <v>04</v>
      </c>
      <c r="C1472" s="43" t="str">
        <f>RIGHT(ChercheChaine(ChercheChaine([2]Table1!Q1469,"([0-9]){3}[L]([0-9]){4}"),"([0-9]){3}[L]([0-9]){4}"),4)</f>
        <v>0017</v>
      </c>
      <c r="D1472" s="43" t="str">
        <f>ChercheChaine([2]Table1!Q1469,"([0-9]){3}[L]([0-9]){4}")</f>
        <v>007L0017</v>
      </c>
      <c r="E1472" t="str">
        <f>[2]Table1!P1469</f>
        <v>ST HERBLAIN</v>
      </c>
      <c r="F1472" t="str">
        <f>[2]Table1!D1469</f>
        <v>DAAT, DAPP</v>
      </c>
      <c r="G1472" s="48"/>
      <c r="H1472" s="48"/>
      <c r="I1472" s="42" t="str">
        <f>[2]Table1!G1469</f>
        <v>13/02/2019</v>
      </c>
      <c r="J1472" s="51" t="str">
        <f>MID([2]Table1!X1469,FIND("-",[2]Table1!X1469)+2,60)</f>
        <v>Entrée</v>
      </c>
      <c r="K1472" t="str">
        <f>IF(ISNUMBER(SEARCH("Mur",[2]Table1!Z1469)),"Mur",IF(ISNUMBER(SEARCH("Cloison",[2]Table1!Z1469)),"Mur",IF(ISNUMBER(SEARCH("Sol",[2]Table1!Z1469)),"Sol",IF(ISNUMBER(SEARCH("Plafond",[2]Table1!Z1469)),"Plafond",IF(ISNUMBER(SEARCH("Evier",[2]Table1!Z1469)),"Evier",IF(ISNUMBER(SEARCH("Colle de faïence",[2]Table1!Z1469)),"Faïence",IF(ISNUMBER(SEARCH("Baignoire",[2]Table1!Z1469)),"Baignoire",IF(ISNUMBER(SEARCH("porteurs",[2]Table1!Z1469)),"Mur",IF(ISNUMBER(SEARCH("évier",[2]Table1!Z1469)),"Evier",IF(ISNUMBER(SEARCH("portes",[2]Table1!Z1469)),"Porte",IF(ISNUMBER(SEARCH("fenêtre",[2]Table1!Z1469)),"Fenêtre","")))))))))))</f>
        <v>Sol</v>
      </c>
      <c r="L1472" t="str">
        <f>IF(ISNUMBER(SEARCH("Présence",[2]Table1!AC1469)),"Oui",IF(ISNUMBER(SEARCH("Absence",[2]Table1!AC1469)),"Non",""))</f>
        <v>Oui</v>
      </c>
      <c r="M1472" t="str">
        <f>[2]Table1!AA1469</f>
        <v>Ragréage</v>
      </c>
      <c r="N1472" t="str">
        <f>IF(ISNUMBER(SEARCH("EP",[2]Table1!AE1469)),"EP",IF(ISNUMBER(SEARCH("AC1",[2]Table1!AE1469)),"AC1",IF(ISNUMBER(SEARCH("AC2",[2]Table1!AE1469)),"AC2",IF(ISNUMBER(SEARCH("Bon état",[2]Table1!AE1469)),"EP",""))))</f>
        <v>EP</v>
      </c>
      <c r="P1472" s="48"/>
      <c r="Q1472" s="1"/>
      <c r="S1472" s="1"/>
      <c r="T1472" s="1"/>
      <c r="U1472" s="1"/>
      <c r="V1472" s="1"/>
    </row>
    <row r="1473" spans="1:22">
      <c r="A1473" s="43" t="str">
        <f>'[1]Exporter la feuille de calcul'!$A$2</f>
        <v>001L</v>
      </c>
      <c r="B1473" t="str">
        <f>INDEX('[1]Exporter la feuille de calcul'!B$355:B$877,MATCH(INDEX('[1]Exporter la feuille de calcul'!C$355:C$877,MATCH(RIGHT(ChercheChaine(ChercheChaine([2]Table1!Q1470,"([0-9]){3}[L]([0-9]){4}"),"([0-9]){3}[L]([0-9]){4}"),4),'[1]Exporter la feuille de calcul'!D$355:D$877,0),1),'[1]Exporter la feuille de calcul'!C$355:C$877,0),1)</f>
        <v>04</v>
      </c>
      <c r="C1473" s="43" t="str">
        <f>RIGHT(ChercheChaine(ChercheChaine([2]Table1!Q1470,"([0-9]){3}[L]([0-9]){4}"),"([0-9]){3}[L]([0-9]){4}"),4)</f>
        <v>0017</v>
      </c>
      <c r="D1473" s="43" t="str">
        <f>ChercheChaine([2]Table1!Q1470,"([0-9]){3}[L]([0-9]){4}")</f>
        <v>007L0017</v>
      </c>
      <c r="E1473" t="str">
        <f>[2]Table1!P1470</f>
        <v>ST HERBLAIN</v>
      </c>
      <c r="F1473" t="str">
        <f>[2]Table1!D1470</f>
        <v>DAAT, DAPP</v>
      </c>
      <c r="G1473" s="48"/>
      <c r="H1473" s="48"/>
      <c r="I1473" s="42" t="str">
        <f>[2]Table1!G1470</f>
        <v>13/02/2019</v>
      </c>
      <c r="J1473" s="51" t="str">
        <f>MID([2]Table1!X1470,FIND("-",[2]Table1!X1470)+2,60)</f>
        <v>Cellier</v>
      </c>
      <c r="K1473" t="str">
        <f>IF(ISNUMBER(SEARCH("Mur",[2]Table1!Z1470)),"Mur",IF(ISNUMBER(SEARCH("Cloison",[2]Table1!Z1470)),"Mur",IF(ISNUMBER(SEARCH("Sol",[2]Table1!Z1470)),"Sol",IF(ISNUMBER(SEARCH("Plafond",[2]Table1!Z1470)),"Plafond",IF(ISNUMBER(SEARCH("Evier",[2]Table1!Z1470)),"Evier",IF(ISNUMBER(SEARCH("Colle de faïence",[2]Table1!Z1470)),"Faïence",IF(ISNUMBER(SEARCH("Baignoire",[2]Table1!Z1470)),"Baignoire",IF(ISNUMBER(SEARCH("porteurs",[2]Table1!Z1470)),"Mur",IF(ISNUMBER(SEARCH("évier",[2]Table1!Z1470)),"Evier",IF(ISNUMBER(SEARCH("portes",[2]Table1!Z1470)),"Porte",IF(ISNUMBER(SEARCH("fenêtre",[2]Table1!Z1470)),"Fenêtre","")))))))))))</f>
        <v>Sol</v>
      </c>
      <c r="L1473" t="str">
        <f>IF(ISNUMBER(SEARCH("Présence",[2]Table1!AC1470)),"Oui",IF(ISNUMBER(SEARCH("Absence",[2]Table1!AC1470)),"Non",""))</f>
        <v>Oui</v>
      </c>
      <c r="M1473" t="str">
        <f>[2]Table1!AA1470</f>
        <v>Ragréage</v>
      </c>
      <c r="N1473" t="str">
        <f>IF(ISNUMBER(SEARCH("EP",[2]Table1!AE1470)),"EP",IF(ISNUMBER(SEARCH("AC1",[2]Table1!AE1470)),"AC1",IF(ISNUMBER(SEARCH("AC2",[2]Table1!AE1470)),"AC2",IF(ISNUMBER(SEARCH("Bon état",[2]Table1!AE1470)),"EP",""))))</f>
        <v>EP</v>
      </c>
      <c r="P1473" s="48"/>
      <c r="Q1473" s="1"/>
      <c r="S1473" s="1"/>
      <c r="T1473" s="1"/>
      <c r="U1473" s="1"/>
      <c r="V1473" s="1"/>
    </row>
    <row r="1474" spans="1:22">
      <c r="A1474" s="43" t="str">
        <f>'[1]Exporter la feuille de calcul'!$A$2</f>
        <v>001L</v>
      </c>
      <c r="B1474" t="str">
        <f>INDEX('[1]Exporter la feuille de calcul'!B$355:B$877,MATCH(INDEX('[1]Exporter la feuille de calcul'!C$355:C$877,MATCH(RIGHT(ChercheChaine(ChercheChaine([2]Table1!Q1471,"([0-9]){3}[L]([0-9]){4}"),"([0-9]){3}[L]([0-9]){4}"),4),'[1]Exporter la feuille de calcul'!D$355:D$877,0),1),'[1]Exporter la feuille de calcul'!C$355:C$877,0),1)</f>
        <v>04</v>
      </c>
      <c r="C1474" s="43" t="str">
        <f>RIGHT(ChercheChaine(ChercheChaine([2]Table1!Q1471,"([0-9]){3}[L]([0-9]){4}"),"([0-9]){3}[L]([0-9]){4}"),4)</f>
        <v>0017</v>
      </c>
      <c r="D1474" s="43" t="str">
        <f>ChercheChaine([2]Table1!Q1471,"([0-9]){3}[L]([0-9]){4}")</f>
        <v>007L0017</v>
      </c>
      <c r="E1474" t="str">
        <f>[2]Table1!P1471</f>
        <v>ST HERBLAIN</v>
      </c>
      <c r="F1474" t="str">
        <f>[2]Table1!D1471</f>
        <v>DAAT, DAPP</v>
      </c>
      <c r="G1474" s="48"/>
      <c r="H1474" s="48"/>
      <c r="I1474" s="42" t="str">
        <f>[2]Table1!G1471</f>
        <v>13/02/2019</v>
      </c>
      <c r="J1474" s="51" t="str">
        <f>MID([2]Table1!X1471,FIND("-",[2]Table1!X1471)+2,60)</f>
        <v>Salon</v>
      </c>
      <c r="K1474" t="str">
        <f>IF(ISNUMBER(SEARCH("Mur",[2]Table1!Z1471)),"Mur",IF(ISNUMBER(SEARCH("Cloison",[2]Table1!Z1471)),"Mur",IF(ISNUMBER(SEARCH("Sol",[2]Table1!Z1471)),"Sol",IF(ISNUMBER(SEARCH("Plafond",[2]Table1!Z1471)),"Plafond",IF(ISNUMBER(SEARCH("Evier",[2]Table1!Z1471)),"Evier",IF(ISNUMBER(SEARCH("Colle de faïence",[2]Table1!Z1471)),"Faïence",IF(ISNUMBER(SEARCH("Baignoire",[2]Table1!Z1471)),"Baignoire",IF(ISNUMBER(SEARCH("porteurs",[2]Table1!Z1471)),"Mur",IF(ISNUMBER(SEARCH("évier",[2]Table1!Z1471)),"Evier",IF(ISNUMBER(SEARCH("portes",[2]Table1!Z1471)),"Porte",IF(ISNUMBER(SEARCH("fenêtre",[2]Table1!Z1471)),"Fenêtre","")))))))))))</f>
        <v>Sol</v>
      </c>
      <c r="L1474" t="str">
        <f>IF(ISNUMBER(SEARCH("Présence",[2]Table1!AC1471)),"Oui",IF(ISNUMBER(SEARCH("Absence",[2]Table1!AC1471)),"Non",""))</f>
        <v>Oui</v>
      </c>
      <c r="M1474" t="str">
        <f>[2]Table1!AA1471</f>
        <v>Ragréage</v>
      </c>
      <c r="N1474" t="str">
        <f>IF(ISNUMBER(SEARCH("EP",[2]Table1!AE1471)),"EP",IF(ISNUMBER(SEARCH("AC1",[2]Table1!AE1471)),"AC1",IF(ISNUMBER(SEARCH("AC2",[2]Table1!AE1471)),"AC2",IF(ISNUMBER(SEARCH("Bon état",[2]Table1!AE1471)),"EP",""))))</f>
        <v>EP</v>
      </c>
      <c r="P1474" s="48"/>
      <c r="Q1474" s="1"/>
      <c r="S1474" s="1"/>
      <c r="T1474" s="1"/>
      <c r="U1474" s="1"/>
      <c r="V1474" s="1"/>
    </row>
    <row r="1475" spans="1:22">
      <c r="A1475" s="43" t="str">
        <f>'[1]Exporter la feuille de calcul'!$A$2</f>
        <v>001L</v>
      </c>
      <c r="B1475" t="str">
        <f>INDEX('[1]Exporter la feuille de calcul'!B$355:B$877,MATCH(INDEX('[1]Exporter la feuille de calcul'!C$355:C$877,MATCH(RIGHT(ChercheChaine(ChercheChaine([2]Table1!Q1472,"([0-9]){3}[L]([0-9]){4}"),"([0-9]){3}[L]([0-9]){4}"),4),'[1]Exporter la feuille de calcul'!D$355:D$877,0),1),'[1]Exporter la feuille de calcul'!C$355:C$877,0),1)</f>
        <v>04</v>
      </c>
      <c r="C1475" s="43" t="str">
        <f>RIGHT(ChercheChaine(ChercheChaine([2]Table1!Q1472,"([0-9]){3}[L]([0-9]){4}"),"([0-9]){3}[L]([0-9]){4}"),4)</f>
        <v>0017</v>
      </c>
      <c r="D1475" s="43" t="str">
        <f>ChercheChaine([2]Table1!Q1472,"([0-9]){3}[L]([0-9]){4}")</f>
        <v>007L0017</v>
      </c>
      <c r="E1475" t="str">
        <f>[2]Table1!P1472</f>
        <v>ST HERBLAIN</v>
      </c>
      <c r="F1475" t="str">
        <f>[2]Table1!D1472</f>
        <v>DAAT, DAPP</v>
      </c>
      <c r="G1475" s="48"/>
      <c r="H1475" s="48"/>
      <c r="I1475" s="42" t="str">
        <f>[2]Table1!G1472</f>
        <v>13/02/2019</v>
      </c>
      <c r="J1475" s="51" t="str">
        <f>MID([2]Table1!X1472,FIND("-",[2]Table1!X1472)+2,60)</f>
        <v>Chambre 1</v>
      </c>
      <c r="K1475" t="str">
        <f>IF(ISNUMBER(SEARCH("Mur",[2]Table1!Z1472)),"Mur",IF(ISNUMBER(SEARCH("Cloison",[2]Table1!Z1472)),"Mur",IF(ISNUMBER(SEARCH("Sol",[2]Table1!Z1472)),"Sol",IF(ISNUMBER(SEARCH("Plafond",[2]Table1!Z1472)),"Plafond",IF(ISNUMBER(SEARCH("Evier",[2]Table1!Z1472)),"Evier",IF(ISNUMBER(SEARCH("Colle de faïence",[2]Table1!Z1472)),"Faïence",IF(ISNUMBER(SEARCH("Baignoire",[2]Table1!Z1472)),"Baignoire",IF(ISNUMBER(SEARCH("porteurs",[2]Table1!Z1472)),"Mur",IF(ISNUMBER(SEARCH("évier",[2]Table1!Z1472)),"Evier",IF(ISNUMBER(SEARCH("portes",[2]Table1!Z1472)),"Porte",IF(ISNUMBER(SEARCH("fenêtre",[2]Table1!Z1472)),"Fenêtre","")))))))))))</f>
        <v>Sol</v>
      </c>
      <c r="L1475" t="str">
        <f>IF(ISNUMBER(SEARCH("Présence",[2]Table1!AC1472)),"Oui",IF(ISNUMBER(SEARCH("Absence",[2]Table1!AC1472)),"Non",""))</f>
        <v>Oui</v>
      </c>
      <c r="M1475" t="str">
        <f>[2]Table1!AA1472</f>
        <v>Ragréage</v>
      </c>
      <c r="N1475" t="str">
        <f>IF(ISNUMBER(SEARCH("EP",[2]Table1!AE1472)),"EP",IF(ISNUMBER(SEARCH("AC1",[2]Table1!AE1472)),"AC1",IF(ISNUMBER(SEARCH("AC2",[2]Table1!AE1472)),"AC2",IF(ISNUMBER(SEARCH("Bon état",[2]Table1!AE1472)),"EP",""))))</f>
        <v>EP</v>
      </c>
      <c r="P1475" s="48"/>
      <c r="Q1475" s="1"/>
      <c r="S1475" s="1"/>
      <c r="T1475" s="1"/>
      <c r="U1475" s="1"/>
      <c r="V1475" s="1"/>
    </row>
    <row r="1476" spans="1:22">
      <c r="A1476" s="43" t="str">
        <f>'[1]Exporter la feuille de calcul'!$A$2</f>
        <v>001L</v>
      </c>
      <c r="B1476" t="str">
        <f>INDEX('[1]Exporter la feuille de calcul'!B$355:B$877,MATCH(INDEX('[1]Exporter la feuille de calcul'!C$355:C$877,MATCH(RIGHT(ChercheChaine(ChercheChaine([2]Table1!Q1473,"([0-9]){3}[L]([0-9]){4}"),"([0-9]){3}[L]([0-9]){4}"),4),'[1]Exporter la feuille de calcul'!D$355:D$877,0),1),'[1]Exporter la feuille de calcul'!C$355:C$877,0),1)</f>
        <v>04</v>
      </c>
      <c r="C1476" s="43" t="str">
        <f>RIGHT(ChercheChaine(ChercheChaine([2]Table1!Q1473,"([0-9]){3}[L]([0-9]){4}"),"([0-9]){3}[L]([0-9]){4}"),4)</f>
        <v>0017</v>
      </c>
      <c r="D1476" s="43" t="str">
        <f>ChercheChaine([2]Table1!Q1473,"([0-9]){3}[L]([0-9]){4}")</f>
        <v>007L0017</v>
      </c>
      <c r="E1476" t="str">
        <f>[2]Table1!P1473</f>
        <v>ST HERBLAIN</v>
      </c>
      <c r="F1476" t="str">
        <f>[2]Table1!D1473</f>
        <v>DAAT, DAPP</v>
      </c>
      <c r="G1476" s="48"/>
      <c r="H1476" s="48"/>
      <c r="I1476" s="42" t="str">
        <f>[2]Table1!G1473</f>
        <v>13/02/2019</v>
      </c>
      <c r="J1476" s="51" t="str">
        <f>MID([2]Table1!X1473,FIND("-",[2]Table1!X1473)+2,60)</f>
        <v>Cuisine</v>
      </c>
      <c r="K1476" t="str">
        <f>IF(ISNUMBER(SEARCH("Mur",[2]Table1!Z1473)),"Mur",IF(ISNUMBER(SEARCH("Cloison",[2]Table1!Z1473)),"Mur",IF(ISNUMBER(SEARCH("Sol",[2]Table1!Z1473)),"Sol",IF(ISNUMBER(SEARCH("Plafond",[2]Table1!Z1473)),"Plafond",IF(ISNUMBER(SEARCH("Evier",[2]Table1!Z1473)),"Evier",IF(ISNUMBER(SEARCH("Colle de faïence",[2]Table1!Z1473)),"Faïence",IF(ISNUMBER(SEARCH("Baignoire",[2]Table1!Z1473)),"Baignoire",IF(ISNUMBER(SEARCH("porteurs",[2]Table1!Z1473)),"Mur",IF(ISNUMBER(SEARCH("évier",[2]Table1!Z1473)),"Evier",IF(ISNUMBER(SEARCH("portes",[2]Table1!Z1473)),"Porte",IF(ISNUMBER(SEARCH("fenêtre",[2]Table1!Z1473)),"Fenêtre","")))))))))))</f>
        <v>Sol</v>
      </c>
      <c r="L1476" t="str">
        <f>IF(ISNUMBER(SEARCH("Présence",[2]Table1!AC1473)),"Oui",IF(ISNUMBER(SEARCH("Absence",[2]Table1!AC1473)),"Non",""))</f>
        <v>Oui</v>
      </c>
      <c r="M1476" t="str">
        <f>[2]Table1!AA1473</f>
        <v>Ragréage</v>
      </c>
      <c r="N1476" t="str">
        <f>IF(ISNUMBER(SEARCH("EP",[2]Table1!AE1473)),"EP",IF(ISNUMBER(SEARCH("AC1",[2]Table1!AE1473)),"AC1",IF(ISNUMBER(SEARCH("AC2",[2]Table1!AE1473)),"AC2",IF(ISNUMBER(SEARCH("Bon état",[2]Table1!AE1473)),"EP",""))))</f>
        <v>EP</v>
      </c>
      <c r="P1476" s="48"/>
      <c r="Q1476" s="1"/>
      <c r="S1476" s="1"/>
      <c r="T1476" s="1"/>
      <c r="U1476" s="1"/>
      <c r="V1476" s="1"/>
    </row>
    <row r="1477" spans="1:22">
      <c r="A1477" s="43" t="str">
        <f>'[1]Exporter la feuille de calcul'!$A$2</f>
        <v>001L</v>
      </c>
      <c r="B1477" t="str">
        <f>INDEX('[1]Exporter la feuille de calcul'!B$355:B$877,MATCH(INDEX('[1]Exporter la feuille de calcul'!C$355:C$877,MATCH(RIGHT(ChercheChaine(ChercheChaine([2]Table1!Q1474,"([0-9]){3}[L]([0-9]){4}"),"([0-9]){3}[L]([0-9]){4}"),4),'[1]Exporter la feuille de calcul'!D$355:D$877,0),1),'[1]Exporter la feuille de calcul'!C$355:C$877,0),1)</f>
        <v>04</v>
      </c>
      <c r="C1477" s="43" t="str">
        <f>RIGHT(ChercheChaine(ChercheChaine([2]Table1!Q1474,"([0-9]){3}[L]([0-9]){4}"),"([0-9]){3}[L]([0-9]){4}"),4)</f>
        <v>0017</v>
      </c>
      <c r="D1477" s="43" t="str">
        <f>ChercheChaine([2]Table1!Q1474,"([0-9]){3}[L]([0-9]){4}")</f>
        <v>007L0017</v>
      </c>
      <c r="E1477" t="str">
        <f>[2]Table1!P1474</f>
        <v>ST HERBLAIN</v>
      </c>
      <c r="F1477" t="str">
        <f>[2]Table1!D1474</f>
        <v>DAAT, DAPP</v>
      </c>
      <c r="G1477" s="48"/>
      <c r="H1477" s="48"/>
      <c r="I1477" s="42" t="str">
        <f>[2]Table1!G1474</f>
        <v>13/02/2019</v>
      </c>
      <c r="J1477" s="51" t="str">
        <f>MID([2]Table1!X1474,FIND("-",[2]Table1!X1474)+2,60)</f>
        <v>WC</v>
      </c>
      <c r="K1477" t="str">
        <f>IF(ISNUMBER(SEARCH("Mur",[2]Table1!Z1474)),"Mur",IF(ISNUMBER(SEARCH("Cloison",[2]Table1!Z1474)),"Mur",IF(ISNUMBER(SEARCH("Sol",[2]Table1!Z1474)),"Sol",IF(ISNUMBER(SEARCH("Plafond",[2]Table1!Z1474)),"Plafond",IF(ISNUMBER(SEARCH("Evier",[2]Table1!Z1474)),"Evier",IF(ISNUMBER(SEARCH("Colle de faïence",[2]Table1!Z1474)),"Faïence",IF(ISNUMBER(SEARCH("Baignoire",[2]Table1!Z1474)),"Baignoire",IF(ISNUMBER(SEARCH("porteurs",[2]Table1!Z1474)),"Mur",IF(ISNUMBER(SEARCH("évier",[2]Table1!Z1474)),"Evier",IF(ISNUMBER(SEARCH("portes",[2]Table1!Z1474)),"Porte",IF(ISNUMBER(SEARCH("fenêtre",[2]Table1!Z1474)),"Fenêtre","")))))))))))</f>
        <v>Sol</v>
      </c>
      <c r="L1477" t="str">
        <f>IF(ISNUMBER(SEARCH("Présence",[2]Table1!AC1474)),"Oui",IF(ISNUMBER(SEARCH("Absence",[2]Table1!AC1474)),"Non",""))</f>
        <v>Oui</v>
      </c>
      <c r="M1477" t="str">
        <f>[2]Table1!AA1474</f>
        <v>Ragréage</v>
      </c>
      <c r="N1477" t="str">
        <f>IF(ISNUMBER(SEARCH("EP",[2]Table1!AE1474)),"EP",IF(ISNUMBER(SEARCH("AC1",[2]Table1!AE1474)),"AC1",IF(ISNUMBER(SEARCH("AC2",[2]Table1!AE1474)),"AC2",IF(ISNUMBER(SEARCH("Bon état",[2]Table1!AE1474)),"EP",""))))</f>
        <v>EP</v>
      </c>
      <c r="P1477" s="48"/>
      <c r="Q1477" s="1"/>
      <c r="S1477" s="1"/>
      <c r="T1477" s="1"/>
      <c r="U1477" s="1"/>
      <c r="V1477" s="1"/>
    </row>
    <row r="1478" spans="1:22">
      <c r="A1478" s="43" t="str">
        <f>'[1]Exporter la feuille de calcul'!$A$2</f>
        <v>001L</v>
      </c>
      <c r="B1478" t="str">
        <f>INDEX('[1]Exporter la feuille de calcul'!B$355:B$877,MATCH(INDEX('[1]Exporter la feuille de calcul'!C$355:C$877,MATCH(RIGHT(ChercheChaine(ChercheChaine([2]Table1!Q1475,"([0-9]){3}[L]([0-9]){4}"),"([0-9]){3}[L]([0-9]){4}"),4),'[1]Exporter la feuille de calcul'!D$355:D$877,0),1),'[1]Exporter la feuille de calcul'!C$355:C$877,0),1)</f>
        <v>04</v>
      </c>
      <c r="C1478" s="43" t="str">
        <f>RIGHT(ChercheChaine(ChercheChaine([2]Table1!Q1475,"([0-9]){3}[L]([0-9]){4}"),"([0-9]){3}[L]([0-9]){4}"),4)</f>
        <v>0017</v>
      </c>
      <c r="D1478" s="43" t="str">
        <f>ChercheChaine([2]Table1!Q1475,"([0-9]){3}[L]([0-9]){4}")</f>
        <v>007L0017</v>
      </c>
      <c r="E1478" t="str">
        <f>[2]Table1!P1475</f>
        <v>ST HERBLAIN</v>
      </c>
      <c r="F1478" t="str">
        <f>[2]Table1!D1475</f>
        <v>DAAT, DAPP</v>
      </c>
      <c r="G1478" s="48"/>
      <c r="H1478" s="48"/>
      <c r="I1478" s="42" t="str">
        <f>[2]Table1!G1475</f>
        <v>13/02/2019</v>
      </c>
      <c r="J1478" s="51" t="str">
        <f>MID([2]Table1!X1475,FIND("-",[2]Table1!X1475)+2,60)</f>
        <v>Salle d'eau</v>
      </c>
      <c r="K1478" t="str">
        <f>IF(ISNUMBER(SEARCH("Mur",[2]Table1!Z1475)),"Mur",IF(ISNUMBER(SEARCH("Cloison",[2]Table1!Z1475)),"Mur",IF(ISNUMBER(SEARCH("Sol",[2]Table1!Z1475)),"Sol",IF(ISNUMBER(SEARCH("Plafond",[2]Table1!Z1475)),"Plafond",IF(ISNUMBER(SEARCH("Evier",[2]Table1!Z1475)),"Evier",IF(ISNUMBER(SEARCH("Colle de faïence",[2]Table1!Z1475)),"Faïence",IF(ISNUMBER(SEARCH("Baignoire",[2]Table1!Z1475)),"Baignoire",IF(ISNUMBER(SEARCH("porteurs",[2]Table1!Z1475)),"Mur",IF(ISNUMBER(SEARCH("évier",[2]Table1!Z1475)),"Evier",IF(ISNUMBER(SEARCH("portes",[2]Table1!Z1475)),"Porte",IF(ISNUMBER(SEARCH("fenêtre",[2]Table1!Z1475)),"Fenêtre","")))))))))))</f>
        <v>Sol</v>
      </c>
      <c r="L1478" t="str">
        <f>IF(ISNUMBER(SEARCH("Présence",[2]Table1!AC1475)),"Oui",IF(ISNUMBER(SEARCH("Absence",[2]Table1!AC1475)),"Non",""))</f>
        <v>Oui</v>
      </c>
      <c r="M1478" t="str">
        <f>[2]Table1!AA1475</f>
        <v>Ragréage</v>
      </c>
      <c r="N1478" t="str">
        <f>IF(ISNUMBER(SEARCH("EP",[2]Table1!AE1475)),"EP",IF(ISNUMBER(SEARCH("AC1",[2]Table1!AE1475)),"AC1",IF(ISNUMBER(SEARCH("AC2",[2]Table1!AE1475)),"AC2",IF(ISNUMBER(SEARCH("Bon état",[2]Table1!AE1475)),"EP",""))))</f>
        <v>EP</v>
      </c>
      <c r="P1478" s="48"/>
      <c r="Q1478" s="1"/>
      <c r="S1478" s="1"/>
      <c r="T1478" s="1"/>
      <c r="U1478" s="1"/>
      <c r="V1478" s="1"/>
    </row>
    <row r="1479" spans="1:22">
      <c r="A1479" s="43" t="str">
        <f>'[1]Exporter la feuille de calcul'!$A$2</f>
        <v>001L</v>
      </c>
      <c r="B1479" t="str">
        <f>INDEX('[1]Exporter la feuille de calcul'!B$355:B$877,MATCH(INDEX('[1]Exporter la feuille de calcul'!C$355:C$877,MATCH(RIGHT(ChercheChaine(ChercheChaine([2]Table1!Q1476,"([0-9]){3}[L]([0-9]){4}"),"([0-9]){3}[L]([0-9]){4}"),4),'[1]Exporter la feuille de calcul'!D$355:D$877,0),1),'[1]Exporter la feuille de calcul'!C$355:C$877,0),1)</f>
        <v>04</v>
      </c>
      <c r="C1479" s="43" t="str">
        <f>RIGHT(ChercheChaine(ChercheChaine([2]Table1!Q1476,"([0-9]){3}[L]([0-9]){4}"),"([0-9]){3}[L]([0-9]){4}"),4)</f>
        <v>0017</v>
      </c>
      <c r="D1479" s="43" t="str">
        <f>ChercheChaine([2]Table1!Q1476,"([0-9]){3}[L]([0-9]){4}")</f>
        <v>007L0017</v>
      </c>
      <c r="E1479" t="str">
        <f>[2]Table1!P1476</f>
        <v>ST HERBLAIN</v>
      </c>
      <c r="F1479" t="str">
        <f>[2]Table1!D1476</f>
        <v>DAAT, DAPP</v>
      </c>
      <c r="G1479" s="48"/>
      <c r="H1479" s="48"/>
      <c r="I1479" s="42" t="str">
        <f>[2]Table1!G1476</f>
        <v>13/02/2019</v>
      </c>
      <c r="J1479" s="51" t="str">
        <f>MID([2]Table1!X1476,FIND("-",[2]Table1!X1476)+2,60)</f>
        <v>Chambre 2</v>
      </c>
      <c r="K1479" t="str">
        <f>IF(ISNUMBER(SEARCH("Mur",[2]Table1!Z1476)),"Mur",IF(ISNUMBER(SEARCH("Cloison",[2]Table1!Z1476)),"Mur",IF(ISNUMBER(SEARCH("Sol",[2]Table1!Z1476)),"Sol",IF(ISNUMBER(SEARCH("Plafond",[2]Table1!Z1476)),"Plafond",IF(ISNUMBER(SEARCH("Evier",[2]Table1!Z1476)),"Evier",IF(ISNUMBER(SEARCH("Colle de faïence",[2]Table1!Z1476)),"Faïence",IF(ISNUMBER(SEARCH("Baignoire",[2]Table1!Z1476)),"Baignoire",IF(ISNUMBER(SEARCH("porteurs",[2]Table1!Z1476)),"Mur",IF(ISNUMBER(SEARCH("évier",[2]Table1!Z1476)),"Evier",IF(ISNUMBER(SEARCH("portes",[2]Table1!Z1476)),"Porte",IF(ISNUMBER(SEARCH("fenêtre",[2]Table1!Z1476)),"Fenêtre","")))))))))))</f>
        <v>Sol</v>
      </c>
      <c r="L1479" t="str">
        <f>IF(ISNUMBER(SEARCH("Présence",[2]Table1!AC1476)),"Oui",IF(ISNUMBER(SEARCH("Absence",[2]Table1!AC1476)),"Non",""))</f>
        <v>Oui</v>
      </c>
      <c r="M1479" t="str">
        <f>[2]Table1!AA1476</f>
        <v>Ragréage</v>
      </c>
      <c r="N1479" t="str">
        <f>IF(ISNUMBER(SEARCH("EP",[2]Table1!AE1476)),"EP",IF(ISNUMBER(SEARCH("AC1",[2]Table1!AE1476)),"AC1",IF(ISNUMBER(SEARCH("AC2",[2]Table1!AE1476)),"AC2",IF(ISNUMBER(SEARCH("Bon état",[2]Table1!AE1476)),"EP",""))))</f>
        <v>EP</v>
      </c>
      <c r="P1479" s="48"/>
      <c r="Q1479" s="1"/>
      <c r="S1479" s="1"/>
      <c r="T1479" s="1"/>
      <c r="U1479" s="1"/>
      <c r="V1479" s="1"/>
    </row>
    <row r="1480" spans="1:22">
      <c r="A1480" s="43" t="str">
        <f>'[1]Exporter la feuille de calcul'!$A$2</f>
        <v>001L</v>
      </c>
      <c r="B1480" t="str">
        <f>INDEX('[1]Exporter la feuille de calcul'!B$355:B$877,MATCH(INDEX('[1]Exporter la feuille de calcul'!C$355:C$877,MATCH(RIGHT(ChercheChaine(ChercheChaine([2]Table1!Q1477,"([0-9]){3}[L]([0-9]){4}"),"([0-9]){3}[L]([0-9]){4}"),4),'[1]Exporter la feuille de calcul'!D$355:D$877,0),1),'[1]Exporter la feuille de calcul'!C$355:C$877,0),1)</f>
        <v>04</v>
      </c>
      <c r="C1480" s="43" t="str">
        <f>RIGHT(ChercheChaine(ChercheChaine([2]Table1!Q1477,"([0-9]){3}[L]([0-9]){4}"),"([0-9]){3}[L]([0-9]){4}"),4)</f>
        <v>0017</v>
      </c>
      <c r="D1480" s="43" t="str">
        <f>ChercheChaine([2]Table1!Q1477,"([0-9]){3}[L]([0-9]){4}")</f>
        <v>007L0017</v>
      </c>
      <c r="E1480" t="str">
        <f>[2]Table1!P1477</f>
        <v>ST HERBLAIN</v>
      </c>
      <c r="F1480" t="str">
        <f>[2]Table1!D1477</f>
        <v>DAAT, DAPP</v>
      </c>
      <c r="G1480" s="48"/>
      <c r="H1480" s="48"/>
      <c r="I1480" s="42" t="str">
        <f>[2]Table1!G1477</f>
        <v>13/02/2019</v>
      </c>
      <c r="J1480" s="51" t="str">
        <f>MID([2]Table1!X1477,FIND("-",[2]Table1!X1477)+2,60)</f>
        <v>Chambre 3</v>
      </c>
      <c r="K1480" t="str">
        <f>IF(ISNUMBER(SEARCH("Mur",[2]Table1!Z1477)),"Mur",IF(ISNUMBER(SEARCH("Cloison",[2]Table1!Z1477)),"Mur",IF(ISNUMBER(SEARCH("Sol",[2]Table1!Z1477)),"Sol",IF(ISNUMBER(SEARCH("Plafond",[2]Table1!Z1477)),"Plafond",IF(ISNUMBER(SEARCH("Evier",[2]Table1!Z1477)),"Evier",IF(ISNUMBER(SEARCH("Colle de faïence",[2]Table1!Z1477)),"Faïence",IF(ISNUMBER(SEARCH("Baignoire",[2]Table1!Z1477)),"Baignoire",IF(ISNUMBER(SEARCH("porteurs",[2]Table1!Z1477)),"Mur",IF(ISNUMBER(SEARCH("évier",[2]Table1!Z1477)),"Evier",IF(ISNUMBER(SEARCH("portes",[2]Table1!Z1477)),"Porte",IF(ISNUMBER(SEARCH("fenêtre",[2]Table1!Z1477)),"Fenêtre","")))))))))))</f>
        <v>Sol</v>
      </c>
      <c r="L1480" t="str">
        <f>IF(ISNUMBER(SEARCH("Présence",[2]Table1!AC1477)),"Oui",IF(ISNUMBER(SEARCH("Absence",[2]Table1!AC1477)),"Non",""))</f>
        <v>Oui</v>
      </c>
      <c r="M1480" t="str">
        <f>[2]Table1!AA1477</f>
        <v>Ragréage</v>
      </c>
      <c r="N1480" t="str">
        <f>IF(ISNUMBER(SEARCH("EP",[2]Table1!AE1477)),"EP",IF(ISNUMBER(SEARCH("AC1",[2]Table1!AE1477)),"AC1",IF(ISNUMBER(SEARCH("AC2",[2]Table1!AE1477)),"AC2",IF(ISNUMBER(SEARCH("Bon état",[2]Table1!AE1477)),"EP",""))))</f>
        <v>EP</v>
      </c>
      <c r="P1480" s="48"/>
      <c r="Q1480" s="1"/>
      <c r="S1480" s="1"/>
      <c r="T1480" s="1"/>
      <c r="U1480" s="1"/>
      <c r="V1480" s="1"/>
    </row>
    <row r="1481" spans="1:22">
      <c r="A1481" s="43" t="str">
        <f>'[1]Exporter la feuille de calcul'!$A$2</f>
        <v>001L</v>
      </c>
      <c r="B1481" t="str">
        <f>INDEX('[1]Exporter la feuille de calcul'!B$355:B$877,MATCH(INDEX('[1]Exporter la feuille de calcul'!C$355:C$877,MATCH(RIGHT(ChercheChaine(ChercheChaine([2]Table1!Q1478,"([0-9]){3}[L]([0-9]){4}"),"([0-9]){3}[L]([0-9]){4}"),4),'[1]Exporter la feuille de calcul'!D$355:D$877,0),1),'[1]Exporter la feuille de calcul'!C$355:C$877,0),1)</f>
        <v>04</v>
      </c>
      <c r="C1481" s="43" t="str">
        <f>RIGHT(ChercheChaine(ChercheChaine([2]Table1!Q1478,"([0-9]){3}[L]([0-9]){4}"),"([0-9]){3}[L]([0-9]){4}"),4)</f>
        <v>0017</v>
      </c>
      <c r="D1481" s="43" t="str">
        <f>ChercheChaine([2]Table1!Q1478,"([0-9]){3}[L]([0-9]){4}")</f>
        <v>007L0017</v>
      </c>
      <c r="E1481" t="str">
        <f>[2]Table1!P1478</f>
        <v>ST HERBLAIN</v>
      </c>
      <c r="F1481" t="str">
        <f>[2]Table1!D1478</f>
        <v>DAAT, DAPP</v>
      </c>
      <c r="G1481" s="48"/>
      <c r="H1481" s="48"/>
      <c r="I1481" s="42" t="str">
        <f>[2]Table1!G1478</f>
        <v>13/02/2019</v>
      </c>
      <c r="J1481" s="51" t="str">
        <f>MID([2]Table1!X1478,FIND("-",[2]Table1!X1478)+2,60)</f>
        <v>Cuisine</v>
      </c>
      <c r="K1481" t="str">
        <f>IF(ISNUMBER(SEARCH("Mur",[2]Table1!Z1478)),"Mur",IF(ISNUMBER(SEARCH("Cloison",[2]Table1!Z1478)),"Mur",IF(ISNUMBER(SEARCH("Sol",[2]Table1!Z1478)),"Sol",IF(ISNUMBER(SEARCH("Plafond",[2]Table1!Z1478)),"Plafond",IF(ISNUMBER(SEARCH("Evier",[2]Table1!Z1478)),"Evier",IF(ISNUMBER(SEARCH("Colle de faïence",[2]Table1!Z1478)),"Faïence",IF(ISNUMBER(SEARCH("Baignoire",[2]Table1!Z1478)),"Baignoire",IF(ISNUMBER(SEARCH("porteurs",[2]Table1!Z1478)),"Mur",IF(ISNUMBER(SEARCH("évier",[2]Table1!Z1478)),"Evier",IF(ISNUMBER(SEARCH("portes",[2]Table1!Z1478)),"Porte",IF(ISNUMBER(SEARCH("fenêtre",[2]Table1!Z1478)),"Fenêtre","")))))))))))</f>
        <v>Evier</v>
      </c>
      <c r="L1481" t="str">
        <f>IF(ISNUMBER(SEARCH("Présence",[2]Table1!AC1478)),"Oui",IF(ISNUMBER(SEARCH("Absence",[2]Table1!AC1478)),"Non",""))</f>
        <v>Non</v>
      </c>
      <c r="M1481" t="str">
        <f>[2]Table1!AA1478</f>
        <v>Plaque souple bitumineuse antivibratile</v>
      </c>
      <c r="N1481" t="str">
        <f>IF(ISNUMBER(SEARCH("EP",[2]Table1!AE1478)),"EP",IF(ISNUMBER(SEARCH("AC1",[2]Table1!AE1478)),"AC1",IF(ISNUMBER(SEARCH("AC2",[2]Table1!AE1478)),"AC2",IF(ISNUMBER(SEARCH("Bon état",[2]Table1!AE1478)),"EP",""))))</f>
        <v/>
      </c>
      <c r="P1481" s="48"/>
      <c r="Q1481" s="1"/>
      <c r="S1481" s="1"/>
      <c r="T1481" s="1"/>
      <c r="U1481" s="1"/>
      <c r="V1481" s="1"/>
    </row>
    <row r="1482" spans="1:22">
      <c r="A1482" s="43" t="str">
        <f>'[1]Exporter la feuille de calcul'!$A$2</f>
        <v>001L</v>
      </c>
      <c r="B1482" t="str">
        <f>INDEX('[1]Exporter la feuille de calcul'!B$355:B$877,MATCH(INDEX('[1]Exporter la feuille de calcul'!C$355:C$877,MATCH(RIGHT(ChercheChaine(ChercheChaine([2]Table1!Q1479,"([0-9]){3}[L]([0-9]){4}"),"([0-9]){3}[L]([0-9]){4}"),4),'[1]Exporter la feuille de calcul'!D$355:D$877,0),1),'[1]Exporter la feuille de calcul'!C$355:C$877,0),1)</f>
        <v>03</v>
      </c>
      <c r="C1482" s="43" t="str">
        <f>RIGHT(ChercheChaine(ChercheChaine([2]Table1!Q1479,"([0-9]){3}[L]([0-9]){4}"),"([0-9]){3}[L]([0-9]){4}"),4)</f>
        <v>0425</v>
      </c>
      <c r="D1482" s="43" t="str">
        <f>ChercheChaine([2]Table1!Q1479,"([0-9]){3}[L]([0-9]){4}")</f>
        <v>007L0425</v>
      </c>
      <c r="E1482" t="str">
        <f>[2]Table1!P1479</f>
        <v>ST HERBLAIN</v>
      </c>
      <c r="F1482" t="str">
        <f>[2]Table1!D1479</f>
        <v>DAAT</v>
      </c>
      <c r="G1482" s="48"/>
      <c r="H1482" s="48"/>
      <c r="I1482" s="42" t="str">
        <f>[2]Table1!G1479</f>
        <v>03/06/2019</v>
      </c>
      <c r="J1482" s="51" t="str">
        <f>MID([2]Table1!X1479,FIND("-",[2]Table1!X1479)+2,60)</f>
        <v>Palier 1</v>
      </c>
      <c r="K1482" t="str">
        <f>IF(ISNUMBER(SEARCH("Mur",[2]Table1!Z1479)),"Mur",IF(ISNUMBER(SEARCH("Cloison",[2]Table1!Z1479)),"Mur",IF(ISNUMBER(SEARCH("Sol",[2]Table1!Z1479)),"Sol",IF(ISNUMBER(SEARCH("Plafond",[2]Table1!Z1479)),"Plafond",IF(ISNUMBER(SEARCH("Evier",[2]Table1!Z1479)),"Evier",IF(ISNUMBER(SEARCH("Colle de faïence",[2]Table1!Z1479)),"Faïence",IF(ISNUMBER(SEARCH("Baignoire",[2]Table1!Z1479)),"Baignoire",IF(ISNUMBER(SEARCH("porteurs",[2]Table1!Z1479)),"Mur",IF(ISNUMBER(SEARCH("évier",[2]Table1!Z1479)),"Evier",IF(ISNUMBER(SEARCH("portes",[2]Table1!Z1479)),"Porte",IF(ISNUMBER(SEARCH("fenêtre",[2]Table1!Z1479)),"Fenêtre","")))))))))))</f>
        <v>Mur</v>
      </c>
      <c r="L1482" t="str">
        <f>IF(ISNUMBER(SEARCH("Présence",[2]Table1!AC1479)),"Oui",IF(ISNUMBER(SEARCH("Absence",[2]Table1!AC1479)),"Non",""))</f>
        <v>Non</v>
      </c>
      <c r="M1482" t="str">
        <f>[2]Table1!AA1479</f>
        <v>Enduit à base de plâtre+Peinture goutelette (Mur Porteur)</v>
      </c>
      <c r="N1482" t="str">
        <f>IF(ISNUMBER(SEARCH("EP",[2]Table1!AE1479)),"EP",IF(ISNUMBER(SEARCH("AC1",[2]Table1!AE1479)),"AC1",IF(ISNUMBER(SEARCH("AC2",[2]Table1!AE1479)),"AC2",IF(ISNUMBER(SEARCH("Bon état",[2]Table1!AE1479)),"EP",""))))</f>
        <v/>
      </c>
      <c r="P1482" s="48"/>
      <c r="Q1482" s="1"/>
      <c r="S1482" s="1"/>
      <c r="T1482" s="1"/>
      <c r="U1482" s="1"/>
      <c r="V1482" s="1"/>
    </row>
    <row r="1483" spans="1:22">
      <c r="A1483" s="43" t="str">
        <f>'[1]Exporter la feuille de calcul'!$A$2</f>
        <v>001L</v>
      </c>
      <c r="B1483" t="str">
        <f>INDEX('[1]Exporter la feuille de calcul'!B$355:B$877,MATCH(INDEX('[1]Exporter la feuille de calcul'!C$355:C$877,MATCH(RIGHT(ChercheChaine(ChercheChaine([2]Table1!Q1480,"([0-9]){3}[L]([0-9]){4}"),"([0-9]){3}[L]([0-9]){4}"),4),'[1]Exporter la feuille de calcul'!D$355:D$877,0),1),'[1]Exporter la feuille de calcul'!C$355:C$877,0),1)</f>
        <v>03</v>
      </c>
      <c r="C1483" s="43" t="str">
        <f>RIGHT(ChercheChaine(ChercheChaine([2]Table1!Q1480,"([0-9]){3}[L]([0-9]){4}"),"([0-9]){3}[L]([0-9]){4}"),4)</f>
        <v>0425</v>
      </c>
      <c r="D1483" s="43" t="str">
        <f>ChercheChaine([2]Table1!Q1480,"([0-9]){3}[L]([0-9]){4}")</f>
        <v>007L0425</v>
      </c>
      <c r="E1483" t="str">
        <f>[2]Table1!P1480</f>
        <v>ST HERBLAIN</v>
      </c>
      <c r="F1483" t="str">
        <f>[2]Table1!D1480</f>
        <v>DAAT</v>
      </c>
      <c r="G1483" s="48"/>
      <c r="H1483" s="48"/>
      <c r="I1483" s="42" t="str">
        <f>[2]Table1!G1480</f>
        <v>03/06/2019</v>
      </c>
      <c r="J1483" s="51" t="str">
        <f>MID([2]Table1!X1480,FIND("-",[2]Table1!X1480)+2,60)</f>
        <v>Palier intermédiaire 1</v>
      </c>
      <c r="K1483" t="str">
        <f>IF(ISNUMBER(SEARCH("Mur",[2]Table1!Z1480)),"Mur",IF(ISNUMBER(SEARCH("Cloison",[2]Table1!Z1480)),"Mur",IF(ISNUMBER(SEARCH("Sol",[2]Table1!Z1480)),"Sol",IF(ISNUMBER(SEARCH("Plafond",[2]Table1!Z1480)),"Plafond",IF(ISNUMBER(SEARCH("Evier",[2]Table1!Z1480)),"Evier",IF(ISNUMBER(SEARCH("Colle de faïence",[2]Table1!Z1480)),"Faïence",IF(ISNUMBER(SEARCH("Baignoire",[2]Table1!Z1480)),"Baignoire",IF(ISNUMBER(SEARCH("porteurs",[2]Table1!Z1480)),"Mur",IF(ISNUMBER(SEARCH("évier",[2]Table1!Z1480)),"Evier",IF(ISNUMBER(SEARCH("portes",[2]Table1!Z1480)),"Porte",IF(ISNUMBER(SEARCH("fenêtre",[2]Table1!Z1480)),"Fenêtre","")))))))))))</f>
        <v>Mur</v>
      </c>
      <c r="L1483" t="str">
        <f>IF(ISNUMBER(SEARCH("Présence",[2]Table1!AC1480)),"Oui",IF(ISNUMBER(SEARCH("Absence",[2]Table1!AC1480)),"Non",""))</f>
        <v>Non</v>
      </c>
      <c r="M1483" t="str">
        <f>[2]Table1!AA1480</f>
        <v>Enduit à base de plâtre+Peinture goutelette (Mur Porteur)</v>
      </c>
      <c r="N1483" t="str">
        <f>IF(ISNUMBER(SEARCH("EP",[2]Table1!AE1480)),"EP",IF(ISNUMBER(SEARCH("AC1",[2]Table1!AE1480)),"AC1",IF(ISNUMBER(SEARCH("AC2",[2]Table1!AE1480)),"AC2",IF(ISNUMBER(SEARCH("Bon état",[2]Table1!AE1480)),"EP",""))))</f>
        <v/>
      </c>
      <c r="P1483" s="48"/>
      <c r="Q1483" s="1"/>
      <c r="S1483" s="1"/>
      <c r="T1483" s="1"/>
      <c r="U1483" s="1"/>
      <c r="V1483" s="1"/>
    </row>
    <row r="1484" spans="1:22">
      <c r="A1484" s="43" t="str">
        <f>'[1]Exporter la feuille de calcul'!$A$2</f>
        <v>001L</v>
      </c>
      <c r="B1484" t="str">
        <f>INDEX('[1]Exporter la feuille de calcul'!B$355:B$877,MATCH(INDEX('[1]Exporter la feuille de calcul'!C$355:C$877,MATCH(RIGHT(ChercheChaine(ChercheChaine([2]Table1!Q1481,"([0-9]){3}[L]([0-9]){4}"),"([0-9]){3}[L]([0-9]){4}"),4),'[1]Exporter la feuille de calcul'!D$355:D$877,0),1),'[1]Exporter la feuille de calcul'!C$355:C$877,0),1)</f>
        <v>03</v>
      </c>
      <c r="C1484" s="43" t="str">
        <f>RIGHT(ChercheChaine(ChercheChaine([2]Table1!Q1481,"([0-9]){3}[L]([0-9]){4}"),"([0-9]){3}[L]([0-9]){4}"),4)</f>
        <v>0425</v>
      </c>
      <c r="D1484" s="43" t="str">
        <f>ChercheChaine([2]Table1!Q1481,"([0-9]){3}[L]([0-9]){4}")</f>
        <v>007L0425</v>
      </c>
      <c r="E1484" t="str">
        <f>[2]Table1!P1481</f>
        <v>ST HERBLAIN</v>
      </c>
      <c r="F1484" t="str">
        <f>[2]Table1!D1481</f>
        <v>DAAT</v>
      </c>
      <c r="G1484" s="48"/>
      <c r="H1484" s="48"/>
      <c r="I1484" s="42" t="str">
        <f>[2]Table1!G1481</f>
        <v>03/06/2019</v>
      </c>
      <c r="J1484" s="51" t="str">
        <f>MID([2]Table1!X1481,FIND("-",[2]Table1!X1481)+2,60)</f>
        <v>Palier 2</v>
      </c>
      <c r="K1484" t="str">
        <f>IF(ISNUMBER(SEARCH("Mur",[2]Table1!Z1481)),"Mur",IF(ISNUMBER(SEARCH("Cloison",[2]Table1!Z1481)),"Mur",IF(ISNUMBER(SEARCH("Sol",[2]Table1!Z1481)),"Sol",IF(ISNUMBER(SEARCH("Plafond",[2]Table1!Z1481)),"Plafond",IF(ISNUMBER(SEARCH("Evier",[2]Table1!Z1481)),"Evier",IF(ISNUMBER(SEARCH("Colle de faïence",[2]Table1!Z1481)),"Faïence",IF(ISNUMBER(SEARCH("Baignoire",[2]Table1!Z1481)),"Baignoire",IF(ISNUMBER(SEARCH("porteurs",[2]Table1!Z1481)),"Mur",IF(ISNUMBER(SEARCH("évier",[2]Table1!Z1481)),"Evier",IF(ISNUMBER(SEARCH("portes",[2]Table1!Z1481)),"Porte",IF(ISNUMBER(SEARCH("fenêtre",[2]Table1!Z1481)),"Fenêtre","")))))))))))</f>
        <v>Mur</v>
      </c>
      <c r="L1484" t="str">
        <f>IF(ISNUMBER(SEARCH("Présence",[2]Table1!AC1481)),"Oui",IF(ISNUMBER(SEARCH("Absence",[2]Table1!AC1481)),"Non",""))</f>
        <v>Non</v>
      </c>
      <c r="M1484" t="str">
        <f>[2]Table1!AA1481</f>
        <v>Enduit à base de plâtre+Peinture goutelette (Mur Porteur)</v>
      </c>
      <c r="N1484" t="str">
        <f>IF(ISNUMBER(SEARCH("EP",[2]Table1!AE1481)),"EP",IF(ISNUMBER(SEARCH("AC1",[2]Table1!AE1481)),"AC1",IF(ISNUMBER(SEARCH("AC2",[2]Table1!AE1481)),"AC2",IF(ISNUMBER(SEARCH("Bon état",[2]Table1!AE1481)),"EP",""))))</f>
        <v/>
      </c>
      <c r="P1484" s="48"/>
      <c r="Q1484" s="1"/>
      <c r="S1484" s="1"/>
      <c r="T1484" s="1"/>
      <c r="U1484" s="1"/>
      <c r="V1484" s="1"/>
    </row>
    <row r="1485" spans="1:22">
      <c r="A1485" s="43" t="str">
        <f>'[1]Exporter la feuille de calcul'!$A$2</f>
        <v>001L</v>
      </c>
      <c r="B1485" t="str">
        <f>INDEX('[1]Exporter la feuille de calcul'!B$355:B$877,MATCH(INDEX('[1]Exporter la feuille de calcul'!C$355:C$877,MATCH(RIGHT(ChercheChaine(ChercheChaine([2]Table1!Q1482,"([0-9]){3}[L]([0-9]){4}"),"([0-9]){3}[L]([0-9]){4}"),4),'[1]Exporter la feuille de calcul'!D$355:D$877,0),1),'[1]Exporter la feuille de calcul'!C$355:C$877,0),1)</f>
        <v>03</v>
      </c>
      <c r="C1485" s="43" t="str">
        <f>RIGHT(ChercheChaine(ChercheChaine([2]Table1!Q1482,"([0-9]){3}[L]([0-9]){4}"),"([0-9]){3}[L]([0-9]){4}"),4)</f>
        <v>0425</v>
      </c>
      <c r="D1485" s="43" t="str">
        <f>ChercheChaine([2]Table1!Q1482,"([0-9]){3}[L]([0-9]){4}")</f>
        <v>007L0425</v>
      </c>
      <c r="E1485" t="str">
        <f>[2]Table1!P1482</f>
        <v>ST HERBLAIN</v>
      </c>
      <c r="F1485" t="str">
        <f>[2]Table1!D1482</f>
        <v>DAAT</v>
      </c>
      <c r="G1485" s="48"/>
      <c r="H1485" s="48"/>
      <c r="I1485" s="42" t="str">
        <f>[2]Table1!G1482</f>
        <v>03/06/2019</v>
      </c>
      <c r="J1485" s="51" t="str">
        <f>MID([2]Table1!X1482,FIND("-",[2]Table1!X1482)+2,60)</f>
        <v>Palier intermédiaire 2</v>
      </c>
      <c r="K1485" t="str">
        <f>IF(ISNUMBER(SEARCH("Mur",[2]Table1!Z1482)),"Mur",IF(ISNUMBER(SEARCH("Cloison",[2]Table1!Z1482)),"Mur",IF(ISNUMBER(SEARCH("Sol",[2]Table1!Z1482)),"Sol",IF(ISNUMBER(SEARCH("Plafond",[2]Table1!Z1482)),"Plafond",IF(ISNUMBER(SEARCH("Evier",[2]Table1!Z1482)),"Evier",IF(ISNUMBER(SEARCH("Colle de faïence",[2]Table1!Z1482)),"Faïence",IF(ISNUMBER(SEARCH("Baignoire",[2]Table1!Z1482)),"Baignoire",IF(ISNUMBER(SEARCH("porteurs",[2]Table1!Z1482)),"Mur",IF(ISNUMBER(SEARCH("évier",[2]Table1!Z1482)),"Evier",IF(ISNUMBER(SEARCH("portes",[2]Table1!Z1482)),"Porte",IF(ISNUMBER(SEARCH("fenêtre",[2]Table1!Z1482)),"Fenêtre","")))))))))))</f>
        <v>Mur</v>
      </c>
      <c r="L1485" t="str">
        <f>IF(ISNUMBER(SEARCH("Présence",[2]Table1!AC1482)),"Oui",IF(ISNUMBER(SEARCH("Absence",[2]Table1!AC1482)),"Non",""))</f>
        <v>Non</v>
      </c>
      <c r="M1485" t="str">
        <f>[2]Table1!AA1482</f>
        <v>Enduit à base de plâtre+Peinture goutelette (Mur Porteur)</v>
      </c>
      <c r="N1485" t="str">
        <f>IF(ISNUMBER(SEARCH("EP",[2]Table1!AE1482)),"EP",IF(ISNUMBER(SEARCH("AC1",[2]Table1!AE1482)),"AC1",IF(ISNUMBER(SEARCH("AC2",[2]Table1!AE1482)),"AC2",IF(ISNUMBER(SEARCH("Bon état",[2]Table1!AE1482)),"EP",""))))</f>
        <v/>
      </c>
      <c r="P1485" s="48"/>
      <c r="Q1485" s="1"/>
      <c r="S1485" s="1"/>
      <c r="T1485" s="1"/>
      <c r="U1485" s="1"/>
      <c r="V1485" s="1"/>
    </row>
    <row r="1486" spans="1:22">
      <c r="A1486" s="43" t="str">
        <f>'[1]Exporter la feuille de calcul'!$A$2</f>
        <v>001L</v>
      </c>
      <c r="B1486" t="str">
        <f>INDEX('[1]Exporter la feuille de calcul'!B$355:B$877,MATCH(INDEX('[1]Exporter la feuille de calcul'!C$355:C$877,MATCH(RIGHT(ChercheChaine(ChercheChaine([2]Table1!Q1483,"([0-9]){3}[L]([0-9]){4}"),"([0-9]){3}[L]([0-9]){4}"),4),'[1]Exporter la feuille de calcul'!D$355:D$877,0),1),'[1]Exporter la feuille de calcul'!C$355:C$877,0),1)</f>
        <v>03</v>
      </c>
      <c r="C1486" s="43" t="str">
        <f>RIGHT(ChercheChaine(ChercheChaine([2]Table1!Q1483,"([0-9]){3}[L]([0-9]){4}"),"([0-9]){3}[L]([0-9]){4}"),4)</f>
        <v>0425</v>
      </c>
      <c r="D1486" s="43" t="str">
        <f>ChercheChaine([2]Table1!Q1483,"([0-9]){3}[L]([0-9]){4}")</f>
        <v>007L0425</v>
      </c>
      <c r="E1486" t="str">
        <f>[2]Table1!P1483</f>
        <v>ST HERBLAIN</v>
      </c>
      <c r="F1486" t="str">
        <f>[2]Table1!D1483</f>
        <v>DAAT</v>
      </c>
      <c r="G1486" s="48"/>
      <c r="H1486" s="48"/>
      <c r="I1486" s="42" t="str">
        <f>[2]Table1!G1483</f>
        <v>03/06/2019</v>
      </c>
      <c r="J1486" s="51" t="str">
        <f>MID([2]Table1!X1483,FIND("-",[2]Table1!X1483)+2,60)</f>
        <v>Palier 3</v>
      </c>
      <c r="K1486" t="str">
        <f>IF(ISNUMBER(SEARCH("Mur",[2]Table1!Z1483)),"Mur",IF(ISNUMBER(SEARCH("Cloison",[2]Table1!Z1483)),"Mur",IF(ISNUMBER(SEARCH("Sol",[2]Table1!Z1483)),"Sol",IF(ISNUMBER(SEARCH("Plafond",[2]Table1!Z1483)),"Plafond",IF(ISNUMBER(SEARCH("Evier",[2]Table1!Z1483)),"Evier",IF(ISNUMBER(SEARCH("Colle de faïence",[2]Table1!Z1483)),"Faïence",IF(ISNUMBER(SEARCH("Baignoire",[2]Table1!Z1483)),"Baignoire",IF(ISNUMBER(SEARCH("porteurs",[2]Table1!Z1483)),"Mur",IF(ISNUMBER(SEARCH("évier",[2]Table1!Z1483)),"Evier",IF(ISNUMBER(SEARCH("portes",[2]Table1!Z1483)),"Porte",IF(ISNUMBER(SEARCH("fenêtre",[2]Table1!Z1483)),"Fenêtre","")))))))))))</f>
        <v>Mur</v>
      </c>
      <c r="L1486" t="str">
        <f>IF(ISNUMBER(SEARCH("Présence",[2]Table1!AC1483)),"Oui",IF(ISNUMBER(SEARCH("Absence",[2]Table1!AC1483)),"Non",""))</f>
        <v>Non</v>
      </c>
      <c r="M1486" t="str">
        <f>[2]Table1!AA1483</f>
        <v>Enduit à base de plâtre+Peinture goutelette (Mur Porteur)</v>
      </c>
      <c r="N1486" t="str">
        <f>IF(ISNUMBER(SEARCH("EP",[2]Table1!AE1483)),"EP",IF(ISNUMBER(SEARCH("AC1",[2]Table1!AE1483)),"AC1",IF(ISNUMBER(SEARCH("AC2",[2]Table1!AE1483)),"AC2",IF(ISNUMBER(SEARCH("Bon état",[2]Table1!AE1483)),"EP",""))))</f>
        <v/>
      </c>
      <c r="P1486" s="48"/>
      <c r="Q1486" s="1"/>
      <c r="S1486" s="1"/>
      <c r="T1486" s="1"/>
      <c r="U1486" s="1"/>
      <c r="V1486" s="1"/>
    </row>
    <row r="1487" spans="1:22">
      <c r="A1487" s="43" t="str">
        <f>'[1]Exporter la feuille de calcul'!$A$2</f>
        <v>001L</v>
      </c>
      <c r="B1487" t="str">
        <f>INDEX('[1]Exporter la feuille de calcul'!B$355:B$877,MATCH(INDEX('[1]Exporter la feuille de calcul'!C$355:C$877,MATCH(RIGHT(ChercheChaine(ChercheChaine([2]Table1!Q1484,"([0-9]){3}[L]([0-9]){4}"),"([0-9]){3}[L]([0-9]){4}"),4),'[1]Exporter la feuille de calcul'!D$355:D$877,0),1),'[1]Exporter la feuille de calcul'!C$355:C$877,0),1)</f>
        <v>03</v>
      </c>
      <c r="C1487" s="43" t="str">
        <f>RIGHT(ChercheChaine(ChercheChaine([2]Table1!Q1484,"([0-9]){3}[L]([0-9]){4}"),"([0-9]){3}[L]([0-9]){4}"),4)</f>
        <v>0425</v>
      </c>
      <c r="D1487" s="43" t="str">
        <f>ChercheChaine([2]Table1!Q1484,"([0-9]){3}[L]([0-9]){4}")</f>
        <v>007L0425</v>
      </c>
      <c r="E1487" t="str">
        <f>[2]Table1!P1484</f>
        <v>ST HERBLAIN</v>
      </c>
      <c r="F1487" t="str">
        <f>[2]Table1!D1484</f>
        <v>DAAT</v>
      </c>
      <c r="G1487" s="48"/>
      <c r="H1487" s="48"/>
      <c r="I1487" s="42" t="str">
        <f>[2]Table1!G1484</f>
        <v>03/06/2019</v>
      </c>
      <c r="J1487" s="51" t="str">
        <f>MID([2]Table1!X1484,FIND("-",[2]Table1!X1484)+2,60)</f>
        <v>Palier intermédiaire 3</v>
      </c>
      <c r="K1487" t="str">
        <f>IF(ISNUMBER(SEARCH("Mur",[2]Table1!Z1484)),"Mur",IF(ISNUMBER(SEARCH("Cloison",[2]Table1!Z1484)),"Mur",IF(ISNUMBER(SEARCH("Sol",[2]Table1!Z1484)),"Sol",IF(ISNUMBER(SEARCH("Plafond",[2]Table1!Z1484)),"Plafond",IF(ISNUMBER(SEARCH("Evier",[2]Table1!Z1484)),"Evier",IF(ISNUMBER(SEARCH("Colle de faïence",[2]Table1!Z1484)),"Faïence",IF(ISNUMBER(SEARCH("Baignoire",[2]Table1!Z1484)),"Baignoire",IF(ISNUMBER(SEARCH("porteurs",[2]Table1!Z1484)),"Mur",IF(ISNUMBER(SEARCH("évier",[2]Table1!Z1484)),"Evier",IF(ISNUMBER(SEARCH("portes",[2]Table1!Z1484)),"Porte",IF(ISNUMBER(SEARCH("fenêtre",[2]Table1!Z1484)),"Fenêtre","")))))))))))</f>
        <v>Mur</v>
      </c>
      <c r="L1487" t="str">
        <f>IF(ISNUMBER(SEARCH("Présence",[2]Table1!AC1484)),"Oui",IF(ISNUMBER(SEARCH("Absence",[2]Table1!AC1484)),"Non",""))</f>
        <v>Non</v>
      </c>
      <c r="M1487" t="str">
        <f>[2]Table1!AA1484</f>
        <v>Enduit à base de plâtre+Peinture goutelette (Mur Porteur)</v>
      </c>
      <c r="N1487" t="str">
        <f>IF(ISNUMBER(SEARCH("EP",[2]Table1!AE1484)),"EP",IF(ISNUMBER(SEARCH("AC1",[2]Table1!AE1484)),"AC1",IF(ISNUMBER(SEARCH("AC2",[2]Table1!AE1484)),"AC2",IF(ISNUMBER(SEARCH("Bon état",[2]Table1!AE1484)),"EP",""))))</f>
        <v/>
      </c>
      <c r="P1487" s="48"/>
      <c r="Q1487" s="1"/>
      <c r="S1487" s="1"/>
      <c r="T1487" s="1"/>
      <c r="U1487" s="1"/>
      <c r="V1487" s="1"/>
    </row>
    <row r="1488" spans="1:22">
      <c r="A1488" s="43" t="str">
        <f>'[1]Exporter la feuille de calcul'!$A$2</f>
        <v>001L</v>
      </c>
      <c r="B1488" t="str">
        <f>INDEX('[1]Exporter la feuille de calcul'!B$355:B$877,MATCH(INDEX('[1]Exporter la feuille de calcul'!C$355:C$877,MATCH(RIGHT(ChercheChaine(ChercheChaine([2]Table1!Q1485,"([0-9]){3}[L]([0-9]){4}"),"([0-9]){3}[L]([0-9]){4}"),4),'[1]Exporter la feuille de calcul'!D$355:D$877,0),1),'[1]Exporter la feuille de calcul'!C$355:C$877,0),1)</f>
        <v>03</v>
      </c>
      <c r="C1488" s="43" t="str">
        <f>RIGHT(ChercheChaine(ChercheChaine([2]Table1!Q1485,"([0-9]){3}[L]([0-9]){4}"),"([0-9]){3}[L]([0-9]){4}"),4)</f>
        <v>0425</v>
      </c>
      <c r="D1488" s="43" t="str">
        <f>ChercheChaine([2]Table1!Q1485,"([0-9]){3}[L]([0-9]){4}")</f>
        <v>007L0425</v>
      </c>
      <c r="E1488" t="str">
        <f>[2]Table1!P1485</f>
        <v>ST HERBLAIN</v>
      </c>
      <c r="F1488" t="str">
        <f>[2]Table1!D1485</f>
        <v>DAAT</v>
      </c>
      <c r="G1488" s="48"/>
      <c r="H1488" s="48"/>
      <c r="I1488" s="42" t="str">
        <f>[2]Table1!G1485</f>
        <v>03/06/2019</v>
      </c>
      <c r="J1488" s="51" t="str">
        <f>MID([2]Table1!X1485,FIND("-",[2]Table1!X1485)+2,60)</f>
        <v>Palier 4</v>
      </c>
      <c r="K1488" t="str">
        <f>IF(ISNUMBER(SEARCH("Mur",[2]Table1!Z1485)),"Mur",IF(ISNUMBER(SEARCH("Cloison",[2]Table1!Z1485)),"Mur",IF(ISNUMBER(SEARCH("Sol",[2]Table1!Z1485)),"Sol",IF(ISNUMBER(SEARCH("Plafond",[2]Table1!Z1485)),"Plafond",IF(ISNUMBER(SEARCH("Evier",[2]Table1!Z1485)),"Evier",IF(ISNUMBER(SEARCH("Colle de faïence",[2]Table1!Z1485)),"Faïence",IF(ISNUMBER(SEARCH("Baignoire",[2]Table1!Z1485)),"Baignoire",IF(ISNUMBER(SEARCH("porteurs",[2]Table1!Z1485)),"Mur",IF(ISNUMBER(SEARCH("évier",[2]Table1!Z1485)),"Evier",IF(ISNUMBER(SEARCH("portes",[2]Table1!Z1485)),"Porte",IF(ISNUMBER(SEARCH("fenêtre",[2]Table1!Z1485)),"Fenêtre","")))))))))))</f>
        <v>Mur</v>
      </c>
      <c r="L1488" t="str">
        <f>IF(ISNUMBER(SEARCH("Présence",[2]Table1!AC1485)),"Oui",IF(ISNUMBER(SEARCH("Absence",[2]Table1!AC1485)),"Non",""))</f>
        <v>Non</v>
      </c>
      <c r="M1488" t="str">
        <f>[2]Table1!AA1485</f>
        <v>Enduit à base de plâtre+Peinture goutelette (Mur Porteur)</v>
      </c>
      <c r="N1488" t="str">
        <f>IF(ISNUMBER(SEARCH("EP",[2]Table1!AE1485)),"EP",IF(ISNUMBER(SEARCH("AC1",[2]Table1!AE1485)),"AC1",IF(ISNUMBER(SEARCH("AC2",[2]Table1!AE1485)),"AC2",IF(ISNUMBER(SEARCH("Bon état",[2]Table1!AE1485)),"EP",""))))</f>
        <v/>
      </c>
      <c r="P1488" s="48"/>
      <c r="Q1488" s="1"/>
      <c r="S1488" s="1"/>
      <c r="T1488" s="1"/>
      <c r="U1488" s="1"/>
      <c r="V1488" s="1"/>
    </row>
    <row r="1489" spans="1:22">
      <c r="A1489" s="43" t="str">
        <f>'[1]Exporter la feuille de calcul'!$A$2</f>
        <v>001L</v>
      </c>
      <c r="B1489" t="str">
        <f>INDEX('[1]Exporter la feuille de calcul'!B$355:B$877,MATCH(INDEX('[1]Exporter la feuille de calcul'!C$355:C$877,MATCH(RIGHT(ChercheChaine(ChercheChaine([2]Table1!Q1486,"([0-9]){3}[L]([0-9]){4}"),"([0-9]){3}[L]([0-9]){4}"),4),'[1]Exporter la feuille de calcul'!D$355:D$877,0),1),'[1]Exporter la feuille de calcul'!C$355:C$877,0),1)</f>
        <v>03</v>
      </c>
      <c r="C1489" s="43" t="str">
        <f>RIGHT(ChercheChaine(ChercheChaine([2]Table1!Q1486,"([0-9]){3}[L]([0-9]){4}"),"([0-9]){3}[L]([0-9]){4}"),4)</f>
        <v>0425</v>
      </c>
      <c r="D1489" s="43" t="str">
        <f>ChercheChaine([2]Table1!Q1486,"([0-9]){3}[L]([0-9]){4}")</f>
        <v>007L0425</v>
      </c>
      <c r="E1489" t="str">
        <f>[2]Table1!P1486</f>
        <v>ST HERBLAIN</v>
      </c>
      <c r="F1489" t="str">
        <f>[2]Table1!D1486</f>
        <v>DAAT</v>
      </c>
      <c r="G1489" s="48"/>
      <c r="H1489" s="48"/>
      <c r="I1489" s="42" t="str">
        <f>[2]Table1!G1486</f>
        <v>03/06/2019</v>
      </c>
      <c r="J1489" s="51" t="str">
        <f>MID([2]Table1!X1486,FIND("-",[2]Table1!X1486)+2,60)</f>
        <v>Palier intermédiaire 4</v>
      </c>
      <c r="K1489" t="str">
        <f>IF(ISNUMBER(SEARCH("Mur",[2]Table1!Z1486)),"Mur",IF(ISNUMBER(SEARCH("Cloison",[2]Table1!Z1486)),"Mur",IF(ISNUMBER(SEARCH("Sol",[2]Table1!Z1486)),"Sol",IF(ISNUMBER(SEARCH("Plafond",[2]Table1!Z1486)),"Plafond",IF(ISNUMBER(SEARCH("Evier",[2]Table1!Z1486)),"Evier",IF(ISNUMBER(SEARCH("Colle de faïence",[2]Table1!Z1486)),"Faïence",IF(ISNUMBER(SEARCH("Baignoire",[2]Table1!Z1486)),"Baignoire",IF(ISNUMBER(SEARCH("porteurs",[2]Table1!Z1486)),"Mur",IF(ISNUMBER(SEARCH("évier",[2]Table1!Z1486)),"Evier",IF(ISNUMBER(SEARCH("portes",[2]Table1!Z1486)),"Porte",IF(ISNUMBER(SEARCH("fenêtre",[2]Table1!Z1486)),"Fenêtre","")))))))))))</f>
        <v>Mur</v>
      </c>
      <c r="L1489" t="str">
        <f>IF(ISNUMBER(SEARCH("Présence",[2]Table1!AC1486)),"Oui",IF(ISNUMBER(SEARCH("Absence",[2]Table1!AC1486)),"Non",""))</f>
        <v>Non</v>
      </c>
      <c r="M1489" t="str">
        <f>[2]Table1!AA1486</f>
        <v>Enduit à base de plâtre+Peinture goutelette (Mur Porteur)</v>
      </c>
      <c r="N1489" t="str">
        <f>IF(ISNUMBER(SEARCH("EP",[2]Table1!AE1486)),"EP",IF(ISNUMBER(SEARCH("AC1",[2]Table1!AE1486)),"AC1",IF(ISNUMBER(SEARCH("AC2",[2]Table1!AE1486)),"AC2",IF(ISNUMBER(SEARCH("Bon état",[2]Table1!AE1486)),"EP",""))))</f>
        <v/>
      </c>
      <c r="P1489" s="48"/>
      <c r="Q1489" s="1"/>
      <c r="S1489" s="1"/>
      <c r="T1489" s="1"/>
      <c r="U1489" s="1"/>
      <c r="V1489" s="1"/>
    </row>
    <row r="1490" spans="1:22">
      <c r="A1490" s="43" t="str">
        <f>'[1]Exporter la feuille de calcul'!$A$2</f>
        <v>001L</v>
      </c>
      <c r="B1490" t="str">
        <f>INDEX('[1]Exporter la feuille de calcul'!B$355:B$877,MATCH(INDEX('[1]Exporter la feuille de calcul'!C$355:C$877,MATCH(RIGHT(ChercheChaine(ChercheChaine([2]Table1!Q1487,"([0-9]){3}[L]([0-9]){4}"),"([0-9]){3}[L]([0-9]){4}"),4),'[1]Exporter la feuille de calcul'!D$355:D$877,0),1),'[1]Exporter la feuille de calcul'!C$355:C$877,0),1)</f>
        <v>03</v>
      </c>
      <c r="C1490" s="43" t="str">
        <f>RIGHT(ChercheChaine(ChercheChaine([2]Table1!Q1487,"([0-9]){3}[L]([0-9]){4}"),"([0-9]){3}[L]([0-9]){4}"),4)</f>
        <v>0425</v>
      </c>
      <c r="D1490" s="43" t="str">
        <f>ChercheChaine([2]Table1!Q1487,"([0-9]){3}[L]([0-9]){4}")</f>
        <v>007L0425</v>
      </c>
      <c r="E1490" t="str">
        <f>[2]Table1!P1487</f>
        <v>ST HERBLAIN</v>
      </c>
      <c r="F1490" t="str">
        <f>[2]Table1!D1487</f>
        <v>DAAT</v>
      </c>
      <c r="G1490" s="48"/>
      <c r="H1490" s="48"/>
      <c r="I1490" s="42" t="str">
        <f>[2]Table1!G1487</f>
        <v>03/06/2019</v>
      </c>
      <c r="J1490" s="51" t="str">
        <f>MID([2]Table1!X1487,FIND("-",[2]Table1!X1487)+2,60)</f>
        <v>Palier 5</v>
      </c>
      <c r="K1490" t="str">
        <f>IF(ISNUMBER(SEARCH("Mur",[2]Table1!Z1487)),"Mur",IF(ISNUMBER(SEARCH("Cloison",[2]Table1!Z1487)),"Mur",IF(ISNUMBER(SEARCH("Sol",[2]Table1!Z1487)),"Sol",IF(ISNUMBER(SEARCH("Plafond",[2]Table1!Z1487)),"Plafond",IF(ISNUMBER(SEARCH("Evier",[2]Table1!Z1487)),"Evier",IF(ISNUMBER(SEARCH("Colle de faïence",[2]Table1!Z1487)),"Faïence",IF(ISNUMBER(SEARCH("Baignoire",[2]Table1!Z1487)),"Baignoire",IF(ISNUMBER(SEARCH("porteurs",[2]Table1!Z1487)),"Mur",IF(ISNUMBER(SEARCH("évier",[2]Table1!Z1487)),"Evier",IF(ISNUMBER(SEARCH("portes",[2]Table1!Z1487)),"Porte",IF(ISNUMBER(SEARCH("fenêtre",[2]Table1!Z1487)),"Fenêtre","")))))))))))</f>
        <v>Mur</v>
      </c>
      <c r="L1490" t="str">
        <f>IF(ISNUMBER(SEARCH("Présence",[2]Table1!AC1487)),"Oui",IF(ISNUMBER(SEARCH("Absence",[2]Table1!AC1487)),"Non",""))</f>
        <v>Non</v>
      </c>
      <c r="M1490" t="str">
        <f>[2]Table1!AA1487</f>
        <v>Enduit à base de plâtre+Peinture goutelette (Mur Porteur)</v>
      </c>
      <c r="N1490" t="str">
        <f>IF(ISNUMBER(SEARCH("EP",[2]Table1!AE1487)),"EP",IF(ISNUMBER(SEARCH("AC1",[2]Table1!AE1487)),"AC1",IF(ISNUMBER(SEARCH("AC2",[2]Table1!AE1487)),"AC2",IF(ISNUMBER(SEARCH("Bon état",[2]Table1!AE1487)),"EP",""))))</f>
        <v/>
      </c>
      <c r="P1490" s="48"/>
      <c r="Q1490" s="1"/>
      <c r="S1490" s="1"/>
      <c r="T1490" s="1"/>
      <c r="U1490" s="1"/>
      <c r="V1490" s="1"/>
    </row>
    <row r="1491" spans="1:22">
      <c r="A1491" s="43" t="str">
        <f>'[1]Exporter la feuille de calcul'!$A$2</f>
        <v>001L</v>
      </c>
      <c r="B1491" t="str">
        <f>INDEX('[1]Exporter la feuille de calcul'!B$355:B$877,MATCH(INDEX('[1]Exporter la feuille de calcul'!C$355:C$877,MATCH(RIGHT(ChercheChaine(ChercheChaine([2]Table1!Q1488,"([0-9]){3}[L]([0-9]){4}"),"([0-9]){3}[L]([0-9]){4}"),4),'[1]Exporter la feuille de calcul'!D$355:D$877,0),1),'[1]Exporter la feuille de calcul'!C$355:C$877,0),1)</f>
        <v>03</v>
      </c>
      <c r="C1491" s="43" t="str">
        <f>RIGHT(ChercheChaine(ChercheChaine([2]Table1!Q1488,"([0-9]){3}[L]([0-9]){4}"),"([0-9]){3}[L]([0-9]){4}"),4)</f>
        <v>0425</v>
      </c>
      <c r="D1491" s="43" t="str">
        <f>ChercheChaine([2]Table1!Q1488,"([0-9]){3}[L]([0-9]){4}")</f>
        <v>007L0425</v>
      </c>
      <c r="E1491" t="str">
        <f>[2]Table1!P1488</f>
        <v>ST HERBLAIN</v>
      </c>
      <c r="F1491" t="str">
        <f>[2]Table1!D1488</f>
        <v>DAAT</v>
      </c>
      <c r="G1491" s="48"/>
      <c r="H1491" s="48"/>
      <c r="I1491" s="42" t="str">
        <f>[2]Table1!G1488</f>
        <v>03/06/2019</v>
      </c>
      <c r="J1491" s="51" t="str">
        <f>MID([2]Table1!X1488,FIND("-",[2]Table1!X1488)+2,60)</f>
        <v>Palier intermédiaire 1</v>
      </c>
      <c r="K1491" t="str">
        <f>IF(ISNUMBER(SEARCH("Mur",[2]Table1!Z1488)),"Mur",IF(ISNUMBER(SEARCH("Cloison",[2]Table1!Z1488)),"Mur",IF(ISNUMBER(SEARCH("Sol",[2]Table1!Z1488)),"Sol",IF(ISNUMBER(SEARCH("Plafond",[2]Table1!Z1488)),"Plafond",IF(ISNUMBER(SEARCH("Evier",[2]Table1!Z1488)),"Evier",IF(ISNUMBER(SEARCH("Colle de faïence",[2]Table1!Z1488)),"Faïence",IF(ISNUMBER(SEARCH("Baignoire",[2]Table1!Z1488)),"Baignoire",IF(ISNUMBER(SEARCH("porteurs",[2]Table1!Z1488)),"Mur",IF(ISNUMBER(SEARCH("évier",[2]Table1!Z1488)),"Evier",IF(ISNUMBER(SEARCH("portes",[2]Table1!Z1488)),"Porte",IF(ISNUMBER(SEARCH("fenêtre",[2]Table1!Z1488)),"Fenêtre","")))))))))))</f>
        <v>Mur</v>
      </c>
      <c r="L1491" t="str">
        <f>IF(ISNUMBER(SEARCH("Présence",[2]Table1!AC1488)),"Oui",IF(ISNUMBER(SEARCH("Absence",[2]Table1!AC1488)),"Non",""))</f>
        <v>Non</v>
      </c>
      <c r="M1491" t="str">
        <f>[2]Table1!AA1488</f>
        <v>Enduit à base de plâtre+Peinture goutelette (Mur Cloison)</v>
      </c>
      <c r="N1491" t="str">
        <f>IF(ISNUMBER(SEARCH("EP",[2]Table1!AE1488)),"EP",IF(ISNUMBER(SEARCH("AC1",[2]Table1!AE1488)),"AC1",IF(ISNUMBER(SEARCH("AC2",[2]Table1!AE1488)),"AC2",IF(ISNUMBER(SEARCH("Bon état",[2]Table1!AE1488)),"EP",""))))</f>
        <v/>
      </c>
      <c r="P1491" s="48"/>
      <c r="Q1491" s="1"/>
      <c r="S1491" s="1"/>
      <c r="T1491" s="1"/>
      <c r="U1491" s="1"/>
      <c r="V1491" s="1"/>
    </row>
    <row r="1492" spans="1:22">
      <c r="A1492" s="43" t="str">
        <f>'[1]Exporter la feuille de calcul'!$A$2</f>
        <v>001L</v>
      </c>
      <c r="B1492" t="str">
        <f>INDEX('[1]Exporter la feuille de calcul'!B$355:B$877,MATCH(INDEX('[1]Exporter la feuille de calcul'!C$355:C$877,MATCH(RIGHT(ChercheChaine(ChercheChaine([2]Table1!Q1489,"([0-9]){3}[L]([0-9]){4}"),"([0-9]){3}[L]([0-9]){4}"),4),'[1]Exporter la feuille de calcul'!D$355:D$877,0),1),'[1]Exporter la feuille de calcul'!C$355:C$877,0),1)</f>
        <v>03</v>
      </c>
      <c r="C1492" s="43" t="str">
        <f>RIGHT(ChercheChaine(ChercheChaine([2]Table1!Q1489,"([0-9]){3}[L]([0-9]){4}"),"([0-9]){3}[L]([0-9]){4}"),4)</f>
        <v>0425</v>
      </c>
      <c r="D1492" s="43" t="str">
        <f>ChercheChaine([2]Table1!Q1489,"([0-9]){3}[L]([0-9]){4}")</f>
        <v>007L0425</v>
      </c>
      <c r="E1492" t="str">
        <f>[2]Table1!P1489</f>
        <v>ST HERBLAIN</v>
      </c>
      <c r="F1492" t="str">
        <f>[2]Table1!D1489</f>
        <v>DAAT</v>
      </c>
      <c r="G1492" s="48"/>
      <c r="H1492" s="48"/>
      <c r="I1492" s="42" t="str">
        <f>[2]Table1!G1489</f>
        <v>03/06/2019</v>
      </c>
      <c r="J1492" s="51" t="str">
        <f>MID([2]Table1!X1489,FIND("-",[2]Table1!X1489)+2,60)</f>
        <v>Palier intermédiaire 2</v>
      </c>
      <c r="K1492" t="str">
        <f>IF(ISNUMBER(SEARCH("Mur",[2]Table1!Z1489)),"Mur",IF(ISNUMBER(SEARCH("Cloison",[2]Table1!Z1489)),"Mur",IF(ISNUMBER(SEARCH("Sol",[2]Table1!Z1489)),"Sol",IF(ISNUMBER(SEARCH("Plafond",[2]Table1!Z1489)),"Plafond",IF(ISNUMBER(SEARCH("Evier",[2]Table1!Z1489)),"Evier",IF(ISNUMBER(SEARCH("Colle de faïence",[2]Table1!Z1489)),"Faïence",IF(ISNUMBER(SEARCH("Baignoire",[2]Table1!Z1489)),"Baignoire",IF(ISNUMBER(SEARCH("porteurs",[2]Table1!Z1489)),"Mur",IF(ISNUMBER(SEARCH("évier",[2]Table1!Z1489)),"Evier",IF(ISNUMBER(SEARCH("portes",[2]Table1!Z1489)),"Porte",IF(ISNUMBER(SEARCH("fenêtre",[2]Table1!Z1489)),"Fenêtre","")))))))))))</f>
        <v>Mur</v>
      </c>
      <c r="L1492" t="str">
        <f>IF(ISNUMBER(SEARCH("Présence",[2]Table1!AC1489)),"Oui",IF(ISNUMBER(SEARCH("Absence",[2]Table1!AC1489)),"Non",""))</f>
        <v>Non</v>
      </c>
      <c r="M1492" t="str">
        <f>[2]Table1!AA1489</f>
        <v>Enduit à base de plâtre+Peinture goutelette (Mur Cloison)</v>
      </c>
      <c r="N1492" t="str">
        <f>IF(ISNUMBER(SEARCH("EP",[2]Table1!AE1489)),"EP",IF(ISNUMBER(SEARCH("AC1",[2]Table1!AE1489)),"AC1",IF(ISNUMBER(SEARCH("AC2",[2]Table1!AE1489)),"AC2",IF(ISNUMBER(SEARCH("Bon état",[2]Table1!AE1489)),"EP",""))))</f>
        <v/>
      </c>
      <c r="P1492" s="48"/>
      <c r="Q1492" s="1"/>
      <c r="S1492" s="1"/>
      <c r="T1492" s="1"/>
      <c r="U1492" s="1"/>
      <c r="V1492" s="1"/>
    </row>
    <row r="1493" spans="1:22">
      <c r="A1493" s="43" t="str">
        <f>'[1]Exporter la feuille de calcul'!$A$2</f>
        <v>001L</v>
      </c>
      <c r="B1493" t="str">
        <f>INDEX('[1]Exporter la feuille de calcul'!B$355:B$877,MATCH(INDEX('[1]Exporter la feuille de calcul'!C$355:C$877,MATCH(RIGHT(ChercheChaine(ChercheChaine([2]Table1!Q1490,"([0-9]){3}[L]([0-9]){4}"),"([0-9]){3}[L]([0-9]){4}"),4),'[1]Exporter la feuille de calcul'!D$355:D$877,0),1),'[1]Exporter la feuille de calcul'!C$355:C$877,0),1)</f>
        <v>03</v>
      </c>
      <c r="C1493" s="43" t="str">
        <f>RIGHT(ChercheChaine(ChercheChaine([2]Table1!Q1490,"([0-9]){3}[L]([0-9]){4}"),"([0-9]){3}[L]([0-9]){4}"),4)</f>
        <v>0425</v>
      </c>
      <c r="D1493" s="43" t="str">
        <f>ChercheChaine([2]Table1!Q1490,"([0-9]){3}[L]([0-9]){4}")</f>
        <v>007L0425</v>
      </c>
      <c r="E1493" t="str">
        <f>[2]Table1!P1490</f>
        <v>ST HERBLAIN</v>
      </c>
      <c r="F1493" t="str">
        <f>[2]Table1!D1490</f>
        <v>DAAT</v>
      </c>
      <c r="G1493" s="48"/>
      <c r="H1493" s="48"/>
      <c r="I1493" s="42" t="str">
        <f>[2]Table1!G1490</f>
        <v>03/06/2019</v>
      </c>
      <c r="J1493" s="51" t="str">
        <f>MID([2]Table1!X1490,FIND("-",[2]Table1!X1490)+2,60)</f>
        <v>Palier intermédiaire 3</v>
      </c>
      <c r="K1493" t="str">
        <f>IF(ISNUMBER(SEARCH("Mur",[2]Table1!Z1490)),"Mur",IF(ISNUMBER(SEARCH("Cloison",[2]Table1!Z1490)),"Mur",IF(ISNUMBER(SEARCH("Sol",[2]Table1!Z1490)),"Sol",IF(ISNUMBER(SEARCH("Plafond",[2]Table1!Z1490)),"Plafond",IF(ISNUMBER(SEARCH("Evier",[2]Table1!Z1490)),"Evier",IF(ISNUMBER(SEARCH("Colle de faïence",[2]Table1!Z1490)),"Faïence",IF(ISNUMBER(SEARCH("Baignoire",[2]Table1!Z1490)),"Baignoire",IF(ISNUMBER(SEARCH("porteurs",[2]Table1!Z1490)),"Mur",IF(ISNUMBER(SEARCH("évier",[2]Table1!Z1490)),"Evier",IF(ISNUMBER(SEARCH("portes",[2]Table1!Z1490)),"Porte",IF(ISNUMBER(SEARCH("fenêtre",[2]Table1!Z1490)),"Fenêtre","")))))))))))</f>
        <v>Mur</v>
      </c>
      <c r="L1493" t="str">
        <f>IF(ISNUMBER(SEARCH("Présence",[2]Table1!AC1490)),"Oui",IF(ISNUMBER(SEARCH("Absence",[2]Table1!AC1490)),"Non",""))</f>
        <v>Non</v>
      </c>
      <c r="M1493" t="str">
        <f>[2]Table1!AA1490</f>
        <v>Enduit à base de plâtre+Peinture goutelette (Mur Cloison)</v>
      </c>
      <c r="N1493" t="str">
        <f>IF(ISNUMBER(SEARCH("EP",[2]Table1!AE1490)),"EP",IF(ISNUMBER(SEARCH("AC1",[2]Table1!AE1490)),"AC1",IF(ISNUMBER(SEARCH("AC2",[2]Table1!AE1490)),"AC2",IF(ISNUMBER(SEARCH("Bon état",[2]Table1!AE1490)),"EP",""))))</f>
        <v/>
      </c>
      <c r="P1493" s="48"/>
      <c r="Q1493" s="1"/>
      <c r="S1493" s="1"/>
      <c r="T1493" s="1"/>
      <c r="U1493" s="1"/>
      <c r="V1493" s="1"/>
    </row>
    <row r="1494" spans="1:22">
      <c r="A1494" s="43" t="str">
        <f>'[1]Exporter la feuille de calcul'!$A$2</f>
        <v>001L</v>
      </c>
      <c r="B1494" t="str">
        <f>INDEX('[1]Exporter la feuille de calcul'!B$355:B$877,MATCH(INDEX('[1]Exporter la feuille de calcul'!C$355:C$877,MATCH(RIGHT(ChercheChaine(ChercheChaine([2]Table1!Q1491,"([0-9]){3}[L]([0-9]){4}"),"([0-9]){3}[L]([0-9]){4}"),4),'[1]Exporter la feuille de calcul'!D$355:D$877,0),1),'[1]Exporter la feuille de calcul'!C$355:C$877,0),1)</f>
        <v>03</v>
      </c>
      <c r="C1494" s="43" t="str">
        <f>RIGHT(ChercheChaine(ChercheChaine([2]Table1!Q1491,"([0-9]){3}[L]([0-9]){4}"),"([0-9]){3}[L]([0-9]){4}"),4)</f>
        <v>0425</v>
      </c>
      <c r="D1494" s="43" t="str">
        <f>ChercheChaine([2]Table1!Q1491,"([0-9]){3}[L]([0-9]){4}")</f>
        <v>007L0425</v>
      </c>
      <c r="E1494" t="str">
        <f>[2]Table1!P1491</f>
        <v>ST HERBLAIN</v>
      </c>
      <c r="F1494" t="str">
        <f>[2]Table1!D1491</f>
        <v>DAAT</v>
      </c>
      <c r="G1494" s="48"/>
      <c r="H1494" s="48"/>
      <c r="I1494" s="42" t="str">
        <f>[2]Table1!G1491</f>
        <v>03/06/2019</v>
      </c>
      <c r="J1494" s="51" t="str">
        <f>MID([2]Table1!X1491,FIND("-",[2]Table1!X1491)+2,60)</f>
        <v>Palier intermédiaire 4</v>
      </c>
      <c r="K1494" t="str">
        <f>IF(ISNUMBER(SEARCH("Mur",[2]Table1!Z1491)),"Mur",IF(ISNUMBER(SEARCH("Cloison",[2]Table1!Z1491)),"Mur",IF(ISNUMBER(SEARCH("Sol",[2]Table1!Z1491)),"Sol",IF(ISNUMBER(SEARCH("Plafond",[2]Table1!Z1491)),"Plafond",IF(ISNUMBER(SEARCH("Evier",[2]Table1!Z1491)),"Evier",IF(ISNUMBER(SEARCH("Colle de faïence",[2]Table1!Z1491)),"Faïence",IF(ISNUMBER(SEARCH("Baignoire",[2]Table1!Z1491)),"Baignoire",IF(ISNUMBER(SEARCH("porteurs",[2]Table1!Z1491)),"Mur",IF(ISNUMBER(SEARCH("évier",[2]Table1!Z1491)),"Evier",IF(ISNUMBER(SEARCH("portes",[2]Table1!Z1491)),"Porte",IF(ISNUMBER(SEARCH("fenêtre",[2]Table1!Z1491)),"Fenêtre","")))))))))))</f>
        <v>Mur</v>
      </c>
      <c r="L1494" t="str">
        <f>IF(ISNUMBER(SEARCH("Présence",[2]Table1!AC1491)),"Oui",IF(ISNUMBER(SEARCH("Absence",[2]Table1!AC1491)),"Non",""))</f>
        <v>Non</v>
      </c>
      <c r="M1494" t="str">
        <f>[2]Table1!AA1491</f>
        <v>Enduit à base de plâtre+Peinture goutelette (Mur Cloison)</v>
      </c>
      <c r="N1494" t="str">
        <f>IF(ISNUMBER(SEARCH("EP",[2]Table1!AE1491)),"EP",IF(ISNUMBER(SEARCH("AC1",[2]Table1!AE1491)),"AC1",IF(ISNUMBER(SEARCH("AC2",[2]Table1!AE1491)),"AC2",IF(ISNUMBER(SEARCH("Bon état",[2]Table1!AE1491)),"EP",""))))</f>
        <v/>
      </c>
      <c r="P1494" s="48"/>
      <c r="Q1494" s="1"/>
      <c r="S1494" s="1"/>
      <c r="T1494" s="1"/>
      <c r="U1494" s="1"/>
      <c r="V1494" s="1"/>
    </row>
    <row r="1495" spans="1:22">
      <c r="A1495" s="43" t="str">
        <f>'[1]Exporter la feuille de calcul'!$A$2</f>
        <v>001L</v>
      </c>
      <c r="B1495" t="str">
        <f>INDEX('[1]Exporter la feuille de calcul'!B$355:B$877,MATCH(INDEX('[1]Exporter la feuille de calcul'!C$355:C$877,MATCH(RIGHT(ChercheChaine(ChercheChaine([2]Table1!Q1492,"([0-9]){3}[L]([0-9]){4}"),"([0-9]){3}[L]([0-9]){4}"),4),'[1]Exporter la feuille de calcul'!D$355:D$877,0),1),'[1]Exporter la feuille de calcul'!C$355:C$877,0),1)</f>
        <v>03</v>
      </c>
      <c r="C1495" s="43" t="str">
        <f>RIGHT(ChercheChaine(ChercheChaine([2]Table1!Q1492,"([0-9]){3}[L]([0-9]){4}"),"([0-9]){3}[L]([0-9]){4}"),4)</f>
        <v>0425</v>
      </c>
      <c r="D1495" s="43" t="str">
        <f>ChercheChaine([2]Table1!Q1492,"([0-9]){3}[L]([0-9]){4}")</f>
        <v>007L0425</v>
      </c>
      <c r="E1495" t="str">
        <f>[2]Table1!P1492</f>
        <v>ST HERBLAIN</v>
      </c>
      <c r="F1495" t="str">
        <f>[2]Table1!D1492</f>
        <v>DAAT</v>
      </c>
      <c r="G1495" s="48"/>
      <c r="H1495" s="48"/>
      <c r="I1495" s="42" t="str">
        <f>[2]Table1!G1492</f>
        <v>03/06/2019</v>
      </c>
      <c r="J1495" s="51" t="str">
        <f>MID([2]Table1!X1492,FIND("-",[2]Table1!X1492)+2,60)</f>
        <v>Escalier</v>
      </c>
      <c r="K1495" t="str">
        <f>IF(ISNUMBER(SEARCH("Mur",[2]Table1!Z1492)),"Mur",IF(ISNUMBER(SEARCH("Cloison",[2]Table1!Z1492)),"Mur",IF(ISNUMBER(SEARCH("Sol",[2]Table1!Z1492)),"Sol",IF(ISNUMBER(SEARCH("Plafond",[2]Table1!Z1492)),"Plafond",IF(ISNUMBER(SEARCH("Evier",[2]Table1!Z1492)),"Evier",IF(ISNUMBER(SEARCH("Colle de faïence",[2]Table1!Z1492)),"Faïence",IF(ISNUMBER(SEARCH("Baignoire",[2]Table1!Z1492)),"Baignoire",IF(ISNUMBER(SEARCH("porteurs",[2]Table1!Z1492)),"Mur",IF(ISNUMBER(SEARCH("évier",[2]Table1!Z1492)),"Evier",IF(ISNUMBER(SEARCH("portes",[2]Table1!Z1492)),"Porte",IF(ISNUMBER(SEARCH("fenêtre",[2]Table1!Z1492)),"Fenêtre","")))))))))))</f>
        <v>Plafond</v>
      </c>
      <c r="L1495" t="str">
        <f>IF(ISNUMBER(SEARCH("Présence",[2]Table1!AC1492)),"Oui",IF(ISNUMBER(SEARCH("Absence",[2]Table1!AC1492)),"Non",""))</f>
        <v>Non</v>
      </c>
      <c r="M1495" t="str">
        <f>[2]Table1!AA1492</f>
        <v>Enduit à base de plâtre+Peinture goutelette (Plafond escalier)</v>
      </c>
      <c r="N1495" t="str">
        <f>IF(ISNUMBER(SEARCH("EP",[2]Table1!AE1492)),"EP",IF(ISNUMBER(SEARCH("AC1",[2]Table1!AE1492)),"AC1",IF(ISNUMBER(SEARCH("AC2",[2]Table1!AE1492)),"AC2",IF(ISNUMBER(SEARCH("Bon état",[2]Table1!AE1492)),"EP",""))))</f>
        <v/>
      </c>
      <c r="P1495" s="48"/>
      <c r="Q1495" s="1"/>
      <c r="S1495" s="1"/>
      <c r="T1495" s="1"/>
      <c r="U1495" s="1"/>
      <c r="V1495" s="1"/>
    </row>
    <row r="1496" spans="1:22">
      <c r="A1496" s="43" t="str">
        <f>'[1]Exporter la feuille de calcul'!$A$2</f>
        <v>001L</v>
      </c>
      <c r="B1496" t="str">
        <f>INDEX('[1]Exporter la feuille de calcul'!B$355:B$877,MATCH(INDEX('[1]Exporter la feuille de calcul'!C$355:C$877,MATCH(RIGHT(ChercheChaine(ChercheChaine([2]Table1!Q1493,"([0-9]){3}[L]([0-9]){4}"),"([0-9]){3}[L]([0-9]){4}"),4),'[1]Exporter la feuille de calcul'!D$355:D$877,0),1),'[1]Exporter la feuille de calcul'!C$355:C$877,0),1)</f>
        <v>03</v>
      </c>
      <c r="C1496" s="43" t="str">
        <f>RIGHT(ChercheChaine(ChercheChaine([2]Table1!Q1493,"([0-9]){3}[L]([0-9]){4}"),"([0-9]){3}[L]([0-9]){4}"),4)</f>
        <v>0425</v>
      </c>
      <c r="D1496" s="43" t="str">
        <f>ChercheChaine([2]Table1!Q1493,"([0-9]){3}[L]([0-9]){4}")</f>
        <v>007L0425</v>
      </c>
      <c r="E1496" t="str">
        <f>[2]Table1!P1493</f>
        <v>ST HERBLAIN</v>
      </c>
      <c r="F1496" t="str">
        <f>[2]Table1!D1493</f>
        <v>DAAT</v>
      </c>
      <c r="G1496" s="48"/>
      <c r="H1496" s="48"/>
      <c r="I1496" s="42" t="str">
        <f>[2]Table1!G1493</f>
        <v>03/06/2019</v>
      </c>
      <c r="J1496" s="51" t="str">
        <f>MID([2]Table1!X1493,FIND("-",[2]Table1!X1493)+2,60)</f>
        <v>Escalier</v>
      </c>
      <c r="K1496" t="str">
        <f>IF(ISNUMBER(SEARCH("Mur",[2]Table1!Z1493)),"Mur",IF(ISNUMBER(SEARCH("Cloison",[2]Table1!Z1493)),"Mur",IF(ISNUMBER(SEARCH("Sol",[2]Table1!Z1493)),"Sol",IF(ISNUMBER(SEARCH("Plafond",[2]Table1!Z1493)),"Plafond",IF(ISNUMBER(SEARCH("Evier",[2]Table1!Z1493)),"Evier",IF(ISNUMBER(SEARCH("Colle de faïence",[2]Table1!Z1493)),"Faïence",IF(ISNUMBER(SEARCH("Baignoire",[2]Table1!Z1493)),"Baignoire",IF(ISNUMBER(SEARCH("porteurs",[2]Table1!Z1493)),"Mur",IF(ISNUMBER(SEARCH("évier",[2]Table1!Z1493)),"Evier",IF(ISNUMBER(SEARCH("portes",[2]Table1!Z1493)),"Porte",IF(ISNUMBER(SEARCH("fenêtre",[2]Table1!Z1493)),"Fenêtre","")))))))))))</f>
        <v>Plafond</v>
      </c>
      <c r="L1496" t="str">
        <f>IF(ISNUMBER(SEARCH("Présence",[2]Table1!AC1493)),"Oui",IF(ISNUMBER(SEARCH("Absence",[2]Table1!AC1493)),"Non",""))</f>
        <v>Non</v>
      </c>
      <c r="M1496" t="str">
        <f>[2]Table1!AA1493</f>
        <v>Enduit à base de plâtre+Peinture goutelette (Plafond escalier)</v>
      </c>
      <c r="N1496" t="str">
        <f>IF(ISNUMBER(SEARCH("EP",[2]Table1!AE1493)),"EP",IF(ISNUMBER(SEARCH("AC1",[2]Table1!AE1493)),"AC1",IF(ISNUMBER(SEARCH("AC2",[2]Table1!AE1493)),"AC2",IF(ISNUMBER(SEARCH("Bon état",[2]Table1!AE1493)),"EP",""))))</f>
        <v/>
      </c>
      <c r="P1496" s="48"/>
      <c r="Q1496" s="1"/>
      <c r="S1496" s="1"/>
      <c r="T1496" s="1"/>
      <c r="U1496" s="1"/>
      <c r="V1496" s="1"/>
    </row>
    <row r="1497" spans="1:22">
      <c r="A1497" s="43" t="str">
        <f>'[1]Exporter la feuille de calcul'!$A$2</f>
        <v>001L</v>
      </c>
      <c r="B1497" t="str">
        <f>INDEX('[1]Exporter la feuille de calcul'!B$355:B$877,MATCH(INDEX('[1]Exporter la feuille de calcul'!C$355:C$877,MATCH(RIGHT(ChercheChaine(ChercheChaine([2]Table1!Q1494,"([0-9]){3}[L]([0-9]){4}"),"([0-9]){3}[L]([0-9]){4}"),4),'[1]Exporter la feuille de calcul'!D$355:D$877,0),1),'[1]Exporter la feuille de calcul'!C$355:C$877,0),1)</f>
        <v>03</v>
      </c>
      <c r="C1497" s="43" t="str">
        <f>RIGHT(ChercheChaine(ChercheChaine([2]Table1!Q1494,"([0-9]){3}[L]([0-9]){4}"),"([0-9]){3}[L]([0-9]){4}"),4)</f>
        <v>0425</v>
      </c>
      <c r="D1497" s="43" t="str">
        <f>ChercheChaine([2]Table1!Q1494,"([0-9]){3}[L]([0-9]){4}")</f>
        <v>007L0425</v>
      </c>
      <c r="E1497" t="str">
        <f>[2]Table1!P1494</f>
        <v>ST HERBLAIN</v>
      </c>
      <c r="F1497" t="str">
        <f>[2]Table1!D1494</f>
        <v>DAAT</v>
      </c>
      <c r="G1497" s="48"/>
      <c r="H1497" s="48"/>
      <c r="I1497" s="42" t="str">
        <f>[2]Table1!G1494</f>
        <v>03/06/2019</v>
      </c>
      <c r="J1497" s="51" t="str">
        <f>MID([2]Table1!X1494,FIND("-",[2]Table1!X1494)+2,60)</f>
        <v>Escalier</v>
      </c>
      <c r="K1497" t="str">
        <f>IF(ISNUMBER(SEARCH("Mur",[2]Table1!Z1494)),"Mur",IF(ISNUMBER(SEARCH("Cloison",[2]Table1!Z1494)),"Mur",IF(ISNUMBER(SEARCH("Sol",[2]Table1!Z1494)),"Sol",IF(ISNUMBER(SEARCH("Plafond",[2]Table1!Z1494)),"Plafond",IF(ISNUMBER(SEARCH("Evier",[2]Table1!Z1494)),"Evier",IF(ISNUMBER(SEARCH("Colle de faïence",[2]Table1!Z1494)),"Faïence",IF(ISNUMBER(SEARCH("Baignoire",[2]Table1!Z1494)),"Baignoire",IF(ISNUMBER(SEARCH("porteurs",[2]Table1!Z1494)),"Mur",IF(ISNUMBER(SEARCH("évier",[2]Table1!Z1494)),"Evier",IF(ISNUMBER(SEARCH("portes",[2]Table1!Z1494)),"Porte",IF(ISNUMBER(SEARCH("fenêtre",[2]Table1!Z1494)),"Fenêtre","")))))))))))</f>
        <v>Plafond</v>
      </c>
      <c r="L1497" t="str">
        <f>IF(ISNUMBER(SEARCH("Présence",[2]Table1!AC1494)),"Oui",IF(ISNUMBER(SEARCH("Absence",[2]Table1!AC1494)),"Non",""))</f>
        <v>Non</v>
      </c>
      <c r="M1497" t="str">
        <f>[2]Table1!AA1494</f>
        <v>Enduit à base de plâtre+Peinture goutelette (Plafond escalier)</v>
      </c>
      <c r="N1497" t="str">
        <f>IF(ISNUMBER(SEARCH("EP",[2]Table1!AE1494)),"EP",IF(ISNUMBER(SEARCH("AC1",[2]Table1!AE1494)),"AC1",IF(ISNUMBER(SEARCH("AC2",[2]Table1!AE1494)),"AC2",IF(ISNUMBER(SEARCH("Bon état",[2]Table1!AE1494)),"EP",""))))</f>
        <v/>
      </c>
      <c r="P1497" s="48"/>
      <c r="Q1497" s="1"/>
      <c r="S1497" s="1"/>
      <c r="T1497" s="1"/>
      <c r="U1497" s="1"/>
      <c r="V1497" s="1"/>
    </row>
    <row r="1498" spans="1:22">
      <c r="A1498" s="43" t="str">
        <f>'[1]Exporter la feuille de calcul'!$A$2</f>
        <v>001L</v>
      </c>
      <c r="B1498" t="str">
        <f>INDEX('[1]Exporter la feuille de calcul'!B$355:B$877,MATCH(INDEX('[1]Exporter la feuille de calcul'!C$355:C$877,MATCH(RIGHT(ChercheChaine(ChercheChaine([2]Table1!Q1495,"([0-9]){3}[L]([0-9]){4}"),"([0-9]){3}[L]([0-9]){4}"),4),'[1]Exporter la feuille de calcul'!D$355:D$877,0),1),'[1]Exporter la feuille de calcul'!C$355:C$877,0),1)</f>
        <v>03</v>
      </c>
      <c r="C1498" s="43" t="str">
        <f>RIGHT(ChercheChaine(ChercheChaine([2]Table1!Q1495,"([0-9]){3}[L]([0-9]){4}"),"([0-9]){3}[L]([0-9]){4}"),4)</f>
        <v>0425</v>
      </c>
      <c r="D1498" s="43" t="str">
        <f>ChercheChaine([2]Table1!Q1495,"([0-9]){3}[L]([0-9]){4}")</f>
        <v>007L0425</v>
      </c>
      <c r="E1498" t="str">
        <f>[2]Table1!P1495</f>
        <v>ST HERBLAIN</v>
      </c>
      <c r="F1498" t="str">
        <f>[2]Table1!D1495</f>
        <v>DAAT</v>
      </c>
      <c r="G1498" s="48"/>
      <c r="H1498" s="48"/>
      <c r="I1498" s="42" t="str">
        <f>[2]Table1!G1495</f>
        <v>03/06/2019</v>
      </c>
      <c r="J1498" s="51" t="str">
        <f>MID([2]Table1!X1495,FIND("-",[2]Table1!X1495)+2,60)</f>
        <v>Escalier</v>
      </c>
      <c r="K1498" t="str">
        <f>IF(ISNUMBER(SEARCH("Mur",[2]Table1!Z1495)),"Mur",IF(ISNUMBER(SEARCH("Cloison",[2]Table1!Z1495)),"Mur",IF(ISNUMBER(SEARCH("Sol",[2]Table1!Z1495)),"Sol",IF(ISNUMBER(SEARCH("Plafond",[2]Table1!Z1495)),"Plafond",IF(ISNUMBER(SEARCH("Evier",[2]Table1!Z1495)),"Evier",IF(ISNUMBER(SEARCH("Colle de faïence",[2]Table1!Z1495)),"Faïence",IF(ISNUMBER(SEARCH("Baignoire",[2]Table1!Z1495)),"Baignoire",IF(ISNUMBER(SEARCH("porteurs",[2]Table1!Z1495)),"Mur",IF(ISNUMBER(SEARCH("évier",[2]Table1!Z1495)),"Evier",IF(ISNUMBER(SEARCH("portes",[2]Table1!Z1495)),"Porte",IF(ISNUMBER(SEARCH("fenêtre",[2]Table1!Z1495)),"Fenêtre","")))))))))))</f>
        <v>Plafond</v>
      </c>
      <c r="L1498" t="str">
        <f>IF(ISNUMBER(SEARCH("Présence",[2]Table1!AC1495)),"Oui",IF(ISNUMBER(SEARCH("Absence",[2]Table1!AC1495)),"Non",""))</f>
        <v>Non</v>
      </c>
      <c r="M1498" t="str">
        <f>[2]Table1!AA1495</f>
        <v>Enduit à base de plâtre+Peinture goutelette (Plafond escalier)</v>
      </c>
      <c r="N1498" t="str">
        <f>IF(ISNUMBER(SEARCH("EP",[2]Table1!AE1495)),"EP",IF(ISNUMBER(SEARCH("AC1",[2]Table1!AE1495)),"AC1",IF(ISNUMBER(SEARCH("AC2",[2]Table1!AE1495)),"AC2",IF(ISNUMBER(SEARCH("Bon état",[2]Table1!AE1495)),"EP",""))))</f>
        <v/>
      </c>
      <c r="P1498" s="48"/>
      <c r="Q1498" s="1"/>
      <c r="S1498" s="1"/>
      <c r="T1498" s="1"/>
      <c r="U1498" s="1"/>
      <c r="V1498" s="1"/>
    </row>
    <row r="1499" spans="1:22">
      <c r="A1499" s="43" t="str">
        <f>'[1]Exporter la feuille de calcul'!$A$2</f>
        <v>001L</v>
      </c>
      <c r="B1499" t="str">
        <f>INDEX('[1]Exporter la feuille de calcul'!B$355:B$877,MATCH(INDEX('[1]Exporter la feuille de calcul'!C$355:C$877,MATCH(RIGHT(ChercheChaine(ChercheChaine([2]Table1!Q1496,"([0-9]){3}[L]([0-9]){4}"),"([0-9]){3}[L]([0-9]){4}"),4),'[1]Exporter la feuille de calcul'!D$355:D$877,0),1),'[1]Exporter la feuille de calcul'!C$355:C$877,0),1)</f>
        <v>03</v>
      </c>
      <c r="C1499" s="43" t="str">
        <f>RIGHT(ChercheChaine(ChercheChaine([2]Table1!Q1496,"([0-9]){3}[L]([0-9]){4}"),"([0-9]){3}[L]([0-9]){4}"),4)</f>
        <v>0425</v>
      </c>
      <c r="D1499" s="43" t="str">
        <f>ChercheChaine([2]Table1!Q1496,"([0-9]){3}[L]([0-9]){4}")</f>
        <v>007L0425</v>
      </c>
      <c r="E1499" t="str">
        <f>[2]Table1!P1496</f>
        <v>ST HERBLAIN</v>
      </c>
      <c r="F1499" t="str">
        <f>[2]Table1!D1496</f>
        <v>DAAT</v>
      </c>
      <c r="G1499" s="48"/>
      <c r="H1499" s="48"/>
      <c r="I1499" s="42" t="str">
        <f>[2]Table1!G1496</f>
        <v>03/06/2019</v>
      </c>
      <c r="J1499" s="51" t="str">
        <f>MID([2]Table1!X1496,FIND("-",[2]Table1!X1496)+2,60)</f>
        <v>Palier 1</v>
      </c>
      <c r="K1499" t="str">
        <f>IF(ISNUMBER(SEARCH("Mur",[2]Table1!Z1496)),"Mur",IF(ISNUMBER(SEARCH("Cloison",[2]Table1!Z1496)),"Mur",IF(ISNUMBER(SEARCH("Sol",[2]Table1!Z1496)),"Sol",IF(ISNUMBER(SEARCH("Plafond",[2]Table1!Z1496)),"Plafond",IF(ISNUMBER(SEARCH("Evier",[2]Table1!Z1496)),"Evier",IF(ISNUMBER(SEARCH("Colle de faïence",[2]Table1!Z1496)),"Faïence",IF(ISNUMBER(SEARCH("Baignoire",[2]Table1!Z1496)),"Baignoire",IF(ISNUMBER(SEARCH("porteurs",[2]Table1!Z1496)),"Mur",IF(ISNUMBER(SEARCH("évier",[2]Table1!Z1496)),"Evier",IF(ISNUMBER(SEARCH("portes",[2]Table1!Z1496)),"Porte",IF(ISNUMBER(SEARCH("fenêtre",[2]Table1!Z1496)),"Fenêtre","")))))))))))</f>
        <v>Plafond</v>
      </c>
      <c r="L1499" t="str">
        <f>IF(ISNUMBER(SEARCH("Présence",[2]Table1!AC1496)),"Oui",IF(ISNUMBER(SEARCH("Absence",[2]Table1!AC1496)),"Non",""))</f>
        <v>Oui</v>
      </c>
      <c r="M1499" t="str">
        <f>[2]Table1!AA1496</f>
        <v>Enduit à base de plâtre+Peinture goutelette (Plafond)</v>
      </c>
      <c r="N1499" t="str">
        <f>IF(ISNUMBER(SEARCH("EP",[2]Table1!AE1496)),"EP",IF(ISNUMBER(SEARCH("AC1",[2]Table1!AE1496)),"AC1",IF(ISNUMBER(SEARCH("AC2",[2]Table1!AE1496)),"AC2",IF(ISNUMBER(SEARCH("Bon état",[2]Table1!AE1496)),"EP",""))))</f>
        <v>EP</v>
      </c>
      <c r="P1499" s="48"/>
      <c r="Q1499" s="1"/>
      <c r="S1499" s="1"/>
      <c r="T1499" s="1"/>
      <c r="U1499" s="1"/>
      <c r="V1499" s="1"/>
    </row>
    <row r="1500" spans="1:22">
      <c r="A1500" s="43" t="str">
        <f>'[1]Exporter la feuille de calcul'!$A$2</f>
        <v>001L</v>
      </c>
      <c r="B1500" t="str">
        <f>INDEX('[1]Exporter la feuille de calcul'!B$355:B$877,MATCH(INDEX('[1]Exporter la feuille de calcul'!C$355:C$877,MATCH(RIGHT(ChercheChaine(ChercheChaine([2]Table1!Q1497,"([0-9]){3}[L]([0-9]){4}"),"([0-9]){3}[L]([0-9]){4}"),4),'[1]Exporter la feuille de calcul'!D$355:D$877,0),1),'[1]Exporter la feuille de calcul'!C$355:C$877,0),1)</f>
        <v>03</v>
      </c>
      <c r="C1500" s="43" t="str">
        <f>RIGHT(ChercheChaine(ChercheChaine([2]Table1!Q1497,"([0-9]){3}[L]([0-9]){4}"),"([0-9]){3}[L]([0-9]){4}"),4)</f>
        <v>0425</v>
      </c>
      <c r="D1500" s="43" t="str">
        <f>ChercheChaine([2]Table1!Q1497,"([0-9]){3}[L]([0-9]){4}")</f>
        <v>007L0425</v>
      </c>
      <c r="E1500" t="str">
        <f>[2]Table1!P1497</f>
        <v>ST HERBLAIN</v>
      </c>
      <c r="F1500" t="str">
        <f>[2]Table1!D1497</f>
        <v>DAAT</v>
      </c>
      <c r="G1500" s="48"/>
      <c r="H1500" s="48"/>
      <c r="I1500" s="42" t="str">
        <f>[2]Table1!G1497</f>
        <v>03/06/2019</v>
      </c>
      <c r="J1500" s="51" t="str">
        <f>MID([2]Table1!X1497,FIND("-",[2]Table1!X1497)+2,60)</f>
        <v>Palier intermédiaire 1</v>
      </c>
      <c r="K1500" t="str">
        <f>IF(ISNUMBER(SEARCH("Mur",[2]Table1!Z1497)),"Mur",IF(ISNUMBER(SEARCH("Cloison",[2]Table1!Z1497)),"Mur",IF(ISNUMBER(SEARCH("Sol",[2]Table1!Z1497)),"Sol",IF(ISNUMBER(SEARCH("Plafond",[2]Table1!Z1497)),"Plafond",IF(ISNUMBER(SEARCH("Evier",[2]Table1!Z1497)),"Evier",IF(ISNUMBER(SEARCH("Colle de faïence",[2]Table1!Z1497)),"Faïence",IF(ISNUMBER(SEARCH("Baignoire",[2]Table1!Z1497)),"Baignoire",IF(ISNUMBER(SEARCH("porteurs",[2]Table1!Z1497)),"Mur",IF(ISNUMBER(SEARCH("évier",[2]Table1!Z1497)),"Evier",IF(ISNUMBER(SEARCH("portes",[2]Table1!Z1497)),"Porte",IF(ISNUMBER(SEARCH("fenêtre",[2]Table1!Z1497)),"Fenêtre","")))))))))))</f>
        <v>Plafond</v>
      </c>
      <c r="L1500" t="str">
        <f>IF(ISNUMBER(SEARCH("Présence",[2]Table1!AC1497)),"Oui",IF(ISNUMBER(SEARCH("Absence",[2]Table1!AC1497)),"Non",""))</f>
        <v>Oui</v>
      </c>
      <c r="M1500" t="str">
        <f>[2]Table1!AA1497</f>
        <v>Enduit à base de plâtre+Peinture goutelette (Plafond)</v>
      </c>
      <c r="N1500" t="str">
        <f>IF(ISNUMBER(SEARCH("EP",[2]Table1!AE1497)),"EP",IF(ISNUMBER(SEARCH("AC1",[2]Table1!AE1497)),"AC1",IF(ISNUMBER(SEARCH("AC2",[2]Table1!AE1497)),"AC2",IF(ISNUMBER(SEARCH("Bon état",[2]Table1!AE1497)),"EP",""))))</f>
        <v>EP</v>
      </c>
      <c r="P1500" s="48"/>
      <c r="Q1500" s="1"/>
      <c r="S1500" s="1"/>
      <c r="T1500" s="1"/>
      <c r="U1500" s="1"/>
      <c r="V1500" s="1"/>
    </row>
    <row r="1501" spans="1:22">
      <c r="A1501" s="43" t="str">
        <f>'[1]Exporter la feuille de calcul'!$A$2</f>
        <v>001L</v>
      </c>
      <c r="B1501" t="str">
        <f>INDEX('[1]Exporter la feuille de calcul'!B$355:B$877,MATCH(INDEX('[1]Exporter la feuille de calcul'!C$355:C$877,MATCH(RIGHT(ChercheChaine(ChercheChaine([2]Table1!Q1498,"([0-9]){3}[L]([0-9]){4}"),"([0-9]){3}[L]([0-9]){4}"),4),'[1]Exporter la feuille de calcul'!D$355:D$877,0),1),'[1]Exporter la feuille de calcul'!C$355:C$877,0),1)</f>
        <v>03</v>
      </c>
      <c r="C1501" s="43" t="str">
        <f>RIGHT(ChercheChaine(ChercheChaine([2]Table1!Q1498,"([0-9]){3}[L]([0-9]){4}"),"([0-9]){3}[L]([0-9]){4}"),4)</f>
        <v>0425</v>
      </c>
      <c r="D1501" s="43" t="str">
        <f>ChercheChaine([2]Table1!Q1498,"([0-9]){3}[L]([0-9]){4}")</f>
        <v>007L0425</v>
      </c>
      <c r="E1501" t="str">
        <f>[2]Table1!P1498</f>
        <v>ST HERBLAIN</v>
      </c>
      <c r="F1501" t="str">
        <f>[2]Table1!D1498</f>
        <v>DAAT</v>
      </c>
      <c r="G1501" s="48"/>
      <c r="H1501" s="48"/>
      <c r="I1501" s="42" t="str">
        <f>[2]Table1!G1498</f>
        <v>03/06/2019</v>
      </c>
      <c r="J1501" s="51" t="str">
        <f>MID([2]Table1!X1498,FIND("-",[2]Table1!X1498)+2,60)</f>
        <v>Palier 2</v>
      </c>
      <c r="K1501" t="str">
        <f>IF(ISNUMBER(SEARCH("Mur",[2]Table1!Z1498)),"Mur",IF(ISNUMBER(SEARCH("Cloison",[2]Table1!Z1498)),"Mur",IF(ISNUMBER(SEARCH("Sol",[2]Table1!Z1498)),"Sol",IF(ISNUMBER(SEARCH("Plafond",[2]Table1!Z1498)),"Plafond",IF(ISNUMBER(SEARCH("Evier",[2]Table1!Z1498)),"Evier",IF(ISNUMBER(SEARCH("Colle de faïence",[2]Table1!Z1498)),"Faïence",IF(ISNUMBER(SEARCH("Baignoire",[2]Table1!Z1498)),"Baignoire",IF(ISNUMBER(SEARCH("porteurs",[2]Table1!Z1498)),"Mur",IF(ISNUMBER(SEARCH("évier",[2]Table1!Z1498)),"Evier",IF(ISNUMBER(SEARCH("portes",[2]Table1!Z1498)),"Porte",IF(ISNUMBER(SEARCH("fenêtre",[2]Table1!Z1498)),"Fenêtre","")))))))))))</f>
        <v>Plafond</v>
      </c>
      <c r="L1501" t="str">
        <f>IF(ISNUMBER(SEARCH("Présence",[2]Table1!AC1498)),"Oui",IF(ISNUMBER(SEARCH("Absence",[2]Table1!AC1498)),"Non",""))</f>
        <v>Oui</v>
      </c>
      <c r="M1501" t="str">
        <f>[2]Table1!AA1498</f>
        <v>Enduit à base de plâtre+Peinture goutelette (Plafond)</v>
      </c>
      <c r="N1501" t="str">
        <f>IF(ISNUMBER(SEARCH("EP",[2]Table1!AE1498)),"EP",IF(ISNUMBER(SEARCH("AC1",[2]Table1!AE1498)),"AC1",IF(ISNUMBER(SEARCH("AC2",[2]Table1!AE1498)),"AC2",IF(ISNUMBER(SEARCH("Bon état",[2]Table1!AE1498)),"EP",""))))</f>
        <v>EP</v>
      </c>
      <c r="P1501" s="48"/>
      <c r="Q1501" s="1"/>
      <c r="S1501" s="1"/>
      <c r="T1501" s="1"/>
      <c r="U1501" s="1"/>
      <c r="V1501" s="1"/>
    </row>
    <row r="1502" spans="1:22">
      <c r="A1502" s="43" t="str">
        <f>'[1]Exporter la feuille de calcul'!$A$2</f>
        <v>001L</v>
      </c>
      <c r="B1502" t="str">
        <f>INDEX('[1]Exporter la feuille de calcul'!B$355:B$877,MATCH(INDEX('[1]Exporter la feuille de calcul'!C$355:C$877,MATCH(RIGHT(ChercheChaine(ChercheChaine([2]Table1!Q1499,"([0-9]){3}[L]([0-9]){4}"),"([0-9]){3}[L]([0-9]){4}"),4),'[1]Exporter la feuille de calcul'!D$355:D$877,0),1),'[1]Exporter la feuille de calcul'!C$355:C$877,0),1)</f>
        <v>03</v>
      </c>
      <c r="C1502" s="43" t="str">
        <f>RIGHT(ChercheChaine(ChercheChaine([2]Table1!Q1499,"([0-9]){3}[L]([0-9]){4}"),"([0-9]){3}[L]([0-9]){4}"),4)</f>
        <v>0425</v>
      </c>
      <c r="D1502" s="43" t="str">
        <f>ChercheChaine([2]Table1!Q1499,"([0-9]){3}[L]([0-9]){4}")</f>
        <v>007L0425</v>
      </c>
      <c r="E1502" t="str">
        <f>[2]Table1!P1499</f>
        <v>ST HERBLAIN</v>
      </c>
      <c r="F1502" t="str">
        <f>[2]Table1!D1499</f>
        <v>DAAT</v>
      </c>
      <c r="G1502" s="48"/>
      <c r="H1502" s="48"/>
      <c r="I1502" s="42" t="str">
        <f>[2]Table1!G1499</f>
        <v>03/06/2019</v>
      </c>
      <c r="J1502" s="51" t="str">
        <f>MID([2]Table1!X1499,FIND("-",[2]Table1!X1499)+2,60)</f>
        <v>Palier intermédiaire 2</v>
      </c>
      <c r="K1502" t="str">
        <f>IF(ISNUMBER(SEARCH("Mur",[2]Table1!Z1499)),"Mur",IF(ISNUMBER(SEARCH("Cloison",[2]Table1!Z1499)),"Mur",IF(ISNUMBER(SEARCH("Sol",[2]Table1!Z1499)),"Sol",IF(ISNUMBER(SEARCH("Plafond",[2]Table1!Z1499)),"Plafond",IF(ISNUMBER(SEARCH("Evier",[2]Table1!Z1499)),"Evier",IF(ISNUMBER(SEARCH("Colle de faïence",[2]Table1!Z1499)),"Faïence",IF(ISNUMBER(SEARCH("Baignoire",[2]Table1!Z1499)),"Baignoire",IF(ISNUMBER(SEARCH("porteurs",[2]Table1!Z1499)),"Mur",IF(ISNUMBER(SEARCH("évier",[2]Table1!Z1499)),"Evier",IF(ISNUMBER(SEARCH("portes",[2]Table1!Z1499)),"Porte",IF(ISNUMBER(SEARCH("fenêtre",[2]Table1!Z1499)),"Fenêtre","")))))))))))</f>
        <v>Plafond</v>
      </c>
      <c r="L1502" t="str">
        <f>IF(ISNUMBER(SEARCH("Présence",[2]Table1!AC1499)),"Oui",IF(ISNUMBER(SEARCH("Absence",[2]Table1!AC1499)),"Non",""))</f>
        <v>Oui</v>
      </c>
      <c r="M1502" t="str">
        <f>[2]Table1!AA1499</f>
        <v>Enduit à base de plâtre+Peinture goutelette (Plafond)</v>
      </c>
      <c r="N1502" t="str">
        <f>IF(ISNUMBER(SEARCH("EP",[2]Table1!AE1499)),"EP",IF(ISNUMBER(SEARCH("AC1",[2]Table1!AE1499)),"AC1",IF(ISNUMBER(SEARCH("AC2",[2]Table1!AE1499)),"AC2",IF(ISNUMBER(SEARCH("Bon état",[2]Table1!AE1499)),"EP",""))))</f>
        <v>EP</v>
      </c>
      <c r="P1502" s="48"/>
      <c r="Q1502" s="1"/>
      <c r="S1502" s="1"/>
      <c r="T1502" s="1"/>
      <c r="U1502" s="1"/>
      <c r="V1502" s="1"/>
    </row>
    <row r="1503" spans="1:22">
      <c r="A1503" s="43" t="str">
        <f>'[1]Exporter la feuille de calcul'!$A$2</f>
        <v>001L</v>
      </c>
      <c r="B1503" t="str">
        <f>INDEX('[1]Exporter la feuille de calcul'!B$355:B$877,MATCH(INDEX('[1]Exporter la feuille de calcul'!C$355:C$877,MATCH(RIGHT(ChercheChaine(ChercheChaine([2]Table1!Q1500,"([0-9]){3}[L]([0-9]){4}"),"([0-9]){3}[L]([0-9]){4}"),4),'[1]Exporter la feuille de calcul'!D$355:D$877,0),1),'[1]Exporter la feuille de calcul'!C$355:C$877,0),1)</f>
        <v>03</v>
      </c>
      <c r="C1503" s="43" t="str">
        <f>RIGHT(ChercheChaine(ChercheChaine([2]Table1!Q1500,"([0-9]){3}[L]([0-9]){4}"),"([0-9]){3}[L]([0-9]){4}"),4)</f>
        <v>0425</v>
      </c>
      <c r="D1503" s="43" t="str">
        <f>ChercheChaine([2]Table1!Q1500,"([0-9]){3}[L]([0-9]){4}")</f>
        <v>007L0425</v>
      </c>
      <c r="E1503" t="str">
        <f>[2]Table1!P1500</f>
        <v>ST HERBLAIN</v>
      </c>
      <c r="F1503" t="str">
        <f>[2]Table1!D1500</f>
        <v>DAAT</v>
      </c>
      <c r="G1503" s="48"/>
      <c r="H1503" s="48"/>
      <c r="I1503" s="42" t="str">
        <f>[2]Table1!G1500</f>
        <v>03/06/2019</v>
      </c>
      <c r="J1503" s="51" t="str">
        <f>MID([2]Table1!X1500,FIND("-",[2]Table1!X1500)+2,60)</f>
        <v>Palier 3</v>
      </c>
      <c r="K1503" t="str">
        <f>IF(ISNUMBER(SEARCH("Mur",[2]Table1!Z1500)),"Mur",IF(ISNUMBER(SEARCH("Cloison",[2]Table1!Z1500)),"Mur",IF(ISNUMBER(SEARCH("Sol",[2]Table1!Z1500)),"Sol",IF(ISNUMBER(SEARCH("Plafond",[2]Table1!Z1500)),"Plafond",IF(ISNUMBER(SEARCH("Evier",[2]Table1!Z1500)),"Evier",IF(ISNUMBER(SEARCH("Colle de faïence",[2]Table1!Z1500)),"Faïence",IF(ISNUMBER(SEARCH("Baignoire",[2]Table1!Z1500)),"Baignoire",IF(ISNUMBER(SEARCH("porteurs",[2]Table1!Z1500)),"Mur",IF(ISNUMBER(SEARCH("évier",[2]Table1!Z1500)),"Evier",IF(ISNUMBER(SEARCH("portes",[2]Table1!Z1500)),"Porte",IF(ISNUMBER(SEARCH("fenêtre",[2]Table1!Z1500)),"Fenêtre","")))))))))))</f>
        <v>Plafond</v>
      </c>
      <c r="L1503" t="str">
        <f>IF(ISNUMBER(SEARCH("Présence",[2]Table1!AC1500)),"Oui",IF(ISNUMBER(SEARCH("Absence",[2]Table1!AC1500)),"Non",""))</f>
        <v>Oui</v>
      </c>
      <c r="M1503" t="str">
        <f>[2]Table1!AA1500</f>
        <v>Enduit à base de plâtre+Peinture goutelette (Plafond)</v>
      </c>
      <c r="N1503" t="str">
        <f>IF(ISNUMBER(SEARCH("EP",[2]Table1!AE1500)),"EP",IF(ISNUMBER(SEARCH("AC1",[2]Table1!AE1500)),"AC1",IF(ISNUMBER(SEARCH("AC2",[2]Table1!AE1500)),"AC2",IF(ISNUMBER(SEARCH("Bon état",[2]Table1!AE1500)),"EP",""))))</f>
        <v>EP</v>
      </c>
      <c r="P1503" s="48"/>
      <c r="Q1503" s="1"/>
      <c r="S1503" s="1"/>
      <c r="T1503" s="1"/>
      <c r="U1503" s="1"/>
      <c r="V1503" s="1"/>
    </row>
    <row r="1504" spans="1:22">
      <c r="A1504" s="43" t="str">
        <f>'[1]Exporter la feuille de calcul'!$A$2</f>
        <v>001L</v>
      </c>
      <c r="B1504" t="str">
        <f>INDEX('[1]Exporter la feuille de calcul'!B$355:B$877,MATCH(INDEX('[1]Exporter la feuille de calcul'!C$355:C$877,MATCH(RIGHT(ChercheChaine(ChercheChaine([2]Table1!Q1501,"([0-9]){3}[L]([0-9]){4}"),"([0-9]){3}[L]([0-9]){4}"),4),'[1]Exporter la feuille de calcul'!D$355:D$877,0),1),'[1]Exporter la feuille de calcul'!C$355:C$877,0),1)</f>
        <v>03</v>
      </c>
      <c r="C1504" s="43" t="str">
        <f>RIGHT(ChercheChaine(ChercheChaine([2]Table1!Q1501,"([0-9]){3}[L]([0-9]){4}"),"([0-9]){3}[L]([0-9]){4}"),4)</f>
        <v>0425</v>
      </c>
      <c r="D1504" s="43" t="str">
        <f>ChercheChaine([2]Table1!Q1501,"([0-9]){3}[L]([0-9]){4}")</f>
        <v>007L0425</v>
      </c>
      <c r="E1504" t="str">
        <f>[2]Table1!P1501</f>
        <v>ST HERBLAIN</v>
      </c>
      <c r="F1504" t="str">
        <f>[2]Table1!D1501</f>
        <v>DAAT</v>
      </c>
      <c r="G1504" s="48"/>
      <c r="H1504" s="48"/>
      <c r="I1504" s="42" t="str">
        <f>[2]Table1!G1501</f>
        <v>03/06/2019</v>
      </c>
      <c r="J1504" s="51" t="str">
        <f>MID([2]Table1!X1501,FIND("-",[2]Table1!X1501)+2,60)</f>
        <v>Palier intermédiaire 3</v>
      </c>
      <c r="K1504" t="str">
        <f>IF(ISNUMBER(SEARCH("Mur",[2]Table1!Z1501)),"Mur",IF(ISNUMBER(SEARCH("Cloison",[2]Table1!Z1501)),"Mur",IF(ISNUMBER(SEARCH("Sol",[2]Table1!Z1501)),"Sol",IF(ISNUMBER(SEARCH("Plafond",[2]Table1!Z1501)),"Plafond",IF(ISNUMBER(SEARCH("Evier",[2]Table1!Z1501)),"Evier",IF(ISNUMBER(SEARCH("Colle de faïence",[2]Table1!Z1501)),"Faïence",IF(ISNUMBER(SEARCH("Baignoire",[2]Table1!Z1501)),"Baignoire",IF(ISNUMBER(SEARCH("porteurs",[2]Table1!Z1501)),"Mur",IF(ISNUMBER(SEARCH("évier",[2]Table1!Z1501)),"Evier",IF(ISNUMBER(SEARCH("portes",[2]Table1!Z1501)),"Porte",IF(ISNUMBER(SEARCH("fenêtre",[2]Table1!Z1501)),"Fenêtre","")))))))))))</f>
        <v>Plafond</v>
      </c>
      <c r="L1504" t="str">
        <f>IF(ISNUMBER(SEARCH("Présence",[2]Table1!AC1501)),"Oui",IF(ISNUMBER(SEARCH("Absence",[2]Table1!AC1501)),"Non",""))</f>
        <v>Oui</v>
      </c>
      <c r="M1504" t="str">
        <f>[2]Table1!AA1501</f>
        <v>Enduit à base de plâtre+Peinture goutelette (Plafond)</v>
      </c>
      <c r="N1504" t="str">
        <f>IF(ISNUMBER(SEARCH("EP",[2]Table1!AE1501)),"EP",IF(ISNUMBER(SEARCH("AC1",[2]Table1!AE1501)),"AC1",IF(ISNUMBER(SEARCH("AC2",[2]Table1!AE1501)),"AC2",IF(ISNUMBER(SEARCH("Bon état",[2]Table1!AE1501)),"EP",""))))</f>
        <v>EP</v>
      </c>
      <c r="P1504" s="48"/>
      <c r="Q1504" s="1"/>
      <c r="S1504" s="1"/>
      <c r="T1504" s="1"/>
      <c r="U1504" s="1"/>
      <c r="V1504" s="1"/>
    </row>
    <row r="1505" spans="1:22">
      <c r="A1505" s="43" t="str">
        <f>'[1]Exporter la feuille de calcul'!$A$2</f>
        <v>001L</v>
      </c>
      <c r="B1505" t="str">
        <f>INDEX('[1]Exporter la feuille de calcul'!B$355:B$877,MATCH(INDEX('[1]Exporter la feuille de calcul'!C$355:C$877,MATCH(RIGHT(ChercheChaine(ChercheChaine([2]Table1!Q1502,"([0-9]){3}[L]([0-9]){4}"),"([0-9]){3}[L]([0-9]){4}"),4),'[1]Exporter la feuille de calcul'!D$355:D$877,0),1),'[1]Exporter la feuille de calcul'!C$355:C$877,0),1)</f>
        <v>03</v>
      </c>
      <c r="C1505" s="43" t="str">
        <f>RIGHT(ChercheChaine(ChercheChaine([2]Table1!Q1502,"([0-9]){3}[L]([0-9]){4}"),"([0-9]){3}[L]([0-9]){4}"),4)</f>
        <v>0425</v>
      </c>
      <c r="D1505" s="43" t="str">
        <f>ChercheChaine([2]Table1!Q1502,"([0-9]){3}[L]([0-9]){4}")</f>
        <v>007L0425</v>
      </c>
      <c r="E1505" t="str">
        <f>[2]Table1!P1502</f>
        <v>ST HERBLAIN</v>
      </c>
      <c r="F1505" t="str">
        <f>[2]Table1!D1502</f>
        <v>DAAT</v>
      </c>
      <c r="G1505" s="48"/>
      <c r="H1505" s="48"/>
      <c r="I1505" s="42" t="str">
        <f>[2]Table1!G1502</f>
        <v>03/06/2019</v>
      </c>
      <c r="J1505" s="51" t="str">
        <f>MID([2]Table1!X1502,FIND("-",[2]Table1!X1502)+2,60)</f>
        <v>Palier 4</v>
      </c>
      <c r="K1505" t="str">
        <f>IF(ISNUMBER(SEARCH("Mur",[2]Table1!Z1502)),"Mur",IF(ISNUMBER(SEARCH("Cloison",[2]Table1!Z1502)),"Mur",IF(ISNUMBER(SEARCH("Sol",[2]Table1!Z1502)),"Sol",IF(ISNUMBER(SEARCH("Plafond",[2]Table1!Z1502)),"Plafond",IF(ISNUMBER(SEARCH("Evier",[2]Table1!Z1502)),"Evier",IF(ISNUMBER(SEARCH("Colle de faïence",[2]Table1!Z1502)),"Faïence",IF(ISNUMBER(SEARCH("Baignoire",[2]Table1!Z1502)),"Baignoire",IF(ISNUMBER(SEARCH("porteurs",[2]Table1!Z1502)),"Mur",IF(ISNUMBER(SEARCH("évier",[2]Table1!Z1502)),"Evier",IF(ISNUMBER(SEARCH("portes",[2]Table1!Z1502)),"Porte",IF(ISNUMBER(SEARCH("fenêtre",[2]Table1!Z1502)),"Fenêtre","")))))))))))</f>
        <v>Plafond</v>
      </c>
      <c r="L1505" t="str">
        <f>IF(ISNUMBER(SEARCH("Présence",[2]Table1!AC1502)),"Oui",IF(ISNUMBER(SEARCH("Absence",[2]Table1!AC1502)),"Non",""))</f>
        <v>Oui</v>
      </c>
      <c r="M1505" t="str">
        <f>[2]Table1!AA1502</f>
        <v>Enduit à base de plâtre+Peinture goutelette (Plafond)</v>
      </c>
      <c r="N1505" t="str">
        <f>IF(ISNUMBER(SEARCH("EP",[2]Table1!AE1502)),"EP",IF(ISNUMBER(SEARCH("AC1",[2]Table1!AE1502)),"AC1",IF(ISNUMBER(SEARCH("AC2",[2]Table1!AE1502)),"AC2",IF(ISNUMBER(SEARCH("Bon état",[2]Table1!AE1502)),"EP",""))))</f>
        <v>EP</v>
      </c>
      <c r="P1505" s="48"/>
      <c r="Q1505" s="1"/>
      <c r="S1505" s="1"/>
      <c r="T1505" s="1"/>
      <c r="U1505" s="1"/>
      <c r="V1505" s="1"/>
    </row>
    <row r="1506" spans="1:22">
      <c r="A1506" s="43" t="str">
        <f>'[1]Exporter la feuille de calcul'!$A$2</f>
        <v>001L</v>
      </c>
      <c r="B1506" t="str">
        <f>INDEX('[1]Exporter la feuille de calcul'!B$355:B$877,MATCH(INDEX('[1]Exporter la feuille de calcul'!C$355:C$877,MATCH(RIGHT(ChercheChaine(ChercheChaine([2]Table1!Q1503,"([0-9]){3}[L]([0-9]){4}"),"([0-9]){3}[L]([0-9]){4}"),4),'[1]Exporter la feuille de calcul'!D$355:D$877,0),1),'[1]Exporter la feuille de calcul'!C$355:C$877,0),1)</f>
        <v>03</v>
      </c>
      <c r="C1506" s="43" t="str">
        <f>RIGHT(ChercheChaine(ChercheChaine([2]Table1!Q1503,"([0-9]){3}[L]([0-9]){4}"),"([0-9]){3}[L]([0-9]){4}"),4)</f>
        <v>0425</v>
      </c>
      <c r="D1506" s="43" t="str">
        <f>ChercheChaine([2]Table1!Q1503,"([0-9]){3}[L]([0-9]){4}")</f>
        <v>007L0425</v>
      </c>
      <c r="E1506" t="str">
        <f>[2]Table1!P1503</f>
        <v>ST HERBLAIN</v>
      </c>
      <c r="F1506" t="str">
        <f>[2]Table1!D1503</f>
        <v>DAAT</v>
      </c>
      <c r="G1506" s="48"/>
      <c r="H1506" s="48"/>
      <c r="I1506" s="42" t="str">
        <f>[2]Table1!G1503</f>
        <v>03/06/2019</v>
      </c>
      <c r="J1506" s="51" t="str">
        <f>MID([2]Table1!X1503,FIND("-",[2]Table1!X1503)+2,60)</f>
        <v>Palier intermédiaire 4</v>
      </c>
      <c r="K1506" t="str">
        <f>IF(ISNUMBER(SEARCH("Mur",[2]Table1!Z1503)),"Mur",IF(ISNUMBER(SEARCH("Cloison",[2]Table1!Z1503)),"Mur",IF(ISNUMBER(SEARCH("Sol",[2]Table1!Z1503)),"Sol",IF(ISNUMBER(SEARCH("Plafond",[2]Table1!Z1503)),"Plafond",IF(ISNUMBER(SEARCH("Evier",[2]Table1!Z1503)),"Evier",IF(ISNUMBER(SEARCH("Colle de faïence",[2]Table1!Z1503)),"Faïence",IF(ISNUMBER(SEARCH("Baignoire",[2]Table1!Z1503)),"Baignoire",IF(ISNUMBER(SEARCH("porteurs",[2]Table1!Z1503)),"Mur",IF(ISNUMBER(SEARCH("évier",[2]Table1!Z1503)),"Evier",IF(ISNUMBER(SEARCH("portes",[2]Table1!Z1503)),"Porte",IF(ISNUMBER(SEARCH("fenêtre",[2]Table1!Z1503)),"Fenêtre","")))))))))))</f>
        <v>Plafond</v>
      </c>
      <c r="L1506" t="str">
        <f>IF(ISNUMBER(SEARCH("Présence",[2]Table1!AC1503)),"Oui",IF(ISNUMBER(SEARCH("Absence",[2]Table1!AC1503)),"Non",""))</f>
        <v>Oui</v>
      </c>
      <c r="M1506" t="str">
        <f>[2]Table1!AA1503</f>
        <v>Enduit à base de plâtre+Peinture goutelette (Plafond)</v>
      </c>
      <c r="N1506" t="str">
        <f>IF(ISNUMBER(SEARCH("EP",[2]Table1!AE1503)),"EP",IF(ISNUMBER(SEARCH("AC1",[2]Table1!AE1503)),"AC1",IF(ISNUMBER(SEARCH("AC2",[2]Table1!AE1503)),"AC2",IF(ISNUMBER(SEARCH("Bon état",[2]Table1!AE1503)),"EP",""))))</f>
        <v>EP</v>
      </c>
      <c r="P1506" s="48"/>
      <c r="Q1506" s="1"/>
      <c r="S1506" s="1"/>
      <c r="T1506" s="1"/>
      <c r="U1506" s="1"/>
      <c r="V1506" s="1"/>
    </row>
    <row r="1507" spans="1:22">
      <c r="A1507" s="43" t="str">
        <f>'[1]Exporter la feuille de calcul'!$A$2</f>
        <v>001L</v>
      </c>
      <c r="B1507" t="str">
        <f>INDEX('[1]Exporter la feuille de calcul'!B$355:B$877,MATCH(INDEX('[1]Exporter la feuille de calcul'!C$355:C$877,MATCH(RIGHT(ChercheChaine(ChercheChaine([2]Table1!Q1504,"([0-9]){3}[L]([0-9]){4}"),"([0-9]){3}[L]([0-9]){4}"),4),'[1]Exporter la feuille de calcul'!D$355:D$877,0),1),'[1]Exporter la feuille de calcul'!C$355:C$877,0),1)</f>
        <v>03</v>
      </c>
      <c r="C1507" s="43" t="str">
        <f>RIGHT(ChercheChaine(ChercheChaine([2]Table1!Q1504,"([0-9]){3}[L]([0-9]){4}"),"([0-9]){3}[L]([0-9]){4}"),4)</f>
        <v>0425</v>
      </c>
      <c r="D1507" s="43" t="str">
        <f>ChercheChaine([2]Table1!Q1504,"([0-9]){3}[L]([0-9]){4}")</f>
        <v>007L0425</v>
      </c>
      <c r="E1507" t="str">
        <f>[2]Table1!P1504</f>
        <v>ST HERBLAIN</v>
      </c>
      <c r="F1507" t="str">
        <f>[2]Table1!D1504</f>
        <v>DAAT</v>
      </c>
      <c r="G1507" s="48"/>
      <c r="H1507" s="48"/>
      <c r="I1507" s="42" t="str">
        <f>[2]Table1!G1504</f>
        <v>03/06/2019</v>
      </c>
      <c r="J1507" s="51" t="str">
        <f>MID([2]Table1!X1504,FIND("-",[2]Table1!X1504)+2,60)</f>
        <v>Palier 5</v>
      </c>
      <c r="K1507" t="str">
        <f>IF(ISNUMBER(SEARCH("Mur",[2]Table1!Z1504)),"Mur",IF(ISNUMBER(SEARCH("Cloison",[2]Table1!Z1504)),"Mur",IF(ISNUMBER(SEARCH("Sol",[2]Table1!Z1504)),"Sol",IF(ISNUMBER(SEARCH("Plafond",[2]Table1!Z1504)),"Plafond",IF(ISNUMBER(SEARCH("Evier",[2]Table1!Z1504)),"Evier",IF(ISNUMBER(SEARCH("Colle de faïence",[2]Table1!Z1504)),"Faïence",IF(ISNUMBER(SEARCH("Baignoire",[2]Table1!Z1504)),"Baignoire",IF(ISNUMBER(SEARCH("porteurs",[2]Table1!Z1504)),"Mur",IF(ISNUMBER(SEARCH("évier",[2]Table1!Z1504)),"Evier",IF(ISNUMBER(SEARCH("portes",[2]Table1!Z1504)),"Porte",IF(ISNUMBER(SEARCH("fenêtre",[2]Table1!Z1504)),"Fenêtre","")))))))))))</f>
        <v>Plafond</v>
      </c>
      <c r="L1507" t="str">
        <f>IF(ISNUMBER(SEARCH("Présence",[2]Table1!AC1504)),"Oui",IF(ISNUMBER(SEARCH("Absence",[2]Table1!AC1504)),"Non",""))</f>
        <v>Oui</v>
      </c>
      <c r="M1507" t="str">
        <f>[2]Table1!AA1504</f>
        <v>Enduit à base de plâtre+Peinture goutelette (Plafond)</v>
      </c>
      <c r="N1507" t="str">
        <f>IF(ISNUMBER(SEARCH("EP",[2]Table1!AE1504)),"EP",IF(ISNUMBER(SEARCH("AC1",[2]Table1!AE1504)),"AC1",IF(ISNUMBER(SEARCH("AC2",[2]Table1!AE1504)),"AC2",IF(ISNUMBER(SEARCH("Bon état",[2]Table1!AE1504)),"EP",""))))</f>
        <v>EP</v>
      </c>
      <c r="P1507" s="48"/>
      <c r="Q1507" s="1"/>
      <c r="S1507" s="1"/>
      <c r="T1507" s="1"/>
      <c r="U1507" s="1"/>
      <c r="V1507" s="1"/>
    </row>
    <row r="1508" spans="1:22">
      <c r="A1508" s="43" t="str">
        <f>'[1]Exporter la feuille de calcul'!$A$2</f>
        <v>001L</v>
      </c>
      <c r="B1508" t="str">
        <f>INDEX('[1]Exporter la feuille de calcul'!B$355:B$877,MATCH(INDEX('[1]Exporter la feuille de calcul'!C$355:C$877,MATCH(RIGHT(ChercheChaine(ChercheChaine([2]Table1!Q1505,"([0-9]){3}[L]([0-9]){4}"),"([0-9]){3}[L]([0-9]){4}"),4),'[1]Exporter la feuille de calcul'!D$355:D$877,0),1),'[1]Exporter la feuille de calcul'!C$355:C$877,0),1)</f>
        <v>03</v>
      </c>
      <c r="C1508" s="43" t="str">
        <f>RIGHT(ChercheChaine(ChercheChaine([2]Table1!Q1505,"([0-9]){3}[L]([0-9]){4}"),"([0-9]){3}[L]([0-9]){4}"),4)</f>
        <v>0425</v>
      </c>
      <c r="D1508" s="43" t="str">
        <f>ChercheChaine([2]Table1!Q1505,"([0-9]){3}[L]([0-9]){4}")</f>
        <v>007L0425</v>
      </c>
      <c r="E1508" t="str">
        <f>[2]Table1!P1505</f>
        <v>ST HERBLAIN</v>
      </c>
      <c r="F1508" t="str">
        <f>[2]Table1!D1505</f>
        <v>DAAT</v>
      </c>
      <c r="G1508" s="48"/>
      <c r="H1508" s="48"/>
      <c r="I1508" s="42" t="str">
        <f>[2]Table1!G1505</f>
        <v>03/06/2019</v>
      </c>
      <c r="J1508" s="51" t="str">
        <f>MID([2]Table1!X1505,FIND("-",[2]Table1!X1505)+2,60)</f>
        <v>Entrée</v>
      </c>
      <c r="K1508" t="str">
        <f>IF(ISNUMBER(SEARCH("Mur",[2]Table1!Z1505)),"Mur",IF(ISNUMBER(SEARCH("Cloison",[2]Table1!Z1505)),"Mur",IF(ISNUMBER(SEARCH("Sol",[2]Table1!Z1505)),"Sol",IF(ISNUMBER(SEARCH("Plafond",[2]Table1!Z1505)),"Plafond",IF(ISNUMBER(SEARCH("Evier",[2]Table1!Z1505)),"Evier",IF(ISNUMBER(SEARCH("Colle de faïence",[2]Table1!Z1505)),"Faïence",IF(ISNUMBER(SEARCH("Baignoire",[2]Table1!Z1505)),"Baignoire",IF(ISNUMBER(SEARCH("porteurs",[2]Table1!Z1505)),"Mur",IF(ISNUMBER(SEARCH("évier",[2]Table1!Z1505)),"Evier",IF(ISNUMBER(SEARCH("portes",[2]Table1!Z1505)),"Porte",IF(ISNUMBER(SEARCH("fenêtre",[2]Table1!Z1505)),"Fenêtre","")))))))))))</f>
        <v>Sol</v>
      </c>
      <c r="L1508" t="str">
        <f>IF(ISNUMBER(SEARCH("Présence",[2]Table1!AC1505)),"Oui",IF(ISNUMBER(SEARCH("Absence",[2]Table1!AC1505)),"Non",""))</f>
        <v>Non</v>
      </c>
      <c r="M1508" t="str">
        <f>[2]Table1!AA1505</f>
        <v>Colle de carrelage+Ragréage</v>
      </c>
      <c r="N1508" t="str">
        <f>IF(ISNUMBER(SEARCH("EP",[2]Table1!AE1505)),"EP",IF(ISNUMBER(SEARCH("AC1",[2]Table1!AE1505)),"AC1",IF(ISNUMBER(SEARCH("AC2",[2]Table1!AE1505)),"AC2",IF(ISNUMBER(SEARCH("Bon état",[2]Table1!AE1505)),"EP",""))))</f>
        <v/>
      </c>
      <c r="P1508" s="48"/>
      <c r="Q1508" s="1"/>
      <c r="S1508" s="1"/>
      <c r="T1508" s="1"/>
      <c r="U1508" s="1"/>
      <c r="V1508" s="1"/>
    </row>
    <row r="1509" spans="1:22">
      <c r="A1509" s="43" t="str">
        <f>'[1]Exporter la feuille de calcul'!$A$2</f>
        <v>001L</v>
      </c>
      <c r="B1509" t="str">
        <f>INDEX('[1]Exporter la feuille de calcul'!B$355:B$877,MATCH(INDEX('[1]Exporter la feuille de calcul'!C$355:C$877,MATCH(RIGHT(ChercheChaine(ChercheChaine([2]Table1!Q1506,"([0-9]){3}[L]([0-9]){4}"),"([0-9]){3}[L]([0-9]){4}"),4),'[1]Exporter la feuille de calcul'!D$355:D$877,0),1),'[1]Exporter la feuille de calcul'!C$355:C$877,0),1)</f>
        <v>03</v>
      </c>
      <c r="C1509" s="43" t="str">
        <f>RIGHT(ChercheChaine(ChercheChaine([2]Table1!Q1506,"([0-9]){3}[L]([0-9]){4}"),"([0-9]){3}[L]([0-9]){4}"),4)</f>
        <v>0425</v>
      </c>
      <c r="D1509" s="43" t="str">
        <f>ChercheChaine([2]Table1!Q1506,"([0-9]){3}[L]([0-9]){4}")</f>
        <v>007L0425</v>
      </c>
      <c r="E1509" t="str">
        <f>[2]Table1!P1506</f>
        <v>ST HERBLAIN</v>
      </c>
      <c r="F1509" t="str">
        <f>[2]Table1!D1506</f>
        <v>DAAT</v>
      </c>
      <c r="G1509" s="48"/>
      <c r="H1509" s="48"/>
      <c r="I1509" s="42" t="str">
        <f>[2]Table1!G1506</f>
        <v>03/06/2019</v>
      </c>
      <c r="J1509" s="51" t="str">
        <f>MID([2]Table1!X1506,FIND("-",[2]Table1!X1506)+2,60)</f>
        <v>Palier 1</v>
      </c>
      <c r="K1509" t="str">
        <f>IF(ISNUMBER(SEARCH("Mur",[2]Table1!Z1506)),"Mur",IF(ISNUMBER(SEARCH("Cloison",[2]Table1!Z1506)),"Mur",IF(ISNUMBER(SEARCH("Sol",[2]Table1!Z1506)),"Sol",IF(ISNUMBER(SEARCH("Plafond",[2]Table1!Z1506)),"Plafond",IF(ISNUMBER(SEARCH("Evier",[2]Table1!Z1506)),"Evier",IF(ISNUMBER(SEARCH("Colle de faïence",[2]Table1!Z1506)),"Faïence",IF(ISNUMBER(SEARCH("Baignoire",[2]Table1!Z1506)),"Baignoire",IF(ISNUMBER(SEARCH("porteurs",[2]Table1!Z1506)),"Mur",IF(ISNUMBER(SEARCH("évier",[2]Table1!Z1506)),"Evier",IF(ISNUMBER(SEARCH("portes",[2]Table1!Z1506)),"Porte",IF(ISNUMBER(SEARCH("fenêtre",[2]Table1!Z1506)),"Fenêtre","")))))))))))</f>
        <v>Sol</v>
      </c>
      <c r="L1509" t="str">
        <f>IF(ISNUMBER(SEARCH("Présence",[2]Table1!AC1506)),"Oui",IF(ISNUMBER(SEARCH("Absence",[2]Table1!AC1506)),"Non",""))</f>
        <v>Non</v>
      </c>
      <c r="M1509" t="str">
        <f>[2]Table1!AA1506</f>
        <v>Colle de carrelage+Ragréage</v>
      </c>
      <c r="N1509" t="str">
        <f>IF(ISNUMBER(SEARCH("EP",[2]Table1!AE1506)),"EP",IF(ISNUMBER(SEARCH("AC1",[2]Table1!AE1506)),"AC1",IF(ISNUMBER(SEARCH("AC2",[2]Table1!AE1506)),"AC2",IF(ISNUMBER(SEARCH("Bon état",[2]Table1!AE1506)),"EP",""))))</f>
        <v/>
      </c>
      <c r="P1509" s="48"/>
      <c r="Q1509" s="1"/>
      <c r="S1509" s="1"/>
      <c r="T1509" s="1"/>
      <c r="U1509" s="1"/>
      <c r="V1509" s="1"/>
    </row>
    <row r="1510" spans="1:22">
      <c r="A1510" s="43" t="str">
        <f>'[1]Exporter la feuille de calcul'!$A$2</f>
        <v>001L</v>
      </c>
      <c r="B1510" t="str">
        <f>INDEX('[1]Exporter la feuille de calcul'!B$355:B$877,MATCH(INDEX('[1]Exporter la feuille de calcul'!C$355:C$877,MATCH(RIGHT(ChercheChaine(ChercheChaine([2]Table1!Q1507,"([0-9]){3}[L]([0-9]){4}"),"([0-9]){3}[L]([0-9]){4}"),4),'[1]Exporter la feuille de calcul'!D$355:D$877,0),1),'[1]Exporter la feuille de calcul'!C$355:C$877,0),1)</f>
        <v>03</v>
      </c>
      <c r="C1510" s="43" t="str">
        <f>RIGHT(ChercheChaine(ChercheChaine([2]Table1!Q1507,"([0-9]){3}[L]([0-9]){4}"),"([0-9]){3}[L]([0-9]){4}"),4)</f>
        <v>0425</v>
      </c>
      <c r="D1510" s="43" t="str">
        <f>ChercheChaine([2]Table1!Q1507,"([0-9]){3}[L]([0-9]){4}")</f>
        <v>007L0425</v>
      </c>
      <c r="E1510" t="str">
        <f>[2]Table1!P1507</f>
        <v>ST HERBLAIN</v>
      </c>
      <c r="F1510" t="str">
        <f>[2]Table1!D1507</f>
        <v>DAAT</v>
      </c>
      <c r="G1510" s="48"/>
      <c r="H1510" s="48"/>
      <c r="I1510" s="42" t="str">
        <f>[2]Table1!G1507</f>
        <v>03/06/2019</v>
      </c>
      <c r="J1510" s="51" t="str">
        <f>MID([2]Table1!X1507,FIND("-",[2]Table1!X1507)+2,60)</f>
        <v>Escalier</v>
      </c>
      <c r="K1510" t="str">
        <f>IF(ISNUMBER(SEARCH("Mur",[2]Table1!Z1507)),"Mur",IF(ISNUMBER(SEARCH("Cloison",[2]Table1!Z1507)),"Mur",IF(ISNUMBER(SEARCH("Sol",[2]Table1!Z1507)),"Sol",IF(ISNUMBER(SEARCH("Plafond",[2]Table1!Z1507)),"Plafond",IF(ISNUMBER(SEARCH("Evier",[2]Table1!Z1507)),"Evier",IF(ISNUMBER(SEARCH("Colle de faïence",[2]Table1!Z1507)),"Faïence",IF(ISNUMBER(SEARCH("Baignoire",[2]Table1!Z1507)),"Baignoire",IF(ISNUMBER(SEARCH("porteurs",[2]Table1!Z1507)),"Mur",IF(ISNUMBER(SEARCH("évier",[2]Table1!Z1507)),"Evier",IF(ISNUMBER(SEARCH("portes",[2]Table1!Z1507)),"Porte",IF(ISNUMBER(SEARCH("fenêtre",[2]Table1!Z1507)),"Fenêtre","")))))))))))</f>
        <v>Sol</v>
      </c>
      <c r="L1510" t="str">
        <f>IF(ISNUMBER(SEARCH("Présence",[2]Table1!AC1507)),"Oui",IF(ISNUMBER(SEARCH("Absence",[2]Table1!AC1507)),"Non",""))</f>
        <v>Non</v>
      </c>
      <c r="M1510" t="str">
        <f>[2]Table1!AA1507</f>
        <v>Colle de carrelage+Ragréage</v>
      </c>
      <c r="N1510" t="str">
        <f>IF(ISNUMBER(SEARCH("EP",[2]Table1!AE1507)),"EP",IF(ISNUMBER(SEARCH("AC1",[2]Table1!AE1507)),"AC1",IF(ISNUMBER(SEARCH("AC2",[2]Table1!AE1507)),"AC2",IF(ISNUMBER(SEARCH("Bon état",[2]Table1!AE1507)),"EP",""))))</f>
        <v/>
      </c>
      <c r="P1510" s="48"/>
      <c r="Q1510" s="1"/>
      <c r="S1510" s="1"/>
      <c r="T1510" s="1"/>
      <c r="U1510" s="1"/>
      <c r="V1510" s="1"/>
    </row>
    <row r="1511" spans="1:22">
      <c r="A1511" s="43" t="str">
        <f>'[1]Exporter la feuille de calcul'!$A$2</f>
        <v>001L</v>
      </c>
      <c r="B1511" t="str">
        <f>INDEX('[1]Exporter la feuille de calcul'!B$355:B$877,MATCH(INDEX('[1]Exporter la feuille de calcul'!C$355:C$877,MATCH(RIGHT(ChercheChaine(ChercheChaine([2]Table1!Q1508,"([0-9]){3}[L]([0-9]){4}"),"([0-9]){3}[L]([0-9]){4}"),4),'[1]Exporter la feuille de calcul'!D$355:D$877,0),1),'[1]Exporter la feuille de calcul'!C$355:C$877,0),1)</f>
        <v>03</v>
      </c>
      <c r="C1511" s="43" t="str">
        <f>RIGHT(ChercheChaine(ChercheChaine([2]Table1!Q1508,"([0-9]){3}[L]([0-9]){4}"),"([0-9]){3}[L]([0-9]){4}"),4)</f>
        <v>0425</v>
      </c>
      <c r="D1511" s="43" t="str">
        <f>ChercheChaine([2]Table1!Q1508,"([0-9]){3}[L]([0-9]){4}")</f>
        <v>007L0425</v>
      </c>
      <c r="E1511" t="str">
        <f>[2]Table1!P1508</f>
        <v>ST HERBLAIN</v>
      </c>
      <c r="F1511" t="str">
        <f>[2]Table1!D1508</f>
        <v>DAAT</v>
      </c>
      <c r="G1511" s="48"/>
      <c r="H1511" s="48"/>
      <c r="I1511" s="42" t="str">
        <f>[2]Table1!G1508</f>
        <v>03/06/2019</v>
      </c>
      <c r="J1511" s="51" t="str">
        <f>MID([2]Table1!X1508,FIND("-",[2]Table1!X1508)+2,60)</f>
        <v>Palier intermédiaire 1</v>
      </c>
      <c r="K1511" t="str">
        <f>IF(ISNUMBER(SEARCH("Mur",[2]Table1!Z1508)),"Mur",IF(ISNUMBER(SEARCH("Cloison",[2]Table1!Z1508)),"Mur",IF(ISNUMBER(SEARCH("Sol",[2]Table1!Z1508)),"Sol",IF(ISNUMBER(SEARCH("Plafond",[2]Table1!Z1508)),"Plafond",IF(ISNUMBER(SEARCH("Evier",[2]Table1!Z1508)),"Evier",IF(ISNUMBER(SEARCH("Colle de faïence",[2]Table1!Z1508)),"Faïence",IF(ISNUMBER(SEARCH("Baignoire",[2]Table1!Z1508)),"Baignoire",IF(ISNUMBER(SEARCH("porteurs",[2]Table1!Z1508)),"Mur",IF(ISNUMBER(SEARCH("évier",[2]Table1!Z1508)),"Evier",IF(ISNUMBER(SEARCH("portes",[2]Table1!Z1508)),"Porte",IF(ISNUMBER(SEARCH("fenêtre",[2]Table1!Z1508)),"Fenêtre","")))))))))))</f>
        <v>Sol</v>
      </c>
      <c r="L1511" t="str">
        <f>IF(ISNUMBER(SEARCH("Présence",[2]Table1!AC1508)),"Oui",IF(ISNUMBER(SEARCH("Absence",[2]Table1!AC1508)),"Non",""))</f>
        <v>Non</v>
      </c>
      <c r="M1511" t="str">
        <f>[2]Table1!AA1508</f>
        <v>Colle de carrelage+Ragréage</v>
      </c>
      <c r="N1511" t="str">
        <f>IF(ISNUMBER(SEARCH("EP",[2]Table1!AE1508)),"EP",IF(ISNUMBER(SEARCH("AC1",[2]Table1!AE1508)),"AC1",IF(ISNUMBER(SEARCH("AC2",[2]Table1!AE1508)),"AC2",IF(ISNUMBER(SEARCH("Bon état",[2]Table1!AE1508)),"EP",""))))</f>
        <v/>
      </c>
      <c r="P1511" s="48"/>
      <c r="Q1511" s="1"/>
      <c r="S1511" s="1"/>
      <c r="T1511" s="1"/>
      <c r="U1511" s="1"/>
      <c r="V1511" s="1"/>
    </row>
    <row r="1512" spans="1:22">
      <c r="A1512" s="43" t="str">
        <f>'[1]Exporter la feuille de calcul'!$A$2</f>
        <v>001L</v>
      </c>
      <c r="B1512" t="str">
        <f>INDEX('[1]Exporter la feuille de calcul'!B$355:B$877,MATCH(INDEX('[1]Exporter la feuille de calcul'!C$355:C$877,MATCH(RIGHT(ChercheChaine(ChercheChaine([2]Table1!Q1509,"([0-9]){3}[L]([0-9]){4}"),"([0-9]){3}[L]([0-9]){4}"),4),'[1]Exporter la feuille de calcul'!D$355:D$877,0),1),'[1]Exporter la feuille de calcul'!C$355:C$877,0),1)</f>
        <v>03</v>
      </c>
      <c r="C1512" s="43" t="str">
        <f>RIGHT(ChercheChaine(ChercheChaine([2]Table1!Q1509,"([0-9]){3}[L]([0-9]){4}"),"([0-9]){3}[L]([0-9]){4}"),4)</f>
        <v>0425</v>
      </c>
      <c r="D1512" s="43" t="str">
        <f>ChercheChaine([2]Table1!Q1509,"([0-9]){3}[L]([0-9]){4}")</f>
        <v>007L0425</v>
      </c>
      <c r="E1512" t="str">
        <f>[2]Table1!P1509</f>
        <v>ST HERBLAIN</v>
      </c>
      <c r="F1512" t="str">
        <f>[2]Table1!D1509</f>
        <v>DAAT</v>
      </c>
      <c r="G1512" s="48"/>
      <c r="H1512" s="48"/>
      <c r="I1512" s="42" t="str">
        <f>[2]Table1!G1509</f>
        <v>03/06/2019</v>
      </c>
      <c r="J1512" s="51" t="str">
        <f>MID([2]Table1!X1509,FIND("-",[2]Table1!X1509)+2,60)</f>
        <v>Palier 2</v>
      </c>
      <c r="K1512" t="str">
        <f>IF(ISNUMBER(SEARCH("Mur",[2]Table1!Z1509)),"Mur",IF(ISNUMBER(SEARCH("Cloison",[2]Table1!Z1509)),"Mur",IF(ISNUMBER(SEARCH("Sol",[2]Table1!Z1509)),"Sol",IF(ISNUMBER(SEARCH("Plafond",[2]Table1!Z1509)),"Plafond",IF(ISNUMBER(SEARCH("Evier",[2]Table1!Z1509)),"Evier",IF(ISNUMBER(SEARCH("Colle de faïence",[2]Table1!Z1509)),"Faïence",IF(ISNUMBER(SEARCH("Baignoire",[2]Table1!Z1509)),"Baignoire",IF(ISNUMBER(SEARCH("porteurs",[2]Table1!Z1509)),"Mur",IF(ISNUMBER(SEARCH("évier",[2]Table1!Z1509)),"Evier",IF(ISNUMBER(SEARCH("portes",[2]Table1!Z1509)),"Porte",IF(ISNUMBER(SEARCH("fenêtre",[2]Table1!Z1509)),"Fenêtre","")))))))))))</f>
        <v>Sol</v>
      </c>
      <c r="L1512" t="str">
        <f>IF(ISNUMBER(SEARCH("Présence",[2]Table1!AC1509)),"Oui",IF(ISNUMBER(SEARCH("Absence",[2]Table1!AC1509)),"Non",""))</f>
        <v>Non</v>
      </c>
      <c r="M1512" t="str">
        <f>[2]Table1!AA1509</f>
        <v>Colle de carrelage+Ragréage</v>
      </c>
      <c r="N1512" t="str">
        <f>IF(ISNUMBER(SEARCH("EP",[2]Table1!AE1509)),"EP",IF(ISNUMBER(SEARCH("AC1",[2]Table1!AE1509)),"AC1",IF(ISNUMBER(SEARCH("AC2",[2]Table1!AE1509)),"AC2",IF(ISNUMBER(SEARCH("Bon état",[2]Table1!AE1509)),"EP",""))))</f>
        <v/>
      </c>
      <c r="P1512" s="48"/>
      <c r="Q1512" s="1"/>
      <c r="S1512" s="1"/>
      <c r="T1512" s="1"/>
      <c r="U1512" s="1"/>
      <c r="V1512" s="1"/>
    </row>
    <row r="1513" spans="1:22">
      <c r="A1513" s="43" t="str">
        <f>'[1]Exporter la feuille de calcul'!$A$2</f>
        <v>001L</v>
      </c>
      <c r="B1513" t="str">
        <f>INDEX('[1]Exporter la feuille de calcul'!B$355:B$877,MATCH(INDEX('[1]Exporter la feuille de calcul'!C$355:C$877,MATCH(RIGHT(ChercheChaine(ChercheChaine([2]Table1!Q1510,"([0-9]){3}[L]([0-9]){4}"),"([0-9]){3}[L]([0-9]){4}"),4),'[1]Exporter la feuille de calcul'!D$355:D$877,0),1),'[1]Exporter la feuille de calcul'!C$355:C$877,0),1)</f>
        <v>03</v>
      </c>
      <c r="C1513" s="43" t="str">
        <f>RIGHT(ChercheChaine(ChercheChaine([2]Table1!Q1510,"([0-9]){3}[L]([0-9]){4}"),"([0-9]){3}[L]([0-9]){4}"),4)</f>
        <v>0425</v>
      </c>
      <c r="D1513" s="43" t="str">
        <f>ChercheChaine([2]Table1!Q1510,"([0-9]){3}[L]([0-9]){4}")</f>
        <v>007L0425</v>
      </c>
      <c r="E1513" t="str">
        <f>[2]Table1!P1510</f>
        <v>ST HERBLAIN</v>
      </c>
      <c r="F1513" t="str">
        <f>[2]Table1!D1510</f>
        <v>DAAT</v>
      </c>
      <c r="G1513" s="48"/>
      <c r="H1513" s="48"/>
      <c r="I1513" s="42" t="str">
        <f>[2]Table1!G1510</f>
        <v>03/06/2019</v>
      </c>
      <c r="J1513" s="51" t="str">
        <f>MID([2]Table1!X1510,FIND("-",[2]Table1!X1510)+2,60)</f>
        <v>Escalier</v>
      </c>
      <c r="K1513" t="str">
        <f>IF(ISNUMBER(SEARCH("Mur",[2]Table1!Z1510)),"Mur",IF(ISNUMBER(SEARCH("Cloison",[2]Table1!Z1510)),"Mur",IF(ISNUMBER(SEARCH("Sol",[2]Table1!Z1510)),"Sol",IF(ISNUMBER(SEARCH("Plafond",[2]Table1!Z1510)),"Plafond",IF(ISNUMBER(SEARCH("Evier",[2]Table1!Z1510)),"Evier",IF(ISNUMBER(SEARCH("Colle de faïence",[2]Table1!Z1510)),"Faïence",IF(ISNUMBER(SEARCH("Baignoire",[2]Table1!Z1510)),"Baignoire",IF(ISNUMBER(SEARCH("porteurs",[2]Table1!Z1510)),"Mur",IF(ISNUMBER(SEARCH("évier",[2]Table1!Z1510)),"Evier",IF(ISNUMBER(SEARCH("portes",[2]Table1!Z1510)),"Porte",IF(ISNUMBER(SEARCH("fenêtre",[2]Table1!Z1510)),"Fenêtre","")))))))))))</f>
        <v>Sol</v>
      </c>
      <c r="L1513" t="str">
        <f>IF(ISNUMBER(SEARCH("Présence",[2]Table1!AC1510)),"Oui",IF(ISNUMBER(SEARCH("Absence",[2]Table1!AC1510)),"Non",""))</f>
        <v>Non</v>
      </c>
      <c r="M1513" t="str">
        <f>[2]Table1!AA1510</f>
        <v>Colle de carrelage+Ragréage</v>
      </c>
      <c r="N1513" t="str">
        <f>IF(ISNUMBER(SEARCH("EP",[2]Table1!AE1510)),"EP",IF(ISNUMBER(SEARCH("AC1",[2]Table1!AE1510)),"AC1",IF(ISNUMBER(SEARCH("AC2",[2]Table1!AE1510)),"AC2",IF(ISNUMBER(SEARCH("Bon état",[2]Table1!AE1510)),"EP",""))))</f>
        <v/>
      </c>
      <c r="P1513" s="48"/>
      <c r="Q1513" s="1"/>
      <c r="S1513" s="1"/>
      <c r="T1513" s="1"/>
      <c r="U1513" s="1"/>
      <c r="V1513" s="1"/>
    </row>
    <row r="1514" spans="1:22">
      <c r="A1514" s="43" t="str">
        <f>'[1]Exporter la feuille de calcul'!$A$2</f>
        <v>001L</v>
      </c>
      <c r="B1514" t="str">
        <f>INDEX('[1]Exporter la feuille de calcul'!B$355:B$877,MATCH(INDEX('[1]Exporter la feuille de calcul'!C$355:C$877,MATCH(RIGHT(ChercheChaine(ChercheChaine([2]Table1!Q1511,"([0-9]){3}[L]([0-9]){4}"),"([0-9]){3}[L]([0-9]){4}"),4),'[1]Exporter la feuille de calcul'!D$355:D$877,0),1),'[1]Exporter la feuille de calcul'!C$355:C$877,0),1)</f>
        <v>03</v>
      </c>
      <c r="C1514" s="43" t="str">
        <f>RIGHT(ChercheChaine(ChercheChaine([2]Table1!Q1511,"([0-9]){3}[L]([0-9]){4}"),"([0-9]){3}[L]([0-9]){4}"),4)</f>
        <v>0425</v>
      </c>
      <c r="D1514" s="43" t="str">
        <f>ChercheChaine([2]Table1!Q1511,"([0-9]){3}[L]([0-9]){4}")</f>
        <v>007L0425</v>
      </c>
      <c r="E1514" t="str">
        <f>[2]Table1!P1511</f>
        <v>ST HERBLAIN</v>
      </c>
      <c r="F1514" t="str">
        <f>[2]Table1!D1511</f>
        <v>DAAT</v>
      </c>
      <c r="G1514" s="48"/>
      <c r="H1514" s="48"/>
      <c r="I1514" s="42" t="str">
        <f>[2]Table1!G1511</f>
        <v>03/06/2019</v>
      </c>
      <c r="J1514" s="51" t="str">
        <f>MID([2]Table1!X1511,FIND("-",[2]Table1!X1511)+2,60)</f>
        <v>Palier intermédiaire 2</v>
      </c>
      <c r="K1514" t="str">
        <f>IF(ISNUMBER(SEARCH("Mur",[2]Table1!Z1511)),"Mur",IF(ISNUMBER(SEARCH("Cloison",[2]Table1!Z1511)),"Mur",IF(ISNUMBER(SEARCH("Sol",[2]Table1!Z1511)),"Sol",IF(ISNUMBER(SEARCH("Plafond",[2]Table1!Z1511)),"Plafond",IF(ISNUMBER(SEARCH("Evier",[2]Table1!Z1511)),"Evier",IF(ISNUMBER(SEARCH("Colle de faïence",[2]Table1!Z1511)),"Faïence",IF(ISNUMBER(SEARCH("Baignoire",[2]Table1!Z1511)),"Baignoire",IF(ISNUMBER(SEARCH("porteurs",[2]Table1!Z1511)),"Mur",IF(ISNUMBER(SEARCH("évier",[2]Table1!Z1511)),"Evier",IF(ISNUMBER(SEARCH("portes",[2]Table1!Z1511)),"Porte",IF(ISNUMBER(SEARCH("fenêtre",[2]Table1!Z1511)),"Fenêtre","")))))))))))</f>
        <v>Sol</v>
      </c>
      <c r="L1514" t="str">
        <f>IF(ISNUMBER(SEARCH("Présence",[2]Table1!AC1511)),"Oui",IF(ISNUMBER(SEARCH("Absence",[2]Table1!AC1511)),"Non",""))</f>
        <v>Non</v>
      </c>
      <c r="M1514" t="str">
        <f>[2]Table1!AA1511</f>
        <v>Colle de carrelage+Ragréage</v>
      </c>
      <c r="N1514" t="str">
        <f>IF(ISNUMBER(SEARCH("EP",[2]Table1!AE1511)),"EP",IF(ISNUMBER(SEARCH("AC1",[2]Table1!AE1511)),"AC1",IF(ISNUMBER(SEARCH("AC2",[2]Table1!AE1511)),"AC2",IF(ISNUMBER(SEARCH("Bon état",[2]Table1!AE1511)),"EP",""))))</f>
        <v/>
      </c>
      <c r="P1514" s="48"/>
      <c r="Q1514" s="1"/>
      <c r="S1514" s="1"/>
      <c r="T1514" s="1"/>
      <c r="U1514" s="1"/>
      <c r="V1514" s="1"/>
    </row>
    <row r="1515" spans="1:22">
      <c r="A1515" s="43" t="str">
        <f>'[1]Exporter la feuille de calcul'!$A$2</f>
        <v>001L</v>
      </c>
      <c r="B1515" t="str">
        <f>INDEX('[1]Exporter la feuille de calcul'!B$355:B$877,MATCH(INDEX('[1]Exporter la feuille de calcul'!C$355:C$877,MATCH(RIGHT(ChercheChaine(ChercheChaine([2]Table1!Q1512,"([0-9]){3}[L]([0-9]){4}"),"([0-9]){3}[L]([0-9]){4}"),4),'[1]Exporter la feuille de calcul'!D$355:D$877,0),1),'[1]Exporter la feuille de calcul'!C$355:C$877,0),1)</f>
        <v>03</v>
      </c>
      <c r="C1515" s="43" t="str">
        <f>RIGHT(ChercheChaine(ChercheChaine([2]Table1!Q1512,"([0-9]){3}[L]([0-9]){4}"),"([0-9]){3}[L]([0-9]){4}"),4)</f>
        <v>0425</v>
      </c>
      <c r="D1515" s="43" t="str">
        <f>ChercheChaine([2]Table1!Q1512,"([0-9]){3}[L]([0-9]){4}")</f>
        <v>007L0425</v>
      </c>
      <c r="E1515" t="str">
        <f>[2]Table1!P1512</f>
        <v>ST HERBLAIN</v>
      </c>
      <c r="F1515" t="str">
        <f>[2]Table1!D1512</f>
        <v>DAAT</v>
      </c>
      <c r="G1515" s="48"/>
      <c r="H1515" s="48"/>
      <c r="I1515" s="42" t="str">
        <f>[2]Table1!G1512</f>
        <v>03/06/2019</v>
      </c>
      <c r="J1515" s="51" t="str">
        <f>MID([2]Table1!X1512,FIND("-",[2]Table1!X1512)+2,60)</f>
        <v>Palier 3</v>
      </c>
      <c r="K1515" t="str">
        <f>IF(ISNUMBER(SEARCH("Mur",[2]Table1!Z1512)),"Mur",IF(ISNUMBER(SEARCH("Cloison",[2]Table1!Z1512)),"Mur",IF(ISNUMBER(SEARCH("Sol",[2]Table1!Z1512)),"Sol",IF(ISNUMBER(SEARCH("Plafond",[2]Table1!Z1512)),"Plafond",IF(ISNUMBER(SEARCH("Evier",[2]Table1!Z1512)),"Evier",IF(ISNUMBER(SEARCH("Colle de faïence",[2]Table1!Z1512)),"Faïence",IF(ISNUMBER(SEARCH("Baignoire",[2]Table1!Z1512)),"Baignoire",IF(ISNUMBER(SEARCH("porteurs",[2]Table1!Z1512)),"Mur",IF(ISNUMBER(SEARCH("évier",[2]Table1!Z1512)),"Evier",IF(ISNUMBER(SEARCH("portes",[2]Table1!Z1512)),"Porte",IF(ISNUMBER(SEARCH("fenêtre",[2]Table1!Z1512)),"Fenêtre","")))))))))))</f>
        <v>Sol</v>
      </c>
      <c r="L1515" t="str">
        <f>IF(ISNUMBER(SEARCH("Présence",[2]Table1!AC1512)),"Oui",IF(ISNUMBER(SEARCH("Absence",[2]Table1!AC1512)),"Non",""))</f>
        <v>Non</v>
      </c>
      <c r="M1515" t="str">
        <f>[2]Table1!AA1512</f>
        <v>Colle de carrelage+Ragréage</v>
      </c>
      <c r="N1515" t="str">
        <f>IF(ISNUMBER(SEARCH("EP",[2]Table1!AE1512)),"EP",IF(ISNUMBER(SEARCH("AC1",[2]Table1!AE1512)),"AC1",IF(ISNUMBER(SEARCH("AC2",[2]Table1!AE1512)),"AC2",IF(ISNUMBER(SEARCH("Bon état",[2]Table1!AE1512)),"EP",""))))</f>
        <v/>
      </c>
      <c r="P1515" s="48"/>
      <c r="Q1515" s="1"/>
      <c r="S1515" s="1"/>
      <c r="T1515" s="1"/>
      <c r="U1515" s="1"/>
      <c r="V1515" s="1"/>
    </row>
    <row r="1516" spans="1:22">
      <c r="A1516" s="43" t="str">
        <f>'[1]Exporter la feuille de calcul'!$A$2</f>
        <v>001L</v>
      </c>
      <c r="B1516" t="str">
        <f>INDEX('[1]Exporter la feuille de calcul'!B$355:B$877,MATCH(INDEX('[1]Exporter la feuille de calcul'!C$355:C$877,MATCH(RIGHT(ChercheChaine(ChercheChaine([2]Table1!Q1513,"([0-9]){3}[L]([0-9]){4}"),"([0-9]){3}[L]([0-9]){4}"),4),'[1]Exporter la feuille de calcul'!D$355:D$877,0),1),'[1]Exporter la feuille de calcul'!C$355:C$877,0),1)</f>
        <v>03</v>
      </c>
      <c r="C1516" s="43" t="str">
        <f>RIGHT(ChercheChaine(ChercheChaine([2]Table1!Q1513,"([0-9]){3}[L]([0-9]){4}"),"([0-9]){3}[L]([0-9]){4}"),4)</f>
        <v>0425</v>
      </c>
      <c r="D1516" s="43" t="str">
        <f>ChercheChaine([2]Table1!Q1513,"([0-9]){3}[L]([0-9]){4}")</f>
        <v>007L0425</v>
      </c>
      <c r="E1516" t="str">
        <f>[2]Table1!P1513</f>
        <v>ST HERBLAIN</v>
      </c>
      <c r="F1516" t="str">
        <f>[2]Table1!D1513</f>
        <v>DAAT</v>
      </c>
      <c r="G1516" s="48"/>
      <c r="H1516" s="48"/>
      <c r="I1516" s="42" t="str">
        <f>[2]Table1!G1513</f>
        <v>03/06/2019</v>
      </c>
      <c r="J1516" s="51" t="str">
        <f>MID([2]Table1!X1513,FIND("-",[2]Table1!X1513)+2,60)</f>
        <v>Escalier</v>
      </c>
      <c r="K1516" t="str">
        <f>IF(ISNUMBER(SEARCH("Mur",[2]Table1!Z1513)),"Mur",IF(ISNUMBER(SEARCH("Cloison",[2]Table1!Z1513)),"Mur",IF(ISNUMBER(SEARCH("Sol",[2]Table1!Z1513)),"Sol",IF(ISNUMBER(SEARCH("Plafond",[2]Table1!Z1513)),"Plafond",IF(ISNUMBER(SEARCH("Evier",[2]Table1!Z1513)),"Evier",IF(ISNUMBER(SEARCH("Colle de faïence",[2]Table1!Z1513)),"Faïence",IF(ISNUMBER(SEARCH("Baignoire",[2]Table1!Z1513)),"Baignoire",IF(ISNUMBER(SEARCH("porteurs",[2]Table1!Z1513)),"Mur",IF(ISNUMBER(SEARCH("évier",[2]Table1!Z1513)),"Evier",IF(ISNUMBER(SEARCH("portes",[2]Table1!Z1513)),"Porte",IF(ISNUMBER(SEARCH("fenêtre",[2]Table1!Z1513)),"Fenêtre","")))))))))))</f>
        <v>Sol</v>
      </c>
      <c r="L1516" t="str">
        <f>IF(ISNUMBER(SEARCH("Présence",[2]Table1!AC1513)),"Oui",IF(ISNUMBER(SEARCH("Absence",[2]Table1!AC1513)),"Non",""))</f>
        <v>Non</v>
      </c>
      <c r="M1516" t="str">
        <f>[2]Table1!AA1513</f>
        <v>Colle de carrelage+Ragréage</v>
      </c>
      <c r="N1516" t="str">
        <f>IF(ISNUMBER(SEARCH("EP",[2]Table1!AE1513)),"EP",IF(ISNUMBER(SEARCH("AC1",[2]Table1!AE1513)),"AC1",IF(ISNUMBER(SEARCH("AC2",[2]Table1!AE1513)),"AC2",IF(ISNUMBER(SEARCH("Bon état",[2]Table1!AE1513)),"EP",""))))</f>
        <v/>
      </c>
      <c r="P1516" s="48"/>
      <c r="Q1516" s="1"/>
      <c r="S1516" s="1"/>
      <c r="T1516" s="1"/>
      <c r="U1516" s="1"/>
      <c r="V1516" s="1"/>
    </row>
    <row r="1517" spans="1:22">
      <c r="A1517" s="43" t="str">
        <f>'[1]Exporter la feuille de calcul'!$A$2</f>
        <v>001L</v>
      </c>
      <c r="B1517" t="str">
        <f>INDEX('[1]Exporter la feuille de calcul'!B$355:B$877,MATCH(INDEX('[1]Exporter la feuille de calcul'!C$355:C$877,MATCH(RIGHT(ChercheChaine(ChercheChaine([2]Table1!Q1514,"([0-9]){3}[L]([0-9]){4}"),"([0-9]){3}[L]([0-9]){4}"),4),'[1]Exporter la feuille de calcul'!D$355:D$877,0),1),'[1]Exporter la feuille de calcul'!C$355:C$877,0),1)</f>
        <v>03</v>
      </c>
      <c r="C1517" s="43" t="str">
        <f>RIGHT(ChercheChaine(ChercheChaine([2]Table1!Q1514,"([0-9]){3}[L]([0-9]){4}"),"([0-9]){3}[L]([0-9]){4}"),4)</f>
        <v>0425</v>
      </c>
      <c r="D1517" s="43" t="str">
        <f>ChercheChaine([2]Table1!Q1514,"([0-9]){3}[L]([0-9]){4}")</f>
        <v>007L0425</v>
      </c>
      <c r="E1517" t="str">
        <f>[2]Table1!P1514</f>
        <v>ST HERBLAIN</v>
      </c>
      <c r="F1517" t="str">
        <f>[2]Table1!D1514</f>
        <v>DAAT</v>
      </c>
      <c r="G1517" s="48"/>
      <c r="H1517" s="48"/>
      <c r="I1517" s="42" t="str">
        <f>[2]Table1!G1514</f>
        <v>03/06/2019</v>
      </c>
      <c r="J1517" s="51" t="str">
        <f>MID([2]Table1!X1514,FIND("-",[2]Table1!X1514)+2,60)</f>
        <v>Palier intermédiaire 3</v>
      </c>
      <c r="K1517" t="str">
        <f>IF(ISNUMBER(SEARCH("Mur",[2]Table1!Z1514)),"Mur",IF(ISNUMBER(SEARCH("Cloison",[2]Table1!Z1514)),"Mur",IF(ISNUMBER(SEARCH("Sol",[2]Table1!Z1514)),"Sol",IF(ISNUMBER(SEARCH("Plafond",[2]Table1!Z1514)),"Plafond",IF(ISNUMBER(SEARCH("Evier",[2]Table1!Z1514)),"Evier",IF(ISNUMBER(SEARCH("Colle de faïence",[2]Table1!Z1514)),"Faïence",IF(ISNUMBER(SEARCH("Baignoire",[2]Table1!Z1514)),"Baignoire",IF(ISNUMBER(SEARCH("porteurs",[2]Table1!Z1514)),"Mur",IF(ISNUMBER(SEARCH("évier",[2]Table1!Z1514)),"Evier",IF(ISNUMBER(SEARCH("portes",[2]Table1!Z1514)),"Porte",IF(ISNUMBER(SEARCH("fenêtre",[2]Table1!Z1514)),"Fenêtre","")))))))))))</f>
        <v>Sol</v>
      </c>
      <c r="L1517" t="str">
        <f>IF(ISNUMBER(SEARCH("Présence",[2]Table1!AC1514)),"Oui",IF(ISNUMBER(SEARCH("Absence",[2]Table1!AC1514)),"Non",""))</f>
        <v>Non</v>
      </c>
      <c r="M1517" t="str">
        <f>[2]Table1!AA1514</f>
        <v>Colle de carrelage+Ragréage</v>
      </c>
      <c r="N1517" t="str">
        <f>IF(ISNUMBER(SEARCH("EP",[2]Table1!AE1514)),"EP",IF(ISNUMBER(SEARCH("AC1",[2]Table1!AE1514)),"AC1",IF(ISNUMBER(SEARCH("AC2",[2]Table1!AE1514)),"AC2",IF(ISNUMBER(SEARCH("Bon état",[2]Table1!AE1514)),"EP",""))))</f>
        <v/>
      </c>
      <c r="P1517" s="48"/>
      <c r="Q1517" s="1"/>
      <c r="S1517" s="1"/>
      <c r="T1517" s="1"/>
      <c r="U1517" s="1"/>
      <c r="V1517" s="1"/>
    </row>
    <row r="1518" spans="1:22">
      <c r="A1518" s="43" t="str">
        <f>'[1]Exporter la feuille de calcul'!$A$2</f>
        <v>001L</v>
      </c>
      <c r="B1518" t="str">
        <f>INDEX('[1]Exporter la feuille de calcul'!B$355:B$877,MATCH(INDEX('[1]Exporter la feuille de calcul'!C$355:C$877,MATCH(RIGHT(ChercheChaine(ChercheChaine([2]Table1!Q1515,"([0-9]){3}[L]([0-9]){4}"),"([0-9]){3}[L]([0-9]){4}"),4),'[1]Exporter la feuille de calcul'!D$355:D$877,0),1),'[1]Exporter la feuille de calcul'!C$355:C$877,0),1)</f>
        <v>03</v>
      </c>
      <c r="C1518" s="43" t="str">
        <f>RIGHT(ChercheChaine(ChercheChaine([2]Table1!Q1515,"([0-9]){3}[L]([0-9]){4}"),"([0-9]){3}[L]([0-9]){4}"),4)</f>
        <v>0425</v>
      </c>
      <c r="D1518" s="43" t="str">
        <f>ChercheChaine([2]Table1!Q1515,"([0-9]){3}[L]([0-9]){4}")</f>
        <v>007L0425</v>
      </c>
      <c r="E1518" t="str">
        <f>[2]Table1!P1515</f>
        <v>ST HERBLAIN</v>
      </c>
      <c r="F1518" t="str">
        <f>[2]Table1!D1515</f>
        <v>DAAT</v>
      </c>
      <c r="G1518" s="48"/>
      <c r="H1518" s="48"/>
      <c r="I1518" s="42" t="str">
        <f>[2]Table1!G1515</f>
        <v>03/06/2019</v>
      </c>
      <c r="J1518" s="51" t="str">
        <f>MID([2]Table1!X1515,FIND("-",[2]Table1!X1515)+2,60)</f>
        <v>Palier 4</v>
      </c>
      <c r="K1518" t="str">
        <f>IF(ISNUMBER(SEARCH("Mur",[2]Table1!Z1515)),"Mur",IF(ISNUMBER(SEARCH("Cloison",[2]Table1!Z1515)),"Mur",IF(ISNUMBER(SEARCH("Sol",[2]Table1!Z1515)),"Sol",IF(ISNUMBER(SEARCH("Plafond",[2]Table1!Z1515)),"Plafond",IF(ISNUMBER(SEARCH("Evier",[2]Table1!Z1515)),"Evier",IF(ISNUMBER(SEARCH("Colle de faïence",[2]Table1!Z1515)),"Faïence",IF(ISNUMBER(SEARCH("Baignoire",[2]Table1!Z1515)),"Baignoire",IF(ISNUMBER(SEARCH("porteurs",[2]Table1!Z1515)),"Mur",IF(ISNUMBER(SEARCH("évier",[2]Table1!Z1515)),"Evier",IF(ISNUMBER(SEARCH("portes",[2]Table1!Z1515)),"Porte",IF(ISNUMBER(SEARCH("fenêtre",[2]Table1!Z1515)),"Fenêtre","")))))))))))</f>
        <v>Sol</v>
      </c>
      <c r="L1518" t="str">
        <f>IF(ISNUMBER(SEARCH("Présence",[2]Table1!AC1515)),"Oui",IF(ISNUMBER(SEARCH("Absence",[2]Table1!AC1515)),"Non",""))</f>
        <v>Non</v>
      </c>
      <c r="M1518" t="str">
        <f>[2]Table1!AA1515</f>
        <v>Colle de carrelage+Ragréage</v>
      </c>
      <c r="N1518" t="str">
        <f>IF(ISNUMBER(SEARCH("EP",[2]Table1!AE1515)),"EP",IF(ISNUMBER(SEARCH("AC1",[2]Table1!AE1515)),"AC1",IF(ISNUMBER(SEARCH("AC2",[2]Table1!AE1515)),"AC2",IF(ISNUMBER(SEARCH("Bon état",[2]Table1!AE1515)),"EP",""))))</f>
        <v/>
      </c>
      <c r="P1518" s="48"/>
      <c r="Q1518" s="1"/>
      <c r="S1518" s="1"/>
      <c r="T1518" s="1"/>
      <c r="U1518" s="1"/>
      <c r="V1518" s="1"/>
    </row>
    <row r="1519" spans="1:22">
      <c r="A1519" s="43" t="str">
        <f>'[1]Exporter la feuille de calcul'!$A$2</f>
        <v>001L</v>
      </c>
      <c r="B1519" t="str">
        <f>INDEX('[1]Exporter la feuille de calcul'!B$355:B$877,MATCH(INDEX('[1]Exporter la feuille de calcul'!C$355:C$877,MATCH(RIGHT(ChercheChaine(ChercheChaine([2]Table1!Q1516,"([0-9]){3}[L]([0-9]){4}"),"([0-9]){3}[L]([0-9]){4}"),4),'[1]Exporter la feuille de calcul'!D$355:D$877,0),1),'[1]Exporter la feuille de calcul'!C$355:C$877,0),1)</f>
        <v>03</v>
      </c>
      <c r="C1519" s="43" t="str">
        <f>RIGHT(ChercheChaine(ChercheChaine([2]Table1!Q1516,"([0-9]){3}[L]([0-9]){4}"),"([0-9]){3}[L]([0-9]){4}"),4)</f>
        <v>0425</v>
      </c>
      <c r="D1519" s="43" t="str">
        <f>ChercheChaine([2]Table1!Q1516,"([0-9]){3}[L]([0-9]){4}")</f>
        <v>007L0425</v>
      </c>
      <c r="E1519" t="str">
        <f>[2]Table1!P1516</f>
        <v>ST HERBLAIN</v>
      </c>
      <c r="F1519" t="str">
        <f>[2]Table1!D1516</f>
        <v>DAAT</v>
      </c>
      <c r="G1519" s="48"/>
      <c r="H1519" s="48"/>
      <c r="I1519" s="42" t="str">
        <f>[2]Table1!G1516</f>
        <v>03/06/2019</v>
      </c>
      <c r="J1519" s="51" t="str">
        <f>MID([2]Table1!X1516,FIND("-",[2]Table1!X1516)+2,60)</f>
        <v>Escalier</v>
      </c>
      <c r="K1519" t="str">
        <f>IF(ISNUMBER(SEARCH("Mur",[2]Table1!Z1516)),"Mur",IF(ISNUMBER(SEARCH("Cloison",[2]Table1!Z1516)),"Mur",IF(ISNUMBER(SEARCH("Sol",[2]Table1!Z1516)),"Sol",IF(ISNUMBER(SEARCH("Plafond",[2]Table1!Z1516)),"Plafond",IF(ISNUMBER(SEARCH("Evier",[2]Table1!Z1516)),"Evier",IF(ISNUMBER(SEARCH("Colle de faïence",[2]Table1!Z1516)),"Faïence",IF(ISNUMBER(SEARCH("Baignoire",[2]Table1!Z1516)),"Baignoire",IF(ISNUMBER(SEARCH("porteurs",[2]Table1!Z1516)),"Mur",IF(ISNUMBER(SEARCH("évier",[2]Table1!Z1516)),"Evier",IF(ISNUMBER(SEARCH("portes",[2]Table1!Z1516)),"Porte",IF(ISNUMBER(SEARCH("fenêtre",[2]Table1!Z1516)),"Fenêtre","")))))))))))</f>
        <v>Sol</v>
      </c>
      <c r="L1519" t="str">
        <f>IF(ISNUMBER(SEARCH("Présence",[2]Table1!AC1516)),"Oui",IF(ISNUMBER(SEARCH("Absence",[2]Table1!AC1516)),"Non",""))</f>
        <v>Non</v>
      </c>
      <c r="M1519" t="str">
        <f>[2]Table1!AA1516</f>
        <v>Colle de carrelage+Ragréage</v>
      </c>
      <c r="N1519" t="str">
        <f>IF(ISNUMBER(SEARCH("EP",[2]Table1!AE1516)),"EP",IF(ISNUMBER(SEARCH("AC1",[2]Table1!AE1516)),"AC1",IF(ISNUMBER(SEARCH("AC2",[2]Table1!AE1516)),"AC2",IF(ISNUMBER(SEARCH("Bon état",[2]Table1!AE1516)),"EP",""))))</f>
        <v/>
      </c>
      <c r="P1519" s="48"/>
      <c r="Q1519" s="1"/>
      <c r="S1519" s="1"/>
      <c r="T1519" s="1"/>
      <c r="U1519" s="1"/>
      <c r="V1519" s="1"/>
    </row>
    <row r="1520" spans="1:22">
      <c r="A1520" s="43" t="str">
        <f>'[1]Exporter la feuille de calcul'!$A$2</f>
        <v>001L</v>
      </c>
      <c r="B1520" t="str">
        <f>INDEX('[1]Exporter la feuille de calcul'!B$355:B$877,MATCH(INDEX('[1]Exporter la feuille de calcul'!C$355:C$877,MATCH(RIGHT(ChercheChaine(ChercheChaine([2]Table1!Q1517,"([0-9]){3}[L]([0-9]){4}"),"([0-9]){3}[L]([0-9]){4}"),4),'[1]Exporter la feuille de calcul'!D$355:D$877,0),1),'[1]Exporter la feuille de calcul'!C$355:C$877,0),1)</f>
        <v>03</v>
      </c>
      <c r="C1520" s="43" t="str">
        <f>RIGHT(ChercheChaine(ChercheChaine([2]Table1!Q1517,"([0-9]){3}[L]([0-9]){4}"),"([0-9]){3}[L]([0-9]){4}"),4)</f>
        <v>0425</v>
      </c>
      <c r="D1520" s="43" t="str">
        <f>ChercheChaine([2]Table1!Q1517,"([0-9]){3}[L]([0-9]){4}")</f>
        <v>007L0425</v>
      </c>
      <c r="E1520" t="str">
        <f>[2]Table1!P1517</f>
        <v>ST HERBLAIN</v>
      </c>
      <c r="F1520" t="str">
        <f>[2]Table1!D1517</f>
        <v>DAAT</v>
      </c>
      <c r="G1520" s="48"/>
      <c r="H1520" s="48"/>
      <c r="I1520" s="42" t="str">
        <f>[2]Table1!G1517</f>
        <v>03/06/2019</v>
      </c>
      <c r="J1520" s="51" t="str">
        <f>MID([2]Table1!X1517,FIND("-",[2]Table1!X1517)+2,60)</f>
        <v>Palier intermédiaire 4</v>
      </c>
      <c r="K1520" t="str">
        <f>IF(ISNUMBER(SEARCH("Mur",[2]Table1!Z1517)),"Mur",IF(ISNUMBER(SEARCH("Cloison",[2]Table1!Z1517)),"Mur",IF(ISNUMBER(SEARCH("Sol",[2]Table1!Z1517)),"Sol",IF(ISNUMBER(SEARCH("Plafond",[2]Table1!Z1517)),"Plafond",IF(ISNUMBER(SEARCH("Evier",[2]Table1!Z1517)),"Evier",IF(ISNUMBER(SEARCH("Colle de faïence",[2]Table1!Z1517)),"Faïence",IF(ISNUMBER(SEARCH("Baignoire",[2]Table1!Z1517)),"Baignoire",IF(ISNUMBER(SEARCH("porteurs",[2]Table1!Z1517)),"Mur",IF(ISNUMBER(SEARCH("évier",[2]Table1!Z1517)),"Evier",IF(ISNUMBER(SEARCH("portes",[2]Table1!Z1517)),"Porte",IF(ISNUMBER(SEARCH("fenêtre",[2]Table1!Z1517)),"Fenêtre","")))))))))))</f>
        <v>Sol</v>
      </c>
      <c r="L1520" t="str">
        <f>IF(ISNUMBER(SEARCH("Présence",[2]Table1!AC1517)),"Oui",IF(ISNUMBER(SEARCH("Absence",[2]Table1!AC1517)),"Non",""))</f>
        <v>Non</v>
      </c>
      <c r="M1520" t="str">
        <f>[2]Table1!AA1517</f>
        <v>Colle de carrelage+Ragréage</v>
      </c>
      <c r="N1520" t="str">
        <f>IF(ISNUMBER(SEARCH("EP",[2]Table1!AE1517)),"EP",IF(ISNUMBER(SEARCH("AC1",[2]Table1!AE1517)),"AC1",IF(ISNUMBER(SEARCH("AC2",[2]Table1!AE1517)),"AC2",IF(ISNUMBER(SEARCH("Bon état",[2]Table1!AE1517)),"EP",""))))</f>
        <v/>
      </c>
      <c r="P1520" s="48"/>
      <c r="Q1520" s="1"/>
      <c r="S1520" s="1"/>
      <c r="T1520" s="1"/>
      <c r="U1520" s="1"/>
      <c r="V1520" s="1"/>
    </row>
    <row r="1521" spans="1:22">
      <c r="A1521" s="43" t="str">
        <f>'[1]Exporter la feuille de calcul'!$A$2</f>
        <v>001L</v>
      </c>
      <c r="B1521" t="str">
        <f>INDEX('[1]Exporter la feuille de calcul'!B$355:B$877,MATCH(INDEX('[1]Exporter la feuille de calcul'!C$355:C$877,MATCH(RIGHT(ChercheChaine(ChercheChaine([2]Table1!Q1518,"([0-9]){3}[L]([0-9]){4}"),"([0-9]){3}[L]([0-9]){4}"),4),'[1]Exporter la feuille de calcul'!D$355:D$877,0),1),'[1]Exporter la feuille de calcul'!C$355:C$877,0),1)</f>
        <v>03</v>
      </c>
      <c r="C1521" s="43" t="str">
        <f>RIGHT(ChercheChaine(ChercheChaine([2]Table1!Q1518,"([0-9]){3}[L]([0-9]){4}"),"([0-9]){3}[L]([0-9]){4}"),4)</f>
        <v>0425</v>
      </c>
      <c r="D1521" s="43" t="str">
        <f>ChercheChaine([2]Table1!Q1518,"([0-9]){3}[L]([0-9]){4}")</f>
        <v>007L0425</v>
      </c>
      <c r="E1521" t="str">
        <f>[2]Table1!P1518</f>
        <v>ST HERBLAIN</v>
      </c>
      <c r="F1521" t="str">
        <f>[2]Table1!D1518</f>
        <v>DAAT</v>
      </c>
      <c r="G1521" s="48"/>
      <c r="H1521" s="48"/>
      <c r="I1521" s="42" t="str">
        <f>[2]Table1!G1518</f>
        <v>03/06/2019</v>
      </c>
      <c r="J1521" s="51" t="str">
        <f>MID([2]Table1!X1518,FIND("-",[2]Table1!X1518)+2,60)</f>
        <v>Palier 5</v>
      </c>
      <c r="K1521" t="str">
        <f>IF(ISNUMBER(SEARCH("Mur",[2]Table1!Z1518)),"Mur",IF(ISNUMBER(SEARCH("Cloison",[2]Table1!Z1518)),"Mur",IF(ISNUMBER(SEARCH("Sol",[2]Table1!Z1518)),"Sol",IF(ISNUMBER(SEARCH("Plafond",[2]Table1!Z1518)),"Plafond",IF(ISNUMBER(SEARCH("Evier",[2]Table1!Z1518)),"Evier",IF(ISNUMBER(SEARCH("Colle de faïence",[2]Table1!Z1518)),"Faïence",IF(ISNUMBER(SEARCH("Baignoire",[2]Table1!Z1518)),"Baignoire",IF(ISNUMBER(SEARCH("porteurs",[2]Table1!Z1518)),"Mur",IF(ISNUMBER(SEARCH("évier",[2]Table1!Z1518)),"Evier",IF(ISNUMBER(SEARCH("portes",[2]Table1!Z1518)),"Porte",IF(ISNUMBER(SEARCH("fenêtre",[2]Table1!Z1518)),"Fenêtre","")))))))))))</f>
        <v>Sol</v>
      </c>
      <c r="L1521" t="str">
        <f>IF(ISNUMBER(SEARCH("Présence",[2]Table1!AC1518)),"Oui",IF(ISNUMBER(SEARCH("Absence",[2]Table1!AC1518)),"Non",""))</f>
        <v>Non</v>
      </c>
      <c r="M1521" t="str">
        <f>[2]Table1!AA1518</f>
        <v>Colle de carrelage+Ragréage</v>
      </c>
      <c r="N1521" t="str">
        <f>IF(ISNUMBER(SEARCH("EP",[2]Table1!AE1518)),"EP",IF(ISNUMBER(SEARCH("AC1",[2]Table1!AE1518)),"AC1",IF(ISNUMBER(SEARCH("AC2",[2]Table1!AE1518)),"AC2",IF(ISNUMBER(SEARCH("Bon état",[2]Table1!AE1518)),"EP",""))))</f>
        <v/>
      </c>
      <c r="P1521" s="48"/>
      <c r="Q1521" s="1"/>
      <c r="S1521" s="1"/>
      <c r="T1521" s="1"/>
      <c r="U1521" s="1"/>
      <c r="V1521" s="1"/>
    </row>
    <row r="1522" spans="1:22">
      <c r="A1522" s="43" t="str">
        <f>'[1]Exporter la feuille de calcul'!$A$2</f>
        <v>001L</v>
      </c>
      <c r="B1522" t="str">
        <f>INDEX('[1]Exporter la feuille de calcul'!B$355:B$877,MATCH(INDEX('[1]Exporter la feuille de calcul'!C$355:C$877,MATCH(RIGHT(ChercheChaine(ChercheChaine([2]Table1!Q1519,"([0-9]){3}[L]([0-9]){4}"),"([0-9]){3}[L]([0-9]){4}"),4),'[1]Exporter la feuille de calcul'!D$355:D$877,0),1),'[1]Exporter la feuille de calcul'!C$355:C$877,0),1)</f>
        <v>03</v>
      </c>
      <c r="C1522" s="43" t="str">
        <f>RIGHT(ChercheChaine(ChercheChaine([2]Table1!Q1519,"([0-9]){3}[L]([0-9]){4}"),"([0-9]){3}[L]([0-9]){4}"),4)</f>
        <v>0425</v>
      </c>
      <c r="D1522" s="43" t="str">
        <f>ChercheChaine([2]Table1!Q1519,"([0-9]){3}[L]([0-9]){4}")</f>
        <v>007L0425</v>
      </c>
      <c r="E1522" t="str">
        <f>[2]Table1!P1519</f>
        <v>ST HERBLAIN</v>
      </c>
      <c r="F1522" t="str">
        <f>[2]Table1!D1519</f>
        <v>DAAT</v>
      </c>
      <c r="G1522" s="48"/>
      <c r="H1522" s="48"/>
      <c r="I1522" s="42" t="str">
        <f>[2]Table1!G1519</f>
        <v>18/09/2019</v>
      </c>
      <c r="J1522" s="51" t="str">
        <f>MID([2]Table1!X1519,FIND("-",[2]Table1!X1519)+2,60)</f>
        <v>ol - 25 - Circulation cave</v>
      </c>
      <c r="K1522" t="str">
        <f>IF(ISNUMBER(SEARCH("Mur",[2]Table1!Z1519)),"Mur",IF(ISNUMBER(SEARCH("Cloison",[2]Table1!Z1519)),"Mur",IF(ISNUMBER(SEARCH("Sol",[2]Table1!Z1519)),"Sol",IF(ISNUMBER(SEARCH("Plafond",[2]Table1!Z1519)),"Plafond",IF(ISNUMBER(SEARCH("Evier",[2]Table1!Z1519)),"Evier",IF(ISNUMBER(SEARCH("Colle de faïence",[2]Table1!Z1519)),"Faïence",IF(ISNUMBER(SEARCH("Baignoire",[2]Table1!Z1519)),"Baignoire",IF(ISNUMBER(SEARCH("porteurs",[2]Table1!Z1519)),"Mur",IF(ISNUMBER(SEARCH("évier",[2]Table1!Z1519)),"Evier",IF(ISNUMBER(SEARCH("portes",[2]Table1!Z1519)),"Porte",IF(ISNUMBER(SEARCH("fenêtre",[2]Table1!Z1519)),"Fenêtre","")))))))))))</f>
        <v>Sol</v>
      </c>
      <c r="L1522" t="str">
        <f>IF(ISNUMBER(SEARCH("Présence",[2]Table1!AC1519)),"Oui",IF(ISNUMBER(SEARCH("Absence",[2]Table1!AC1519)),"Non",""))</f>
        <v/>
      </c>
      <c r="M1522" t="str">
        <f>[2]Table1!AA1519</f>
        <v>Ragréage</v>
      </c>
      <c r="N1522" t="str">
        <f>IF(ISNUMBER(SEARCH("EP",[2]Table1!AE1519)),"EP",IF(ISNUMBER(SEARCH("AC1",[2]Table1!AE1519)),"AC1",IF(ISNUMBER(SEARCH("AC2",[2]Table1!AE1519)),"AC2",IF(ISNUMBER(SEARCH("Bon état",[2]Table1!AE1519)),"EP",""))))</f>
        <v>EP</v>
      </c>
      <c r="P1522" s="48"/>
      <c r="Q1522" s="1"/>
      <c r="S1522" s="1"/>
      <c r="T1522" s="1"/>
      <c r="U1522" s="1"/>
      <c r="V1522" s="1"/>
    </row>
    <row r="1523" spans="1:22">
      <c r="A1523" s="43" t="str">
        <f>'[1]Exporter la feuille de calcul'!$A$2</f>
        <v>001L</v>
      </c>
      <c r="B1523" t="str">
        <f>INDEX('[1]Exporter la feuille de calcul'!B$355:B$877,MATCH(INDEX('[1]Exporter la feuille de calcul'!C$355:C$877,MATCH(RIGHT(ChercheChaine(ChercheChaine([2]Table1!Q1520,"([0-9]){3}[L]([0-9]){4}"),"([0-9]){3}[L]([0-9]){4}"),4),'[1]Exporter la feuille de calcul'!D$355:D$877,0),1),'[1]Exporter la feuille de calcul'!C$355:C$877,0),1)</f>
        <v>03</v>
      </c>
      <c r="C1523" s="43" t="str">
        <f>RIGHT(ChercheChaine(ChercheChaine([2]Table1!Q1520,"([0-9]){3}[L]([0-9]){4}"),"([0-9]){3}[L]([0-9]){4}"),4)</f>
        <v>0425</v>
      </c>
      <c r="D1523" s="43" t="str">
        <f>ChercheChaine([2]Table1!Q1520,"([0-9]){3}[L]([0-9]){4}")</f>
        <v>007L0425</v>
      </c>
      <c r="E1523" t="str">
        <f>[2]Table1!P1520</f>
        <v>ST HERBLAIN</v>
      </c>
      <c r="F1523" t="str">
        <f>[2]Table1!D1520</f>
        <v>DAAT</v>
      </c>
      <c r="G1523" s="48"/>
      <c r="H1523" s="48"/>
      <c r="I1523" s="42" t="str">
        <f>[2]Table1!G1520</f>
        <v>18/09/2019</v>
      </c>
      <c r="J1523" s="51" t="str">
        <f>MID([2]Table1!X1520,FIND("-",[2]Table1!X1520)+2,60)</f>
        <v>ol - 25 - Circulation cave</v>
      </c>
      <c r="K1523" t="str">
        <f>IF(ISNUMBER(SEARCH("Mur",[2]Table1!Z1520)),"Mur",IF(ISNUMBER(SEARCH("Cloison",[2]Table1!Z1520)),"Mur",IF(ISNUMBER(SEARCH("Sol",[2]Table1!Z1520)),"Sol",IF(ISNUMBER(SEARCH("Plafond",[2]Table1!Z1520)),"Plafond",IF(ISNUMBER(SEARCH("Evier",[2]Table1!Z1520)),"Evier",IF(ISNUMBER(SEARCH("Colle de faïence",[2]Table1!Z1520)),"Faïence",IF(ISNUMBER(SEARCH("Baignoire",[2]Table1!Z1520)),"Baignoire",IF(ISNUMBER(SEARCH("porteurs",[2]Table1!Z1520)),"Mur",IF(ISNUMBER(SEARCH("évier",[2]Table1!Z1520)),"Evier",IF(ISNUMBER(SEARCH("portes",[2]Table1!Z1520)),"Porte",IF(ISNUMBER(SEARCH("fenêtre",[2]Table1!Z1520)),"Fenêtre","")))))))))))</f>
        <v>Plafond</v>
      </c>
      <c r="L1523" t="str">
        <f>IF(ISNUMBER(SEARCH("Présence",[2]Table1!AC1520)),"Oui",IF(ISNUMBER(SEARCH("Absence",[2]Table1!AC1520)),"Non",""))</f>
        <v/>
      </c>
      <c r="M1523" t="str">
        <f>[2]Table1!AA1520</f>
        <v>Flocage</v>
      </c>
      <c r="N1523" t="str">
        <f>IF(ISNUMBER(SEARCH("EP",[2]Table1!AE1520)),"EP",IF(ISNUMBER(SEARCH("AC1",[2]Table1!AE1520)),"AC1",IF(ISNUMBER(SEARCH("AC2",[2]Table1!AE1520)),"AC2",IF(ISNUMBER(SEARCH("Bon état",[2]Table1!AE1520)),"EP",""))))</f>
        <v/>
      </c>
      <c r="P1523" s="48"/>
      <c r="Q1523" s="1"/>
      <c r="S1523" s="1"/>
      <c r="T1523" s="1"/>
      <c r="U1523" s="1"/>
      <c r="V1523" s="1"/>
    </row>
    <row r="1524" spans="1:22">
      <c r="A1524" s="43" t="str">
        <f>'[1]Exporter la feuille de calcul'!$A$2</f>
        <v>001L</v>
      </c>
      <c r="B1524" t="str">
        <f>INDEX('[1]Exporter la feuille de calcul'!B$355:B$877,MATCH(INDEX('[1]Exporter la feuille de calcul'!C$355:C$877,MATCH(RIGHT(ChercheChaine(ChercheChaine([2]Table1!Q1521,"([0-9]){3}[L]([0-9]){4}"),"([0-9]){3}[L]([0-9]){4}"),4),'[1]Exporter la feuille de calcul'!D$355:D$877,0),1),'[1]Exporter la feuille de calcul'!C$355:C$877,0),1)</f>
        <v>03</v>
      </c>
      <c r="C1524" s="43" t="str">
        <f>RIGHT(ChercheChaine(ChercheChaine([2]Table1!Q1521,"([0-9]){3}[L]([0-9]){4}"),"([0-9]){3}[L]([0-9]){4}"),4)</f>
        <v>0425</v>
      </c>
      <c r="D1524" s="43" t="str">
        <f>ChercheChaine([2]Table1!Q1521,"([0-9]){3}[L]([0-9]){4}")</f>
        <v>007L0425</v>
      </c>
      <c r="E1524" t="str">
        <f>[2]Table1!P1521</f>
        <v>ST HERBLAIN</v>
      </c>
      <c r="F1524" t="str">
        <f>[2]Table1!D1521</f>
        <v>DAAT</v>
      </c>
      <c r="G1524" s="48"/>
      <c r="H1524" s="48"/>
      <c r="I1524" s="42" t="str">
        <f>[2]Table1!G1521</f>
        <v>18/09/2019</v>
      </c>
      <c r="J1524" s="51" t="str">
        <f>MID([2]Table1!X1521,FIND("-",[2]Table1!X1521)+2,60)</f>
        <v>ol - 25 - Circulation cave</v>
      </c>
      <c r="K1524" t="str">
        <f>IF(ISNUMBER(SEARCH("Mur",[2]Table1!Z1521)),"Mur",IF(ISNUMBER(SEARCH("Cloison",[2]Table1!Z1521)),"Mur",IF(ISNUMBER(SEARCH("Sol",[2]Table1!Z1521)),"Sol",IF(ISNUMBER(SEARCH("Plafond",[2]Table1!Z1521)),"Plafond",IF(ISNUMBER(SEARCH("Evier",[2]Table1!Z1521)),"Evier",IF(ISNUMBER(SEARCH("Colle de faïence",[2]Table1!Z1521)),"Faïence",IF(ISNUMBER(SEARCH("Baignoire",[2]Table1!Z1521)),"Baignoire",IF(ISNUMBER(SEARCH("porteurs",[2]Table1!Z1521)),"Mur",IF(ISNUMBER(SEARCH("évier",[2]Table1!Z1521)),"Evier",IF(ISNUMBER(SEARCH("portes",[2]Table1!Z1521)),"Porte",IF(ISNUMBER(SEARCH("fenêtre",[2]Table1!Z1521)),"Fenêtre","")))))))))))</f>
        <v>Mur</v>
      </c>
      <c r="L1524" t="str">
        <f>IF(ISNUMBER(SEARCH("Présence",[2]Table1!AC1521)),"Oui",IF(ISNUMBER(SEARCH("Absence",[2]Table1!AC1521)),"Non",""))</f>
        <v/>
      </c>
      <c r="M1524" t="str">
        <f>[2]Table1!AA1521</f>
        <v>Peinture sur béton</v>
      </c>
      <c r="N1524" t="str">
        <f>IF(ISNUMBER(SEARCH("EP",[2]Table1!AE1521)),"EP",IF(ISNUMBER(SEARCH("AC1",[2]Table1!AE1521)),"AC1",IF(ISNUMBER(SEARCH("AC2",[2]Table1!AE1521)),"AC2",IF(ISNUMBER(SEARCH("Bon état",[2]Table1!AE1521)),"EP",""))))</f>
        <v>EP</v>
      </c>
      <c r="P1524" s="48"/>
      <c r="Q1524" s="1"/>
      <c r="S1524" s="1"/>
      <c r="T1524" s="1"/>
      <c r="U1524" s="1"/>
      <c r="V1524" s="1"/>
    </row>
    <row r="1525" spans="1:22">
      <c r="A1525" s="43" t="str">
        <f>'[1]Exporter la feuille de calcul'!$A$2</f>
        <v>001L</v>
      </c>
      <c r="B1525" t="str">
        <f>INDEX('[1]Exporter la feuille de calcul'!B$355:B$877,MATCH(INDEX('[1]Exporter la feuille de calcul'!C$355:C$877,MATCH(RIGHT(ChercheChaine(ChercheChaine([2]Table1!Q1522,"([0-9]){3}[L]([0-9]){4}"),"([0-9]){3}[L]([0-9]){4}"),4),'[1]Exporter la feuille de calcul'!D$355:D$877,0),1),'[1]Exporter la feuille de calcul'!C$355:C$877,0),1)</f>
        <v>03</v>
      </c>
      <c r="C1525" s="43" t="str">
        <f>RIGHT(ChercheChaine(ChercheChaine([2]Table1!Q1522,"([0-9]){3}[L]([0-9]){4}"),"([0-9]){3}[L]([0-9]){4}"),4)</f>
        <v>0425</v>
      </c>
      <c r="D1525" s="43" t="str">
        <f>ChercheChaine([2]Table1!Q1522,"([0-9]){3}[L]([0-9]){4}")</f>
        <v>007L0425</v>
      </c>
      <c r="E1525" t="str">
        <f>[2]Table1!P1522</f>
        <v>ST HERBLAIN</v>
      </c>
      <c r="F1525" t="str">
        <f>[2]Table1!D1522</f>
        <v>DAAT</v>
      </c>
      <c r="G1525" s="48"/>
      <c r="H1525" s="48"/>
      <c r="I1525" s="42" t="str">
        <f>[2]Table1!G1522</f>
        <v>18/09/2019</v>
      </c>
      <c r="J1525" s="51" t="str">
        <f>MID([2]Table1!X1522,FIND("-",[2]Table1!X1522)+2,60)</f>
        <v>ol - 27 - Circulation cave</v>
      </c>
      <c r="K1525" t="str">
        <f>IF(ISNUMBER(SEARCH("Mur",[2]Table1!Z1522)),"Mur",IF(ISNUMBER(SEARCH("Cloison",[2]Table1!Z1522)),"Mur",IF(ISNUMBER(SEARCH("Sol",[2]Table1!Z1522)),"Sol",IF(ISNUMBER(SEARCH("Plafond",[2]Table1!Z1522)),"Plafond",IF(ISNUMBER(SEARCH("Evier",[2]Table1!Z1522)),"Evier",IF(ISNUMBER(SEARCH("Colle de faïence",[2]Table1!Z1522)),"Faïence",IF(ISNUMBER(SEARCH("Baignoire",[2]Table1!Z1522)),"Baignoire",IF(ISNUMBER(SEARCH("porteurs",[2]Table1!Z1522)),"Mur",IF(ISNUMBER(SEARCH("évier",[2]Table1!Z1522)),"Evier",IF(ISNUMBER(SEARCH("portes",[2]Table1!Z1522)),"Porte",IF(ISNUMBER(SEARCH("fenêtre",[2]Table1!Z1522)),"Fenêtre","")))))))))))</f>
        <v>Sol</v>
      </c>
      <c r="L1525" t="str">
        <f>IF(ISNUMBER(SEARCH("Présence",[2]Table1!AC1522)),"Oui",IF(ISNUMBER(SEARCH("Absence",[2]Table1!AC1522)),"Non",""))</f>
        <v/>
      </c>
      <c r="M1525" t="str">
        <f>[2]Table1!AA1522</f>
        <v>Ragréage</v>
      </c>
      <c r="N1525" t="str">
        <f>IF(ISNUMBER(SEARCH("EP",[2]Table1!AE1522)),"EP",IF(ISNUMBER(SEARCH("AC1",[2]Table1!AE1522)),"AC1",IF(ISNUMBER(SEARCH("AC2",[2]Table1!AE1522)),"AC2",IF(ISNUMBER(SEARCH("Bon état",[2]Table1!AE1522)),"EP",""))))</f>
        <v>EP</v>
      </c>
      <c r="P1525" s="48"/>
      <c r="Q1525" s="1"/>
      <c r="S1525" s="1"/>
      <c r="T1525" s="1"/>
      <c r="U1525" s="1"/>
      <c r="V1525" s="1"/>
    </row>
    <row r="1526" spans="1:22">
      <c r="A1526" s="43" t="str">
        <f>'[1]Exporter la feuille de calcul'!$A$2</f>
        <v>001L</v>
      </c>
      <c r="B1526" t="str">
        <f>INDEX('[1]Exporter la feuille de calcul'!B$355:B$877,MATCH(INDEX('[1]Exporter la feuille de calcul'!C$355:C$877,MATCH(RIGHT(ChercheChaine(ChercheChaine([2]Table1!Q1523,"([0-9]){3}[L]([0-9]){4}"),"([0-9]){3}[L]([0-9]){4}"),4),'[1]Exporter la feuille de calcul'!D$355:D$877,0),1),'[1]Exporter la feuille de calcul'!C$355:C$877,0),1)</f>
        <v>03</v>
      </c>
      <c r="C1526" s="43" t="str">
        <f>RIGHT(ChercheChaine(ChercheChaine([2]Table1!Q1523,"([0-9]){3}[L]([0-9]){4}"),"([0-9]){3}[L]([0-9]){4}"),4)</f>
        <v>0425</v>
      </c>
      <c r="D1526" s="43" t="str">
        <f>ChercheChaine([2]Table1!Q1523,"([0-9]){3}[L]([0-9]){4}")</f>
        <v>007L0425</v>
      </c>
      <c r="E1526" t="str">
        <f>[2]Table1!P1523</f>
        <v>ST HERBLAIN</v>
      </c>
      <c r="F1526" t="str">
        <f>[2]Table1!D1523</f>
        <v>DAAT</v>
      </c>
      <c r="G1526" s="48"/>
      <c r="H1526" s="48"/>
      <c r="I1526" s="42" t="str">
        <f>[2]Table1!G1523</f>
        <v>18/09/2019</v>
      </c>
      <c r="J1526" s="51" t="str">
        <f>MID([2]Table1!X1523,FIND("-",[2]Table1!X1523)+2,60)</f>
        <v>ol - 27 - Circulation cave</v>
      </c>
      <c r="K1526" t="str">
        <f>IF(ISNUMBER(SEARCH("Mur",[2]Table1!Z1523)),"Mur",IF(ISNUMBER(SEARCH("Cloison",[2]Table1!Z1523)),"Mur",IF(ISNUMBER(SEARCH("Sol",[2]Table1!Z1523)),"Sol",IF(ISNUMBER(SEARCH("Plafond",[2]Table1!Z1523)),"Plafond",IF(ISNUMBER(SEARCH("Evier",[2]Table1!Z1523)),"Evier",IF(ISNUMBER(SEARCH("Colle de faïence",[2]Table1!Z1523)),"Faïence",IF(ISNUMBER(SEARCH("Baignoire",[2]Table1!Z1523)),"Baignoire",IF(ISNUMBER(SEARCH("porteurs",[2]Table1!Z1523)),"Mur",IF(ISNUMBER(SEARCH("évier",[2]Table1!Z1523)),"Evier",IF(ISNUMBER(SEARCH("portes",[2]Table1!Z1523)),"Porte",IF(ISNUMBER(SEARCH("fenêtre",[2]Table1!Z1523)),"Fenêtre","")))))))))))</f>
        <v>Plafond</v>
      </c>
      <c r="L1526" t="str">
        <f>IF(ISNUMBER(SEARCH("Présence",[2]Table1!AC1523)),"Oui",IF(ISNUMBER(SEARCH("Absence",[2]Table1!AC1523)),"Non",""))</f>
        <v/>
      </c>
      <c r="M1526" t="str">
        <f>[2]Table1!AA1523</f>
        <v>Flocage</v>
      </c>
      <c r="N1526" t="str">
        <f>IF(ISNUMBER(SEARCH("EP",[2]Table1!AE1523)),"EP",IF(ISNUMBER(SEARCH("AC1",[2]Table1!AE1523)),"AC1",IF(ISNUMBER(SEARCH("AC2",[2]Table1!AE1523)),"AC2",IF(ISNUMBER(SEARCH("Bon état",[2]Table1!AE1523)),"EP",""))))</f>
        <v/>
      </c>
      <c r="P1526" s="48"/>
      <c r="Q1526" s="1"/>
      <c r="S1526" s="1"/>
      <c r="T1526" s="1"/>
      <c r="U1526" s="1"/>
      <c r="V1526" s="1"/>
    </row>
    <row r="1527" spans="1:22">
      <c r="A1527" s="43" t="str">
        <f>'[1]Exporter la feuille de calcul'!$A$2</f>
        <v>001L</v>
      </c>
      <c r="B1527" t="str">
        <f>INDEX('[1]Exporter la feuille de calcul'!B$355:B$877,MATCH(INDEX('[1]Exporter la feuille de calcul'!C$355:C$877,MATCH(RIGHT(ChercheChaine(ChercheChaine([2]Table1!Q1524,"([0-9]){3}[L]([0-9]){4}"),"([0-9]){3}[L]([0-9]){4}"),4),'[1]Exporter la feuille de calcul'!D$355:D$877,0),1),'[1]Exporter la feuille de calcul'!C$355:C$877,0),1)</f>
        <v>03</v>
      </c>
      <c r="C1527" s="43" t="str">
        <f>RIGHT(ChercheChaine(ChercheChaine([2]Table1!Q1524,"([0-9]){3}[L]([0-9]){4}"),"([0-9]){3}[L]([0-9]){4}"),4)</f>
        <v>0425</v>
      </c>
      <c r="D1527" s="43" t="str">
        <f>ChercheChaine([2]Table1!Q1524,"([0-9]){3}[L]([0-9]){4}")</f>
        <v>007L0425</v>
      </c>
      <c r="E1527" t="str">
        <f>[2]Table1!P1524</f>
        <v>ST HERBLAIN</v>
      </c>
      <c r="F1527" t="str">
        <f>[2]Table1!D1524</f>
        <v>DAAT</v>
      </c>
      <c r="G1527" s="48"/>
      <c r="H1527" s="48"/>
      <c r="I1527" s="42" t="str">
        <f>[2]Table1!G1524</f>
        <v>18/09/2019</v>
      </c>
      <c r="J1527" s="51" t="str">
        <f>MID([2]Table1!X1524,FIND("-",[2]Table1!X1524)+2,60)</f>
        <v>ol - 27 - Circulation cave</v>
      </c>
      <c r="K1527" t="str">
        <f>IF(ISNUMBER(SEARCH("Mur",[2]Table1!Z1524)),"Mur",IF(ISNUMBER(SEARCH("Cloison",[2]Table1!Z1524)),"Mur",IF(ISNUMBER(SEARCH("Sol",[2]Table1!Z1524)),"Sol",IF(ISNUMBER(SEARCH("Plafond",[2]Table1!Z1524)),"Plafond",IF(ISNUMBER(SEARCH("Evier",[2]Table1!Z1524)),"Evier",IF(ISNUMBER(SEARCH("Colle de faïence",[2]Table1!Z1524)),"Faïence",IF(ISNUMBER(SEARCH("Baignoire",[2]Table1!Z1524)),"Baignoire",IF(ISNUMBER(SEARCH("porteurs",[2]Table1!Z1524)),"Mur",IF(ISNUMBER(SEARCH("évier",[2]Table1!Z1524)),"Evier",IF(ISNUMBER(SEARCH("portes",[2]Table1!Z1524)),"Porte",IF(ISNUMBER(SEARCH("fenêtre",[2]Table1!Z1524)),"Fenêtre","")))))))))))</f>
        <v>Mur</v>
      </c>
      <c r="L1527" t="str">
        <f>IF(ISNUMBER(SEARCH("Présence",[2]Table1!AC1524)),"Oui",IF(ISNUMBER(SEARCH("Absence",[2]Table1!AC1524)),"Non",""))</f>
        <v/>
      </c>
      <c r="M1527" t="str">
        <f>[2]Table1!AA1524</f>
        <v>Peinture sur béton</v>
      </c>
      <c r="N1527" t="str">
        <f>IF(ISNUMBER(SEARCH("EP",[2]Table1!AE1524)),"EP",IF(ISNUMBER(SEARCH("AC1",[2]Table1!AE1524)),"AC1",IF(ISNUMBER(SEARCH("AC2",[2]Table1!AE1524)),"AC2",IF(ISNUMBER(SEARCH("Bon état",[2]Table1!AE1524)),"EP",""))))</f>
        <v>EP</v>
      </c>
      <c r="P1527" s="48"/>
      <c r="Q1527" s="1"/>
      <c r="S1527" s="1"/>
      <c r="T1527" s="1"/>
      <c r="U1527" s="1"/>
      <c r="V1527" s="1"/>
    </row>
    <row r="1528" spans="1:22">
      <c r="A1528" s="43" t="str">
        <f>'[1]Exporter la feuille de calcul'!$A$2</f>
        <v>001L</v>
      </c>
      <c r="B1528" t="str">
        <f>INDEX('[1]Exporter la feuille de calcul'!B$355:B$877,MATCH(INDEX('[1]Exporter la feuille de calcul'!C$355:C$877,MATCH(RIGHT(ChercheChaine(ChercheChaine([2]Table1!Q1525,"([0-9]){3}[L]([0-9]){4}"),"([0-9]){3}[L]([0-9]){4}"),4),'[1]Exporter la feuille de calcul'!D$355:D$877,0),1),'[1]Exporter la feuille de calcul'!C$355:C$877,0),1)</f>
        <v>03</v>
      </c>
      <c r="C1528" s="43" t="str">
        <f>RIGHT(ChercheChaine(ChercheChaine([2]Table1!Q1525,"([0-9]){3}[L]([0-9]){4}"),"([0-9]){3}[L]([0-9]){4}"),4)</f>
        <v>0217</v>
      </c>
      <c r="D1528" s="43" t="str">
        <f>ChercheChaine([2]Table1!Q1525,"([0-9]){3}[L]([0-9]){4}")</f>
        <v>007L0217</v>
      </c>
      <c r="E1528" t="str">
        <f>[2]Table1!P1525</f>
        <v>ST HERBLAIN</v>
      </c>
      <c r="F1528" t="str">
        <f>[2]Table1!D1525</f>
        <v>DAAT, DAPP</v>
      </c>
      <c r="G1528" s="48"/>
      <c r="H1528" s="48"/>
      <c r="I1528" s="42" t="str">
        <f>[2]Table1!G1525</f>
        <v>29/01/2018</v>
      </c>
      <c r="J1528" s="51" t="e">
        <f>MID([2]Table1!X1525,FIND("-",[2]Table1!X1525)+2,60)</f>
        <v>#VALUE!</v>
      </c>
      <c r="K1528" t="str">
        <f>IF(ISNUMBER(SEARCH("Mur",[2]Table1!Z1525)),"Mur",IF(ISNUMBER(SEARCH("Cloison",[2]Table1!Z1525)),"Mur",IF(ISNUMBER(SEARCH("Sol",[2]Table1!Z1525)),"Sol",IF(ISNUMBER(SEARCH("Plafond",[2]Table1!Z1525)),"Plafond",IF(ISNUMBER(SEARCH("Evier",[2]Table1!Z1525)),"Evier",IF(ISNUMBER(SEARCH("Colle de faïence",[2]Table1!Z1525)),"Faïence",IF(ISNUMBER(SEARCH("Baignoire",[2]Table1!Z1525)),"Baignoire",IF(ISNUMBER(SEARCH("porteurs",[2]Table1!Z1525)),"Mur",IF(ISNUMBER(SEARCH("évier",[2]Table1!Z1525)),"Evier",IF(ISNUMBER(SEARCH("portes",[2]Table1!Z1525)),"Porte",IF(ISNUMBER(SEARCH("fenêtre",[2]Table1!Z1525)),"Fenêtre","")))))))))))</f>
        <v>Mur</v>
      </c>
      <c r="L1528" t="str">
        <f>IF(ISNUMBER(SEARCH("Présence",[2]Table1!AC1525)),"Oui",IF(ISNUMBER(SEARCH("Absence",[2]Table1!AC1525)),"Non",""))</f>
        <v>Non</v>
      </c>
      <c r="M1528" t="str">
        <f>[2]Table1!AA1525</f>
        <v>Enduit à base de plâtre lissé ou taloché</v>
      </c>
      <c r="N1528" t="str">
        <f>IF(ISNUMBER(SEARCH("EP",[2]Table1!AE1525)),"EP",IF(ISNUMBER(SEARCH("AC1",[2]Table1!AE1525)),"AC1",IF(ISNUMBER(SEARCH("AC2",[2]Table1!AE1525)),"AC2",IF(ISNUMBER(SEARCH("Bon état",[2]Table1!AE1525)),"EP",""))))</f>
        <v/>
      </c>
      <c r="P1528" s="48"/>
      <c r="Q1528" s="1"/>
      <c r="S1528" s="1"/>
      <c r="T1528" s="1"/>
      <c r="U1528" s="1"/>
      <c r="V1528" s="1"/>
    </row>
    <row r="1529" spans="1:22">
      <c r="A1529" s="43" t="str">
        <f>'[1]Exporter la feuille de calcul'!$A$2</f>
        <v>001L</v>
      </c>
      <c r="B1529" t="str">
        <f>INDEX('[1]Exporter la feuille de calcul'!B$355:B$877,MATCH(INDEX('[1]Exporter la feuille de calcul'!C$355:C$877,MATCH(RIGHT(ChercheChaine(ChercheChaine([2]Table1!Q1526,"([0-9]){3}[L]([0-9]){4}"),"([0-9]){3}[L]([0-9]){4}"),4),'[1]Exporter la feuille de calcul'!D$355:D$877,0),1),'[1]Exporter la feuille de calcul'!C$355:C$877,0),1)</f>
        <v>03</v>
      </c>
      <c r="C1529" s="43" t="str">
        <f>RIGHT(ChercheChaine(ChercheChaine([2]Table1!Q1526,"([0-9]){3}[L]([0-9]){4}"),"([0-9]){3}[L]([0-9]){4}"),4)</f>
        <v>0217</v>
      </c>
      <c r="D1529" s="43" t="str">
        <f>ChercheChaine([2]Table1!Q1526,"([0-9]){3}[L]([0-9]){4}")</f>
        <v>007L0217</v>
      </c>
      <c r="E1529" t="str">
        <f>[2]Table1!P1526</f>
        <v>ST HERBLAIN</v>
      </c>
      <c r="F1529" t="str">
        <f>[2]Table1!D1526</f>
        <v>DAAT, DAPP</v>
      </c>
      <c r="G1529" s="48"/>
      <c r="H1529" s="48"/>
      <c r="I1529" s="42" t="str">
        <f>[2]Table1!G1526</f>
        <v>29/01/2018</v>
      </c>
      <c r="J1529" s="51" t="e">
        <f>MID([2]Table1!X1526,FIND("-",[2]Table1!X1526)+2,60)</f>
        <v>#VALUE!</v>
      </c>
      <c r="K1529" t="str">
        <f>IF(ISNUMBER(SEARCH("Mur",[2]Table1!Z1526)),"Mur",IF(ISNUMBER(SEARCH("Cloison",[2]Table1!Z1526)),"Mur",IF(ISNUMBER(SEARCH("Sol",[2]Table1!Z1526)),"Sol",IF(ISNUMBER(SEARCH("Plafond",[2]Table1!Z1526)),"Plafond",IF(ISNUMBER(SEARCH("Evier",[2]Table1!Z1526)),"Evier",IF(ISNUMBER(SEARCH("Colle de faïence",[2]Table1!Z1526)),"Faïence",IF(ISNUMBER(SEARCH("Baignoire",[2]Table1!Z1526)),"Baignoire",IF(ISNUMBER(SEARCH("porteurs",[2]Table1!Z1526)),"Mur",IF(ISNUMBER(SEARCH("évier",[2]Table1!Z1526)),"Evier",IF(ISNUMBER(SEARCH("portes",[2]Table1!Z1526)),"Porte",IF(ISNUMBER(SEARCH("fenêtre",[2]Table1!Z1526)),"Fenêtre","")))))))))))</f>
        <v>Mur</v>
      </c>
      <c r="L1529" t="str">
        <f>IF(ISNUMBER(SEARCH("Présence",[2]Table1!AC1526)),"Oui",IF(ISNUMBER(SEARCH("Absence",[2]Table1!AC1526)),"Non",""))</f>
        <v>Non</v>
      </c>
      <c r="M1529" t="str">
        <f>[2]Table1!AA1526</f>
        <v>Enduit à base de plâtre lissé ou taloché</v>
      </c>
      <c r="N1529" t="str">
        <f>IF(ISNUMBER(SEARCH("EP",[2]Table1!AE1526)),"EP",IF(ISNUMBER(SEARCH("AC1",[2]Table1!AE1526)),"AC1",IF(ISNUMBER(SEARCH("AC2",[2]Table1!AE1526)),"AC2",IF(ISNUMBER(SEARCH("Bon état",[2]Table1!AE1526)),"EP",""))))</f>
        <v/>
      </c>
      <c r="P1529" s="48"/>
      <c r="Q1529" s="1"/>
      <c r="S1529" s="1"/>
      <c r="T1529" s="1"/>
      <c r="U1529" s="1"/>
      <c r="V1529" s="1"/>
    </row>
    <row r="1530" spans="1:22">
      <c r="A1530" s="43" t="str">
        <f>'[1]Exporter la feuille de calcul'!$A$2</f>
        <v>001L</v>
      </c>
      <c r="B1530" t="str">
        <f>INDEX('[1]Exporter la feuille de calcul'!B$355:B$877,MATCH(INDEX('[1]Exporter la feuille de calcul'!C$355:C$877,MATCH(RIGHT(ChercheChaine(ChercheChaine([2]Table1!Q1527,"([0-9]){3}[L]([0-9]){4}"),"([0-9]){3}[L]([0-9]){4}"),4),'[1]Exporter la feuille de calcul'!D$355:D$877,0),1),'[1]Exporter la feuille de calcul'!C$355:C$877,0),1)</f>
        <v>03</v>
      </c>
      <c r="C1530" s="43" t="str">
        <f>RIGHT(ChercheChaine(ChercheChaine([2]Table1!Q1527,"([0-9]){3}[L]([0-9]){4}"),"([0-9]){3}[L]([0-9]){4}"),4)</f>
        <v>0217</v>
      </c>
      <c r="D1530" s="43" t="str">
        <f>ChercheChaine([2]Table1!Q1527,"([0-9]){3}[L]([0-9]){4}")</f>
        <v>007L0217</v>
      </c>
      <c r="E1530" t="str">
        <f>[2]Table1!P1527</f>
        <v>ST HERBLAIN</v>
      </c>
      <c r="F1530" t="str">
        <f>[2]Table1!D1527</f>
        <v>DAAT, DAPP</v>
      </c>
      <c r="G1530" s="48"/>
      <c r="H1530" s="48"/>
      <c r="I1530" s="42" t="str">
        <f>[2]Table1!G1527</f>
        <v>29/01/2018</v>
      </c>
      <c r="J1530" s="51" t="e">
        <f>MID([2]Table1!X1527,FIND("-",[2]Table1!X1527)+2,60)</f>
        <v>#VALUE!</v>
      </c>
      <c r="K1530" t="str">
        <f>IF(ISNUMBER(SEARCH("Mur",[2]Table1!Z1527)),"Mur",IF(ISNUMBER(SEARCH("Cloison",[2]Table1!Z1527)),"Mur",IF(ISNUMBER(SEARCH("Sol",[2]Table1!Z1527)),"Sol",IF(ISNUMBER(SEARCH("Plafond",[2]Table1!Z1527)),"Plafond",IF(ISNUMBER(SEARCH("Evier",[2]Table1!Z1527)),"Evier",IF(ISNUMBER(SEARCH("Colle de faïence",[2]Table1!Z1527)),"Faïence",IF(ISNUMBER(SEARCH("Baignoire",[2]Table1!Z1527)),"Baignoire",IF(ISNUMBER(SEARCH("porteurs",[2]Table1!Z1527)),"Mur",IF(ISNUMBER(SEARCH("évier",[2]Table1!Z1527)),"Evier",IF(ISNUMBER(SEARCH("portes",[2]Table1!Z1527)),"Porte",IF(ISNUMBER(SEARCH("fenêtre",[2]Table1!Z1527)),"Fenêtre","")))))))))))</f>
        <v>Mur</v>
      </c>
      <c r="L1530" t="str">
        <f>IF(ISNUMBER(SEARCH("Présence",[2]Table1!AC1527)),"Oui",IF(ISNUMBER(SEARCH("Absence",[2]Table1!AC1527)),"Non",""))</f>
        <v>Non</v>
      </c>
      <c r="M1530" t="str">
        <f>[2]Table1!AA1527</f>
        <v>Enduit à base de plâtre lissé ou taloché</v>
      </c>
      <c r="N1530" t="str">
        <f>IF(ISNUMBER(SEARCH("EP",[2]Table1!AE1527)),"EP",IF(ISNUMBER(SEARCH("AC1",[2]Table1!AE1527)),"AC1",IF(ISNUMBER(SEARCH("AC2",[2]Table1!AE1527)),"AC2",IF(ISNUMBER(SEARCH("Bon état",[2]Table1!AE1527)),"EP",""))))</f>
        <v/>
      </c>
      <c r="P1530" s="48"/>
      <c r="Q1530" s="1"/>
      <c r="S1530" s="1"/>
      <c r="T1530" s="1"/>
      <c r="U1530" s="1"/>
      <c r="V1530" s="1"/>
    </row>
    <row r="1531" spans="1:22">
      <c r="A1531" s="43" t="str">
        <f>'[1]Exporter la feuille de calcul'!$A$2</f>
        <v>001L</v>
      </c>
      <c r="B1531" t="str">
        <f>INDEX('[1]Exporter la feuille de calcul'!B$355:B$877,MATCH(INDEX('[1]Exporter la feuille de calcul'!C$355:C$877,MATCH(RIGHT(ChercheChaine(ChercheChaine([2]Table1!Q1528,"([0-9]){3}[L]([0-9]){4}"),"([0-9]){3}[L]([0-9]){4}"),4),'[1]Exporter la feuille de calcul'!D$355:D$877,0),1),'[1]Exporter la feuille de calcul'!C$355:C$877,0),1)</f>
        <v>03</v>
      </c>
      <c r="C1531" s="43" t="str">
        <f>RIGHT(ChercheChaine(ChercheChaine([2]Table1!Q1528,"([0-9]){3}[L]([0-9]){4}"),"([0-9]){3}[L]([0-9]){4}"),4)</f>
        <v>0217</v>
      </c>
      <c r="D1531" s="43" t="str">
        <f>ChercheChaine([2]Table1!Q1528,"([0-9]){3}[L]([0-9]){4}")</f>
        <v>007L0217</v>
      </c>
      <c r="E1531" t="str">
        <f>[2]Table1!P1528</f>
        <v>ST HERBLAIN</v>
      </c>
      <c r="F1531" t="str">
        <f>[2]Table1!D1528</f>
        <v>DAAT, DAPP</v>
      </c>
      <c r="G1531" s="48"/>
      <c r="H1531" s="48"/>
      <c r="I1531" s="42" t="str">
        <f>[2]Table1!G1528</f>
        <v>29/01/2018</v>
      </c>
      <c r="J1531" s="51" t="e">
        <f>MID([2]Table1!X1528,FIND("-",[2]Table1!X1528)+2,60)</f>
        <v>#VALUE!</v>
      </c>
      <c r="K1531" t="str">
        <f>IF(ISNUMBER(SEARCH("Mur",[2]Table1!Z1528)),"Mur",IF(ISNUMBER(SEARCH("Cloison",[2]Table1!Z1528)),"Mur",IF(ISNUMBER(SEARCH("Sol",[2]Table1!Z1528)),"Sol",IF(ISNUMBER(SEARCH("Plafond",[2]Table1!Z1528)),"Plafond",IF(ISNUMBER(SEARCH("Evier",[2]Table1!Z1528)),"Evier",IF(ISNUMBER(SEARCH("Colle de faïence",[2]Table1!Z1528)),"Faïence",IF(ISNUMBER(SEARCH("Baignoire",[2]Table1!Z1528)),"Baignoire",IF(ISNUMBER(SEARCH("porteurs",[2]Table1!Z1528)),"Mur",IF(ISNUMBER(SEARCH("évier",[2]Table1!Z1528)),"Evier",IF(ISNUMBER(SEARCH("portes",[2]Table1!Z1528)),"Porte",IF(ISNUMBER(SEARCH("fenêtre",[2]Table1!Z1528)),"Fenêtre","")))))))))))</f>
        <v>Mur</v>
      </c>
      <c r="L1531" t="str">
        <f>IF(ISNUMBER(SEARCH("Présence",[2]Table1!AC1528)),"Oui",IF(ISNUMBER(SEARCH("Absence",[2]Table1!AC1528)),"Non",""))</f>
        <v>Non</v>
      </c>
      <c r="M1531" t="str">
        <f>[2]Table1!AA1528</f>
        <v>Enduit à base de plâtre lissé ou taloché</v>
      </c>
      <c r="N1531" t="str">
        <f>IF(ISNUMBER(SEARCH("EP",[2]Table1!AE1528)),"EP",IF(ISNUMBER(SEARCH("AC1",[2]Table1!AE1528)),"AC1",IF(ISNUMBER(SEARCH("AC2",[2]Table1!AE1528)),"AC2",IF(ISNUMBER(SEARCH("Bon état",[2]Table1!AE1528)),"EP",""))))</f>
        <v/>
      </c>
      <c r="P1531" s="48"/>
      <c r="Q1531" s="1"/>
      <c r="S1531" s="1"/>
      <c r="T1531" s="1"/>
      <c r="U1531" s="1"/>
      <c r="V1531" s="1"/>
    </row>
    <row r="1532" spans="1:22">
      <c r="A1532" s="43" t="str">
        <f>'[1]Exporter la feuille de calcul'!$A$2</f>
        <v>001L</v>
      </c>
      <c r="B1532" t="str">
        <f>INDEX('[1]Exporter la feuille de calcul'!B$355:B$877,MATCH(INDEX('[1]Exporter la feuille de calcul'!C$355:C$877,MATCH(RIGHT(ChercheChaine(ChercheChaine([2]Table1!Q1529,"([0-9]){3}[L]([0-9]){4}"),"([0-9]){3}[L]([0-9]){4}"),4),'[1]Exporter la feuille de calcul'!D$355:D$877,0),1),'[1]Exporter la feuille de calcul'!C$355:C$877,0),1)</f>
        <v>03</v>
      </c>
      <c r="C1532" s="43" t="str">
        <f>RIGHT(ChercheChaine(ChercheChaine([2]Table1!Q1529,"([0-9]){3}[L]([0-9]){4}"),"([0-9]){3}[L]([0-9]){4}"),4)</f>
        <v>0217</v>
      </c>
      <c r="D1532" s="43" t="str">
        <f>ChercheChaine([2]Table1!Q1529,"([0-9]){3}[L]([0-9]){4}")</f>
        <v>007L0217</v>
      </c>
      <c r="E1532" t="str">
        <f>[2]Table1!P1529</f>
        <v>ST HERBLAIN</v>
      </c>
      <c r="F1532" t="str">
        <f>[2]Table1!D1529</f>
        <v>DAAT, DAPP</v>
      </c>
      <c r="G1532" s="48"/>
      <c r="H1532" s="48"/>
      <c r="I1532" s="42" t="str">
        <f>[2]Table1!G1529</f>
        <v>29/01/2018</v>
      </c>
      <c r="J1532" s="51" t="e">
        <f>MID([2]Table1!X1529,FIND("-",[2]Table1!X1529)+2,60)</f>
        <v>#VALUE!</v>
      </c>
      <c r="K1532" t="str">
        <f>IF(ISNUMBER(SEARCH("Mur",[2]Table1!Z1529)),"Mur",IF(ISNUMBER(SEARCH("Cloison",[2]Table1!Z1529)),"Mur",IF(ISNUMBER(SEARCH("Sol",[2]Table1!Z1529)),"Sol",IF(ISNUMBER(SEARCH("Plafond",[2]Table1!Z1529)),"Plafond",IF(ISNUMBER(SEARCH("Evier",[2]Table1!Z1529)),"Evier",IF(ISNUMBER(SEARCH("Colle de faïence",[2]Table1!Z1529)),"Faïence",IF(ISNUMBER(SEARCH("Baignoire",[2]Table1!Z1529)),"Baignoire",IF(ISNUMBER(SEARCH("porteurs",[2]Table1!Z1529)),"Mur",IF(ISNUMBER(SEARCH("évier",[2]Table1!Z1529)),"Evier",IF(ISNUMBER(SEARCH("portes",[2]Table1!Z1529)),"Porte",IF(ISNUMBER(SEARCH("fenêtre",[2]Table1!Z1529)),"Fenêtre","")))))))))))</f>
        <v>Mur</v>
      </c>
      <c r="L1532" t="str">
        <f>IF(ISNUMBER(SEARCH("Présence",[2]Table1!AC1529)),"Oui",IF(ISNUMBER(SEARCH("Absence",[2]Table1!AC1529)),"Non",""))</f>
        <v>Non</v>
      </c>
      <c r="M1532" t="str">
        <f>[2]Table1!AA1529</f>
        <v>Enduit à base de plâtre lissé ou taloché</v>
      </c>
      <c r="N1532" t="str">
        <f>IF(ISNUMBER(SEARCH("EP",[2]Table1!AE1529)),"EP",IF(ISNUMBER(SEARCH("AC1",[2]Table1!AE1529)),"AC1",IF(ISNUMBER(SEARCH("AC2",[2]Table1!AE1529)),"AC2",IF(ISNUMBER(SEARCH("Bon état",[2]Table1!AE1529)),"EP",""))))</f>
        <v/>
      </c>
      <c r="P1532" s="48"/>
      <c r="Q1532" s="1"/>
      <c r="S1532" s="1"/>
      <c r="T1532" s="1"/>
      <c r="U1532" s="1"/>
      <c r="V1532" s="1"/>
    </row>
    <row r="1533" spans="1:22">
      <c r="A1533" s="43" t="str">
        <f>'[1]Exporter la feuille de calcul'!$A$2</f>
        <v>001L</v>
      </c>
      <c r="B1533" t="str">
        <f>INDEX('[1]Exporter la feuille de calcul'!B$355:B$877,MATCH(INDEX('[1]Exporter la feuille de calcul'!C$355:C$877,MATCH(RIGHT(ChercheChaine(ChercheChaine([2]Table1!Q1530,"([0-9]){3}[L]([0-9]){4}"),"([0-9]){3}[L]([0-9]){4}"),4),'[1]Exporter la feuille de calcul'!D$355:D$877,0),1),'[1]Exporter la feuille de calcul'!C$355:C$877,0),1)</f>
        <v>03</v>
      </c>
      <c r="C1533" s="43" t="str">
        <f>RIGHT(ChercheChaine(ChercheChaine([2]Table1!Q1530,"([0-9]){3}[L]([0-9]){4}"),"([0-9]){3}[L]([0-9]){4}"),4)</f>
        <v>0217</v>
      </c>
      <c r="D1533" s="43" t="str">
        <f>ChercheChaine([2]Table1!Q1530,"([0-9]){3}[L]([0-9]){4}")</f>
        <v>007L0217</v>
      </c>
      <c r="E1533" t="str">
        <f>[2]Table1!P1530</f>
        <v>ST HERBLAIN</v>
      </c>
      <c r="F1533" t="str">
        <f>[2]Table1!D1530</f>
        <v>DAAT, DAPP</v>
      </c>
      <c r="G1533" s="48"/>
      <c r="H1533" s="48"/>
      <c r="I1533" s="42" t="str">
        <f>[2]Table1!G1530</f>
        <v>29/01/2018</v>
      </c>
      <c r="J1533" s="51" t="e">
        <f>MID([2]Table1!X1530,FIND("-",[2]Table1!X1530)+2,60)</f>
        <v>#VALUE!</v>
      </c>
      <c r="K1533" t="str">
        <f>IF(ISNUMBER(SEARCH("Mur",[2]Table1!Z1530)),"Mur",IF(ISNUMBER(SEARCH("Cloison",[2]Table1!Z1530)),"Mur",IF(ISNUMBER(SEARCH("Sol",[2]Table1!Z1530)),"Sol",IF(ISNUMBER(SEARCH("Plafond",[2]Table1!Z1530)),"Plafond",IF(ISNUMBER(SEARCH("Evier",[2]Table1!Z1530)),"Evier",IF(ISNUMBER(SEARCH("Colle de faïence",[2]Table1!Z1530)),"Faïence",IF(ISNUMBER(SEARCH("Baignoire",[2]Table1!Z1530)),"Baignoire",IF(ISNUMBER(SEARCH("porteurs",[2]Table1!Z1530)),"Mur",IF(ISNUMBER(SEARCH("évier",[2]Table1!Z1530)),"Evier",IF(ISNUMBER(SEARCH("portes",[2]Table1!Z1530)),"Porte",IF(ISNUMBER(SEARCH("fenêtre",[2]Table1!Z1530)),"Fenêtre","")))))))))))</f>
        <v>Mur</v>
      </c>
      <c r="L1533" t="str">
        <f>IF(ISNUMBER(SEARCH("Présence",[2]Table1!AC1530)),"Oui",IF(ISNUMBER(SEARCH("Absence",[2]Table1!AC1530)),"Non",""))</f>
        <v>Non</v>
      </c>
      <c r="M1533" t="str">
        <f>[2]Table1!AA1530</f>
        <v>Enduit à base de plâtre lissé ou taloché</v>
      </c>
      <c r="N1533" t="str">
        <f>IF(ISNUMBER(SEARCH("EP",[2]Table1!AE1530)),"EP",IF(ISNUMBER(SEARCH("AC1",[2]Table1!AE1530)),"AC1",IF(ISNUMBER(SEARCH("AC2",[2]Table1!AE1530)),"AC2",IF(ISNUMBER(SEARCH("Bon état",[2]Table1!AE1530)),"EP",""))))</f>
        <v/>
      </c>
      <c r="P1533" s="48"/>
      <c r="Q1533" s="1"/>
      <c r="S1533" s="1"/>
      <c r="T1533" s="1"/>
      <c r="U1533" s="1"/>
      <c r="V1533" s="1"/>
    </row>
    <row r="1534" spans="1:22">
      <c r="A1534" s="43" t="str">
        <f>'[1]Exporter la feuille de calcul'!$A$2</f>
        <v>001L</v>
      </c>
      <c r="B1534" t="str">
        <f>INDEX('[1]Exporter la feuille de calcul'!B$355:B$877,MATCH(INDEX('[1]Exporter la feuille de calcul'!C$355:C$877,MATCH(RIGHT(ChercheChaine(ChercheChaine([2]Table1!Q1531,"([0-9]){3}[L]([0-9]){4}"),"([0-9]){3}[L]([0-9]){4}"),4),'[1]Exporter la feuille de calcul'!D$355:D$877,0),1),'[1]Exporter la feuille de calcul'!C$355:C$877,0),1)</f>
        <v>03</v>
      </c>
      <c r="C1534" s="43" t="str">
        <f>RIGHT(ChercheChaine(ChercheChaine([2]Table1!Q1531,"([0-9]){3}[L]([0-9]){4}"),"([0-9]){3}[L]([0-9]){4}"),4)</f>
        <v>0217</v>
      </c>
      <c r="D1534" s="43" t="str">
        <f>ChercheChaine([2]Table1!Q1531,"([0-9]){3}[L]([0-9]){4}")</f>
        <v>007L0217</v>
      </c>
      <c r="E1534" t="str">
        <f>[2]Table1!P1531</f>
        <v>ST HERBLAIN</v>
      </c>
      <c r="F1534" t="str">
        <f>[2]Table1!D1531</f>
        <v>DAAT, DAPP</v>
      </c>
      <c r="G1534" s="48"/>
      <c r="H1534" s="48"/>
      <c r="I1534" s="42" t="str">
        <f>[2]Table1!G1531</f>
        <v>29/01/2018</v>
      </c>
      <c r="J1534" s="51" t="e">
        <f>MID([2]Table1!X1531,FIND("-",[2]Table1!X1531)+2,60)</f>
        <v>#VALUE!</v>
      </c>
      <c r="K1534" t="str">
        <f>IF(ISNUMBER(SEARCH("Mur",[2]Table1!Z1531)),"Mur",IF(ISNUMBER(SEARCH("Cloison",[2]Table1!Z1531)),"Mur",IF(ISNUMBER(SEARCH("Sol",[2]Table1!Z1531)),"Sol",IF(ISNUMBER(SEARCH("Plafond",[2]Table1!Z1531)),"Plafond",IF(ISNUMBER(SEARCH("Evier",[2]Table1!Z1531)),"Evier",IF(ISNUMBER(SEARCH("Colle de faïence",[2]Table1!Z1531)),"Faïence",IF(ISNUMBER(SEARCH("Baignoire",[2]Table1!Z1531)),"Baignoire",IF(ISNUMBER(SEARCH("porteurs",[2]Table1!Z1531)),"Mur",IF(ISNUMBER(SEARCH("évier",[2]Table1!Z1531)),"Evier",IF(ISNUMBER(SEARCH("portes",[2]Table1!Z1531)),"Porte",IF(ISNUMBER(SEARCH("fenêtre",[2]Table1!Z1531)),"Fenêtre","")))))))))))</f>
        <v>Mur</v>
      </c>
      <c r="L1534" t="str">
        <f>IF(ISNUMBER(SEARCH("Présence",[2]Table1!AC1531)),"Oui",IF(ISNUMBER(SEARCH("Absence",[2]Table1!AC1531)),"Non",""))</f>
        <v>Non</v>
      </c>
      <c r="M1534" t="str">
        <f>[2]Table1!AA1531</f>
        <v>Enduit à base de plâtre lissé ou taloché</v>
      </c>
      <c r="N1534" t="str">
        <f>IF(ISNUMBER(SEARCH("EP",[2]Table1!AE1531)),"EP",IF(ISNUMBER(SEARCH("AC1",[2]Table1!AE1531)),"AC1",IF(ISNUMBER(SEARCH("AC2",[2]Table1!AE1531)),"AC2",IF(ISNUMBER(SEARCH("Bon état",[2]Table1!AE1531)),"EP",""))))</f>
        <v/>
      </c>
      <c r="P1534" s="48"/>
      <c r="Q1534" s="1"/>
      <c r="S1534" s="1"/>
      <c r="T1534" s="1"/>
      <c r="U1534" s="1"/>
      <c r="V1534" s="1"/>
    </row>
    <row r="1535" spans="1:22">
      <c r="A1535" s="43" t="str">
        <f>'[1]Exporter la feuille de calcul'!$A$2</f>
        <v>001L</v>
      </c>
      <c r="B1535" t="str">
        <f>INDEX('[1]Exporter la feuille de calcul'!B$355:B$877,MATCH(INDEX('[1]Exporter la feuille de calcul'!C$355:C$877,MATCH(RIGHT(ChercheChaine(ChercheChaine([2]Table1!Q1532,"([0-9]){3}[L]([0-9]){4}"),"([0-9]){3}[L]([0-9]){4}"),4),'[1]Exporter la feuille de calcul'!D$355:D$877,0),1),'[1]Exporter la feuille de calcul'!C$355:C$877,0),1)</f>
        <v>03</v>
      </c>
      <c r="C1535" s="43" t="str">
        <f>RIGHT(ChercheChaine(ChercheChaine([2]Table1!Q1532,"([0-9]){3}[L]([0-9]){4}"),"([0-9]){3}[L]([0-9]){4}"),4)</f>
        <v>0217</v>
      </c>
      <c r="D1535" s="43" t="str">
        <f>ChercheChaine([2]Table1!Q1532,"([0-9]){3}[L]([0-9]){4}")</f>
        <v>007L0217</v>
      </c>
      <c r="E1535" t="str">
        <f>[2]Table1!P1532</f>
        <v>ST HERBLAIN</v>
      </c>
      <c r="F1535" t="str">
        <f>[2]Table1!D1532</f>
        <v>DAAT, DAPP</v>
      </c>
      <c r="G1535" s="48"/>
      <c r="H1535" s="48"/>
      <c r="I1535" s="42" t="str">
        <f>[2]Table1!G1532</f>
        <v>29/01/2018</v>
      </c>
      <c r="J1535" s="51" t="e">
        <f>MID([2]Table1!X1532,FIND("-",[2]Table1!X1532)+2,60)</f>
        <v>#VALUE!</v>
      </c>
      <c r="K1535" t="str">
        <f>IF(ISNUMBER(SEARCH("Mur",[2]Table1!Z1532)),"Mur",IF(ISNUMBER(SEARCH("Cloison",[2]Table1!Z1532)),"Mur",IF(ISNUMBER(SEARCH("Sol",[2]Table1!Z1532)),"Sol",IF(ISNUMBER(SEARCH("Plafond",[2]Table1!Z1532)),"Plafond",IF(ISNUMBER(SEARCH("Evier",[2]Table1!Z1532)),"Evier",IF(ISNUMBER(SEARCH("Colle de faïence",[2]Table1!Z1532)),"Faïence",IF(ISNUMBER(SEARCH("Baignoire",[2]Table1!Z1532)),"Baignoire",IF(ISNUMBER(SEARCH("porteurs",[2]Table1!Z1532)),"Mur",IF(ISNUMBER(SEARCH("évier",[2]Table1!Z1532)),"Evier",IF(ISNUMBER(SEARCH("portes",[2]Table1!Z1532)),"Porte",IF(ISNUMBER(SEARCH("fenêtre",[2]Table1!Z1532)),"Fenêtre","")))))))))))</f>
        <v>Mur</v>
      </c>
      <c r="L1535" t="str">
        <f>IF(ISNUMBER(SEARCH("Présence",[2]Table1!AC1532)),"Oui",IF(ISNUMBER(SEARCH("Absence",[2]Table1!AC1532)),"Non",""))</f>
        <v>Non</v>
      </c>
      <c r="M1535" t="str">
        <f>[2]Table1!AA1532</f>
        <v>Enduit à base de plâtre lissé ou taloché</v>
      </c>
      <c r="N1535" t="str">
        <f>IF(ISNUMBER(SEARCH("EP",[2]Table1!AE1532)),"EP",IF(ISNUMBER(SEARCH("AC1",[2]Table1!AE1532)),"AC1",IF(ISNUMBER(SEARCH("AC2",[2]Table1!AE1532)),"AC2",IF(ISNUMBER(SEARCH("Bon état",[2]Table1!AE1532)),"EP",""))))</f>
        <v/>
      </c>
      <c r="P1535" s="48"/>
      <c r="Q1535" s="1"/>
      <c r="S1535" s="1"/>
      <c r="T1535" s="1"/>
      <c r="U1535" s="1"/>
      <c r="V1535" s="1"/>
    </row>
    <row r="1536" spans="1:22">
      <c r="A1536" s="43" t="str">
        <f>'[1]Exporter la feuille de calcul'!$A$2</f>
        <v>001L</v>
      </c>
      <c r="B1536" t="str">
        <f>INDEX('[1]Exporter la feuille de calcul'!B$355:B$877,MATCH(INDEX('[1]Exporter la feuille de calcul'!C$355:C$877,MATCH(RIGHT(ChercheChaine(ChercheChaine([2]Table1!Q1533,"([0-9]){3}[L]([0-9]){4}"),"([0-9]){3}[L]([0-9]){4}"),4),'[1]Exporter la feuille de calcul'!D$355:D$877,0),1),'[1]Exporter la feuille de calcul'!C$355:C$877,0),1)</f>
        <v>03</v>
      </c>
      <c r="C1536" s="43" t="str">
        <f>RIGHT(ChercheChaine(ChercheChaine([2]Table1!Q1533,"([0-9]){3}[L]([0-9]){4}"),"([0-9]){3}[L]([0-9]){4}"),4)</f>
        <v>0217</v>
      </c>
      <c r="D1536" s="43" t="str">
        <f>ChercheChaine([2]Table1!Q1533,"([0-9]){3}[L]([0-9]){4}")</f>
        <v>007L0217</v>
      </c>
      <c r="E1536" t="str">
        <f>[2]Table1!P1533</f>
        <v>ST HERBLAIN</v>
      </c>
      <c r="F1536" t="str">
        <f>[2]Table1!D1533</f>
        <v>DAAT, DAPP</v>
      </c>
      <c r="G1536" s="48"/>
      <c r="H1536" s="48"/>
      <c r="I1536" s="42" t="str">
        <f>[2]Table1!G1533</f>
        <v>29/01/2018</v>
      </c>
      <c r="J1536" s="51" t="e">
        <f>MID([2]Table1!X1533,FIND("-",[2]Table1!X1533)+2,60)</f>
        <v>#VALUE!</v>
      </c>
      <c r="K1536" t="str">
        <f>IF(ISNUMBER(SEARCH("Mur",[2]Table1!Z1533)),"Mur",IF(ISNUMBER(SEARCH("Cloison",[2]Table1!Z1533)),"Mur",IF(ISNUMBER(SEARCH("Sol",[2]Table1!Z1533)),"Sol",IF(ISNUMBER(SEARCH("Plafond",[2]Table1!Z1533)),"Plafond",IF(ISNUMBER(SEARCH("Evier",[2]Table1!Z1533)),"Evier",IF(ISNUMBER(SEARCH("Colle de faïence",[2]Table1!Z1533)),"Faïence",IF(ISNUMBER(SEARCH("Baignoire",[2]Table1!Z1533)),"Baignoire",IF(ISNUMBER(SEARCH("porteurs",[2]Table1!Z1533)),"Mur",IF(ISNUMBER(SEARCH("évier",[2]Table1!Z1533)),"Evier",IF(ISNUMBER(SEARCH("portes",[2]Table1!Z1533)),"Porte",IF(ISNUMBER(SEARCH("fenêtre",[2]Table1!Z1533)),"Fenêtre","")))))))))))</f>
        <v>Mur</v>
      </c>
      <c r="L1536" t="str">
        <f>IF(ISNUMBER(SEARCH("Présence",[2]Table1!AC1533)),"Oui",IF(ISNUMBER(SEARCH("Absence",[2]Table1!AC1533)),"Non",""))</f>
        <v>Non</v>
      </c>
      <c r="M1536" t="str">
        <f>[2]Table1!AA1533</f>
        <v>Enduit à base de plâtre lissé ou taloché</v>
      </c>
      <c r="N1536" t="str">
        <f>IF(ISNUMBER(SEARCH("EP",[2]Table1!AE1533)),"EP",IF(ISNUMBER(SEARCH("AC1",[2]Table1!AE1533)),"AC1",IF(ISNUMBER(SEARCH("AC2",[2]Table1!AE1533)),"AC2",IF(ISNUMBER(SEARCH("Bon état",[2]Table1!AE1533)),"EP",""))))</f>
        <v/>
      </c>
      <c r="P1536" s="48"/>
      <c r="Q1536" s="1"/>
      <c r="S1536" s="1"/>
      <c r="T1536" s="1"/>
      <c r="U1536" s="1"/>
      <c r="V1536" s="1"/>
    </row>
    <row r="1537" spans="1:22">
      <c r="A1537" s="43" t="str">
        <f>'[1]Exporter la feuille de calcul'!$A$2</f>
        <v>001L</v>
      </c>
      <c r="B1537" t="str">
        <f>INDEX('[1]Exporter la feuille de calcul'!B$355:B$877,MATCH(INDEX('[1]Exporter la feuille de calcul'!C$355:C$877,MATCH(RIGHT(ChercheChaine(ChercheChaine([2]Table1!Q1534,"([0-9]){3}[L]([0-9]){4}"),"([0-9]){3}[L]([0-9]){4}"),4),'[1]Exporter la feuille de calcul'!D$355:D$877,0),1),'[1]Exporter la feuille de calcul'!C$355:C$877,0),1)</f>
        <v>03</v>
      </c>
      <c r="C1537" s="43" t="str">
        <f>RIGHT(ChercheChaine(ChercheChaine([2]Table1!Q1534,"([0-9]){3}[L]([0-9]){4}"),"([0-9]){3}[L]([0-9]){4}"),4)</f>
        <v>0217</v>
      </c>
      <c r="D1537" s="43" t="str">
        <f>ChercheChaine([2]Table1!Q1534,"([0-9]){3}[L]([0-9]){4}")</f>
        <v>007L0217</v>
      </c>
      <c r="E1537" t="str">
        <f>[2]Table1!P1534</f>
        <v>ST HERBLAIN</v>
      </c>
      <c r="F1537" t="str">
        <f>[2]Table1!D1534</f>
        <v>DAAT, DAPP</v>
      </c>
      <c r="G1537" s="48"/>
      <c r="H1537" s="48"/>
      <c r="I1537" s="42" t="str">
        <f>[2]Table1!G1534</f>
        <v>29/01/2018</v>
      </c>
      <c r="J1537" s="51" t="e">
        <f>MID([2]Table1!X1534,FIND("-",[2]Table1!X1534)+2,60)</f>
        <v>#VALUE!</v>
      </c>
      <c r="K1537" t="str">
        <f>IF(ISNUMBER(SEARCH("Mur",[2]Table1!Z1534)),"Mur",IF(ISNUMBER(SEARCH("Cloison",[2]Table1!Z1534)),"Mur",IF(ISNUMBER(SEARCH("Sol",[2]Table1!Z1534)),"Sol",IF(ISNUMBER(SEARCH("Plafond",[2]Table1!Z1534)),"Plafond",IF(ISNUMBER(SEARCH("Evier",[2]Table1!Z1534)),"Evier",IF(ISNUMBER(SEARCH("Colle de faïence",[2]Table1!Z1534)),"Faïence",IF(ISNUMBER(SEARCH("Baignoire",[2]Table1!Z1534)),"Baignoire",IF(ISNUMBER(SEARCH("porteurs",[2]Table1!Z1534)),"Mur",IF(ISNUMBER(SEARCH("évier",[2]Table1!Z1534)),"Evier",IF(ISNUMBER(SEARCH("portes",[2]Table1!Z1534)),"Porte",IF(ISNUMBER(SEARCH("fenêtre",[2]Table1!Z1534)),"Fenêtre","")))))))))))</f>
        <v>Mur</v>
      </c>
      <c r="L1537" t="str">
        <f>IF(ISNUMBER(SEARCH("Présence",[2]Table1!AC1534)),"Oui",IF(ISNUMBER(SEARCH("Absence",[2]Table1!AC1534)),"Non",""))</f>
        <v>Oui</v>
      </c>
      <c r="M1537" t="str">
        <f>[2]Table1!AA1534</f>
        <v>Enduit à base de plâtre ou ciment projetés; lissés ou talochés (Mur Cloison)</v>
      </c>
      <c r="N1537" t="str">
        <f>IF(ISNUMBER(SEARCH("EP",[2]Table1!AE1534)),"EP",IF(ISNUMBER(SEARCH("AC1",[2]Table1!AE1534)),"AC1",IF(ISNUMBER(SEARCH("AC2",[2]Table1!AE1534)),"AC2",IF(ISNUMBER(SEARCH("Bon état",[2]Table1!AE1534)),"EP",""))))</f>
        <v>EP</v>
      </c>
      <c r="P1537" s="48"/>
      <c r="Q1537" s="1"/>
      <c r="S1537" s="1"/>
      <c r="T1537" s="1"/>
      <c r="U1537" s="1"/>
      <c r="V1537" s="1"/>
    </row>
    <row r="1538" spans="1:22">
      <c r="A1538" s="43" t="str">
        <f>'[1]Exporter la feuille de calcul'!$A$2</f>
        <v>001L</v>
      </c>
      <c r="B1538" t="str">
        <f>INDEX('[1]Exporter la feuille de calcul'!B$355:B$877,MATCH(INDEX('[1]Exporter la feuille de calcul'!C$355:C$877,MATCH(RIGHT(ChercheChaine(ChercheChaine([2]Table1!Q1535,"([0-9]){3}[L]([0-9]){4}"),"([0-9]){3}[L]([0-9]){4}"),4),'[1]Exporter la feuille de calcul'!D$355:D$877,0),1),'[1]Exporter la feuille de calcul'!C$355:C$877,0),1)</f>
        <v>03</v>
      </c>
      <c r="C1538" s="43" t="str">
        <f>RIGHT(ChercheChaine(ChercheChaine([2]Table1!Q1535,"([0-9]){3}[L]([0-9]){4}"),"([0-9]){3}[L]([0-9]){4}"),4)</f>
        <v>0217</v>
      </c>
      <c r="D1538" s="43" t="str">
        <f>ChercheChaine([2]Table1!Q1535,"([0-9]){3}[L]([0-9]){4}")</f>
        <v>007L0217</v>
      </c>
      <c r="E1538" t="str">
        <f>[2]Table1!P1535</f>
        <v>ST HERBLAIN</v>
      </c>
      <c r="F1538" t="str">
        <f>[2]Table1!D1535</f>
        <v>DAAT, DAPP</v>
      </c>
      <c r="G1538" s="48"/>
      <c r="H1538" s="48"/>
      <c r="I1538" s="42" t="str">
        <f>[2]Table1!G1535</f>
        <v>29/01/2018</v>
      </c>
      <c r="J1538" s="51" t="e">
        <f>MID([2]Table1!X1535,FIND("-",[2]Table1!X1535)+2,60)</f>
        <v>#VALUE!</v>
      </c>
      <c r="K1538" t="str">
        <f>IF(ISNUMBER(SEARCH("Mur",[2]Table1!Z1535)),"Mur",IF(ISNUMBER(SEARCH("Cloison",[2]Table1!Z1535)),"Mur",IF(ISNUMBER(SEARCH("Sol",[2]Table1!Z1535)),"Sol",IF(ISNUMBER(SEARCH("Plafond",[2]Table1!Z1535)),"Plafond",IF(ISNUMBER(SEARCH("Evier",[2]Table1!Z1535)),"Evier",IF(ISNUMBER(SEARCH("Colle de faïence",[2]Table1!Z1535)),"Faïence",IF(ISNUMBER(SEARCH("Baignoire",[2]Table1!Z1535)),"Baignoire",IF(ISNUMBER(SEARCH("porteurs",[2]Table1!Z1535)),"Mur",IF(ISNUMBER(SEARCH("évier",[2]Table1!Z1535)),"Evier",IF(ISNUMBER(SEARCH("portes",[2]Table1!Z1535)),"Porte",IF(ISNUMBER(SEARCH("fenêtre",[2]Table1!Z1535)),"Fenêtre","")))))))))))</f>
        <v>Mur</v>
      </c>
      <c r="L1538" t="str">
        <f>IF(ISNUMBER(SEARCH("Présence",[2]Table1!AC1535)),"Oui",IF(ISNUMBER(SEARCH("Absence",[2]Table1!AC1535)),"Non",""))</f>
        <v>Oui</v>
      </c>
      <c r="M1538" t="str">
        <f>[2]Table1!AA1535</f>
        <v>Enduit à base de plâtre ou ciment projetés; lissés ou talochés (Mur Cloison)</v>
      </c>
      <c r="N1538" t="str">
        <f>IF(ISNUMBER(SEARCH("EP",[2]Table1!AE1535)),"EP",IF(ISNUMBER(SEARCH("AC1",[2]Table1!AE1535)),"AC1",IF(ISNUMBER(SEARCH("AC2",[2]Table1!AE1535)),"AC2",IF(ISNUMBER(SEARCH("Bon état",[2]Table1!AE1535)),"EP",""))))</f>
        <v>EP</v>
      </c>
      <c r="P1538" s="48"/>
      <c r="Q1538" s="1"/>
      <c r="S1538" s="1"/>
      <c r="T1538" s="1"/>
      <c r="U1538" s="1"/>
      <c r="V1538" s="1"/>
    </row>
    <row r="1539" spans="1:22">
      <c r="A1539" s="43" t="str">
        <f>'[1]Exporter la feuille de calcul'!$A$2</f>
        <v>001L</v>
      </c>
      <c r="B1539" t="str">
        <f>INDEX('[1]Exporter la feuille de calcul'!B$355:B$877,MATCH(INDEX('[1]Exporter la feuille de calcul'!C$355:C$877,MATCH(RIGHT(ChercheChaine(ChercheChaine([2]Table1!Q1536,"([0-9]){3}[L]([0-9]){4}"),"([0-9]){3}[L]([0-9]){4}"),4),'[1]Exporter la feuille de calcul'!D$355:D$877,0),1),'[1]Exporter la feuille de calcul'!C$355:C$877,0),1)</f>
        <v>03</v>
      </c>
      <c r="C1539" s="43" t="str">
        <f>RIGHT(ChercheChaine(ChercheChaine([2]Table1!Q1536,"([0-9]){3}[L]([0-9]){4}"),"([0-9]){3}[L]([0-9]){4}"),4)</f>
        <v>0217</v>
      </c>
      <c r="D1539" s="43" t="str">
        <f>ChercheChaine([2]Table1!Q1536,"([0-9]){3}[L]([0-9]){4}")</f>
        <v>007L0217</v>
      </c>
      <c r="E1539" t="str">
        <f>[2]Table1!P1536</f>
        <v>ST HERBLAIN</v>
      </c>
      <c r="F1539" t="str">
        <f>[2]Table1!D1536</f>
        <v>DAAT, DAPP</v>
      </c>
      <c r="G1539" s="48"/>
      <c r="H1539" s="48"/>
      <c r="I1539" s="42" t="str">
        <f>[2]Table1!G1536</f>
        <v>29/01/2018</v>
      </c>
      <c r="J1539" s="51" t="e">
        <f>MID([2]Table1!X1536,FIND("-",[2]Table1!X1536)+2,60)</f>
        <v>#VALUE!</v>
      </c>
      <c r="K1539" t="str">
        <f>IF(ISNUMBER(SEARCH("Mur",[2]Table1!Z1536)),"Mur",IF(ISNUMBER(SEARCH("Cloison",[2]Table1!Z1536)),"Mur",IF(ISNUMBER(SEARCH("Sol",[2]Table1!Z1536)),"Sol",IF(ISNUMBER(SEARCH("Plafond",[2]Table1!Z1536)),"Plafond",IF(ISNUMBER(SEARCH("Evier",[2]Table1!Z1536)),"Evier",IF(ISNUMBER(SEARCH("Colle de faïence",[2]Table1!Z1536)),"Faïence",IF(ISNUMBER(SEARCH("Baignoire",[2]Table1!Z1536)),"Baignoire",IF(ISNUMBER(SEARCH("porteurs",[2]Table1!Z1536)),"Mur",IF(ISNUMBER(SEARCH("évier",[2]Table1!Z1536)),"Evier",IF(ISNUMBER(SEARCH("portes",[2]Table1!Z1536)),"Porte",IF(ISNUMBER(SEARCH("fenêtre",[2]Table1!Z1536)),"Fenêtre","")))))))))))</f>
        <v>Mur</v>
      </c>
      <c r="L1539" t="str">
        <f>IF(ISNUMBER(SEARCH("Présence",[2]Table1!AC1536)),"Oui",IF(ISNUMBER(SEARCH("Absence",[2]Table1!AC1536)),"Non",""))</f>
        <v>Oui</v>
      </c>
      <c r="M1539" t="str">
        <f>[2]Table1!AA1536</f>
        <v>Enduit à base de plâtre ou ciment projetés; lissés ou talochés (Mur Cloison)</v>
      </c>
      <c r="N1539" t="str">
        <f>IF(ISNUMBER(SEARCH("EP",[2]Table1!AE1536)),"EP",IF(ISNUMBER(SEARCH("AC1",[2]Table1!AE1536)),"AC1",IF(ISNUMBER(SEARCH("AC2",[2]Table1!AE1536)),"AC2",IF(ISNUMBER(SEARCH("Bon état",[2]Table1!AE1536)),"EP",""))))</f>
        <v>EP</v>
      </c>
      <c r="P1539" s="48"/>
      <c r="Q1539" s="1"/>
      <c r="S1539" s="1"/>
      <c r="T1539" s="1"/>
      <c r="U1539" s="1"/>
      <c r="V1539" s="1"/>
    </row>
    <row r="1540" spans="1:22">
      <c r="A1540" s="43" t="str">
        <f>'[1]Exporter la feuille de calcul'!$A$2</f>
        <v>001L</v>
      </c>
      <c r="B1540" t="str">
        <f>INDEX('[1]Exporter la feuille de calcul'!B$355:B$877,MATCH(INDEX('[1]Exporter la feuille de calcul'!C$355:C$877,MATCH(RIGHT(ChercheChaine(ChercheChaine([2]Table1!Q1537,"([0-9]){3}[L]([0-9]){4}"),"([0-9]){3}[L]([0-9]){4}"),4),'[1]Exporter la feuille de calcul'!D$355:D$877,0),1),'[1]Exporter la feuille de calcul'!C$355:C$877,0),1)</f>
        <v>03</v>
      </c>
      <c r="C1540" s="43" t="str">
        <f>RIGHT(ChercheChaine(ChercheChaine([2]Table1!Q1537,"([0-9]){3}[L]([0-9]){4}"),"([0-9]){3}[L]([0-9]){4}"),4)</f>
        <v>0217</v>
      </c>
      <c r="D1540" s="43" t="str">
        <f>ChercheChaine([2]Table1!Q1537,"([0-9]){3}[L]([0-9]){4}")</f>
        <v>007L0217</v>
      </c>
      <c r="E1540" t="str">
        <f>[2]Table1!P1537</f>
        <v>ST HERBLAIN</v>
      </c>
      <c r="F1540" t="str">
        <f>[2]Table1!D1537</f>
        <v>DAAT, DAPP</v>
      </c>
      <c r="G1540" s="48"/>
      <c r="H1540" s="48"/>
      <c r="I1540" s="42" t="str">
        <f>[2]Table1!G1537</f>
        <v>29/01/2018</v>
      </c>
      <c r="J1540" s="51" t="e">
        <f>MID([2]Table1!X1537,FIND("-",[2]Table1!X1537)+2,60)</f>
        <v>#VALUE!</v>
      </c>
      <c r="K1540" t="str">
        <f>IF(ISNUMBER(SEARCH("Mur",[2]Table1!Z1537)),"Mur",IF(ISNUMBER(SEARCH("Cloison",[2]Table1!Z1537)),"Mur",IF(ISNUMBER(SEARCH("Sol",[2]Table1!Z1537)),"Sol",IF(ISNUMBER(SEARCH("Plafond",[2]Table1!Z1537)),"Plafond",IF(ISNUMBER(SEARCH("Evier",[2]Table1!Z1537)),"Evier",IF(ISNUMBER(SEARCH("Colle de faïence",[2]Table1!Z1537)),"Faïence",IF(ISNUMBER(SEARCH("Baignoire",[2]Table1!Z1537)),"Baignoire",IF(ISNUMBER(SEARCH("porteurs",[2]Table1!Z1537)),"Mur",IF(ISNUMBER(SEARCH("évier",[2]Table1!Z1537)),"Evier",IF(ISNUMBER(SEARCH("portes",[2]Table1!Z1537)),"Porte",IF(ISNUMBER(SEARCH("fenêtre",[2]Table1!Z1537)),"Fenêtre","")))))))))))</f>
        <v>Mur</v>
      </c>
      <c r="L1540" t="str">
        <f>IF(ISNUMBER(SEARCH("Présence",[2]Table1!AC1537)),"Oui",IF(ISNUMBER(SEARCH("Absence",[2]Table1!AC1537)),"Non",""))</f>
        <v>Oui</v>
      </c>
      <c r="M1540" t="str">
        <f>[2]Table1!AA1537</f>
        <v>Enduit à base de plâtre ou ciment projetés; lissés ou talochés (Mur Cloison)</v>
      </c>
      <c r="N1540" t="str">
        <f>IF(ISNUMBER(SEARCH("EP",[2]Table1!AE1537)),"EP",IF(ISNUMBER(SEARCH("AC1",[2]Table1!AE1537)),"AC1",IF(ISNUMBER(SEARCH("AC2",[2]Table1!AE1537)),"AC2",IF(ISNUMBER(SEARCH("Bon état",[2]Table1!AE1537)),"EP",""))))</f>
        <v>EP</v>
      </c>
      <c r="P1540" s="48"/>
      <c r="Q1540" s="1"/>
      <c r="S1540" s="1"/>
      <c r="T1540" s="1"/>
      <c r="U1540" s="1"/>
      <c r="V1540" s="1"/>
    </row>
    <row r="1541" spans="1:22">
      <c r="A1541" s="43" t="str">
        <f>'[1]Exporter la feuille de calcul'!$A$2</f>
        <v>001L</v>
      </c>
      <c r="B1541" t="str">
        <f>INDEX('[1]Exporter la feuille de calcul'!B$355:B$877,MATCH(INDEX('[1]Exporter la feuille de calcul'!C$355:C$877,MATCH(RIGHT(ChercheChaine(ChercheChaine([2]Table1!Q1538,"([0-9]){3}[L]([0-9]){4}"),"([0-9]){3}[L]([0-9]){4}"),4),'[1]Exporter la feuille de calcul'!D$355:D$877,0),1),'[1]Exporter la feuille de calcul'!C$355:C$877,0),1)</f>
        <v>03</v>
      </c>
      <c r="C1541" s="43" t="str">
        <f>RIGHT(ChercheChaine(ChercheChaine([2]Table1!Q1538,"([0-9]){3}[L]([0-9]){4}"),"([0-9]){3}[L]([0-9]){4}"),4)</f>
        <v>0217</v>
      </c>
      <c r="D1541" s="43" t="str">
        <f>ChercheChaine([2]Table1!Q1538,"([0-9]){3}[L]([0-9]){4}")</f>
        <v>007L0217</v>
      </c>
      <c r="E1541" t="str">
        <f>[2]Table1!P1538</f>
        <v>ST HERBLAIN</v>
      </c>
      <c r="F1541" t="str">
        <f>[2]Table1!D1538</f>
        <v>DAAT, DAPP</v>
      </c>
      <c r="G1541" s="48"/>
      <c r="H1541" s="48"/>
      <c r="I1541" s="42" t="str">
        <f>[2]Table1!G1538</f>
        <v>29/01/2018</v>
      </c>
      <c r="J1541" s="51" t="e">
        <f>MID([2]Table1!X1538,FIND("-",[2]Table1!X1538)+2,60)</f>
        <v>#VALUE!</v>
      </c>
      <c r="K1541" t="str">
        <f>IF(ISNUMBER(SEARCH("Mur",[2]Table1!Z1538)),"Mur",IF(ISNUMBER(SEARCH("Cloison",[2]Table1!Z1538)),"Mur",IF(ISNUMBER(SEARCH("Sol",[2]Table1!Z1538)),"Sol",IF(ISNUMBER(SEARCH("Plafond",[2]Table1!Z1538)),"Plafond",IF(ISNUMBER(SEARCH("Evier",[2]Table1!Z1538)),"Evier",IF(ISNUMBER(SEARCH("Colle de faïence",[2]Table1!Z1538)),"Faïence",IF(ISNUMBER(SEARCH("Baignoire",[2]Table1!Z1538)),"Baignoire",IF(ISNUMBER(SEARCH("porteurs",[2]Table1!Z1538)),"Mur",IF(ISNUMBER(SEARCH("évier",[2]Table1!Z1538)),"Evier",IF(ISNUMBER(SEARCH("portes",[2]Table1!Z1538)),"Porte",IF(ISNUMBER(SEARCH("fenêtre",[2]Table1!Z1538)),"Fenêtre","")))))))))))</f>
        <v>Mur</v>
      </c>
      <c r="L1541" t="str">
        <f>IF(ISNUMBER(SEARCH("Présence",[2]Table1!AC1538)),"Oui",IF(ISNUMBER(SEARCH("Absence",[2]Table1!AC1538)),"Non",""))</f>
        <v>Oui</v>
      </c>
      <c r="M1541" t="str">
        <f>[2]Table1!AA1538</f>
        <v>Enduit à base de plâtre ou ciment projetés; lissés ou talochés (Mur Cloison)</v>
      </c>
      <c r="N1541" t="str">
        <f>IF(ISNUMBER(SEARCH("EP",[2]Table1!AE1538)),"EP",IF(ISNUMBER(SEARCH("AC1",[2]Table1!AE1538)),"AC1",IF(ISNUMBER(SEARCH("AC2",[2]Table1!AE1538)),"AC2",IF(ISNUMBER(SEARCH("Bon état",[2]Table1!AE1538)),"EP",""))))</f>
        <v>EP</v>
      </c>
      <c r="P1541" s="48"/>
      <c r="Q1541" s="1"/>
      <c r="S1541" s="1"/>
      <c r="T1541" s="1"/>
      <c r="U1541" s="1"/>
      <c r="V1541" s="1"/>
    </row>
    <row r="1542" spans="1:22">
      <c r="A1542" s="43" t="str">
        <f>'[1]Exporter la feuille de calcul'!$A$2</f>
        <v>001L</v>
      </c>
      <c r="B1542" t="str">
        <f>INDEX('[1]Exporter la feuille de calcul'!B$355:B$877,MATCH(INDEX('[1]Exporter la feuille de calcul'!C$355:C$877,MATCH(RIGHT(ChercheChaine(ChercheChaine([2]Table1!Q1539,"([0-9]){3}[L]([0-9]){4}"),"([0-9]){3}[L]([0-9]){4}"),4),'[1]Exporter la feuille de calcul'!D$355:D$877,0),1),'[1]Exporter la feuille de calcul'!C$355:C$877,0),1)</f>
        <v>03</v>
      </c>
      <c r="C1542" s="43" t="str">
        <f>RIGHT(ChercheChaine(ChercheChaine([2]Table1!Q1539,"([0-9]){3}[L]([0-9]){4}"),"([0-9]){3}[L]([0-9]){4}"),4)</f>
        <v>0217</v>
      </c>
      <c r="D1542" s="43" t="str">
        <f>ChercheChaine([2]Table1!Q1539,"([0-9]){3}[L]([0-9]){4}")</f>
        <v>007L0217</v>
      </c>
      <c r="E1542" t="str">
        <f>[2]Table1!P1539</f>
        <v>ST HERBLAIN</v>
      </c>
      <c r="F1542" t="str">
        <f>[2]Table1!D1539</f>
        <v>DAAT, DAPP</v>
      </c>
      <c r="G1542" s="48"/>
      <c r="H1542" s="48"/>
      <c r="I1542" s="42" t="str">
        <f>[2]Table1!G1539</f>
        <v>29/01/2018</v>
      </c>
      <c r="J1542" s="51" t="e">
        <f>MID([2]Table1!X1539,FIND("-",[2]Table1!X1539)+2,60)</f>
        <v>#VALUE!</v>
      </c>
      <c r="K1542" t="str">
        <f>IF(ISNUMBER(SEARCH("Mur",[2]Table1!Z1539)),"Mur",IF(ISNUMBER(SEARCH("Cloison",[2]Table1!Z1539)),"Mur",IF(ISNUMBER(SEARCH("Sol",[2]Table1!Z1539)),"Sol",IF(ISNUMBER(SEARCH("Plafond",[2]Table1!Z1539)),"Plafond",IF(ISNUMBER(SEARCH("Evier",[2]Table1!Z1539)),"Evier",IF(ISNUMBER(SEARCH("Colle de faïence",[2]Table1!Z1539)),"Faïence",IF(ISNUMBER(SEARCH("Baignoire",[2]Table1!Z1539)),"Baignoire",IF(ISNUMBER(SEARCH("porteurs",[2]Table1!Z1539)),"Mur",IF(ISNUMBER(SEARCH("évier",[2]Table1!Z1539)),"Evier",IF(ISNUMBER(SEARCH("portes",[2]Table1!Z1539)),"Porte",IF(ISNUMBER(SEARCH("fenêtre",[2]Table1!Z1539)),"Fenêtre","")))))))))))</f>
        <v>Mur</v>
      </c>
      <c r="L1542" t="str">
        <f>IF(ISNUMBER(SEARCH("Présence",[2]Table1!AC1539)),"Oui",IF(ISNUMBER(SEARCH("Absence",[2]Table1!AC1539)),"Non",""))</f>
        <v>Oui</v>
      </c>
      <c r="M1542" t="str">
        <f>[2]Table1!AA1539</f>
        <v>Enduit à base de plâtre ou ciment projetés; lissés ou talochés (Mur Cloison)</v>
      </c>
      <c r="N1542" t="str">
        <f>IF(ISNUMBER(SEARCH("EP",[2]Table1!AE1539)),"EP",IF(ISNUMBER(SEARCH("AC1",[2]Table1!AE1539)),"AC1",IF(ISNUMBER(SEARCH("AC2",[2]Table1!AE1539)),"AC2",IF(ISNUMBER(SEARCH("Bon état",[2]Table1!AE1539)),"EP",""))))</f>
        <v>EP</v>
      </c>
      <c r="P1542" s="48"/>
      <c r="Q1542" s="1"/>
      <c r="S1542" s="1"/>
      <c r="T1542" s="1"/>
      <c r="U1542" s="1"/>
      <c r="V1542" s="1"/>
    </row>
    <row r="1543" spans="1:22">
      <c r="A1543" s="43" t="str">
        <f>'[1]Exporter la feuille de calcul'!$A$2</f>
        <v>001L</v>
      </c>
      <c r="B1543" t="str">
        <f>INDEX('[1]Exporter la feuille de calcul'!B$355:B$877,MATCH(INDEX('[1]Exporter la feuille de calcul'!C$355:C$877,MATCH(RIGHT(ChercheChaine(ChercheChaine([2]Table1!Q1540,"([0-9]){3}[L]([0-9]){4}"),"([0-9]){3}[L]([0-9]){4}"),4),'[1]Exporter la feuille de calcul'!D$355:D$877,0),1),'[1]Exporter la feuille de calcul'!C$355:C$877,0),1)</f>
        <v>03</v>
      </c>
      <c r="C1543" s="43" t="str">
        <f>RIGHT(ChercheChaine(ChercheChaine([2]Table1!Q1540,"([0-9]){3}[L]([0-9]){4}"),"([0-9]){3}[L]([0-9]){4}"),4)</f>
        <v>0217</v>
      </c>
      <c r="D1543" s="43" t="str">
        <f>ChercheChaine([2]Table1!Q1540,"([0-9]){3}[L]([0-9]){4}")</f>
        <v>007L0217</v>
      </c>
      <c r="E1543" t="str">
        <f>[2]Table1!P1540</f>
        <v>ST HERBLAIN</v>
      </c>
      <c r="F1543" t="str">
        <f>[2]Table1!D1540</f>
        <v>DAAT, DAPP</v>
      </c>
      <c r="G1543" s="48"/>
      <c r="H1543" s="48"/>
      <c r="I1543" s="42" t="str">
        <f>[2]Table1!G1540</f>
        <v>29/01/2018</v>
      </c>
      <c r="J1543" s="51" t="e">
        <f>MID([2]Table1!X1540,FIND("-",[2]Table1!X1540)+2,60)</f>
        <v>#VALUE!</v>
      </c>
      <c r="K1543" t="str">
        <f>IF(ISNUMBER(SEARCH("Mur",[2]Table1!Z1540)),"Mur",IF(ISNUMBER(SEARCH("Cloison",[2]Table1!Z1540)),"Mur",IF(ISNUMBER(SEARCH("Sol",[2]Table1!Z1540)),"Sol",IF(ISNUMBER(SEARCH("Plafond",[2]Table1!Z1540)),"Plafond",IF(ISNUMBER(SEARCH("Evier",[2]Table1!Z1540)),"Evier",IF(ISNUMBER(SEARCH("Colle de faïence",[2]Table1!Z1540)),"Faïence",IF(ISNUMBER(SEARCH("Baignoire",[2]Table1!Z1540)),"Baignoire",IF(ISNUMBER(SEARCH("porteurs",[2]Table1!Z1540)),"Mur",IF(ISNUMBER(SEARCH("évier",[2]Table1!Z1540)),"Evier",IF(ISNUMBER(SEARCH("portes",[2]Table1!Z1540)),"Porte",IF(ISNUMBER(SEARCH("fenêtre",[2]Table1!Z1540)),"Fenêtre","")))))))))))</f>
        <v>Mur</v>
      </c>
      <c r="L1543" t="str">
        <f>IF(ISNUMBER(SEARCH("Présence",[2]Table1!AC1540)),"Oui",IF(ISNUMBER(SEARCH("Absence",[2]Table1!AC1540)),"Non",""))</f>
        <v>Non</v>
      </c>
      <c r="M1543" t="str">
        <f>[2]Table1!AA1540</f>
        <v>Enduit à base de plâtre ou ciment projetés; lissés ou talochés (Mur Cloison)</v>
      </c>
      <c r="N1543" t="str">
        <f>IF(ISNUMBER(SEARCH("EP",[2]Table1!AE1540)),"EP",IF(ISNUMBER(SEARCH("AC1",[2]Table1!AE1540)),"AC1",IF(ISNUMBER(SEARCH("AC2",[2]Table1!AE1540)),"AC2",IF(ISNUMBER(SEARCH("Bon état",[2]Table1!AE1540)),"EP",""))))</f>
        <v/>
      </c>
      <c r="P1543" s="48"/>
      <c r="Q1543" s="1"/>
      <c r="S1543" s="1"/>
      <c r="T1543" s="1"/>
      <c r="U1543" s="1"/>
      <c r="V1543" s="1"/>
    </row>
    <row r="1544" spans="1:22">
      <c r="A1544" s="43" t="str">
        <f>'[1]Exporter la feuille de calcul'!$A$2</f>
        <v>001L</v>
      </c>
      <c r="B1544" t="str">
        <f>INDEX('[1]Exporter la feuille de calcul'!B$355:B$877,MATCH(INDEX('[1]Exporter la feuille de calcul'!C$355:C$877,MATCH(RIGHT(ChercheChaine(ChercheChaine([2]Table1!Q1541,"([0-9]){3}[L]([0-9]){4}"),"([0-9]){3}[L]([0-9]){4}"),4),'[1]Exporter la feuille de calcul'!D$355:D$877,0),1),'[1]Exporter la feuille de calcul'!C$355:C$877,0),1)</f>
        <v>03</v>
      </c>
      <c r="C1544" s="43" t="str">
        <f>RIGHT(ChercheChaine(ChercheChaine([2]Table1!Q1541,"([0-9]){3}[L]([0-9]){4}"),"([0-9]){3}[L]([0-9]){4}"),4)</f>
        <v>0217</v>
      </c>
      <c r="D1544" s="43" t="str">
        <f>ChercheChaine([2]Table1!Q1541,"([0-9]){3}[L]([0-9]){4}")</f>
        <v>007L0217</v>
      </c>
      <c r="E1544" t="str">
        <f>[2]Table1!P1541</f>
        <v>ST HERBLAIN</v>
      </c>
      <c r="F1544" t="str">
        <f>[2]Table1!D1541</f>
        <v>DAAT, DAPP</v>
      </c>
      <c r="G1544" s="48"/>
      <c r="H1544" s="48"/>
      <c r="I1544" s="42" t="str">
        <f>[2]Table1!G1541</f>
        <v>29/01/2018</v>
      </c>
      <c r="J1544" s="51" t="e">
        <f>MID([2]Table1!X1541,FIND("-",[2]Table1!X1541)+2,60)</f>
        <v>#VALUE!</v>
      </c>
      <c r="K1544" t="str">
        <f>IF(ISNUMBER(SEARCH("Mur",[2]Table1!Z1541)),"Mur",IF(ISNUMBER(SEARCH("Cloison",[2]Table1!Z1541)),"Mur",IF(ISNUMBER(SEARCH("Sol",[2]Table1!Z1541)),"Sol",IF(ISNUMBER(SEARCH("Plafond",[2]Table1!Z1541)),"Plafond",IF(ISNUMBER(SEARCH("Evier",[2]Table1!Z1541)),"Evier",IF(ISNUMBER(SEARCH("Colle de faïence",[2]Table1!Z1541)),"Faïence",IF(ISNUMBER(SEARCH("Baignoire",[2]Table1!Z1541)),"Baignoire",IF(ISNUMBER(SEARCH("porteurs",[2]Table1!Z1541)),"Mur",IF(ISNUMBER(SEARCH("évier",[2]Table1!Z1541)),"Evier",IF(ISNUMBER(SEARCH("portes",[2]Table1!Z1541)),"Porte",IF(ISNUMBER(SEARCH("fenêtre",[2]Table1!Z1541)),"Fenêtre","")))))))))))</f>
        <v>Mur</v>
      </c>
      <c r="L1544" t="str">
        <f>IF(ISNUMBER(SEARCH("Présence",[2]Table1!AC1541)),"Oui",IF(ISNUMBER(SEARCH("Absence",[2]Table1!AC1541)),"Non",""))</f>
        <v>Oui</v>
      </c>
      <c r="M1544" t="str">
        <f>[2]Table1!AA1541</f>
        <v>Enduit à base de plâtre ou ciment projetés; lissés ou talochés (Mur Cloison)</v>
      </c>
      <c r="N1544" t="str">
        <f>IF(ISNUMBER(SEARCH("EP",[2]Table1!AE1541)),"EP",IF(ISNUMBER(SEARCH("AC1",[2]Table1!AE1541)),"AC1",IF(ISNUMBER(SEARCH("AC2",[2]Table1!AE1541)),"AC2",IF(ISNUMBER(SEARCH("Bon état",[2]Table1!AE1541)),"EP",""))))</f>
        <v>EP</v>
      </c>
      <c r="P1544" s="48"/>
      <c r="Q1544" s="1"/>
      <c r="S1544" s="1"/>
      <c r="T1544" s="1"/>
      <c r="U1544" s="1"/>
      <c r="V1544" s="1"/>
    </row>
    <row r="1545" spans="1:22">
      <c r="A1545" s="43" t="str">
        <f>'[1]Exporter la feuille de calcul'!$A$2</f>
        <v>001L</v>
      </c>
      <c r="B1545" t="str">
        <f>INDEX('[1]Exporter la feuille de calcul'!B$355:B$877,MATCH(INDEX('[1]Exporter la feuille de calcul'!C$355:C$877,MATCH(RIGHT(ChercheChaine(ChercheChaine([2]Table1!Q1542,"([0-9]){3}[L]([0-9]){4}"),"([0-9]){3}[L]([0-9]){4}"),4),'[1]Exporter la feuille de calcul'!D$355:D$877,0),1),'[1]Exporter la feuille de calcul'!C$355:C$877,0),1)</f>
        <v>03</v>
      </c>
      <c r="C1545" s="43" t="str">
        <f>RIGHT(ChercheChaine(ChercheChaine([2]Table1!Q1542,"([0-9]){3}[L]([0-9]){4}"),"([0-9]){3}[L]([0-9]){4}"),4)</f>
        <v>0217</v>
      </c>
      <c r="D1545" s="43" t="str">
        <f>ChercheChaine([2]Table1!Q1542,"([0-9]){3}[L]([0-9]){4}")</f>
        <v>007L0217</v>
      </c>
      <c r="E1545" t="str">
        <f>[2]Table1!P1542</f>
        <v>ST HERBLAIN</v>
      </c>
      <c r="F1545" t="str">
        <f>[2]Table1!D1542</f>
        <v>DAAT, DAPP</v>
      </c>
      <c r="G1545" s="48"/>
      <c r="H1545" s="48"/>
      <c r="I1545" s="42" t="str">
        <f>[2]Table1!G1542</f>
        <v>29/01/2018</v>
      </c>
      <c r="J1545" s="51" t="e">
        <f>MID([2]Table1!X1542,FIND("-",[2]Table1!X1542)+2,60)</f>
        <v>#VALUE!</v>
      </c>
      <c r="K1545" t="str">
        <f>IF(ISNUMBER(SEARCH("Mur",[2]Table1!Z1542)),"Mur",IF(ISNUMBER(SEARCH("Cloison",[2]Table1!Z1542)),"Mur",IF(ISNUMBER(SEARCH("Sol",[2]Table1!Z1542)),"Sol",IF(ISNUMBER(SEARCH("Plafond",[2]Table1!Z1542)),"Plafond",IF(ISNUMBER(SEARCH("Evier",[2]Table1!Z1542)),"Evier",IF(ISNUMBER(SEARCH("Colle de faïence",[2]Table1!Z1542)),"Faïence",IF(ISNUMBER(SEARCH("Baignoire",[2]Table1!Z1542)),"Baignoire",IF(ISNUMBER(SEARCH("porteurs",[2]Table1!Z1542)),"Mur",IF(ISNUMBER(SEARCH("évier",[2]Table1!Z1542)),"Evier",IF(ISNUMBER(SEARCH("portes",[2]Table1!Z1542)),"Porte",IF(ISNUMBER(SEARCH("fenêtre",[2]Table1!Z1542)),"Fenêtre","")))))))))))</f>
        <v>Mur</v>
      </c>
      <c r="L1545" t="str">
        <f>IF(ISNUMBER(SEARCH("Présence",[2]Table1!AC1542)),"Oui",IF(ISNUMBER(SEARCH("Absence",[2]Table1!AC1542)),"Non",""))</f>
        <v>Oui</v>
      </c>
      <c r="M1545" t="str">
        <f>[2]Table1!AA1542</f>
        <v>Enduit à base de plâtre ou ciment projetés; lissés ou talochés (Mur Cloison)</v>
      </c>
      <c r="N1545" t="str">
        <f>IF(ISNUMBER(SEARCH("EP",[2]Table1!AE1542)),"EP",IF(ISNUMBER(SEARCH("AC1",[2]Table1!AE1542)),"AC1",IF(ISNUMBER(SEARCH("AC2",[2]Table1!AE1542)),"AC2",IF(ISNUMBER(SEARCH("Bon état",[2]Table1!AE1542)),"EP",""))))</f>
        <v>EP</v>
      </c>
      <c r="P1545" s="48"/>
      <c r="Q1545" s="1"/>
      <c r="S1545" s="1"/>
      <c r="T1545" s="1"/>
      <c r="U1545" s="1"/>
      <c r="V1545" s="1"/>
    </row>
    <row r="1546" spans="1:22">
      <c r="A1546" s="43" t="str">
        <f>'[1]Exporter la feuille de calcul'!$A$2</f>
        <v>001L</v>
      </c>
      <c r="B1546" t="str">
        <f>INDEX('[1]Exporter la feuille de calcul'!B$355:B$877,MATCH(INDEX('[1]Exporter la feuille de calcul'!C$355:C$877,MATCH(RIGHT(ChercheChaine(ChercheChaine([2]Table1!Q1543,"([0-9]){3}[L]([0-9]){4}"),"([0-9]){3}[L]([0-9]){4}"),4),'[1]Exporter la feuille de calcul'!D$355:D$877,0),1),'[1]Exporter la feuille de calcul'!C$355:C$877,0),1)</f>
        <v>03</v>
      </c>
      <c r="C1546" s="43" t="str">
        <f>RIGHT(ChercheChaine(ChercheChaine([2]Table1!Q1543,"([0-9]){3}[L]([0-9]){4}"),"([0-9]){3}[L]([0-9]){4}"),4)</f>
        <v>0217</v>
      </c>
      <c r="D1546" s="43" t="str">
        <f>ChercheChaine([2]Table1!Q1543,"([0-9]){3}[L]([0-9]){4}")</f>
        <v>007L0217</v>
      </c>
      <c r="E1546" t="str">
        <f>[2]Table1!P1543</f>
        <v>ST HERBLAIN</v>
      </c>
      <c r="F1546" t="str">
        <f>[2]Table1!D1543</f>
        <v>DAAT, DAPP</v>
      </c>
      <c r="G1546" s="48"/>
      <c r="H1546" s="48"/>
      <c r="I1546" s="42" t="str">
        <f>[2]Table1!G1543</f>
        <v>29/01/2018</v>
      </c>
      <c r="J1546" s="51" t="e">
        <f>MID([2]Table1!X1543,FIND("-",[2]Table1!X1543)+2,60)</f>
        <v>#VALUE!</v>
      </c>
      <c r="K1546" t="str">
        <f>IF(ISNUMBER(SEARCH("Mur",[2]Table1!Z1543)),"Mur",IF(ISNUMBER(SEARCH("Cloison",[2]Table1!Z1543)),"Mur",IF(ISNUMBER(SEARCH("Sol",[2]Table1!Z1543)),"Sol",IF(ISNUMBER(SEARCH("Plafond",[2]Table1!Z1543)),"Plafond",IF(ISNUMBER(SEARCH("Evier",[2]Table1!Z1543)),"Evier",IF(ISNUMBER(SEARCH("Colle de faïence",[2]Table1!Z1543)),"Faïence",IF(ISNUMBER(SEARCH("Baignoire",[2]Table1!Z1543)),"Baignoire",IF(ISNUMBER(SEARCH("porteurs",[2]Table1!Z1543)),"Mur",IF(ISNUMBER(SEARCH("évier",[2]Table1!Z1543)),"Evier",IF(ISNUMBER(SEARCH("portes",[2]Table1!Z1543)),"Porte",IF(ISNUMBER(SEARCH("fenêtre",[2]Table1!Z1543)),"Fenêtre","")))))))))))</f>
        <v>Mur</v>
      </c>
      <c r="L1546" t="str">
        <f>IF(ISNUMBER(SEARCH("Présence",[2]Table1!AC1543)),"Oui",IF(ISNUMBER(SEARCH("Absence",[2]Table1!AC1543)),"Non",""))</f>
        <v>Oui</v>
      </c>
      <c r="M1546" t="str">
        <f>[2]Table1!AA1543</f>
        <v>Enduit à base de plâtre ou ciment projetés; lissés ou talochés (Mur Cloison)</v>
      </c>
      <c r="N1546" t="str">
        <f>IF(ISNUMBER(SEARCH("EP",[2]Table1!AE1543)),"EP",IF(ISNUMBER(SEARCH("AC1",[2]Table1!AE1543)),"AC1",IF(ISNUMBER(SEARCH("AC2",[2]Table1!AE1543)),"AC2",IF(ISNUMBER(SEARCH("Bon état",[2]Table1!AE1543)),"EP",""))))</f>
        <v>EP</v>
      </c>
      <c r="P1546" s="48"/>
      <c r="Q1546" s="1"/>
      <c r="S1546" s="1"/>
      <c r="T1546" s="1"/>
      <c r="U1546" s="1"/>
      <c r="V1546" s="1"/>
    </row>
    <row r="1547" spans="1:22">
      <c r="A1547" s="43" t="str">
        <f>'[1]Exporter la feuille de calcul'!$A$2</f>
        <v>001L</v>
      </c>
      <c r="B1547" t="str">
        <f>INDEX('[1]Exporter la feuille de calcul'!B$355:B$877,MATCH(INDEX('[1]Exporter la feuille de calcul'!C$355:C$877,MATCH(RIGHT(ChercheChaine(ChercheChaine([2]Table1!Q1544,"([0-9]){3}[L]([0-9]){4}"),"([0-9]){3}[L]([0-9]){4}"),4),'[1]Exporter la feuille de calcul'!D$355:D$877,0),1),'[1]Exporter la feuille de calcul'!C$355:C$877,0),1)</f>
        <v>03</v>
      </c>
      <c r="C1547" s="43" t="str">
        <f>RIGHT(ChercheChaine(ChercheChaine([2]Table1!Q1544,"([0-9]){3}[L]([0-9]){4}"),"([0-9]){3}[L]([0-9]){4}"),4)</f>
        <v>0217</v>
      </c>
      <c r="D1547" s="43" t="str">
        <f>ChercheChaine([2]Table1!Q1544,"([0-9]){3}[L]([0-9]){4}")</f>
        <v>007L0217</v>
      </c>
      <c r="E1547" t="str">
        <f>[2]Table1!P1544</f>
        <v>ST HERBLAIN</v>
      </c>
      <c r="F1547" t="str">
        <f>[2]Table1!D1544</f>
        <v>DAAT, DAPP</v>
      </c>
      <c r="G1547" s="48"/>
      <c r="H1547" s="48"/>
      <c r="I1547" s="42" t="str">
        <f>[2]Table1!G1544</f>
        <v>29/01/2018</v>
      </c>
      <c r="J1547" s="51" t="e">
        <f>MID([2]Table1!X1544,FIND("-",[2]Table1!X1544)+2,60)</f>
        <v>#VALUE!</v>
      </c>
      <c r="K1547" t="str">
        <f>IF(ISNUMBER(SEARCH("Mur",[2]Table1!Z1544)),"Mur",IF(ISNUMBER(SEARCH("Cloison",[2]Table1!Z1544)),"Mur",IF(ISNUMBER(SEARCH("Sol",[2]Table1!Z1544)),"Sol",IF(ISNUMBER(SEARCH("Plafond",[2]Table1!Z1544)),"Plafond",IF(ISNUMBER(SEARCH("Evier",[2]Table1!Z1544)),"Evier",IF(ISNUMBER(SEARCH("Colle de faïence",[2]Table1!Z1544)),"Faïence",IF(ISNUMBER(SEARCH("Baignoire",[2]Table1!Z1544)),"Baignoire",IF(ISNUMBER(SEARCH("porteurs",[2]Table1!Z1544)),"Mur",IF(ISNUMBER(SEARCH("évier",[2]Table1!Z1544)),"Evier",IF(ISNUMBER(SEARCH("portes",[2]Table1!Z1544)),"Porte",IF(ISNUMBER(SEARCH("fenêtre",[2]Table1!Z1544)),"Fenêtre","")))))))))))</f>
        <v>Plafond</v>
      </c>
      <c r="L1547" t="str">
        <f>IF(ISNUMBER(SEARCH("Présence",[2]Table1!AC1544)),"Oui",IF(ISNUMBER(SEARCH("Absence",[2]Table1!AC1544)),"Non",""))</f>
        <v>Oui</v>
      </c>
      <c r="M1547" t="str">
        <f>[2]Table1!AA1544</f>
        <v>Enduit à base de plâtre lissé ou taloché</v>
      </c>
      <c r="N1547" t="str">
        <f>IF(ISNUMBER(SEARCH("EP",[2]Table1!AE1544)),"EP",IF(ISNUMBER(SEARCH("AC1",[2]Table1!AE1544)),"AC1",IF(ISNUMBER(SEARCH("AC2",[2]Table1!AE1544)),"AC2",IF(ISNUMBER(SEARCH("Bon état",[2]Table1!AE1544)),"EP",""))))</f>
        <v>EP</v>
      </c>
      <c r="P1547" s="48"/>
      <c r="Q1547" s="1"/>
      <c r="S1547" s="1"/>
      <c r="T1547" s="1"/>
      <c r="U1547" s="1"/>
      <c r="V1547" s="1"/>
    </row>
    <row r="1548" spans="1:22">
      <c r="A1548" s="43" t="str">
        <f>'[1]Exporter la feuille de calcul'!$A$2</f>
        <v>001L</v>
      </c>
      <c r="B1548" t="str">
        <f>INDEX('[1]Exporter la feuille de calcul'!B$355:B$877,MATCH(INDEX('[1]Exporter la feuille de calcul'!C$355:C$877,MATCH(RIGHT(ChercheChaine(ChercheChaine([2]Table1!Q1545,"([0-9]){3}[L]([0-9]){4}"),"([0-9]){3}[L]([0-9]){4}"),4),'[1]Exporter la feuille de calcul'!D$355:D$877,0),1),'[1]Exporter la feuille de calcul'!C$355:C$877,0),1)</f>
        <v>03</v>
      </c>
      <c r="C1548" s="43" t="str">
        <f>RIGHT(ChercheChaine(ChercheChaine([2]Table1!Q1545,"([0-9]){3}[L]([0-9]){4}"),"([0-9]){3}[L]([0-9]){4}"),4)</f>
        <v>0217</v>
      </c>
      <c r="D1548" s="43" t="str">
        <f>ChercheChaine([2]Table1!Q1545,"([0-9]){3}[L]([0-9]){4}")</f>
        <v>007L0217</v>
      </c>
      <c r="E1548" t="str">
        <f>[2]Table1!P1545</f>
        <v>ST HERBLAIN</v>
      </c>
      <c r="F1548" t="str">
        <f>[2]Table1!D1545</f>
        <v>DAAT, DAPP</v>
      </c>
      <c r="G1548" s="48"/>
      <c r="H1548" s="48"/>
      <c r="I1548" s="42" t="str">
        <f>[2]Table1!G1545</f>
        <v>29/01/2018</v>
      </c>
      <c r="J1548" s="51" t="e">
        <f>MID([2]Table1!X1545,FIND("-",[2]Table1!X1545)+2,60)</f>
        <v>#VALUE!</v>
      </c>
      <c r="K1548" t="str">
        <f>IF(ISNUMBER(SEARCH("Mur",[2]Table1!Z1545)),"Mur",IF(ISNUMBER(SEARCH("Cloison",[2]Table1!Z1545)),"Mur",IF(ISNUMBER(SEARCH("Sol",[2]Table1!Z1545)),"Sol",IF(ISNUMBER(SEARCH("Plafond",[2]Table1!Z1545)),"Plafond",IF(ISNUMBER(SEARCH("Evier",[2]Table1!Z1545)),"Evier",IF(ISNUMBER(SEARCH("Colle de faïence",[2]Table1!Z1545)),"Faïence",IF(ISNUMBER(SEARCH("Baignoire",[2]Table1!Z1545)),"Baignoire",IF(ISNUMBER(SEARCH("porteurs",[2]Table1!Z1545)),"Mur",IF(ISNUMBER(SEARCH("évier",[2]Table1!Z1545)),"Evier",IF(ISNUMBER(SEARCH("portes",[2]Table1!Z1545)),"Porte",IF(ISNUMBER(SEARCH("fenêtre",[2]Table1!Z1545)),"Fenêtre","")))))))))))</f>
        <v>Plafond</v>
      </c>
      <c r="L1548" t="str">
        <f>IF(ISNUMBER(SEARCH("Présence",[2]Table1!AC1545)),"Oui",IF(ISNUMBER(SEARCH("Absence",[2]Table1!AC1545)),"Non",""))</f>
        <v>Oui</v>
      </c>
      <c r="M1548" t="str">
        <f>[2]Table1!AA1545</f>
        <v>Enduit à base de plâtre lissé ou taloché</v>
      </c>
      <c r="N1548" t="str">
        <f>IF(ISNUMBER(SEARCH("EP",[2]Table1!AE1545)),"EP",IF(ISNUMBER(SEARCH("AC1",[2]Table1!AE1545)),"AC1",IF(ISNUMBER(SEARCH("AC2",[2]Table1!AE1545)),"AC2",IF(ISNUMBER(SEARCH("Bon état",[2]Table1!AE1545)),"EP",""))))</f>
        <v>EP</v>
      </c>
      <c r="P1548" s="48"/>
      <c r="Q1548" s="1"/>
      <c r="S1548" s="1"/>
      <c r="T1548" s="1"/>
      <c r="U1548" s="1"/>
      <c r="V1548" s="1"/>
    </row>
    <row r="1549" spans="1:22">
      <c r="A1549" s="43" t="str">
        <f>'[1]Exporter la feuille de calcul'!$A$2</f>
        <v>001L</v>
      </c>
      <c r="B1549" t="str">
        <f>INDEX('[1]Exporter la feuille de calcul'!B$355:B$877,MATCH(INDEX('[1]Exporter la feuille de calcul'!C$355:C$877,MATCH(RIGHT(ChercheChaine(ChercheChaine([2]Table1!Q1546,"([0-9]){3}[L]([0-9]){4}"),"([0-9]){3}[L]([0-9]){4}"),4),'[1]Exporter la feuille de calcul'!D$355:D$877,0),1),'[1]Exporter la feuille de calcul'!C$355:C$877,0),1)</f>
        <v>03</v>
      </c>
      <c r="C1549" s="43" t="str">
        <f>RIGHT(ChercheChaine(ChercheChaine([2]Table1!Q1546,"([0-9]){3}[L]([0-9]){4}"),"([0-9]){3}[L]([0-9]){4}"),4)</f>
        <v>0217</v>
      </c>
      <c r="D1549" s="43" t="str">
        <f>ChercheChaine([2]Table1!Q1546,"([0-9]){3}[L]([0-9]){4}")</f>
        <v>007L0217</v>
      </c>
      <c r="E1549" t="str">
        <f>[2]Table1!P1546</f>
        <v>ST HERBLAIN</v>
      </c>
      <c r="F1549" t="str">
        <f>[2]Table1!D1546</f>
        <v>DAAT, DAPP</v>
      </c>
      <c r="G1549" s="48"/>
      <c r="H1549" s="48"/>
      <c r="I1549" s="42" t="str">
        <f>[2]Table1!G1546</f>
        <v>29/01/2018</v>
      </c>
      <c r="J1549" s="51" t="e">
        <f>MID([2]Table1!X1546,FIND("-",[2]Table1!X1546)+2,60)</f>
        <v>#VALUE!</v>
      </c>
      <c r="K1549" t="str">
        <f>IF(ISNUMBER(SEARCH("Mur",[2]Table1!Z1546)),"Mur",IF(ISNUMBER(SEARCH("Cloison",[2]Table1!Z1546)),"Mur",IF(ISNUMBER(SEARCH("Sol",[2]Table1!Z1546)),"Sol",IF(ISNUMBER(SEARCH("Plafond",[2]Table1!Z1546)),"Plafond",IF(ISNUMBER(SEARCH("Evier",[2]Table1!Z1546)),"Evier",IF(ISNUMBER(SEARCH("Colle de faïence",[2]Table1!Z1546)),"Faïence",IF(ISNUMBER(SEARCH("Baignoire",[2]Table1!Z1546)),"Baignoire",IF(ISNUMBER(SEARCH("porteurs",[2]Table1!Z1546)),"Mur",IF(ISNUMBER(SEARCH("évier",[2]Table1!Z1546)),"Evier",IF(ISNUMBER(SEARCH("portes",[2]Table1!Z1546)),"Porte",IF(ISNUMBER(SEARCH("fenêtre",[2]Table1!Z1546)),"Fenêtre","")))))))))))</f>
        <v>Plafond</v>
      </c>
      <c r="L1549" t="str">
        <f>IF(ISNUMBER(SEARCH("Présence",[2]Table1!AC1546)),"Oui",IF(ISNUMBER(SEARCH("Absence",[2]Table1!AC1546)),"Non",""))</f>
        <v>Oui</v>
      </c>
      <c r="M1549" t="str">
        <f>[2]Table1!AA1546</f>
        <v>Enduit à base de plâtre lissé ou taloché</v>
      </c>
      <c r="N1549" t="str">
        <f>IF(ISNUMBER(SEARCH("EP",[2]Table1!AE1546)),"EP",IF(ISNUMBER(SEARCH("AC1",[2]Table1!AE1546)),"AC1",IF(ISNUMBER(SEARCH("AC2",[2]Table1!AE1546)),"AC2",IF(ISNUMBER(SEARCH("Bon état",[2]Table1!AE1546)),"EP",""))))</f>
        <v>EP</v>
      </c>
      <c r="P1549" s="48"/>
      <c r="Q1549" s="1"/>
      <c r="S1549" s="1"/>
      <c r="T1549" s="1"/>
      <c r="U1549" s="1"/>
      <c r="V1549" s="1"/>
    </row>
    <row r="1550" spans="1:22">
      <c r="A1550" s="43" t="str">
        <f>'[1]Exporter la feuille de calcul'!$A$2</f>
        <v>001L</v>
      </c>
      <c r="B1550" t="str">
        <f>INDEX('[1]Exporter la feuille de calcul'!B$355:B$877,MATCH(INDEX('[1]Exporter la feuille de calcul'!C$355:C$877,MATCH(RIGHT(ChercheChaine(ChercheChaine([2]Table1!Q1547,"([0-9]){3}[L]([0-9]){4}"),"([0-9]){3}[L]([0-9]){4}"),4),'[1]Exporter la feuille de calcul'!D$355:D$877,0),1),'[1]Exporter la feuille de calcul'!C$355:C$877,0),1)</f>
        <v>03</v>
      </c>
      <c r="C1550" s="43" t="str">
        <f>RIGHT(ChercheChaine(ChercheChaine([2]Table1!Q1547,"([0-9]){3}[L]([0-9]){4}"),"([0-9]){3}[L]([0-9]){4}"),4)</f>
        <v>0217</v>
      </c>
      <c r="D1550" s="43" t="str">
        <f>ChercheChaine([2]Table1!Q1547,"([0-9]){3}[L]([0-9]){4}")</f>
        <v>007L0217</v>
      </c>
      <c r="E1550" t="str">
        <f>[2]Table1!P1547</f>
        <v>ST HERBLAIN</v>
      </c>
      <c r="F1550" t="str">
        <f>[2]Table1!D1547</f>
        <v>DAAT, DAPP</v>
      </c>
      <c r="G1550" s="48"/>
      <c r="H1550" s="48"/>
      <c r="I1550" s="42" t="str">
        <f>[2]Table1!G1547</f>
        <v>29/01/2018</v>
      </c>
      <c r="J1550" s="51" t="e">
        <f>MID([2]Table1!X1547,FIND("-",[2]Table1!X1547)+2,60)</f>
        <v>#VALUE!</v>
      </c>
      <c r="K1550" t="str">
        <f>IF(ISNUMBER(SEARCH("Mur",[2]Table1!Z1547)),"Mur",IF(ISNUMBER(SEARCH("Cloison",[2]Table1!Z1547)),"Mur",IF(ISNUMBER(SEARCH("Sol",[2]Table1!Z1547)),"Sol",IF(ISNUMBER(SEARCH("Plafond",[2]Table1!Z1547)),"Plafond",IF(ISNUMBER(SEARCH("Evier",[2]Table1!Z1547)),"Evier",IF(ISNUMBER(SEARCH("Colle de faïence",[2]Table1!Z1547)),"Faïence",IF(ISNUMBER(SEARCH("Baignoire",[2]Table1!Z1547)),"Baignoire",IF(ISNUMBER(SEARCH("porteurs",[2]Table1!Z1547)),"Mur",IF(ISNUMBER(SEARCH("évier",[2]Table1!Z1547)),"Evier",IF(ISNUMBER(SEARCH("portes",[2]Table1!Z1547)),"Porte",IF(ISNUMBER(SEARCH("fenêtre",[2]Table1!Z1547)),"Fenêtre","")))))))))))</f>
        <v>Plafond</v>
      </c>
      <c r="L1550" t="str">
        <f>IF(ISNUMBER(SEARCH("Présence",[2]Table1!AC1547)),"Oui",IF(ISNUMBER(SEARCH("Absence",[2]Table1!AC1547)),"Non",""))</f>
        <v>Oui</v>
      </c>
      <c r="M1550" t="str">
        <f>[2]Table1!AA1547</f>
        <v>Enduit à base de plâtre lissé ou taloché</v>
      </c>
      <c r="N1550" t="str">
        <f>IF(ISNUMBER(SEARCH("EP",[2]Table1!AE1547)),"EP",IF(ISNUMBER(SEARCH("AC1",[2]Table1!AE1547)),"AC1",IF(ISNUMBER(SEARCH("AC2",[2]Table1!AE1547)),"AC2",IF(ISNUMBER(SEARCH("Bon état",[2]Table1!AE1547)),"EP",""))))</f>
        <v>EP</v>
      </c>
      <c r="P1550" s="48"/>
      <c r="Q1550" s="1"/>
      <c r="S1550" s="1"/>
      <c r="T1550" s="1"/>
      <c r="U1550" s="1"/>
      <c r="V1550" s="1"/>
    </row>
    <row r="1551" spans="1:22">
      <c r="A1551" s="43" t="str">
        <f>'[1]Exporter la feuille de calcul'!$A$2</f>
        <v>001L</v>
      </c>
      <c r="B1551" t="str">
        <f>INDEX('[1]Exporter la feuille de calcul'!B$355:B$877,MATCH(INDEX('[1]Exporter la feuille de calcul'!C$355:C$877,MATCH(RIGHT(ChercheChaine(ChercheChaine([2]Table1!Q1548,"([0-9]){3}[L]([0-9]){4}"),"([0-9]){3}[L]([0-9]){4}"),4),'[1]Exporter la feuille de calcul'!D$355:D$877,0),1),'[1]Exporter la feuille de calcul'!C$355:C$877,0),1)</f>
        <v>03</v>
      </c>
      <c r="C1551" s="43" t="str">
        <f>RIGHT(ChercheChaine(ChercheChaine([2]Table1!Q1548,"([0-9]){3}[L]([0-9]){4}"),"([0-9]){3}[L]([0-9]){4}"),4)</f>
        <v>0217</v>
      </c>
      <c r="D1551" s="43" t="str">
        <f>ChercheChaine([2]Table1!Q1548,"([0-9]){3}[L]([0-9]){4}")</f>
        <v>007L0217</v>
      </c>
      <c r="E1551" t="str">
        <f>[2]Table1!P1548</f>
        <v>ST HERBLAIN</v>
      </c>
      <c r="F1551" t="str">
        <f>[2]Table1!D1548</f>
        <v>DAAT, DAPP</v>
      </c>
      <c r="G1551" s="48"/>
      <c r="H1551" s="48"/>
      <c r="I1551" s="42" t="str">
        <f>[2]Table1!G1548</f>
        <v>29/01/2018</v>
      </c>
      <c r="J1551" s="51" t="e">
        <f>MID([2]Table1!X1548,FIND("-",[2]Table1!X1548)+2,60)</f>
        <v>#VALUE!</v>
      </c>
      <c r="K1551" t="str">
        <f>IF(ISNUMBER(SEARCH("Mur",[2]Table1!Z1548)),"Mur",IF(ISNUMBER(SEARCH("Cloison",[2]Table1!Z1548)),"Mur",IF(ISNUMBER(SEARCH("Sol",[2]Table1!Z1548)),"Sol",IF(ISNUMBER(SEARCH("Plafond",[2]Table1!Z1548)),"Plafond",IF(ISNUMBER(SEARCH("Evier",[2]Table1!Z1548)),"Evier",IF(ISNUMBER(SEARCH("Colle de faïence",[2]Table1!Z1548)),"Faïence",IF(ISNUMBER(SEARCH("Baignoire",[2]Table1!Z1548)),"Baignoire",IF(ISNUMBER(SEARCH("porteurs",[2]Table1!Z1548)),"Mur",IF(ISNUMBER(SEARCH("évier",[2]Table1!Z1548)),"Evier",IF(ISNUMBER(SEARCH("portes",[2]Table1!Z1548)),"Porte",IF(ISNUMBER(SEARCH("fenêtre",[2]Table1!Z1548)),"Fenêtre","")))))))))))</f>
        <v>Plafond</v>
      </c>
      <c r="L1551" t="str">
        <f>IF(ISNUMBER(SEARCH("Présence",[2]Table1!AC1548)),"Oui",IF(ISNUMBER(SEARCH("Absence",[2]Table1!AC1548)),"Non",""))</f>
        <v>Oui</v>
      </c>
      <c r="M1551" t="str">
        <f>[2]Table1!AA1548</f>
        <v>Enduit à base de plâtre lissé ou taloché</v>
      </c>
      <c r="N1551" t="str">
        <f>IF(ISNUMBER(SEARCH("EP",[2]Table1!AE1548)),"EP",IF(ISNUMBER(SEARCH("AC1",[2]Table1!AE1548)),"AC1",IF(ISNUMBER(SEARCH("AC2",[2]Table1!AE1548)),"AC2",IF(ISNUMBER(SEARCH("Bon état",[2]Table1!AE1548)),"EP",""))))</f>
        <v>EP</v>
      </c>
      <c r="P1551" s="48"/>
      <c r="Q1551" s="1"/>
      <c r="S1551" s="1"/>
      <c r="T1551" s="1"/>
      <c r="U1551" s="1"/>
      <c r="V1551" s="1"/>
    </row>
    <row r="1552" spans="1:22">
      <c r="A1552" s="43" t="str">
        <f>'[1]Exporter la feuille de calcul'!$A$2</f>
        <v>001L</v>
      </c>
      <c r="B1552" t="str">
        <f>INDEX('[1]Exporter la feuille de calcul'!B$355:B$877,MATCH(INDEX('[1]Exporter la feuille de calcul'!C$355:C$877,MATCH(RIGHT(ChercheChaine(ChercheChaine([2]Table1!Q1549,"([0-9]){3}[L]([0-9]){4}"),"([0-9]){3}[L]([0-9]){4}"),4),'[1]Exporter la feuille de calcul'!D$355:D$877,0),1),'[1]Exporter la feuille de calcul'!C$355:C$877,0),1)</f>
        <v>03</v>
      </c>
      <c r="C1552" s="43" t="str">
        <f>RIGHT(ChercheChaine(ChercheChaine([2]Table1!Q1549,"([0-9]){3}[L]([0-9]){4}"),"([0-9]){3}[L]([0-9]){4}"),4)</f>
        <v>0217</v>
      </c>
      <c r="D1552" s="43" t="str">
        <f>ChercheChaine([2]Table1!Q1549,"([0-9]){3}[L]([0-9]){4}")</f>
        <v>007L0217</v>
      </c>
      <c r="E1552" t="str">
        <f>[2]Table1!P1549</f>
        <v>ST HERBLAIN</v>
      </c>
      <c r="F1552" t="str">
        <f>[2]Table1!D1549</f>
        <v>DAAT, DAPP</v>
      </c>
      <c r="G1552" s="48"/>
      <c r="H1552" s="48"/>
      <c r="I1552" s="42" t="str">
        <f>[2]Table1!G1549</f>
        <v>29/01/2018</v>
      </c>
      <c r="J1552" s="51" t="e">
        <f>MID([2]Table1!X1549,FIND("-",[2]Table1!X1549)+2,60)</f>
        <v>#VALUE!</v>
      </c>
      <c r="K1552" t="str">
        <f>IF(ISNUMBER(SEARCH("Mur",[2]Table1!Z1549)),"Mur",IF(ISNUMBER(SEARCH("Cloison",[2]Table1!Z1549)),"Mur",IF(ISNUMBER(SEARCH("Sol",[2]Table1!Z1549)),"Sol",IF(ISNUMBER(SEARCH("Plafond",[2]Table1!Z1549)),"Plafond",IF(ISNUMBER(SEARCH("Evier",[2]Table1!Z1549)),"Evier",IF(ISNUMBER(SEARCH("Colle de faïence",[2]Table1!Z1549)),"Faïence",IF(ISNUMBER(SEARCH("Baignoire",[2]Table1!Z1549)),"Baignoire",IF(ISNUMBER(SEARCH("porteurs",[2]Table1!Z1549)),"Mur",IF(ISNUMBER(SEARCH("évier",[2]Table1!Z1549)),"Evier",IF(ISNUMBER(SEARCH("portes",[2]Table1!Z1549)),"Porte",IF(ISNUMBER(SEARCH("fenêtre",[2]Table1!Z1549)),"Fenêtre","")))))))))))</f>
        <v>Plafond</v>
      </c>
      <c r="L1552" t="str">
        <f>IF(ISNUMBER(SEARCH("Présence",[2]Table1!AC1549)),"Oui",IF(ISNUMBER(SEARCH("Absence",[2]Table1!AC1549)),"Non",""))</f>
        <v>Oui</v>
      </c>
      <c r="M1552" t="str">
        <f>[2]Table1!AA1549</f>
        <v>Enduit à base de plâtre lissé ou taloché</v>
      </c>
      <c r="N1552" t="str">
        <f>IF(ISNUMBER(SEARCH("EP",[2]Table1!AE1549)),"EP",IF(ISNUMBER(SEARCH("AC1",[2]Table1!AE1549)),"AC1",IF(ISNUMBER(SEARCH("AC2",[2]Table1!AE1549)),"AC2",IF(ISNUMBER(SEARCH("Bon état",[2]Table1!AE1549)),"EP",""))))</f>
        <v>EP</v>
      </c>
      <c r="P1552" s="48"/>
      <c r="Q1552" s="1"/>
      <c r="S1552" s="1"/>
      <c r="T1552" s="1"/>
      <c r="U1552" s="1"/>
      <c r="V1552" s="1"/>
    </row>
    <row r="1553" spans="1:22">
      <c r="A1553" s="43" t="str">
        <f>'[1]Exporter la feuille de calcul'!$A$2</f>
        <v>001L</v>
      </c>
      <c r="B1553" t="str">
        <f>INDEX('[1]Exporter la feuille de calcul'!B$355:B$877,MATCH(INDEX('[1]Exporter la feuille de calcul'!C$355:C$877,MATCH(RIGHT(ChercheChaine(ChercheChaine([2]Table1!Q1550,"([0-9]){3}[L]([0-9]){4}"),"([0-9]){3}[L]([0-9]){4}"),4),'[1]Exporter la feuille de calcul'!D$355:D$877,0),1),'[1]Exporter la feuille de calcul'!C$355:C$877,0),1)</f>
        <v>03</v>
      </c>
      <c r="C1553" s="43" t="str">
        <f>RIGHT(ChercheChaine(ChercheChaine([2]Table1!Q1550,"([0-9]){3}[L]([0-9]){4}"),"([0-9]){3}[L]([0-9]){4}"),4)</f>
        <v>0217</v>
      </c>
      <c r="D1553" s="43" t="str">
        <f>ChercheChaine([2]Table1!Q1550,"([0-9]){3}[L]([0-9]){4}")</f>
        <v>007L0217</v>
      </c>
      <c r="E1553" t="str">
        <f>[2]Table1!P1550</f>
        <v>ST HERBLAIN</v>
      </c>
      <c r="F1553" t="str">
        <f>[2]Table1!D1550</f>
        <v>DAAT, DAPP</v>
      </c>
      <c r="G1553" s="48"/>
      <c r="H1553" s="48"/>
      <c r="I1553" s="42" t="str">
        <f>[2]Table1!G1550</f>
        <v>29/01/2018</v>
      </c>
      <c r="J1553" s="51" t="e">
        <f>MID([2]Table1!X1550,FIND("-",[2]Table1!X1550)+2,60)</f>
        <v>#VALUE!</v>
      </c>
      <c r="K1553" t="str">
        <f>IF(ISNUMBER(SEARCH("Mur",[2]Table1!Z1550)),"Mur",IF(ISNUMBER(SEARCH("Cloison",[2]Table1!Z1550)),"Mur",IF(ISNUMBER(SEARCH("Sol",[2]Table1!Z1550)),"Sol",IF(ISNUMBER(SEARCH("Plafond",[2]Table1!Z1550)),"Plafond",IF(ISNUMBER(SEARCH("Evier",[2]Table1!Z1550)),"Evier",IF(ISNUMBER(SEARCH("Colle de faïence",[2]Table1!Z1550)),"Faïence",IF(ISNUMBER(SEARCH("Baignoire",[2]Table1!Z1550)),"Baignoire",IF(ISNUMBER(SEARCH("porteurs",[2]Table1!Z1550)),"Mur",IF(ISNUMBER(SEARCH("évier",[2]Table1!Z1550)),"Evier",IF(ISNUMBER(SEARCH("portes",[2]Table1!Z1550)),"Porte",IF(ISNUMBER(SEARCH("fenêtre",[2]Table1!Z1550)),"Fenêtre","")))))))))))</f>
        <v>Plafond</v>
      </c>
      <c r="L1553" t="str">
        <f>IF(ISNUMBER(SEARCH("Présence",[2]Table1!AC1550)),"Oui",IF(ISNUMBER(SEARCH("Absence",[2]Table1!AC1550)),"Non",""))</f>
        <v>Oui</v>
      </c>
      <c r="M1553" t="str">
        <f>[2]Table1!AA1550</f>
        <v>Enduit à base de plâtre lissé ou taloché</v>
      </c>
      <c r="N1553" t="str">
        <f>IF(ISNUMBER(SEARCH("EP",[2]Table1!AE1550)),"EP",IF(ISNUMBER(SEARCH("AC1",[2]Table1!AE1550)),"AC1",IF(ISNUMBER(SEARCH("AC2",[2]Table1!AE1550)),"AC2",IF(ISNUMBER(SEARCH("Bon état",[2]Table1!AE1550)),"EP",""))))</f>
        <v>EP</v>
      </c>
      <c r="P1553" s="48"/>
      <c r="Q1553" s="1"/>
      <c r="S1553" s="1"/>
      <c r="T1553" s="1"/>
      <c r="U1553" s="1"/>
      <c r="V1553" s="1"/>
    </row>
    <row r="1554" spans="1:22">
      <c r="A1554" s="43" t="str">
        <f>'[1]Exporter la feuille de calcul'!$A$2</f>
        <v>001L</v>
      </c>
      <c r="B1554" t="str">
        <f>INDEX('[1]Exporter la feuille de calcul'!B$355:B$877,MATCH(INDEX('[1]Exporter la feuille de calcul'!C$355:C$877,MATCH(RIGHT(ChercheChaine(ChercheChaine([2]Table1!Q1551,"([0-9]){3}[L]([0-9]){4}"),"([0-9]){3}[L]([0-9]){4}"),4),'[1]Exporter la feuille de calcul'!D$355:D$877,0),1),'[1]Exporter la feuille de calcul'!C$355:C$877,0),1)</f>
        <v>03</v>
      </c>
      <c r="C1554" s="43" t="str">
        <f>RIGHT(ChercheChaine(ChercheChaine([2]Table1!Q1551,"([0-9]){3}[L]([0-9]){4}"),"([0-9]){3}[L]([0-9]){4}"),4)</f>
        <v>0217</v>
      </c>
      <c r="D1554" s="43" t="str">
        <f>ChercheChaine([2]Table1!Q1551,"([0-9]){3}[L]([0-9]){4}")</f>
        <v>007L0217</v>
      </c>
      <c r="E1554" t="str">
        <f>[2]Table1!P1551</f>
        <v>ST HERBLAIN</v>
      </c>
      <c r="F1554" t="str">
        <f>[2]Table1!D1551</f>
        <v>DAAT, DAPP</v>
      </c>
      <c r="G1554" s="48"/>
      <c r="H1554" s="48"/>
      <c r="I1554" s="42" t="str">
        <f>[2]Table1!G1551</f>
        <v>29/01/2018</v>
      </c>
      <c r="J1554" s="51" t="e">
        <f>MID([2]Table1!X1551,FIND("-",[2]Table1!X1551)+2,60)</f>
        <v>#VALUE!</v>
      </c>
      <c r="K1554" t="str">
        <f>IF(ISNUMBER(SEARCH("Mur",[2]Table1!Z1551)),"Mur",IF(ISNUMBER(SEARCH("Cloison",[2]Table1!Z1551)),"Mur",IF(ISNUMBER(SEARCH("Sol",[2]Table1!Z1551)),"Sol",IF(ISNUMBER(SEARCH("Plafond",[2]Table1!Z1551)),"Plafond",IF(ISNUMBER(SEARCH("Evier",[2]Table1!Z1551)),"Evier",IF(ISNUMBER(SEARCH("Colle de faïence",[2]Table1!Z1551)),"Faïence",IF(ISNUMBER(SEARCH("Baignoire",[2]Table1!Z1551)),"Baignoire",IF(ISNUMBER(SEARCH("porteurs",[2]Table1!Z1551)),"Mur",IF(ISNUMBER(SEARCH("évier",[2]Table1!Z1551)),"Evier",IF(ISNUMBER(SEARCH("portes",[2]Table1!Z1551)),"Porte",IF(ISNUMBER(SEARCH("fenêtre",[2]Table1!Z1551)),"Fenêtre","")))))))))))</f>
        <v>Plafond</v>
      </c>
      <c r="L1554" t="str">
        <f>IF(ISNUMBER(SEARCH("Présence",[2]Table1!AC1551)),"Oui",IF(ISNUMBER(SEARCH("Absence",[2]Table1!AC1551)),"Non",""))</f>
        <v>Oui</v>
      </c>
      <c r="M1554" t="str">
        <f>[2]Table1!AA1551</f>
        <v>Enduit à base de plâtre lissé ou taloché</v>
      </c>
      <c r="N1554" t="str">
        <f>IF(ISNUMBER(SEARCH("EP",[2]Table1!AE1551)),"EP",IF(ISNUMBER(SEARCH("AC1",[2]Table1!AE1551)),"AC1",IF(ISNUMBER(SEARCH("AC2",[2]Table1!AE1551)),"AC2",IF(ISNUMBER(SEARCH("Bon état",[2]Table1!AE1551)),"EP",""))))</f>
        <v>EP</v>
      </c>
      <c r="P1554" s="48"/>
      <c r="Q1554" s="1"/>
      <c r="S1554" s="1"/>
      <c r="T1554" s="1"/>
      <c r="U1554" s="1"/>
      <c r="V1554" s="1"/>
    </row>
    <row r="1555" spans="1:22">
      <c r="A1555" s="43" t="str">
        <f>'[1]Exporter la feuille de calcul'!$A$2</f>
        <v>001L</v>
      </c>
      <c r="B1555" t="str">
        <f>INDEX('[1]Exporter la feuille de calcul'!B$355:B$877,MATCH(INDEX('[1]Exporter la feuille de calcul'!C$355:C$877,MATCH(RIGHT(ChercheChaine(ChercheChaine([2]Table1!Q1552,"([0-9]){3}[L]([0-9]){4}"),"([0-9]){3}[L]([0-9]){4}"),4),'[1]Exporter la feuille de calcul'!D$355:D$877,0),1),'[1]Exporter la feuille de calcul'!C$355:C$877,0),1)</f>
        <v>03</v>
      </c>
      <c r="C1555" s="43" t="str">
        <f>RIGHT(ChercheChaine(ChercheChaine([2]Table1!Q1552,"([0-9]){3}[L]([0-9]){4}"),"([0-9]){3}[L]([0-9]){4}"),4)</f>
        <v>0217</v>
      </c>
      <c r="D1555" s="43" t="str">
        <f>ChercheChaine([2]Table1!Q1552,"([0-9]){3}[L]([0-9]){4}")</f>
        <v>007L0217</v>
      </c>
      <c r="E1555" t="str">
        <f>[2]Table1!P1552</f>
        <v>ST HERBLAIN</v>
      </c>
      <c r="F1555" t="str">
        <f>[2]Table1!D1552</f>
        <v>DAAT, DAPP</v>
      </c>
      <c r="G1555" s="48"/>
      <c r="H1555" s="48"/>
      <c r="I1555" s="42" t="str">
        <f>[2]Table1!G1552</f>
        <v>29/01/2018</v>
      </c>
      <c r="J1555" s="51" t="e">
        <f>MID([2]Table1!X1552,FIND("-",[2]Table1!X1552)+2,60)</f>
        <v>#VALUE!</v>
      </c>
      <c r="K1555" t="str">
        <f>IF(ISNUMBER(SEARCH("Mur",[2]Table1!Z1552)),"Mur",IF(ISNUMBER(SEARCH("Cloison",[2]Table1!Z1552)),"Mur",IF(ISNUMBER(SEARCH("Sol",[2]Table1!Z1552)),"Sol",IF(ISNUMBER(SEARCH("Plafond",[2]Table1!Z1552)),"Plafond",IF(ISNUMBER(SEARCH("Evier",[2]Table1!Z1552)),"Evier",IF(ISNUMBER(SEARCH("Colle de faïence",[2]Table1!Z1552)),"Faïence",IF(ISNUMBER(SEARCH("Baignoire",[2]Table1!Z1552)),"Baignoire",IF(ISNUMBER(SEARCH("porteurs",[2]Table1!Z1552)),"Mur",IF(ISNUMBER(SEARCH("évier",[2]Table1!Z1552)),"Evier",IF(ISNUMBER(SEARCH("portes",[2]Table1!Z1552)),"Porte",IF(ISNUMBER(SEARCH("fenêtre",[2]Table1!Z1552)),"Fenêtre","")))))))))))</f>
        <v>Plafond</v>
      </c>
      <c r="L1555" t="str">
        <f>IF(ISNUMBER(SEARCH("Présence",[2]Table1!AC1552)),"Oui",IF(ISNUMBER(SEARCH("Absence",[2]Table1!AC1552)),"Non",""))</f>
        <v>Non</v>
      </c>
      <c r="M1555" t="str">
        <f>[2]Table1!AA1552</f>
        <v>Enduit à base de plâtre lissé ou taloché</v>
      </c>
      <c r="N1555" t="str">
        <f>IF(ISNUMBER(SEARCH("EP",[2]Table1!AE1552)),"EP",IF(ISNUMBER(SEARCH("AC1",[2]Table1!AE1552)),"AC1",IF(ISNUMBER(SEARCH("AC2",[2]Table1!AE1552)),"AC2",IF(ISNUMBER(SEARCH("Bon état",[2]Table1!AE1552)),"EP",""))))</f>
        <v/>
      </c>
      <c r="P1555" s="48"/>
      <c r="Q1555" s="1"/>
      <c r="S1555" s="1"/>
      <c r="T1555" s="1"/>
      <c r="U1555" s="1"/>
      <c r="V1555" s="1"/>
    </row>
    <row r="1556" spans="1:22">
      <c r="A1556" s="43" t="str">
        <f>'[1]Exporter la feuille de calcul'!$A$2</f>
        <v>001L</v>
      </c>
      <c r="B1556" t="str">
        <f>INDEX('[1]Exporter la feuille de calcul'!B$355:B$877,MATCH(INDEX('[1]Exporter la feuille de calcul'!C$355:C$877,MATCH(RIGHT(ChercheChaine(ChercheChaine([2]Table1!Q1553,"([0-9]){3}[L]([0-9]){4}"),"([0-9]){3}[L]([0-9]){4}"),4),'[1]Exporter la feuille de calcul'!D$355:D$877,0),1),'[1]Exporter la feuille de calcul'!C$355:C$877,0),1)</f>
        <v>03</v>
      </c>
      <c r="C1556" s="43" t="str">
        <f>RIGHT(ChercheChaine(ChercheChaine([2]Table1!Q1553,"([0-9]){3}[L]([0-9]){4}"),"([0-9]){3}[L]([0-9]){4}"),4)</f>
        <v>0217</v>
      </c>
      <c r="D1556" s="43" t="str">
        <f>ChercheChaine([2]Table1!Q1553,"([0-9]){3}[L]([0-9]){4}")</f>
        <v>007L0217</v>
      </c>
      <c r="E1556" t="str">
        <f>[2]Table1!P1553</f>
        <v>ST HERBLAIN</v>
      </c>
      <c r="F1556" t="str">
        <f>[2]Table1!D1553</f>
        <v>DAAT, DAPP</v>
      </c>
      <c r="G1556" s="48"/>
      <c r="H1556" s="48"/>
      <c r="I1556" s="42" t="str">
        <f>[2]Table1!G1553</f>
        <v>29/01/2018</v>
      </c>
      <c r="J1556" s="51" t="e">
        <f>MID([2]Table1!X1553,FIND("-",[2]Table1!X1553)+2,60)</f>
        <v>#VALUE!</v>
      </c>
      <c r="K1556" t="str">
        <f>IF(ISNUMBER(SEARCH("Mur",[2]Table1!Z1553)),"Mur",IF(ISNUMBER(SEARCH("Cloison",[2]Table1!Z1553)),"Mur",IF(ISNUMBER(SEARCH("Sol",[2]Table1!Z1553)),"Sol",IF(ISNUMBER(SEARCH("Plafond",[2]Table1!Z1553)),"Plafond",IF(ISNUMBER(SEARCH("Evier",[2]Table1!Z1553)),"Evier",IF(ISNUMBER(SEARCH("Colle de faïence",[2]Table1!Z1553)),"Faïence",IF(ISNUMBER(SEARCH("Baignoire",[2]Table1!Z1553)),"Baignoire",IF(ISNUMBER(SEARCH("porteurs",[2]Table1!Z1553)),"Mur",IF(ISNUMBER(SEARCH("évier",[2]Table1!Z1553)),"Evier",IF(ISNUMBER(SEARCH("portes",[2]Table1!Z1553)),"Porte",IF(ISNUMBER(SEARCH("fenêtre",[2]Table1!Z1553)),"Fenêtre","")))))))))))</f>
        <v>Plafond</v>
      </c>
      <c r="L1556" t="str">
        <f>IF(ISNUMBER(SEARCH("Présence",[2]Table1!AC1553)),"Oui",IF(ISNUMBER(SEARCH("Absence",[2]Table1!AC1553)),"Non",""))</f>
        <v>Oui</v>
      </c>
      <c r="M1556" t="str">
        <f>[2]Table1!AA1553</f>
        <v>Enduit à base de plâtre lissé ou taloché</v>
      </c>
      <c r="N1556" t="str">
        <f>IF(ISNUMBER(SEARCH("EP",[2]Table1!AE1553)),"EP",IF(ISNUMBER(SEARCH("AC1",[2]Table1!AE1553)),"AC1",IF(ISNUMBER(SEARCH("AC2",[2]Table1!AE1553)),"AC2",IF(ISNUMBER(SEARCH("Bon état",[2]Table1!AE1553)),"EP",""))))</f>
        <v>EP</v>
      </c>
      <c r="P1556" s="48"/>
      <c r="Q1556" s="1"/>
      <c r="S1556" s="1"/>
      <c r="T1556" s="1"/>
      <c r="U1556" s="1"/>
      <c r="V1556" s="1"/>
    </row>
    <row r="1557" spans="1:22">
      <c r="A1557" s="43" t="str">
        <f>'[1]Exporter la feuille de calcul'!$A$2</f>
        <v>001L</v>
      </c>
      <c r="B1557" t="str">
        <f>INDEX('[1]Exporter la feuille de calcul'!B$355:B$877,MATCH(INDEX('[1]Exporter la feuille de calcul'!C$355:C$877,MATCH(RIGHT(ChercheChaine(ChercheChaine([2]Table1!Q1554,"([0-9]){3}[L]([0-9]){4}"),"([0-9]){3}[L]([0-9]){4}"),4),'[1]Exporter la feuille de calcul'!D$355:D$877,0),1),'[1]Exporter la feuille de calcul'!C$355:C$877,0),1)</f>
        <v>03</v>
      </c>
      <c r="C1557" s="43" t="str">
        <f>RIGHT(ChercheChaine(ChercheChaine([2]Table1!Q1554,"([0-9]){3}[L]([0-9]){4}"),"([0-9]){3}[L]([0-9]){4}"),4)</f>
        <v>0217</v>
      </c>
      <c r="D1557" s="43" t="str">
        <f>ChercheChaine([2]Table1!Q1554,"([0-9]){3}[L]([0-9]){4}")</f>
        <v>007L0217</v>
      </c>
      <c r="E1557" t="str">
        <f>[2]Table1!P1554</f>
        <v>ST HERBLAIN</v>
      </c>
      <c r="F1557" t="str">
        <f>[2]Table1!D1554</f>
        <v>DAAT, DAPP</v>
      </c>
      <c r="G1557" s="48"/>
      <c r="H1557" s="48"/>
      <c r="I1557" s="42" t="str">
        <f>[2]Table1!G1554</f>
        <v>29/01/2018</v>
      </c>
      <c r="J1557" s="51" t="e">
        <f>MID([2]Table1!X1554,FIND("-",[2]Table1!X1554)+2,60)</f>
        <v>#VALUE!</v>
      </c>
      <c r="K1557" t="str">
        <f>IF(ISNUMBER(SEARCH("Mur",[2]Table1!Z1554)),"Mur",IF(ISNUMBER(SEARCH("Cloison",[2]Table1!Z1554)),"Mur",IF(ISNUMBER(SEARCH("Sol",[2]Table1!Z1554)),"Sol",IF(ISNUMBER(SEARCH("Plafond",[2]Table1!Z1554)),"Plafond",IF(ISNUMBER(SEARCH("Evier",[2]Table1!Z1554)),"Evier",IF(ISNUMBER(SEARCH("Colle de faïence",[2]Table1!Z1554)),"Faïence",IF(ISNUMBER(SEARCH("Baignoire",[2]Table1!Z1554)),"Baignoire",IF(ISNUMBER(SEARCH("porteurs",[2]Table1!Z1554)),"Mur",IF(ISNUMBER(SEARCH("évier",[2]Table1!Z1554)),"Evier",IF(ISNUMBER(SEARCH("portes",[2]Table1!Z1554)),"Porte",IF(ISNUMBER(SEARCH("fenêtre",[2]Table1!Z1554)),"Fenêtre","")))))))))))</f>
        <v>Sol</v>
      </c>
      <c r="L1557" t="str">
        <f>IF(ISNUMBER(SEARCH("Présence",[2]Table1!AC1554)),"Oui",IF(ISNUMBER(SEARCH("Absence",[2]Table1!AC1554)),"Non",""))</f>
        <v>Non</v>
      </c>
      <c r="M1557" t="str">
        <f>[2]Table1!AA1554</f>
        <v>Colle non bitumineuse</v>
      </c>
      <c r="N1557" t="str">
        <f>IF(ISNUMBER(SEARCH("EP",[2]Table1!AE1554)),"EP",IF(ISNUMBER(SEARCH("AC1",[2]Table1!AE1554)),"AC1",IF(ISNUMBER(SEARCH("AC2",[2]Table1!AE1554)),"AC2",IF(ISNUMBER(SEARCH("Bon état",[2]Table1!AE1554)),"EP",""))))</f>
        <v/>
      </c>
      <c r="P1557" s="48"/>
      <c r="Q1557" s="1"/>
      <c r="S1557" s="1"/>
      <c r="T1557" s="1"/>
      <c r="U1557" s="1"/>
      <c r="V1557" s="1"/>
    </row>
    <row r="1558" spans="1:22">
      <c r="A1558" s="43" t="str">
        <f>'[1]Exporter la feuille de calcul'!$A$2</f>
        <v>001L</v>
      </c>
      <c r="B1558" t="str">
        <f>INDEX('[1]Exporter la feuille de calcul'!B$355:B$877,MATCH(INDEX('[1]Exporter la feuille de calcul'!C$355:C$877,MATCH(RIGHT(ChercheChaine(ChercheChaine([2]Table1!Q1555,"([0-9]){3}[L]([0-9]){4}"),"([0-9]){3}[L]([0-9]){4}"),4),'[1]Exporter la feuille de calcul'!D$355:D$877,0),1),'[1]Exporter la feuille de calcul'!C$355:C$877,0),1)</f>
        <v>03</v>
      </c>
      <c r="C1558" s="43" t="str">
        <f>RIGHT(ChercheChaine(ChercheChaine([2]Table1!Q1555,"([0-9]){3}[L]([0-9]){4}"),"([0-9]){3}[L]([0-9]){4}"),4)</f>
        <v>0217</v>
      </c>
      <c r="D1558" s="43" t="str">
        <f>ChercheChaine([2]Table1!Q1555,"([0-9]){3}[L]([0-9]){4}")</f>
        <v>007L0217</v>
      </c>
      <c r="E1558" t="str">
        <f>[2]Table1!P1555</f>
        <v>ST HERBLAIN</v>
      </c>
      <c r="F1558" t="str">
        <f>[2]Table1!D1555</f>
        <v>DAAT, DAPP</v>
      </c>
      <c r="G1558" s="48"/>
      <c r="H1558" s="48"/>
      <c r="I1558" s="42" t="str">
        <f>[2]Table1!G1555</f>
        <v>29/01/2018</v>
      </c>
      <c r="J1558" s="51" t="e">
        <f>MID([2]Table1!X1555,FIND("-",[2]Table1!X1555)+2,60)</f>
        <v>#VALUE!</v>
      </c>
      <c r="K1558" t="str">
        <f>IF(ISNUMBER(SEARCH("Mur",[2]Table1!Z1555)),"Mur",IF(ISNUMBER(SEARCH("Cloison",[2]Table1!Z1555)),"Mur",IF(ISNUMBER(SEARCH("Sol",[2]Table1!Z1555)),"Sol",IF(ISNUMBER(SEARCH("Plafond",[2]Table1!Z1555)),"Plafond",IF(ISNUMBER(SEARCH("Evier",[2]Table1!Z1555)),"Evier",IF(ISNUMBER(SEARCH("Colle de faïence",[2]Table1!Z1555)),"Faïence",IF(ISNUMBER(SEARCH("Baignoire",[2]Table1!Z1555)),"Baignoire",IF(ISNUMBER(SEARCH("porteurs",[2]Table1!Z1555)),"Mur",IF(ISNUMBER(SEARCH("évier",[2]Table1!Z1555)),"Evier",IF(ISNUMBER(SEARCH("portes",[2]Table1!Z1555)),"Porte",IF(ISNUMBER(SEARCH("fenêtre",[2]Table1!Z1555)),"Fenêtre","")))))))))))</f>
        <v>Sol</v>
      </c>
      <c r="L1558" t="str">
        <f>IF(ISNUMBER(SEARCH("Présence",[2]Table1!AC1555)),"Oui",IF(ISNUMBER(SEARCH("Absence",[2]Table1!AC1555)),"Non",""))</f>
        <v>Non</v>
      </c>
      <c r="M1558" t="str">
        <f>[2]Table1!AA1555</f>
        <v>Colle non bitumineuse</v>
      </c>
      <c r="N1558" t="str">
        <f>IF(ISNUMBER(SEARCH("EP",[2]Table1!AE1555)),"EP",IF(ISNUMBER(SEARCH("AC1",[2]Table1!AE1555)),"AC1",IF(ISNUMBER(SEARCH("AC2",[2]Table1!AE1555)),"AC2",IF(ISNUMBER(SEARCH("Bon état",[2]Table1!AE1555)),"EP",""))))</f>
        <v/>
      </c>
      <c r="P1558" s="48"/>
      <c r="Q1558" s="1"/>
      <c r="S1558" s="1"/>
      <c r="T1558" s="1"/>
      <c r="U1558" s="1"/>
      <c r="V1558" s="1"/>
    </row>
    <row r="1559" spans="1:22">
      <c r="A1559" s="43" t="str">
        <f>'[1]Exporter la feuille de calcul'!$A$2</f>
        <v>001L</v>
      </c>
      <c r="B1559" t="str">
        <f>INDEX('[1]Exporter la feuille de calcul'!B$355:B$877,MATCH(INDEX('[1]Exporter la feuille de calcul'!C$355:C$877,MATCH(RIGHT(ChercheChaine(ChercheChaine([2]Table1!Q1556,"([0-9]){3}[L]([0-9]){4}"),"([0-9]){3}[L]([0-9]){4}"),4),'[1]Exporter la feuille de calcul'!D$355:D$877,0),1),'[1]Exporter la feuille de calcul'!C$355:C$877,0),1)</f>
        <v>03</v>
      </c>
      <c r="C1559" s="43" t="str">
        <f>RIGHT(ChercheChaine(ChercheChaine([2]Table1!Q1556,"([0-9]){3}[L]([0-9]){4}"),"([0-9]){3}[L]([0-9]){4}"),4)</f>
        <v>0217</v>
      </c>
      <c r="D1559" s="43" t="str">
        <f>ChercheChaine([2]Table1!Q1556,"([0-9]){3}[L]([0-9]){4}")</f>
        <v>007L0217</v>
      </c>
      <c r="E1559" t="str">
        <f>[2]Table1!P1556</f>
        <v>ST HERBLAIN</v>
      </c>
      <c r="F1559" t="str">
        <f>[2]Table1!D1556</f>
        <v>DAAT, DAPP</v>
      </c>
      <c r="G1559" s="48"/>
      <c r="H1559" s="48"/>
      <c r="I1559" s="42" t="str">
        <f>[2]Table1!G1556</f>
        <v>29/01/2018</v>
      </c>
      <c r="J1559" s="51" t="e">
        <f>MID([2]Table1!X1556,FIND("-",[2]Table1!X1556)+2,60)</f>
        <v>#VALUE!</v>
      </c>
      <c r="K1559" t="str">
        <f>IF(ISNUMBER(SEARCH("Mur",[2]Table1!Z1556)),"Mur",IF(ISNUMBER(SEARCH("Cloison",[2]Table1!Z1556)),"Mur",IF(ISNUMBER(SEARCH("Sol",[2]Table1!Z1556)),"Sol",IF(ISNUMBER(SEARCH("Plafond",[2]Table1!Z1556)),"Plafond",IF(ISNUMBER(SEARCH("Evier",[2]Table1!Z1556)),"Evier",IF(ISNUMBER(SEARCH("Colle de faïence",[2]Table1!Z1556)),"Faïence",IF(ISNUMBER(SEARCH("Baignoire",[2]Table1!Z1556)),"Baignoire",IF(ISNUMBER(SEARCH("porteurs",[2]Table1!Z1556)),"Mur",IF(ISNUMBER(SEARCH("évier",[2]Table1!Z1556)),"Evier",IF(ISNUMBER(SEARCH("portes",[2]Table1!Z1556)),"Porte",IF(ISNUMBER(SEARCH("fenêtre",[2]Table1!Z1556)),"Fenêtre","")))))))))))</f>
        <v>Sol</v>
      </c>
      <c r="L1559" t="str">
        <f>IF(ISNUMBER(SEARCH("Présence",[2]Table1!AC1556)),"Oui",IF(ISNUMBER(SEARCH("Absence",[2]Table1!AC1556)),"Non",""))</f>
        <v>Non</v>
      </c>
      <c r="M1559" t="str">
        <f>[2]Table1!AA1556</f>
        <v>Colle non bitumineuse</v>
      </c>
      <c r="N1559" t="str">
        <f>IF(ISNUMBER(SEARCH("EP",[2]Table1!AE1556)),"EP",IF(ISNUMBER(SEARCH("AC1",[2]Table1!AE1556)),"AC1",IF(ISNUMBER(SEARCH("AC2",[2]Table1!AE1556)),"AC2",IF(ISNUMBER(SEARCH("Bon état",[2]Table1!AE1556)),"EP",""))))</f>
        <v/>
      </c>
      <c r="P1559" s="48"/>
      <c r="Q1559" s="1"/>
      <c r="S1559" s="1"/>
      <c r="T1559" s="1"/>
      <c r="U1559" s="1"/>
      <c r="V1559" s="1"/>
    </row>
    <row r="1560" spans="1:22">
      <c r="A1560" s="43" t="str">
        <f>'[1]Exporter la feuille de calcul'!$A$2</f>
        <v>001L</v>
      </c>
      <c r="B1560" t="str">
        <f>INDEX('[1]Exporter la feuille de calcul'!B$355:B$877,MATCH(INDEX('[1]Exporter la feuille de calcul'!C$355:C$877,MATCH(RIGHT(ChercheChaine(ChercheChaine([2]Table1!Q1557,"([0-9]){3}[L]([0-9]){4}"),"([0-9]){3}[L]([0-9]){4}"),4),'[1]Exporter la feuille de calcul'!D$355:D$877,0),1),'[1]Exporter la feuille de calcul'!C$355:C$877,0),1)</f>
        <v>03</v>
      </c>
      <c r="C1560" s="43" t="str">
        <f>RIGHT(ChercheChaine(ChercheChaine([2]Table1!Q1557,"([0-9]){3}[L]([0-9]){4}"),"([0-9]){3}[L]([0-9]){4}"),4)</f>
        <v>0217</v>
      </c>
      <c r="D1560" s="43" t="str">
        <f>ChercheChaine([2]Table1!Q1557,"([0-9]){3}[L]([0-9]){4}")</f>
        <v>007L0217</v>
      </c>
      <c r="E1560" t="str">
        <f>[2]Table1!P1557</f>
        <v>ST HERBLAIN</v>
      </c>
      <c r="F1560" t="str">
        <f>[2]Table1!D1557</f>
        <v>DAAT, DAPP</v>
      </c>
      <c r="G1560" s="48"/>
      <c r="H1560" s="48"/>
      <c r="I1560" s="42" t="str">
        <f>[2]Table1!G1557</f>
        <v>29/01/2018</v>
      </c>
      <c r="J1560" s="51" t="e">
        <f>MID([2]Table1!X1557,FIND("-",[2]Table1!X1557)+2,60)</f>
        <v>#VALUE!</v>
      </c>
      <c r="K1560" t="str">
        <f>IF(ISNUMBER(SEARCH("Mur",[2]Table1!Z1557)),"Mur",IF(ISNUMBER(SEARCH("Cloison",[2]Table1!Z1557)),"Mur",IF(ISNUMBER(SEARCH("Sol",[2]Table1!Z1557)),"Sol",IF(ISNUMBER(SEARCH("Plafond",[2]Table1!Z1557)),"Plafond",IF(ISNUMBER(SEARCH("Evier",[2]Table1!Z1557)),"Evier",IF(ISNUMBER(SEARCH("Colle de faïence",[2]Table1!Z1557)),"Faïence",IF(ISNUMBER(SEARCH("Baignoire",[2]Table1!Z1557)),"Baignoire",IF(ISNUMBER(SEARCH("porteurs",[2]Table1!Z1557)),"Mur",IF(ISNUMBER(SEARCH("évier",[2]Table1!Z1557)),"Evier",IF(ISNUMBER(SEARCH("portes",[2]Table1!Z1557)),"Porte",IF(ISNUMBER(SEARCH("fenêtre",[2]Table1!Z1557)),"Fenêtre","")))))))))))</f>
        <v>Sol</v>
      </c>
      <c r="L1560" t="str">
        <f>IF(ISNUMBER(SEARCH("Présence",[2]Table1!AC1557)),"Oui",IF(ISNUMBER(SEARCH("Absence",[2]Table1!AC1557)),"Non",""))</f>
        <v>Non</v>
      </c>
      <c r="M1560" t="str">
        <f>[2]Table1!AA1557</f>
        <v>Colle non bitumineuse</v>
      </c>
      <c r="N1560" t="str">
        <f>IF(ISNUMBER(SEARCH("EP",[2]Table1!AE1557)),"EP",IF(ISNUMBER(SEARCH("AC1",[2]Table1!AE1557)),"AC1",IF(ISNUMBER(SEARCH("AC2",[2]Table1!AE1557)),"AC2",IF(ISNUMBER(SEARCH("Bon état",[2]Table1!AE1557)),"EP",""))))</f>
        <v/>
      </c>
      <c r="P1560" s="48"/>
      <c r="Q1560" s="1"/>
      <c r="S1560" s="1"/>
      <c r="T1560" s="1"/>
      <c r="U1560" s="1"/>
      <c r="V1560" s="1"/>
    </row>
    <row r="1561" spans="1:22">
      <c r="A1561" s="43" t="str">
        <f>'[1]Exporter la feuille de calcul'!$A$2</f>
        <v>001L</v>
      </c>
      <c r="B1561" t="str">
        <f>INDEX('[1]Exporter la feuille de calcul'!B$355:B$877,MATCH(INDEX('[1]Exporter la feuille de calcul'!C$355:C$877,MATCH(RIGHT(ChercheChaine(ChercheChaine([2]Table1!Q1558,"([0-9]){3}[L]([0-9]){4}"),"([0-9]){3}[L]([0-9]){4}"),4),'[1]Exporter la feuille de calcul'!D$355:D$877,0),1),'[1]Exporter la feuille de calcul'!C$355:C$877,0),1)</f>
        <v>03</v>
      </c>
      <c r="C1561" s="43" t="str">
        <f>RIGHT(ChercheChaine(ChercheChaine([2]Table1!Q1558,"([0-9]){3}[L]([0-9]){4}"),"([0-9]){3}[L]([0-9]){4}"),4)</f>
        <v>0217</v>
      </c>
      <c r="D1561" s="43" t="str">
        <f>ChercheChaine([2]Table1!Q1558,"([0-9]){3}[L]([0-9]){4}")</f>
        <v>007L0217</v>
      </c>
      <c r="E1561" t="str">
        <f>[2]Table1!P1558</f>
        <v>ST HERBLAIN</v>
      </c>
      <c r="F1561" t="str">
        <f>[2]Table1!D1558</f>
        <v>DAAT, DAPP</v>
      </c>
      <c r="G1561" s="48"/>
      <c r="H1561" s="48"/>
      <c r="I1561" s="42" t="str">
        <f>[2]Table1!G1558</f>
        <v>29/01/2018</v>
      </c>
      <c r="J1561" s="51" t="e">
        <f>MID([2]Table1!X1558,FIND("-",[2]Table1!X1558)+2,60)</f>
        <v>#VALUE!</v>
      </c>
      <c r="K1561" t="str">
        <f>IF(ISNUMBER(SEARCH("Mur",[2]Table1!Z1558)),"Mur",IF(ISNUMBER(SEARCH("Cloison",[2]Table1!Z1558)),"Mur",IF(ISNUMBER(SEARCH("Sol",[2]Table1!Z1558)),"Sol",IF(ISNUMBER(SEARCH("Plafond",[2]Table1!Z1558)),"Plafond",IF(ISNUMBER(SEARCH("Evier",[2]Table1!Z1558)),"Evier",IF(ISNUMBER(SEARCH("Colle de faïence",[2]Table1!Z1558)),"Faïence",IF(ISNUMBER(SEARCH("Baignoire",[2]Table1!Z1558)),"Baignoire",IF(ISNUMBER(SEARCH("porteurs",[2]Table1!Z1558)),"Mur",IF(ISNUMBER(SEARCH("évier",[2]Table1!Z1558)),"Evier",IF(ISNUMBER(SEARCH("portes",[2]Table1!Z1558)),"Porte",IF(ISNUMBER(SEARCH("fenêtre",[2]Table1!Z1558)),"Fenêtre","")))))))))))</f>
        <v>Sol</v>
      </c>
      <c r="L1561" t="str">
        <f>IF(ISNUMBER(SEARCH("Présence",[2]Table1!AC1558)),"Oui",IF(ISNUMBER(SEARCH("Absence",[2]Table1!AC1558)),"Non",""))</f>
        <v>Non</v>
      </c>
      <c r="M1561" t="str">
        <f>[2]Table1!AA1558</f>
        <v>Colle non bitumineuse</v>
      </c>
      <c r="N1561" t="str">
        <f>IF(ISNUMBER(SEARCH("EP",[2]Table1!AE1558)),"EP",IF(ISNUMBER(SEARCH("AC1",[2]Table1!AE1558)),"AC1",IF(ISNUMBER(SEARCH("AC2",[2]Table1!AE1558)),"AC2",IF(ISNUMBER(SEARCH("Bon état",[2]Table1!AE1558)),"EP",""))))</f>
        <v/>
      </c>
      <c r="P1561" s="48"/>
      <c r="Q1561" s="1"/>
      <c r="S1561" s="1"/>
      <c r="T1561" s="1"/>
      <c r="U1561" s="1"/>
      <c r="V1561" s="1"/>
    </row>
    <row r="1562" spans="1:22">
      <c r="A1562" s="43" t="str">
        <f>'[1]Exporter la feuille de calcul'!$A$2</f>
        <v>001L</v>
      </c>
      <c r="B1562" t="str">
        <f>INDEX('[1]Exporter la feuille de calcul'!B$355:B$877,MATCH(INDEX('[1]Exporter la feuille de calcul'!C$355:C$877,MATCH(RIGHT(ChercheChaine(ChercheChaine([2]Table1!Q1559,"([0-9]){3}[L]([0-9]){4}"),"([0-9]){3}[L]([0-9]){4}"),4),'[1]Exporter la feuille de calcul'!D$355:D$877,0),1),'[1]Exporter la feuille de calcul'!C$355:C$877,0),1)</f>
        <v>03</v>
      </c>
      <c r="C1562" s="43" t="str">
        <f>RIGHT(ChercheChaine(ChercheChaine([2]Table1!Q1559,"([0-9]){3}[L]([0-9]){4}"),"([0-9]){3}[L]([0-9]){4}"),4)</f>
        <v>0217</v>
      </c>
      <c r="D1562" s="43" t="str">
        <f>ChercheChaine([2]Table1!Q1559,"([0-9]){3}[L]([0-9]){4}")</f>
        <v>007L0217</v>
      </c>
      <c r="E1562" t="str">
        <f>[2]Table1!P1559</f>
        <v>ST HERBLAIN</v>
      </c>
      <c r="F1562" t="str">
        <f>[2]Table1!D1559</f>
        <v>DAAT, DAPP</v>
      </c>
      <c r="G1562" s="48"/>
      <c r="H1562" s="48"/>
      <c r="I1562" s="42" t="str">
        <f>[2]Table1!G1559</f>
        <v>29/01/2018</v>
      </c>
      <c r="J1562" s="51" t="e">
        <f>MID([2]Table1!X1559,FIND("-",[2]Table1!X1559)+2,60)</f>
        <v>#VALUE!</v>
      </c>
      <c r="K1562" t="str">
        <f>IF(ISNUMBER(SEARCH("Mur",[2]Table1!Z1559)),"Mur",IF(ISNUMBER(SEARCH("Cloison",[2]Table1!Z1559)),"Mur",IF(ISNUMBER(SEARCH("Sol",[2]Table1!Z1559)),"Sol",IF(ISNUMBER(SEARCH("Plafond",[2]Table1!Z1559)),"Plafond",IF(ISNUMBER(SEARCH("Evier",[2]Table1!Z1559)),"Evier",IF(ISNUMBER(SEARCH("Colle de faïence",[2]Table1!Z1559)),"Faïence",IF(ISNUMBER(SEARCH("Baignoire",[2]Table1!Z1559)),"Baignoire",IF(ISNUMBER(SEARCH("porteurs",[2]Table1!Z1559)),"Mur",IF(ISNUMBER(SEARCH("évier",[2]Table1!Z1559)),"Evier",IF(ISNUMBER(SEARCH("portes",[2]Table1!Z1559)),"Porte",IF(ISNUMBER(SEARCH("fenêtre",[2]Table1!Z1559)),"Fenêtre","")))))))))))</f>
        <v>Sol</v>
      </c>
      <c r="L1562" t="str">
        <f>IF(ISNUMBER(SEARCH("Présence",[2]Table1!AC1559)),"Oui",IF(ISNUMBER(SEARCH("Absence",[2]Table1!AC1559)),"Non",""))</f>
        <v>Non</v>
      </c>
      <c r="M1562" t="str">
        <f>[2]Table1!AA1559</f>
        <v>Colle non bitumineuse</v>
      </c>
      <c r="N1562" t="str">
        <f>IF(ISNUMBER(SEARCH("EP",[2]Table1!AE1559)),"EP",IF(ISNUMBER(SEARCH("AC1",[2]Table1!AE1559)),"AC1",IF(ISNUMBER(SEARCH("AC2",[2]Table1!AE1559)),"AC2",IF(ISNUMBER(SEARCH("Bon état",[2]Table1!AE1559)),"EP",""))))</f>
        <v/>
      </c>
      <c r="P1562" s="48"/>
      <c r="Q1562" s="1"/>
      <c r="S1562" s="1"/>
      <c r="T1562" s="1"/>
      <c r="U1562" s="1"/>
      <c r="V1562" s="1"/>
    </row>
    <row r="1563" spans="1:22">
      <c r="A1563" s="43" t="str">
        <f>'[1]Exporter la feuille de calcul'!$A$2</f>
        <v>001L</v>
      </c>
      <c r="B1563" t="str">
        <f>INDEX('[1]Exporter la feuille de calcul'!B$355:B$877,MATCH(INDEX('[1]Exporter la feuille de calcul'!C$355:C$877,MATCH(RIGHT(ChercheChaine(ChercheChaine([2]Table1!Q1560,"([0-9]){3}[L]([0-9]){4}"),"([0-9]){3}[L]([0-9]){4}"),4),'[1]Exporter la feuille de calcul'!D$355:D$877,0),1),'[1]Exporter la feuille de calcul'!C$355:C$877,0),1)</f>
        <v>03</v>
      </c>
      <c r="C1563" s="43" t="str">
        <f>RIGHT(ChercheChaine(ChercheChaine([2]Table1!Q1560,"([0-9]){3}[L]([0-9]){4}"),"([0-9]){3}[L]([0-9]){4}"),4)</f>
        <v>0217</v>
      </c>
      <c r="D1563" s="43" t="str">
        <f>ChercheChaine([2]Table1!Q1560,"([0-9]){3}[L]([0-9]){4}")</f>
        <v>007L0217</v>
      </c>
      <c r="E1563" t="str">
        <f>[2]Table1!P1560</f>
        <v>ST HERBLAIN</v>
      </c>
      <c r="F1563" t="str">
        <f>[2]Table1!D1560</f>
        <v>DAAT, DAPP</v>
      </c>
      <c r="G1563" s="48"/>
      <c r="H1563" s="48"/>
      <c r="I1563" s="42" t="str">
        <f>[2]Table1!G1560</f>
        <v>29/01/2018</v>
      </c>
      <c r="J1563" s="51" t="e">
        <f>MID([2]Table1!X1560,FIND("-",[2]Table1!X1560)+2,60)</f>
        <v>#VALUE!</v>
      </c>
      <c r="K1563" t="str">
        <f>IF(ISNUMBER(SEARCH("Mur",[2]Table1!Z1560)),"Mur",IF(ISNUMBER(SEARCH("Cloison",[2]Table1!Z1560)),"Mur",IF(ISNUMBER(SEARCH("Sol",[2]Table1!Z1560)),"Sol",IF(ISNUMBER(SEARCH("Plafond",[2]Table1!Z1560)),"Plafond",IF(ISNUMBER(SEARCH("Evier",[2]Table1!Z1560)),"Evier",IF(ISNUMBER(SEARCH("Colle de faïence",[2]Table1!Z1560)),"Faïence",IF(ISNUMBER(SEARCH("Baignoire",[2]Table1!Z1560)),"Baignoire",IF(ISNUMBER(SEARCH("porteurs",[2]Table1!Z1560)),"Mur",IF(ISNUMBER(SEARCH("évier",[2]Table1!Z1560)),"Evier",IF(ISNUMBER(SEARCH("portes",[2]Table1!Z1560)),"Porte",IF(ISNUMBER(SEARCH("fenêtre",[2]Table1!Z1560)),"Fenêtre","")))))))))))</f>
        <v>Sol</v>
      </c>
      <c r="L1563" t="str">
        <f>IF(ISNUMBER(SEARCH("Présence",[2]Table1!AC1560)),"Oui",IF(ISNUMBER(SEARCH("Absence",[2]Table1!AC1560)),"Non",""))</f>
        <v>Non</v>
      </c>
      <c r="M1563" t="str">
        <f>[2]Table1!AA1560</f>
        <v>Colle non bitumineuse</v>
      </c>
      <c r="N1563" t="str">
        <f>IF(ISNUMBER(SEARCH("EP",[2]Table1!AE1560)),"EP",IF(ISNUMBER(SEARCH("AC1",[2]Table1!AE1560)),"AC1",IF(ISNUMBER(SEARCH("AC2",[2]Table1!AE1560)),"AC2",IF(ISNUMBER(SEARCH("Bon état",[2]Table1!AE1560)),"EP",""))))</f>
        <v/>
      </c>
      <c r="P1563" s="48"/>
      <c r="Q1563" s="1"/>
      <c r="S1563" s="1"/>
      <c r="T1563" s="1"/>
      <c r="U1563" s="1"/>
      <c r="V1563" s="1"/>
    </row>
    <row r="1564" spans="1:22">
      <c r="A1564" s="43" t="str">
        <f>'[1]Exporter la feuille de calcul'!$A$2</f>
        <v>001L</v>
      </c>
      <c r="B1564" t="str">
        <f>INDEX('[1]Exporter la feuille de calcul'!B$355:B$877,MATCH(INDEX('[1]Exporter la feuille de calcul'!C$355:C$877,MATCH(RIGHT(ChercheChaine(ChercheChaine([2]Table1!Q1561,"([0-9]){3}[L]([0-9]){4}"),"([0-9]){3}[L]([0-9]){4}"),4),'[1]Exporter la feuille de calcul'!D$355:D$877,0),1),'[1]Exporter la feuille de calcul'!C$355:C$877,0),1)</f>
        <v>03</v>
      </c>
      <c r="C1564" s="43" t="str">
        <f>RIGHT(ChercheChaine(ChercheChaine([2]Table1!Q1561,"([0-9]){3}[L]([0-9]){4}"),"([0-9]){3}[L]([0-9]){4}"),4)</f>
        <v>0217</v>
      </c>
      <c r="D1564" s="43" t="str">
        <f>ChercheChaine([2]Table1!Q1561,"([0-9]){3}[L]([0-9]){4}")</f>
        <v>007L0217</v>
      </c>
      <c r="E1564" t="str">
        <f>[2]Table1!P1561</f>
        <v>ST HERBLAIN</v>
      </c>
      <c r="F1564" t="str">
        <f>[2]Table1!D1561</f>
        <v>DAAT, DAPP</v>
      </c>
      <c r="G1564" s="48"/>
      <c r="H1564" s="48"/>
      <c r="I1564" s="42" t="str">
        <f>[2]Table1!G1561</f>
        <v>29/01/2018</v>
      </c>
      <c r="J1564" s="51" t="e">
        <f>MID([2]Table1!X1561,FIND("-",[2]Table1!X1561)+2,60)</f>
        <v>#VALUE!</v>
      </c>
      <c r="K1564" t="str">
        <f>IF(ISNUMBER(SEARCH("Mur",[2]Table1!Z1561)),"Mur",IF(ISNUMBER(SEARCH("Cloison",[2]Table1!Z1561)),"Mur",IF(ISNUMBER(SEARCH("Sol",[2]Table1!Z1561)),"Sol",IF(ISNUMBER(SEARCH("Plafond",[2]Table1!Z1561)),"Plafond",IF(ISNUMBER(SEARCH("Evier",[2]Table1!Z1561)),"Evier",IF(ISNUMBER(SEARCH("Colle de faïence",[2]Table1!Z1561)),"Faïence",IF(ISNUMBER(SEARCH("Baignoire",[2]Table1!Z1561)),"Baignoire",IF(ISNUMBER(SEARCH("porteurs",[2]Table1!Z1561)),"Mur",IF(ISNUMBER(SEARCH("évier",[2]Table1!Z1561)),"Evier",IF(ISNUMBER(SEARCH("portes",[2]Table1!Z1561)),"Porte",IF(ISNUMBER(SEARCH("fenêtre",[2]Table1!Z1561)),"Fenêtre","")))))))))))</f>
        <v>Sol</v>
      </c>
      <c r="L1564" t="str">
        <f>IF(ISNUMBER(SEARCH("Présence",[2]Table1!AC1561)),"Oui",IF(ISNUMBER(SEARCH("Absence",[2]Table1!AC1561)),"Non",""))</f>
        <v>Oui</v>
      </c>
      <c r="M1564" t="str">
        <f>[2]Table1!AA1561</f>
        <v>Colle bitumineuse</v>
      </c>
      <c r="N1564" t="str">
        <f>IF(ISNUMBER(SEARCH("EP",[2]Table1!AE1561)),"EP",IF(ISNUMBER(SEARCH("AC1",[2]Table1!AE1561)),"AC1",IF(ISNUMBER(SEARCH("AC2",[2]Table1!AE1561)),"AC2",IF(ISNUMBER(SEARCH("Bon état",[2]Table1!AE1561)),"EP",""))))</f>
        <v>EP</v>
      </c>
      <c r="P1564" s="48"/>
      <c r="Q1564" s="1"/>
      <c r="S1564" s="1"/>
      <c r="T1564" s="1"/>
      <c r="U1564" s="1"/>
      <c r="V1564" s="1"/>
    </row>
    <row r="1565" spans="1:22">
      <c r="A1565" s="43" t="str">
        <f>'[1]Exporter la feuille de calcul'!$A$2</f>
        <v>001L</v>
      </c>
      <c r="B1565" t="str">
        <f>INDEX('[1]Exporter la feuille de calcul'!B$355:B$877,MATCH(INDEX('[1]Exporter la feuille de calcul'!C$355:C$877,MATCH(RIGHT(ChercheChaine(ChercheChaine([2]Table1!Q1562,"([0-9]){3}[L]([0-9]){4}"),"([0-9]){3}[L]([0-9]){4}"),4),'[1]Exporter la feuille de calcul'!D$355:D$877,0),1),'[1]Exporter la feuille de calcul'!C$355:C$877,0),1)</f>
        <v>03</v>
      </c>
      <c r="C1565" s="43" t="str">
        <f>RIGHT(ChercheChaine(ChercheChaine([2]Table1!Q1562,"([0-9]){3}[L]([0-9]){4}"),"([0-9]){3}[L]([0-9]){4}"),4)</f>
        <v>0217</v>
      </c>
      <c r="D1565" s="43" t="str">
        <f>ChercheChaine([2]Table1!Q1562,"([0-9]){3}[L]([0-9]){4}")</f>
        <v>007L0217</v>
      </c>
      <c r="E1565" t="str">
        <f>[2]Table1!P1562</f>
        <v>ST HERBLAIN</v>
      </c>
      <c r="F1565" t="str">
        <f>[2]Table1!D1562</f>
        <v>DAAT, DAPP</v>
      </c>
      <c r="G1565" s="48"/>
      <c r="H1565" s="48"/>
      <c r="I1565" s="42" t="str">
        <f>[2]Table1!G1562</f>
        <v>29/01/2018</v>
      </c>
      <c r="J1565" s="51" t="e">
        <f>MID([2]Table1!X1562,FIND("-",[2]Table1!X1562)+2,60)</f>
        <v>#VALUE!</v>
      </c>
      <c r="K1565" t="str">
        <f>IF(ISNUMBER(SEARCH("Mur",[2]Table1!Z1562)),"Mur",IF(ISNUMBER(SEARCH("Cloison",[2]Table1!Z1562)),"Mur",IF(ISNUMBER(SEARCH("Sol",[2]Table1!Z1562)),"Sol",IF(ISNUMBER(SEARCH("Plafond",[2]Table1!Z1562)),"Plafond",IF(ISNUMBER(SEARCH("Evier",[2]Table1!Z1562)),"Evier",IF(ISNUMBER(SEARCH("Colle de faïence",[2]Table1!Z1562)),"Faïence",IF(ISNUMBER(SEARCH("Baignoire",[2]Table1!Z1562)),"Baignoire",IF(ISNUMBER(SEARCH("porteurs",[2]Table1!Z1562)),"Mur",IF(ISNUMBER(SEARCH("évier",[2]Table1!Z1562)),"Evier",IF(ISNUMBER(SEARCH("portes",[2]Table1!Z1562)),"Porte",IF(ISNUMBER(SEARCH("fenêtre",[2]Table1!Z1562)),"Fenêtre","")))))))))))</f>
        <v>Sol</v>
      </c>
      <c r="L1565" t="str">
        <f>IF(ISNUMBER(SEARCH("Présence",[2]Table1!AC1562)),"Oui",IF(ISNUMBER(SEARCH("Absence",[2]Table1!AC1562)),"Non",""))</f>
        <v>Oui</v>
      </c>
      <c r="M1565" t="str">
        <f>[2]Table1!AA1562</f>
        <v>Colle bitumineuse</v>
      </c>
      <c r="N1565" t="str">
        <f>IF(ISNUMBER(SEARCH("EP",[2]Table1!AE1562)),"EP",IF(ISNUMBER(SEARCH("AC1",[2]Table1!AE1562)),"AC1",IF(ISNUMBER(SEARCH("AC2",[2]Table1!AE1562)),"AC2",IF(ISNUMBER(SEARCH("Bon état",[2]Table1!AE1562)),"EP",""))))</f>
        <v>EP</v>
      </c>
      <c r="P1565" s="48"/>
      <c r="Q1565" s="1"/>
      <c r="S1565" s="1"/>
      <c r="T1565" s="1"/>
      <c r="U1565" s="1"/>
      <c r="V1565" s="1"/>
    </row>
    <row r="1566" spans="1:22">
      <c r="A1566" s="43" t="str">
        <f>'[1]Exporter la feuille de calcul'!$A$2</f>
        <v>001L</v>
      </c>
      <c r="B1566" t="str">
        <f>INDEX('[1]Exporter la feuille de calcul'!B$355:B$877,MATCH(INDEX('[1]Exporter la feuille de calcul'!C$355:C$877,MATCH(RIGHT(ChercheChaine(ChercheChaine([2]Table1!Q1563,"([0-9]){3}[L]([0-9]){4}"),"([0-9]){3}[L]([0-9]){4}"),4),'[1]Exporter la feuille de calcul'!D$355:D$877,0),1),'[1]Exporter la feuille de calcul'!C$355:C$877,0),1)</f>
        <v>03</v>
      </c>
      <c r="C1566" s="43" t="str">
        <f>RIGHT(ChercheChaine(ChercheChaine([2]Table1!Q1563,"([0-9]){3}[L]([0-9]){4}"),"([0-9]){3}[L]([0-9]){4}"),4)</f>
        <v>0217</v>
      </c>
      <c r="D1566" s="43" t="str">
        <f>ChercheChaine([2]Table1!Q1563,"([0-9]){3}[L]([0-9]){4}")</f>
        <v>007L0217</v>
      </c>
      <c r="E1566" t="str">
        <f>[2]Table1!P1563</f>
        <v>ST HERBLAIN</v>
      </c>
      <c r="F1566" t="str">
        <f>[2]Table1!D1563</f>
        <v>DAAT, DAPP</v>
      </c>
      <c r="G1566" s="48"/>
      <c r="H1566" s="48"/>
      <c r="I1566" s="42" t="str">
        <f>[2]Table1!G1563</f>
        <v>29/01/2018</v>
      </c>
      <c r="J1566" s="51" t="e">
        <f>MID([2]Table1!X1563,FIND("-",[2]Table1!X1563)+2,60)</f>
        <v>#VALUE!</v>
      </c>
      <c r="K1566" t="str">
        <f>IF(ISNUMBER(SEARCH("Mur",[2]Table1!Z1563)),"Mur",IF(ISNUMBER(SEARCH("Cloison",[2]Table1!Z1563)),"Mur",IF(ISNUMBER(SEARCH("Sol",[2]Table1!Z1563)),"Sol",IF(ISNUMBER(SEARCH("Plafond",[2]Table1!Z1563)),"Plafond",IF(ISNUMBER(SEARCH("Evier",[2]Table1!Z1563)),"Evier",IF(ISNUMBER(SEARCH("Colle de faïence",[2]Table1!Z1563)),"Faïence",IF(ISNUMBER(SEARCH("Baignoire",[2]Table1!Z1563)),"Baignoire",IF(ISNUMBER(SEARCH("porteurs",[2]Table1!Z1563)),"Mur",IF(ISNUMBER(SEARCH("évier",[2]Table1!Z1563)),"Evier",IF(ISNUMBER(SEARCH("portes",[2]Table1!Z1563)),"Porte",IF(ISNUMBER(SEARCH("fenêtre",[2]Table1!Z1563)),"Fenêtre","")))))))))))</f>
        <v>Sol</v>
      </c>
      <c r="L1566" t="str">
        <f>IF(ISNUMBER(SEARCH("Présence",[2]Table1!AC1563)),"Oui",IF(ISNUMBER(SEARCH("Absence",[2]Table1!AC1563)),"Non",""))</f>
        <v>Oui</v>
      </c>
      <c r="M1566" t="str">
        <f>[2]Table1!AA1563</f>
        <v>Colle bitumineuse</v>
      </c>
      <c r="N1566" t="str">
        <f>IF(ISNUMBER(SEARCH("EP",[2]Table1!AE1563)),"EP",IF(ISNUMBER(SEARCH("AC1",[2]Table1!AE1563)),"AC1",IF(ISNUMBER(SEARCH("AC2",[2]Table1!AE1563)),"AC2",IF(ISNUMBER(SEARCH("Bon état",[2]Table1!AE1563)),"EP",""))))</f>
        <v>EP</v>
      </c>
      <c r="P1566" s="48"/>
      <c r="Q1566" s="1"/>
      <c r="S1566" s="1"/>
      <c r="T1566" s="1"/>
      <c r="U1566" s="1"/>
      <c r="V1566" s="1"/>
    </row>
    <row r="1567" spans="1:22">
      <c r="A1567" s="43" t="str">
        <f>'[1]Exporter la feuille de calcul'!$A$2</f>
        <v>001L</v>
      </c>
      <c r="B1567" t="str">
        <f>INDEX('[1]Exporter la feuille de calcul'!B$355:B$877,MATCH(INDEX('[1]Exporter la feuille de calcul'!C$355:C$877,MATCH(RIGHT(ChercheChaine(ChercheChaine([2]Table1!Q1564,"([0-9]){3}[L]([0-9]){4}"),"([0-9]){3}[L]([0-9]){4}"),4),'[1]Exporter la feuille de calcul'!D$355:D$877,0),1),'[1]Exporter la feuille de calcul'!C$355:C$877,0),1)</f>
        <v>03</v>
      </c>
      <c r="C1567" s="43" t="str">
        <f>RIGHT(ChercheChaine(ChercheChaine([2]Table1!Q1564,"([0-9]){3}[L]([0-9]){4}"),"([0-9]){3}[L]([0-9]){4}"),4)</f>
        <v>0217</v>
      </c>
      <c r="D1567" s="43" t="str">
        <f>ChercheChaine([2]Table1!Q1564,"([0-9]){3}[L]([0-9]){4}")</f>
        <v>007L0217</v>
      </c>
      <c r="E1567" t="str">
        <f>[2]Table1!P1564</f>
        <v>ST HERBLAIN</v>
      </c>
      <c r="F1567" t="str">
        <f>[2]Table1!D1564</f>
        <v>DAAT, DAPP</v>
      </c>
      <c r="G1567" s="48"/>
      <c r="H1567" s="48"/>
      <c r="I1567" s="42" t="str">
        <f>[2]Table1!G1564</f>
        <v>29/01/2018</v>
      </c>
      <c r="J1567" s="51" t="e">
        <f>MID([2]Table1!X1564,FIND("-",[2]Table1!X1564)+2,60)</f>
        <v>#VALUE!</v>
      </c>
      <c r="K1567" t="str">
        <f>IF(ISNUMBER(SEARCH("Mur",[2]Table1!Z1564)),"Mur",IF(ISNUMBER(SEARCH("Cloison",[2]Table1!Z1564)),"Mur",IF(ISNUMBER(SEARCH("Sol",[2]Table1!Z1564)),"Sol",IF(ISNUMBER(SEARCH("Plafond",[2]Table1!Z1564)),"Plafond",IF(ISNUMBER(SEARCH("Evier",[2]Table1!Z1564)),"Evier",IF(ISNUMBER(SEARCH("Colle de faïence",[2]Table1!Z1564)),"Faïence",IF(ISNUMBER(SEARCH("Baignoire",[2]Table1!Z1564)),"Baignoire",IF(ISNUMBER(SEARCH("porteurs",[2]Table1!Z1564)),"Mur",IF(ISNUMBER(SEARCH("évier",[2]Table1!Z1564)),"Evier",IF(ISNUMBER(SEARCH("portes",[2]Table1!Z1564)),"Porte",IF(ISNUMBER(SEARCH("fenêtre",[2]Table1!Z1564)),"Fenêtre","")))))))))))</f>
        <v>Sol</v>
      </c>
      <c r="L1567" t="str">
        <f>IF(ISNUMBER(SEARCH("Présence",[2]Table1!AC1564)),"Oui",IF(ISNUMBER(SEARCH("Absence",[2]Table1!AC1564)),"Non",""))</f>
        <v>Non</v>
      </c>
      <c r="M1567" t="str">
        <f>[2]Table1!AA1564</f>
        <v>Ragréage</v>
      </c>
      <c r="N1567" t="str">
        <f>IF(ISNUMBER(SEARCH("EP",[2]Table1!AE1564)),"EP",IF(ISNUMBER(SEARCH("AC1",[2]Table1!AE1564)),"AC1",IF(ISNUMBER(SEARCH("AC2",[2]Table1!AE1564)),"AC2",IF(ISNUMBER(SEARCH("Bon état",[2]Table1!AE1564)),"EP",""))))</f>
        <v/>
      </c>
      <c r="P1567" s="48"/>
      <c r="Q1567" s="1"/>
      <c r="S1567" s="1"/>
      <c r="T1567" s="1"/>
      <c r="U1567" s="1"/>
      <c r="V1567" s="1"/>
    </row>
    <row r="1568" spans="1:22">
      <c r="A1568" s="43" t="str">
        <f>'[1]Exporter la feuille de calcul'!$A$2</f>
        <v>001L</v>
      </c>
      <c r="B1568" t="str">
        <f>INDEX('[1]Exporter la feuille de calcul'!B$355:B$877,MATCH(INDEX('[1]Exporter la feuille de calcul'!C$355:C$877,MATCH(RIGHT(ChercheChaine(ChercheChaine([2]Table1!Q1565,"([0-9]){3}[L]([0-9]){4}"),"([0-9]){3}[L]([0-9]){4}"),4),'[1]Exporter la feuille de calcul'!D$355:D$877,0),1),'[1]Exporter la feuille de calcul'!C$355:C$877,0),1)</f>
        <v>03</v>
      </c>
      <c r="C1568" s="43" t="str">
        <f>RIGHT(ChercheChaine(ChercheChaine([2]Table1!Q1565,"([0-9]){3}[L]([0-9]){4}"),"([0-9]){3}[L]([0-9]){4}"),4)</f>
        <v>0217</v>
      </c>
      <c r="D1568" s="43" t="str">
        <f>ChercheChaine([2]Table1!Q1565,"([0-9]){3}[L]([0-9]){4}")</f>
        <v>007L0217</v>
      </c>
      <c r="E1568" t="str">
        <f>[2]Table1!P1565</f>
        <v>ST HERBLAIN</v>
      </c>
      <c r="F1568" t="str">
        <f>[2]Table1!D1565</f>
        <v>DAAT, DAPP</v>
      </c>
      <c r="G1568" s="48"/>
      <c r="H1568" s="48"/>
      <c r="I1568" s="42" t="str">
        <f>[2]Table1!G1565</f>
        <v>29/01/2018</v>
      </c>
      <c r="J1568" s="51" t="e">
        <f>MID([2]Table1!X1565,FIND("-",[2]Table1!X1565)+2,60)</f>
        <v>#VALUE!</v>
      </c>
      <c r="K1568" t="str">
        <f>IF(ISNUMBER(SEARCH("Mur",[2]Table1!Z1565)),"Mur",IF(ISNUMBER(SEARCH("Cloison",[2]Table1!Z1565)),"Mur",IF(ISNUMBER(SEARCH("Sol",[2]Table1!Z1565)),"Sol",IF(ISNUMBER(SEARCH("Plafond",[2]Table1!Z1565)),"Plafond",IF(ISNUMBER(SEARCH("Evier",[2]Table1!Z1565)),"Evier",IF(ISNUMBER(SEARCH("Colle de faïence",[2]Table1!Z1565)),"Faïence",IF(ISNUMBER(SEARCH("Baignoire",[2]Table1!Z1565)),"Baignoire",IF(ISNUMBER(SEARCH("porteurs",[2]Table1!Z1565)),"Mur",IF(ISNUMBER(SEARCH("évier",[2]Table1!Z1565)),"Evier",IF(ISNUMBER(SEARCH("portes",[2]Table1!Z1565)),"Porte",IF(ISNUMBER(SEARCH("fenêtre",[2]Table1!Z1565)),"Fenêtre","")))))))))))</f>
        <v>Sol</v>
      </c>
      <c r="L1568" t="str">
        <f>IF(ISNUMBER(SEARCH("Présence",[2]Table1!AC1565)),"Oui",IF(ISNUMBER(SEARCH("Absence",[2]Table1!AC1565)),"Non",""))</f>
        <v>Oui</v>
      </c>
      <c r="M1568" t="str">
        <f>[2]Table1!AA1565</f>
        <v>Ragréage</v>
      </c>
      <c r="N1568" t="str">
        <f>IF(ISNUMBER(SEARCH("EP",[2]Table1!AE1565)),"EP",IF(ISNUMBER(SEARCH("AC1",[2]Table1!AE1565)),"AC1",IF(ISNUMBER(SEARCH("AC2",[2]Table1!AE1565)),"AC2",IF(ISNUMBER(SEARCH("Bon état",[2]Table1!AE1565)),"EP",""))))</f>
        <v/>
      </c>
      <c r="P1568" s="48"/>
      <c r="Q1568" s="1"/>
      <c r="S1568" s="1"/>
      <c r="T1568" s="1"/>
      <c r="U1568" s="1"/>
      <c r="V1568" s="1"/>
    </row>
    <row r="1569" spans="1:22">
      <c r="A1569" s="43" t="str">
        <f>'[1]Exporter la feuille de calcul'!$A$2</f>
        <v>001L</v>
      </c>
      <c r="B1569" t="str">
        <f>INDEX('[1]Exporter la feuille de calcul'!B$355:B$877,MATCH(INDEX('[1]Exporter la feuille de calcul'!C$355:C$877,MATCH(RIGHT(ChercheChaine(ChercheChaine([2]Table1!Q1566,"([0-9]){3}[L]([0-9]){4}"),"([0-9]){3}[L]([0-9]){4}"),4),'[1]Exporter la feuille de calcul'!D$355:D$877,0),1),'[1]Exporter la feuille de calcul'!C$355:C$877,0),1)</f>
        <v>03</v>
      </c>
      <c r="C1569" s="43" t="str">
        <f>RIGHT(ChercheChaine(ChercheChaine([2]Table1!Q1566,"([0-9]){3}[L]([0-9]){4}"),"([0-9]){3}[L]([0-9]){4}"),4)</f>
        <v>0217</v>
      </c>
      <c r="D1569" s="43" t="str">
        <f>ChercheChaine([2]Table1!Q1566,"([0-9]){3}[L]([0-9]){4}")</f>
        <v>007L0217</v>
      </c>
      <c r="E1569" t="str">
        <f>[2]Table1!P1566</f>
        <v>ST HERBLAIN</v>
      </c>
      <c r="F1569" t="str">
        <f>[2]Table1!D1566</f>
        <v>DAAT, DAPP</v>
      </c>
      <c r="G1569" s="48"/>
      <c r="H1569" s="48"/>
      <c r="I1569" s="42" t="str">
        <f>[2]Table1!G1566</f>
        <v>29/01/2018</v>
      </c>
      <c r="J1569" s="51" t="e">
        <f>MID([2]Table1!X1566,FIND("-",[2]Table1!X1566)+2,60)</f>
        <v>#VALUE!</v>
      </c>
      <c r="K1569" t="str">
        <f>IF(ISNUMBER(SEARCH("Mur",[2]Table1!Z1566)),"Mur",IF(ISNUMBER(SEARCH("Cloison",[2]Table1!Z1566)),"Mur",IF(ISNUMBER(SEARCH("Sol",[2]Table1!Z1566)),"Sol",IF(ISNUMBER(SEARCH("Plafond",[2]Table1!Z1566)),"Plafond",IF(ISNUMBER(SEARCH("Evier",[2]Table1!Z1566)),"Evier",IF(ISNUMBER(SEARCH("Colle de faïence",[2]Table1!Z1566)),"Faïence",IF(ISNUMBER(SEARCH("Baignoire",[2]Table1!Z1566)),"Baignoire",IF(ISNUMBER(SEARCH("porteurs",[2]Table1!Z1566)),"Mur",IF(ISNUMBER(SEARCH("évier",[2]Table1!Z1566)),"Evier",IF(ISNUMBER(SEARCH("portes",[2]Table1!Z1566)),"Porte",IF(ISNUMBER(SEARCH("fenêtre",[2]Table1!Z1566)),"Fenêtre","")))))))))))</f>
        <v>Sol</v>
      </c>
      <c r="L1569" t="str">
        <f>IF(ISNUMBER(SEARCH("Présence",[2]Table1!AC1566)),"Oui",IF(ISNUMBER(SEARCH("Absence",[2]Table1!AC1566)),"Non",""))</f>
        <v>Oui</v>
      </c>
      <c r="M1569" t="str">
        <f>[2]Table1!AA1566</f>
        <v>Ragréage</v>
      </c>
      <c r="N1569" t="str">
        <f>IF(ISNUMBER(SEARCH("EP",[2]Table1!AE1566)),"EP",IF(ISNUMBER(SEARCH("AC1",[2]Table1!AE1566)),"AC1",IF(ISNUMBER(SEARCH("AC2",[2]Table1!AE1566)),"AC2",IF(ISNUMBER(SEARCH("Bon état",[2]Table1!AE1566)),"EP",""))))</f>
        <v/>
      </c>
      <c r="P1569" s="48"/>
      <c r="Q1569" s="1"/>
      <c r="S1569" s="1"/>
      <c r="T1569" s="1"/>
      <c r="U1569" s="1"/>
      <c r="V1569" s="1"/>
    </row>
    <row r="1570" spans="1:22">
      <c r="A1570" s="43" t="str">
        <f>'[1]Exporter la feuille de calcul'!$A$2</f>
        <v>001L</v>
      </c>
      <c r="B1570" t="str">
        <f>INDEX('[1]Exporter la feuille de calcul'!B$355:B$877,MATCH(INDEX('[1]Exporter la feuille de calcul'!C$355:C$877,MATCH(RIGHT(ChercheChaine(ChercheChaine([2]Table1!Q1567,"([0-9]){3}[L]([0-9]){4}"),"([0-9]){3}[L]([0-9]){4}"),4),'[1]Exporter la feuille de calcul'!D$355:D$877,0),1),'[1]Exporter la feuille de calcul'!C$355:C$877,0),1)</f>
        <v>03</v>
      </c>
      <c r="C1570" s="43" t="str">
        <f>RIGHT(ChercheChaine(ChercheChaine([2]Table1!Q1567,"([0-9]){3}[L]([0-9]){4}"),"([0-9]){3}[L]([0-9]){4}"),4)</f>
        <v>0217</v>
      </c>
      <c r="D1570" s="43" t="str">
        <f>ChercheChaine([2]Table1!Q1567,"([0-9]){3}[L]([0-9]){4}")</f>
        <v>007L0217</v>
      </c>
      <c r="E1570" t="str">
        <f>[2]Table1!P1567</f>
        <v>ST HERBLAIN</v>
      </c>
      <c r="F1570" t="str">
        <f>[2]Table1!D1567</f>
        <v>DAAT, DAPP</v>
      </c>
      <c r="G1570" s="48"/>
      <c r="H1570" s="48"/>
      <c r="I1570" s="42" t="str">
        <f>[2]Table1!G1567</f>
        <v>29/01/2018</v>
      </c>
      <c r="J1570" s="51" t="e">
        <f>MID([2]Table1!X1567,FIND("-",[2]Table1!X1567)+2,60)</f>
        <v>#VALUE!</v>
      </c>
      <c r="K1570" t="str">
        <f>IF(ISNUMBER(SEARCH("Mur",[2]Table1!Z1567)),"Mur",IF(ISNUMBER(SEARCH("Cloison",[2]Table1!Z1567)),"Mur",IF(ISNUMBER(SEARCH("Sol",[2]Table1!Z1567)),"Sol",IF(ISNUMBER(SEARCH("Plafond",[2]Table1!Z1567)),"Plafond",IF(ISNUMBER(SEARCH("Evier",[2]Table1!Z1567)),"Evier",IF(ISNUMBER(SEARCH("Colle de faïence",[2]Table1!Z1567)),"Faïence",IF(ISNUMBER(SEARCH("Baignoire",[2]Table1!Z1567)),"Baignoire",IF(ISNUMBER(SEARCH("porteurs",[2]Table1!Z1567)),"Mur",IF(ISNUMBER(SEARCH("évier",[2]Table1!Z1567)),"Evier",IF(ISNUMBER(SEARCH("portes",[2]Table1!Z1567)),"Porte",IF(ISNUMBER(SEARCH("fenêtre",[2]Table1!Z1567)),"Fenêtre","")))))))))))</f>
        <v>Sol</v>
      </c>
      <c r="L1570" t="str">
        <f>IF(ISNUMBER(SEARCH("Présence",[2]Table1!AC1567)),"Oui",IF(ISNUMBER(SEARCH("Absence",[2]Table1!AC1567)),"Non",""))</f>
        <v>Oui</v>
      </c>
      <c r="M1570" t="str">
        <f>[2]Table1!AA1567</f>
        <v>Ragréage</v>
      </c>
      <c r="N1570" t="str">
        <f>IF(ISNUMBER(SEARCH("EP",[2]Table1!AE1567)),"EP",IF(ISNUMBER(SEARCH("AC1",[2]Table1!AE1567)),"AC1",IF(ISNUMBER(SEARCH("AC2",[2]Table1!AE1567)),"AC2",IF(ISNUMBER(SEARCH("Bon état",[2]Table1!AE1567)),"EP",""))))</f>
        <v/>
      </c>
      <c r="P1570" s="48"/>
      <c r="Q1570" s="1"/>
      <c r="S1570" s="1"/>
      <c r="T1570" s="1"/>
      <c r="U1570" s="1"/>
      <c r="V1570" s="1"/>
    </row>
    <row r="1571" spans="1:22">
      <c r="A1571" s="43" t="str">
        <f>'[1]Exporter la feuille de calcul'!$A$2</f>
        <v>001L</v>
      </c>
      <c r="B1571" t="str">
        <f>INDEX('[1]Exporter la feuille de calcul'!B$355:B$877,MATCH(INDEX('[1]Exporter la feuille de calcul'!C$355:C$877,MATCH(RIGHT(ChercheChaine(ChercheChaine([2]Table1!Q1568,"([0-9]){3}[L]([0-9]){4}"),"([0-9]){3}[L]([0-9]){4}"),4),'[1]Exporter la feuille de calcul'!D$355:D$877,0),1),'[1]Exporter la feuille de calcul'!C$355:C$877,0),1)</f>
        <v>03</v>
      </c>
      <c r="C1571" s="43" t="str">
        <f>RIGHT(ChercheChaine(ChercheChaine([2]Table1!Q1568,"([0-9]){3}[L]([0-9]){4}"),"([0-9]){3}[L]([0-9]){4}"),4)</f>
        <v>0217</v>
      </c>
      <c r="D1571" s="43" t="str">
        <f>ChercheChaine([2]Table1!Q1568,"([0-9]){3}[L]([0-9]){4}")</f>
        <v>007L0217</v>
      </c>
      <c r="E1571" t="str">
        <f>[2]Table1!P1568</f>
        <v>ST HERBLAIN</v>
      </c>
      <c r="F1571" t="str">
        <f>[2]Table1!D1568</f>
        <v>DAAT, DAPP</v>
      </c>
      <c r="G1571" s="48"/>
      <c r="H1571" s="48"/>
      <c r="I1571" s="42" t="str">
        <f>[2]Table1!G1568</f>
        <v>29/01/2018</v>
      </c>
      <c r="J1571" s="51" t="e">
        <f>MID([2]Table1!X1568,FIND("-",[2]Table1!X1568)+2,60)</f>
        <v>#VALUE!</v>
      </c>
      <c r="K1571" t="str">
        <f>IF(ISNUMBER(SEARCH("Mur",[2]Table1!Z1568)),"Mur",IF(ISNUMBER(SEARCH("Cloison",[2]Table1!Z1568)),"Mur",IF(ISNUMBER(SEARCH("Sol",[2]Table1!Z1568)),"Sol",IF(ISNUMBER(SEARCH("Plafond",[2]Table1!Z1568)),"Plafond",IF(ISNUMBER(SEARCH("Evier",[2]Table1!Z1568)),"Evier",IF(ISNUMBER(SEARCH("Colle de faïence",[2]Table1!Z1568)),"Faïence",IF(ISNUMBER(SEARCH("Baignoire",[2]Table1!Z1568)),"Baignoire",IF(ISNUMBER(SEARCH("porteurs",[2]Table1!Z1568)),"Mur",IF(ISNUMBER(SEARCH("évier",[2]Table1!Z1568)),"Evier",IF(ISNUMBER(SEARCH("portes",[2]Table1!Z1568)),"Porte",IF(ISNUMBER(SEARCH("fenêtre",[2]Table1!Z1568)),"Fenêtre","")))))))))))</f>
        <v>Sol</v>
      </c>
      <c r="L1571" t="str">
        <f>IF(ISNUMBER(SEARCH("Présence",[2]Table1!AC1568)),"Oui",IF(ISNUMBER(SEARCH("Absence",[2]Table1!AC1568)),"Non",""))</f>
        <v>Oui</v>
      </c>
      <c r="M1571" t="str">
        <f>[2]Table1!AA1568</f>
        <v>Ragréage</v>
      </c>
      <c r="N1571" t="str">
        <f>IF(ISNUMBER(SEARCH("EP",[2]Table1!AE1568)),"EP",IF(ISNUMBER(SEARCH("AC1",[2]Table1!AE1568)),"AC1",IF(ISNUMBER(SEARCH("AC2",[2]Table1!AE1568)),"AC2",IF(ISNUMBER(SEARCH("Bon état",[2]Table1!AE1568)),"EP",""))))</f>
        <v/>
      </c>
      <c r="P1571" s="48"/>
      <c r="Q1571" s="1"/>
      <c r="S1571" s="1"/>
      <c r="T1571" s="1"/>
      <c r="U1571" s="1"/>
      <c r="V1571" s="1"/>
    </row>
    <row r="1572" spans="1:22">
      <c r="A1572" s="43" t="str">
        <f>'[1]Exporter la feuille de calcul'!$A$2</f>
        <v>001L</v>
      </c>
      <c r="B1572" t="str">
        <f>INDEX('[1]Exporter la feuille de calcul'!B$355:B$877,MATCH(INDEX('[1]Exporter la feuille de calcul'!C$355:C$877,MATCH(RIGHT(ChercheChaine(ChercheChaine([2]Table1!Q1569,"([0-9]){3}[L]([0-9]){4}"),"([0-9]){3}[L]([0-9]){4}"),4),'[1]Exporter la feuille de calcul'!D$355:D$877,0),1),'[1]Exporter la feuille de calcul'!C$355:C$877,0),1)</f>
        <v>03</v>
      </c>
      <c r="C1572" s="43" t="str">
        <f>RIGHT(ChercheChaine(ChercheChaine([2]Table1!Q1569,"([0-9]){3}[L]([0-9]){4}"),"([0-9]){3}[L]([0-9]){4}"),4)</f>
        <v>0217</v>
      </c>
      <c r="D1572" s="43" t="str">
        <f>ChercheChaine([2]Table1!Q1569,"([0-9]){3}[L]([0-9]){4}")</f>
        <v>007L0217</v>
      </c>
      <c r="E1572" t="str">
        <f>[2]Table1!P1569</f>
        <v>ST HERBLAIN</v>
      </c>
      <c r="F1572" t="str">
        <f>[2]Table1!D1569</f>
        <v>DAAT, DAPP</v>
      </c>
      <c r="G1572" s="48"/>
      <c r="H1572" s="48"/>
      <c r="I1572" s="42" t="str">
        <f>[2]Table1!G1569</f>
        <v>29/01/2018</v>
      </c>
      <c r="J1572" s="51" t="e">
        <f>MID([2]Table1!X1569,FIND("-",[2]Table1!X1569)+2,60)</f>
        <v>#VALUE!</v>
      </c>
      <c r="K1572" t="str">
        <f>IF(ISNUMBER(SEARCH("Mur",[2]Table1!Z1569)),"Mur",IF(ISNUMBER(SEARCH("Cloison",[2]Table1!Z1569)),"Mur",IF(ISNUMBER(SEARCH("Sol",[2]Table1!Z1569)),"Sol",IF(ISNUMBER(SEARCH("Plafond",[2]Table1!Z1569)),"Plafond",IF(ISNUMBER(SEARCH("Evier",[2]Table1!Z1569)),"Evier",IF(ISNUMBER(SEARCH("Colle de faïence",[2]Table1!Z1569)),"Faïence",IF(ISNUMBER(SEARCH("Baignoire",[2]Table1!Z1569)),"Baignoire",IF(ISNUMBER(SEARCH("porteurs",[2]Table1!Z1569)),"Mur",IF(ISNUMBER(SEARCH("évier",[2]Table1!Z1569)),"Evier",IF(ISNUMBER(SEARCH("portes",[2]Table1!Z1569)),"Porte",IF(ISNUMBER(SEARCH("fenêtre",[2]Table1!Z1569)),"Fenêtre","")))))))))))</f>
        <v>Sol</v>
      </c>
      <c r="L1572" t="str">
        <f>IF(ISNUMBER(SEARCH("Présence",[2]Table1!AC1569)),"Oui",IF(ISNUMBER(SEARCH("Absence",[2]Table1!AC1569)),"Non",""))</f>
        <v>Oui</v>
      </c>
      <c r="M1572" t="str">
        <f>[2]Table1!AA1569</f>
        <v>Ragréage</v>
      </c>
      <c r="N1572" t="str">
        <f>IF(ISNUMBER(SEARCH("EP",[2]Table1!AE1569)),"EP",IF(ISNUMBER(SEARCH("AC1",[2]Table1!AE1569)),"AC1",IF(ISNUMBER(SEARCH("AC2",[2]Table1!AE1569)),"AC2",IF(ISNUMBER(SEARCH("Bon état",[2]Table1!AE1569)),"EP",""))))</f>
        <v/>
      </c>
      <c r="P1572" s="48"/>
      <c r="Q1572" s="1"/>
      <c r="S1572" s="1"/>
      <c r="T1572" s="1"/>
      <c r="U1572" s="1"/>
      <c r="V1572" s="1"/>
    </row>
    <row r="1573" spans="1:22">
      <c r="A1573" s="43" t="str">
        <f>'[1]Exporter la feuille de calcul'!$A$2</f>
        <v>001L</v>
      </c>
      <c r="B1573" t="str">
        <f>INDEX('[1]Exporter la feuille de calcul'!B$355:B$877,MATCH(INDEX('[1]Exporter la feuille de calcul'!C$355:C$877,MATCH(RIGHT(ChercheChaine(ChercheChaine([2]Table1!Q1570,"([0-9]){3}[L]([0-9]){4}"),"([0-9]){3}[L]([0-9]){4}"),4),'[1]Exporter la feuille de calcul'!D$355:D$877,0),1),'[1]Exporter la feuille de calcul'!C$355:C$877,0),1)</f>
        <v>03</v>
      </c>
      <c r="C1573" s="43" t="str">
        <f>RIGHT(ChercheChaine(ChercheChaine([2]Table1!Q1570,"([0-9]){3}[L]([0-9]){4}"),"([0-9]){3}[L]([0-9]){4}"),4)</f>
        <v>0217</v>
      </c>
      <c r="D1573" s="43" t="str">
        <f>ChercheChaine([2]Table1!Q1570,"([0-9]){3}[L]([0-9]){4}")</f>
        <v>007L0217</v>
      </c>
      <c r="E1573" t="str">
        <f>[2]Table1!P1570</f>
        <v>ST HERBLAIN</v>
      </c>
      <c r="F1573" t="str">
        <f>[2]Table1!D1570</f>
        <v>DAAT, DAPP</v>
      </c>
      <c r="G1573" s="48"/>
      <c r="H1573" s="48"/>
      <c r="I1573" s="42" t="str">
        <f>[2]Table1!G1570</f>
        <v>29/01/2018</v>
      </c>
      <c r="J1573" s="51" t="e">
        <f>MID([2]Table1!X1570,FIND("-",[2]Table1!X1570)+2,60)</f>
        <v>#VALUE!</v>
      </c>
      <c r="K1573" t="str">
        <f>IF(ISNUMBER(SEARCH("Mur",[2]Table1!Z1570)),"Mur",IF(ISNUMBER(SEARCH("Cloison",[2]Table1!Z1570)),"Mur",IF(ISNUMBER(SEARCH("Sol",[2]Table1!Z1570)),"Sol",IF(ISNUMBER(SEARCH("Plafond",[2]Table1!Z1570)),"Plafond",IF(ISNUMBER(SEARCH("Evier",[2]Table1!Z1570)),"Evier",IF(ISNUMBER(SEARCH("Colle de faïence",[2]Table1!Z1570)),"Faïence",IF(ISNUMBER(SEARCH("Baignoire",[2]Table1!Z1570)),"Baignoire",IF(ISNUMBER(SEARCH("porteurs",[2]Table1!Z1570)),"Mur",IF(ISNUMBER(SEARCH("évier",[2]Table1!Z1570)),"Evier",IF(ISNUMBER(SEARCH("portes",[2]Table1!Z1570)),"Porte",IF(ISNUMBER(SEARCH("fenêtre",[2]Table1!Z1570)),"Fenêtre","")))))))))))</f>
        <v>Sol</v>
      </c>
      <c r="L1573" t="str">
        <f>IF(ISNUMBER(SEARCH("Présence",[2]Table1!AC1570)),"Oui",IF(ISNUMBER(SEARCH("Absence",[2]Table1!AC1570)),"Non",""))</f>
        <v>Oui</v>
      </c>
      <c r="M1573" t="str">
        <f>[2]Table1!AA1570</f>
        <v>Ragréage</v>
      </c>
      <c r="N1573" t="str">
        <f>IF(ISNUMBER(SEARCH("EP",[2]Table1!AE1570)),"EP",IF(ISNUMBER(SEARCH("AC1",[2]Table1!AE1570)),"AC1",IF(ISNUMBER(SEARCH("AC2",[2]Table1!AE1570)),"AC2",IF(ISNUMBER(SEARCH("Bon état",[2]Table1!AE1570)),"EP",""))))</f>
        <v/>
      </c>
      <c r="P1573" s="48"/>
      <c r="Q1573" s="1"/>
      <c r="S1573" s="1"/>
      <c r="T1573" s="1"/>
      <c r="U1573" s="1"/>
      <c r="V1573" s="1"/>
    </row>
    <row r="1574" spans="1:22">
      <c r="A1574" s="43" t="str">
        <f>'[1]Exporter la feuille de calcul'!$A$2</f>
        <v>001L</v>
      </c>
      <c r="B1574" t="str">
        <f>INDEX('[1]Exporter la feuille de calcul'!B$355:B$877,MATCH(INDEX('[1]Exporter la feuille de calcul'!C$355:C$877,MATCH(RIGHT(ChercheChaine(ChercheChaine([2]Table1!Q1571,"([0-9]){3}[L]([0-9]){4}"),"([0-9]){3}[L]([0-9]){4}"),4),'[1]Exporter la feuille de calcul'!D$355:D$877,0),1),'[1]Exporter la feuille de calcul'!C$355:C$877,0),1)</f>
        <v>03</v>
      </c>
      <c r="C1574" s="43" t="str">
        <f>RIGHT(ChercheChaine(ChercheChaine([2]Table1!Q1571,"([0-9]){3}[L]([0-9]){4}"),"([0-9]){3}[L]([0-9]){4}"),4)</f>
        <v>0217</v>
      </c>
      <c r="D1574" s="43" t="str">
        <f>ChercheChaine([2]Table1!Q1571,"([0-9]){3}[L]([0-9]){4}")</f>
        <v>007L0217</v>
      </c>
      <c r="E1574" t="str">
        <f>[2]Table1!P1571</f>
        <v>ST HERBLAIN</v>
      </c>
      <c r="F1574" t="str">
        <f>[2]Table1!D1571</f>
        <v>DAAT, DAPP</v>
      </c>
      <c r="G1574" s="48"/>
      <c r="H1574" s="48"/>
      <c r="I1574" s="42" t="str">
        <f>[2]Table1!G1571</f>
        <v>29/01/2018</v>
      </c>
      <c r="J1574" s="51" t="e">
        <f>MID([2]Table1!X1571,FIND("-",[2]Table1!X1571)+2,60)</f>
        <v>#VALUE!</v>
      </c>
      <c r="K1574" t="str">
        <f>IF(ISNUMBER(SEARCH("Mur",[2]Table1!Z1571)),"Mur",IF(ISNUMBER(SEARCH("Cloison",[2]Table1!Z1571)),"Mur",IF(ISNUMBER(SEARCH("Sol",[2]Table1!Z1571)),"Sol",IF(ISNUMBER(SEARCH("Plafond",[2]Table1!Z1571)),"Plafond",IF(ISNUMBER(SEARCH("Evier",[2]Table1!Z1571)),"Evier",IF(ISNUMBER(SEARCH("Colle de faïence",[2]Table1!Z1571)),"Faïence",IF(ISNUMBER(SEARCH("Baignoire",[2]Table1!Z1571)),"Baignoire",IF(ISNUMBER(SEARCH("porteurs",[2]Table1!Z1571)),"Mur",IF(ISNUMBER(SEARCH("évier",[2]Table1!Z1571)),"Evier",IF(ISNUMBER(SEARCH("portes",[2]Table1!Z1571)),"Porte",IF(ISNUMBER(SEARCH("fenêtre",[2]Table1!Z1571)),"Fenêtre","")))))))))))</f>
        <v>Sol</v>
      </c>
      <c r="L1574" t="str">
        <f>IF(ISNUMBER(SEARCH("Présence",[2]Table1!AC1571)),"Oui",IF(ISNUMBER(SEARCH("Absence",[2]Table1!AC1571)),"Non",""))</f>
        <v>Oui</v>
      </c>
      <c r="M1574" t="str">
        <f>[2]Table1!AA1571</f>
        <v>Ragréage</v>
      </c>
      <c r="N1574" t="str">
        <f>IF(ISNUMBER(SEARCH("EP",[2]Table1!AE1571)),"EP",IF(ISNUMBER(SEARCH("AC1",[2]Table1!AE1571)),"AC1",IF(ISNUMBER(SEARCH("AC2",[2]Table1!AE1571)),"AC2",IF(ISNUMBER(SEARCH("Bon état",[2]Table1!AE1571)),"EP",""))))</f>
        <v/>
      </c>
      <c r="P1574" s="48"/>
      <c r="Q1574" s="1"/>
      <c r="S1574" s="1"/>
      <c r="T1574" s="1"/>
      <c r="U1574" s="1"/>
      <c r="V1574" s="1"/>
    </row>
    <row r="1575" spans="1:22">
      <c r="A1575" s="43" t="str">
        <f>'[1]Exporter la feuille de calcul'!$A$2</f>
        <v>001L</v>
      </c>
      <c r="B1575" t="str">
        <f>INDEX('[1]Exporter la feuille de calcul'!B$355:B$877,MATCH(INDEX('[1]Exporter la feuille de calcul'!C$355:C$877,MATCH(RIGHT(ChercheChaine(ChercheChaine([2]Table1!Q1572,"([0-9]){3}[L]([0-9]){4}"),"([0-9]){3}[L]([0-9]){4}"),4),'[1]Exporter la feuille de calcul'!D$355:D$877,0),1),'[1]Exporter la feuille de calcul'!C$355:C$877,0),1)</f>
        <v>03</v>
      </c>
      <c r="C1575" s="43" t="str">
        <f>RIGHT(ChercheChaine(ChercheChaine([2]Table1!Q1572,"([0-9]){3}[L]([0-9]){4}"),"([0-9]){3}[L]([0-9]){4}"),4)</f>
        <v>0217</v>
      </c>
      <c r="D1575" s="43" t="str">
        <f>ChercheChaine([2]Table1!Q1572,"([0-9]){3}[L]([0-9]){4}")</f>
        <v>007L0217</v>
      </c>
      <c r="E1575" t="str">
        <f>[2]Table1!P1572</f>
        <v>ST HERBLAIN</v>
      </c>
      <c r="F1575" t="str">
        <f>[2]Table1!D1572</f>
        <v>DAAT, DAPP</v>
      </c>
      <c r="G1575" s="48"/>
      <c r="H1575" s="48"/>
      <c r="I1575" s="42" t="str">
        <f>[2]Table1!G1572</f>
        <v>29/01/2018</v>
      </c>
      <c r="J1575" s="51" t="e">
        <f>MID([2]Table1!X1572,FIND("-",[2]Table1!X1572)+2,60)</f>
        <v>#VALUE!</v>
      </c>
      <c r="K1575" t="str">
        <f>IF(ISNUMBER(SEARCH("Mur",[2]Table1!Z1572)),"Mur",IF(ISNUMBER(SEARCH("Cloison",[2]Table1!Z1572)),"Mur",IF(ISNUMBER(SEARCH("Sol",[2]Table1!Z1572)),"Sol",IF(ISNUMBER(SEARCH("Plafond",[2]Table1!Z1572)),"Plafond",IF(ISNUMBER(SEARCH("Evier",[2]Table1!Z1572)),"Evier",IF(ISNUMBER(SEARCH("Colle de faïence",[2]Table1!Z1572)),"Faïence",IF(ISNUMBER(SEARCH("Baignoire",[2]Table1!Z1572)),"Baignoire",IF(ISNUMBER(SEARCH("porteurs",[2]Table1!Z1572)),"Mur",IF(ISNUMBER(SEARCH("évier",[2]Table1!Z1572)),"Evier",IF(ISNUMBER(SEARCH("portes",[2]Table1!Z1572)),"Porte",IF(ISNUMBER(SEARCH("fenêtre",[2]Table1!Z1572)),"Fenêtre","")))))))))))</f>
        <v>Sol</v>
      </c>
      <c r="L1575" t="str">
        <f>IF(ISNUMBER(SEARCH("Présence",[2]Table1!AC1572)),"Oui",IF(ISNUMBER(SEARCH("Absence",[2]Table1!AC1572)),"Non",""))</f>
        <v>Oui</v>
      </c>
      <c r="M1575" t="str">
        <f>[2]Table1!AA1572</f>
        <v>Ragréage</v>
      </c>
      <c r="N1575" t="str">
        <f>IF(ISNUMBER(SEARCH("EP",[2]Table1!AE1572)),"EP",IF(ISNUMBER(SEARCH("AC1",[2]Table1!AE1572)),"AC1",IF(ISNUMBER(SEARCH("AC2",[2]Table1!AE1572)),"AC2",IF(ISNUMBER(SEARCH("Bon état",[2]Table1!AE1572)),"EP",""))))</f>
        <v/>
      </c>
      <c r="P1575" s="48"/>
      <c r="Q1575" s="1"/>
      <c r="S1575" s="1"/>
      <c r="T1575" s="1"/>
      <c r="U1575" s="1"/>
      <c r="V1575" s="1"/>
    </row>
    <row r="1576" spans="1:22">
      <c r="A1576" s="43" t="str">
        <f>'[1]Exporter la feuille de calcul'!$A$2</f>
        <v>001L</v>
      </c>
      <c r="B1576" t="str">
        <f>INDEX('[1]Exporter la feuille de calcul'!B$355:B$877,MATCH(INDEX('[1]Exporter la feuille de calcul'!C$355:C$877,MATCH(RIGHT(ChercheChaine(ChercheChaine([2]Table1!Q1573,"([0-9]){3}[L]([0-9]){4}"),"([0-9]){3}[L]([0-9]){4}"),4),'[1]Exporter la feuille de calcul'!D$355:D$877,0),1),'[1]Exporter la feuille de calcul'!C$355:C$877,0),1)</f>
        <v>03</v>
      </c>
      <c r="C1576" s="43" t="str">
        <f>RIGHT(ChercheChaine(ChercheChaine([2]Table1!Q1573,"([0-9]){3}[L]([0-9]){4}"),"([0-9]){3}[L]([0-9]){4}"),4)</f>
        <v>0217</v>
      </c>
      <c r="D1576" s="43" t="str">
        <f>ChercheChaine([2]Table1!Q1573,"([0-9]){3}[L]([0-9]){4}")</f>
        <v>007L0217</v>
      </c>
      <c r="E1576" t="str">
        <f>[2]Table1!P1573</f>
        <v>ST HERBLAIN</v>
      </c>
      <c r="F1576" t="str">
        <f>[2]Table1!D1573</f>
        <v>DAAT, DAPP</v>
      </c>
      <c r="G1576" s="48"/>
      <c r="H1576" s="48"/>
      <c r="I1576" s="42" t="str">
        <f>[2]Table1!G1573</f>
        <v>29/01/2018</v>
      </c>
      <c r="J1576" s="51" t="e">
        <f>MID([2]Table1!X1573,FIND("-",[2]Table1!X1573)+2,60)</f>
        <v>#VALUE!</v>
      </c>
      <c r="K1576" t="str">
        <f>IF(ISNUMBER(SEARCH("Mur",[2]Table1!Z1573)),"Mur",IF(ISNUMBER(SEARCH("Cloison",[2]Table1!Z1573)),"Mur",IF(ISNUMBER(SEARCH("Sol",[2]Table1!Z1573)),"Sol",IF(ISNUMBER(SEARCH("Plafond",[2]Table1!Z1573)),"Plafond",IF(ISNUMBER(SEARCH("Evier",[2]Table1!Z1573)),"Evier",IF(ISNUMBER(SEARCH("Colle de faïence",[2]Table1!Z1573)),"Faïence",IF(ISNUMBER(SEARCH("Baignoire",[2]Table1!Z1573)),"Baignoire",IF(ISNUMBER(SEARCH("porteurs",[2]Table1!Z1573)),"Mur",IF(ISNUMBER(SEARCH("évier",[2]Table1!Z1573)),"Evier",IF(ISNUMBER(SEARCH("portes",[2]Table1!Z1573)),"Porte",IF(ISNUMBER(SEARCH("fenêtre",[2]Table1!Z1573)),"Fenêtre","")))))))))))</f>
        <v>Sol</v>
      </c>
      <c r="L1576" t="str">
        <f>IF(ISNUMBER(SEARCH("Présence",[2]Table1!AC1573)),"Oui",IF(ISNUMBER(SEARCH("Absence",[2]Table1!AC1573)),"Non",""))</f>
        <v>Oui</v>
      </c>
      <c r="M1576" t="str">
        <f>[2]Table1!AA1573</f>
        <v>Ragréage</v>
      </c>
      <c r="N1576" t="str">
        <f>IF(ISNUMBER(SEARCH("EP",[2]Table1!AE1573)),"EP",IF(ISNUMBER(SEARCH("AC1",[2]Table1!AE1573)),"AC1",IF(ISNUMBER(SEARCH("AC2",[2]Table1!AE1573)),"AC2",IF(ISNUMBER(SEARCH("Bon état",[2]Table1!AE1573)),"EP",""))))</f>
        <v/>
      </c>
      <c r="P1576" s="48"/>
      <c r="Q1576" s="1"/>
      <c r="S1576" s="1"/>
      <c r="T1576" s="1"/>
      <c r="U1576" s="1"/>
      <c r="V1576" s="1"/>
    </row>
    <row r="1577" spans="1:22">
      <c r="A1577" s="43" t="str">
        <f>'[1]Exporter la feuille de calcul'!$A$2</f>
        <v>001L</v>
      </c>
      <c r="B1577" t="str">
        <f>INDEX('[1]Exporter la feuille de calcul'!B$355:B$877,MATCH(INDEX('[1]Exporter la feuille de calcul'!C$355:C$877,MATCH(RIGHT(ChercheChaine(ChercheChaine([2]Table1!Q1574,"([0-9]){3}[L]([0-9]){4}"),"([0-9]){3}[L]([0-9]){4}"),4),'[1]Exporter la feuille de calcul'!D$355:D$877,0),1),'[1]Exporter la feuille de calcul'!C$355:C$877,0),1)</f>
        <v>03</v>
      </c>
      <c r="C1577" s="43" t="str">
        <f>RIGHT(ChercheChaine(ChercheChaine([2]Table1!Q1574,"([0-9]){3}[L]([0-9]){4}"),"([0-9]){3}[L]([0-9]){4}"),4)</f>
        <v>0217</v>
      </c>
      <c r="D1577" s="43" t="str">
        <f>ChercheChaine([2]Table1!Q1574,"([0-9]){3}[L]([0-9]){4}")</f>
        <v>007L0217</v>
      </c>
      <c r="E1577" t="str">
        <f>[2]Table1!P1574</f>
        <v>ST HERBLAIN</v>
      </c>
      <c r="F1577" t="str">
        <f>[2]Table1!D1574</f>
        <v>DAAT, DAPP</v>
      </c>
      <c r="G1577" s="48"/>
      <c r="H1577" s="48"/>
      <c r="I1577" s="42" t="str">
        <f>[2]Table1!G1574</f>
        <v>29/01/2018</v>
      </c>
      <c r="J1577" s="51" t="e">
        <f>MID([2]Table1!X1574,FIND("-",[2]Table1!X1574)+2,60)</f>
        <v>#VALUE!</v>
      </c>
      <c r="K1577" t="str">
        <f>IF(ISNUMBER(SEARCH("Mur",[2]Table1!Z1574)),"Mur",IF(ISNUMBER(SEARCH("Cloison",[2]Table1!Z1574)),"Mur",IF(ISNUMBER(SEARCH("Sol",[2]Table1!Z1574)),"Sol",IF(ISNUMBER(SEARCH("Plafond",[2]Table1!Z1574)),"Plafond",IF(ISNUMBER(SEARCH("Evier",[2]Table1!Z1574)),"Evier",IF(ISNUMBER(SEARCH("Colle de faïence",[2]Table1!Z1574)),"Faïence",IF(ISNUMBER(SEARCH("Baignoire",[2]Table1!Z1574)),"Baignoire",IF(ISNUMBER(SEARCH("porteurs",[2]Table1!Z1574)),"Mur",IF(ISNUMBER(SEARCH("évier",[2]Table1!Z1574)),"Evier",IF(ISNUMBER(SEARCH("portes",[2]Table1!Z1574)),"Porte",IF(ISNUMBER(SEARCH("fenêtre",[2]Table1!Z1574)),"Fenêtre","")))))))))))</f>
        <v>Evier</v>
      </c>
      <c r="L1577" t="str">
        <f>IF(ISNUMBER(SEARCH("Présence",[2]Table1!AC1574)),"Oui",IF(ISNUMBER(SEARCH("Absence",[2]Table1!AC1574)),"Non",""))</f>
        <v>Non</v>
      </c>
      <c r="M1577" t="str">
        <f>[2]Table1!AA1574</f>
        <v>Plaque souple bitumineuse antivibratile</v>
      </c>
      <c r="N1577" t="str">
        <f>IF(ISNUMBER(SEARCH("EP",[2]Table1!AE1574)),"EP",IF(ISNUMBER(SEARCH("AC1",[2]Table1!AE1574)),"AC1",IF(ISNUMBER(SEARCH("AC2",[2]Table1!AE1574)),"AC2",IF(ISNUMBER(SEARCH("Bon état",[2]Table1!AE1574)),"EP",""))))</f>
        <v/>
      </c>
      <c r="P1577" s="48"/>
      <c r="Q1577" s="1"/>
      <c r="S1577" s="1"/>
      <c r="T1577" s="1"/>
      <c r="U1577" s="1"/>
      <c r="V1577" s="1"/>
    </row>
    <row r="1578" spans="1:22">
      <c r="A1578" s="43" t="str">
        <f>'[1]Exporter la feuille de calcul'!$A$2</f>
        <v>001L</v>
      </c>
      <c r="B1578" t="str">
        <f>INDEX('[1]Exporter la feuille de calcul'!B$355:B$877,MATCH(INDEX('[1]Exporter la feuille de calcul'!C$355:C$877,MATCH(RIGHT(ChercheChaine(ChercheChaine([2]Table1!Q1575,"([0-9]){3}[L]([0-9]){4}"),"([0-9]){3}[L]([0-9]){4}"),4),'[1]Exporter la feuille de calcul'!D$355:D$877,0),1),'[1]Exporter la feuille de calcul'!C$355:C$877,0),1)</f>
        <v>03</v>
      </c>
      <c r="C1578" s="43" t="str">
        <f>RIGHT(ChercheChaine(ChercheChaine([2]Table1!Q1575,"([0-9]){3}[L]([0-9]){4}"),"([0-9]){3}[L]([0-9]){4}"),4)</f>
        <v>0217</v>
      </c>
      <c r="D1578" s="43" t="str">
        <f>ChercheChaine([2]Table1!Q1575,"([0-9]){3}[L]([0-9]){4}")</f>
        <v>007L0217</v>
      </c>
      <c r="E1578" t="str">
        <f>[2]Table1!P1575</f>
        <v>ST HERBLAIN</v>
      </c>
      <c r="F1578" t="str">
        <f>[2]Table1!D1575</f>
        <v>DAAT, DAPP</v>
      </c>
      <c r="G1578" s="48"/>
      <c r="H1578" s="48"/>
      <c r="I1578" s="42" t="str">
        <f>[2]Table1!G1575</f>
        <v>29/01/2018</v>
      </c>
      <c r="J1578" s="51" t="e">
        <f>MID([2]Table1!X1575,FIND("-",[2]Table1!X1575)+2,60)</f>
        <v>#VALUE!</v>
      </c>
      <c r="K1578" t="str">
        <f>IF(ISNUMBER(SEARCH("Mur",[2]Table1!Z1575)),"Mur",IF(ISNUMBER(SEARCH("Cloison",[2]Table1!Z1575)),"Mur",IF(ISNUMBER(SEARCH("Sol",[2]Table1!Z1575)),"Sol",IF(ISNUMBER(SEARCH("Plafond",[2]Table1!Z1575)),"Plafond",IF(ISNUMBER(SEARCH("Evier",[2]Table1!Z1575)),"Evier",IF(ISNUMBER(SEARCH("Colle de faïence",[2]Table1!Z1575)),"Faïence",IF(ISNUMBER(SEARCH("Baignoire",[2]Table1!Z1575)),"Baignoire",IF(ISNUMBER(SEARCH("porteurs",[2]Table1!Z1575)),"Mur",IF(ISNUMBER(SEARCH("évier",[2]Table1!Z1575)),"Evier",IF(ISNUMBER(SEARCH("portes",[2]Table1!Z1575)),"Porte",IF(ISNUMBER(SEARCH("fenêtre",[2]Table1!Z1575)),"Fenêtre","")))))))))))</f>
        <v>Sol</v>
      </c>
      <c r="L1578" t="str">
        <f>IF(ISNUMBER(SEARCH("Présence",[2]Table1!AC1575)),"Oui",IF(ISNUMBER(SEARCH("Absence",[2]Table1!AC1575)),"Non",""))</f>
        <v>Oui</v>
      </c>
      <c r="M1578" t="str">
        <f>[2]Table1!AA1575</f>
        <v>Dalle de sol</v>
      </c>
      <c r="N1578" t="str">
        <f>IF(ISNUMBER(SEARCH("EP",[2]Table1!AE1575)),"EP",IF(ISNUMBER(SEARCH("AC1",[2]Table1!AE1575)),"AC1",IF(ISNUMBER(SEARCH("AC2",[2]Table1!AE1575)),"AC2",IF(ISNUMBER(SEARCH("Bon état",[2]Table1!AE1575)),"EP",""))))</f>
        <v>EP</v>
      </c>
      <c r="P1578" s="48"/>
      <c r="Q1578" s="1"/>
      <c r="S1578" s="1"/>
      <c r="T1578" s="1"/>
      <c r="U1578" s="1"/>
      <c r="V1578" s="1"/>
    </row>
    <row r="1579" spans="1:22">
      <c r="A1579" s="43" t="str">
        <f>'[1]Exporter la feuille de calcul'!$A$2</f>
        <v>001L</v>
      </c>
      <c r="B1579" t="str">
        <f>INDEX('[1]Exporter la feuille de calcul'!B$355:B$877,MATCH(INDEX('[1]Exporter la feuille de calcul'!C$355:C$877,MATCH(RIGHT(ChercheChaine(ChercheChaine([2]Table1!Q1576,"([0-9]){3}[L]([0-9]){4}"),"([0-9]){3}[L]([0-9]){4}"),4),'[1]Exporter la feuille de calcul'!D$355:D$877,0),1),'[1]Exporter la feuille de calcul'!C$355:C$877,0),1)</f>
        <v>03</v>
      </c>
      <c r="C1579" s="43" t="str">
        <f>RIGHT(ChercheChaine(ChercheChaine([2]Table1!Q1576,"([0-9]){3}[L]([0-9]){4}"),"([0-9]){3}[L]([0-9]){4}"),4)</f>
        <v>0217</v>
      </c>
      <c r="D1579" s="43" t="str">
        <f>ChercheChaine([2]Table1!Q1576,"([0-9]){3}[L]([0-9]){4}")</f>
        <v>007L0217</v>
      </c>
      <c r="E1579" t="str">
        <f>[2]Table1!P1576</f>
        <v>ST HERBLAIN</v>
      </c>
      <c r="F1579" t="str">
        <f>[2]Table1!D1576</f>
        <v>DAAT, DAPP</v>
      </c>
      <c r="G1579" s="48"/>
      <c r="H1579" s="48"/>
      <c r="I1579" s="42" t="str">
        <f>[2]Table1!G1576</f>
        <v>29/01/2018</v>
      </c>
      <c r="J1579" s="51" t="e">
        <f>MID([2]Table1!X1576,FIND("-",[2]Table1!X1576)+2,60)</f>
        <v>#VALUE!</v>
      </c>
      <c r="K1579" t="str">
        <f>IF(ISNUMBER(SEARCH("Mur",[2]Table1!Z1576)),"Mur",IF(ISNUMBER(SEARCH("Cloison",[2]Table1!Z1576)),"Mur",IF(ISNUMBER(SEARCH("Sol",[2]Table1!Z1576)),"Sol",IF(ISNUMBER(SEARCH("Plafond",[2]Table1!Z1576)),"Plafond",IF(ISNUMBER(SEARCH("Evier",[2]Table1!Z1576)),"Evier",IF(ISNUMBER(SEARCH("Colle de faïence",[2]Table1!Z1576)),"Faïence",IF(ISNUMBER(SEARCH("Baignoire",[2]Table1!Z1576)),"Baignoire",IF(ISNUMBER(SEARCH("porteurs",[2]Table1!Z1576)),"Mur",IF(ISNUMBER(SEARCH("évier",[2]Table1!Z1576)),"Evier",IF(ISNUMBER(SEARCH("portes",[2]Table1!Z1576)),"Porte",IF(ISNUMBER(SEARCH("fenêtre",[2]Table1!Z1576)),"Fenêtre","")))))))))))</f>
        <v>Sol</v>
      </c>
      <c r="L1579" t="str">
        <f>IF(ISNUMBER(SEARCH("Présence",[2]Table1!AC1576)),"Oui",IF(ISNUMBER(SEARCH("Absence",[2]Table1!AC1576)),"Non",""))</f>
        <v>Oui</v>
      </c>
      <c r="M1579" t="str">
        <f>[2]Table1!AA1576</f>
        <v>Dalle de sol</v>
      </c>
      <c r="N1579" t="str">
        <f>IF(ISNUMBER(SEARCH("EP",[2]Table1!AE1576)),"EP",IF(ISNUMBER(SEARCH("AC1",[2]Table1!AE1576)),"AC1",IF(ISNUMBER(SEARCH("AC2",[2]Table1!AE1576)),"AC2",IF(ISNUMBER(SEARCH("Bon état",[2]Table1!AE1576)),"EP",""))))</f>
        <v>EP</v>
      </c>
      <c r="P1579" s="48"/>
      <c r="Q1579" s="1"/>
      <c r="S1579" s="1"/>
      <c r="T1579" s="1"/>
      <c r="U1579" s="1"/>
      <c r="V1579" s="1"/>
    </row>
    <row r="1580" spans="1:22">
      <c r="A1580" s="43" t="str">
        <f>'[1]Exporter la feuille de calcul'!$A$2</f>
        <v>001L</v>
      </c>
      <c r="B1580" t="str">
        <f>INDEX('[1]Exporter la feuille de calcul'!B$355:B$877,MATCH(INDEX('[1]Exporter la feuille de calcul'!C$355:C$877,MATCH(RIGHT(ChercheChaine(ChercheChaine([2]Table1!Q1577,"([0-9]){3}[L]([0-9]){4}"),"([0-9]){3}[L]([0-9]){4}"),4),'[1]Exporter la feuille de calcul'!D$355:D$877,0),1),'[1]Exporter la feuille de calcul'!C$355:C$877,0),1)</f>
        <v>03</v>
      </c>
      <c r="C1580" s="43" t="str">
        <f>RIGHT(ChercheChaine(ChercheChaine([2]Table1!Q1577,"([0-9]){3}[L]([0-9]){4}"),"([0-9]){3}[L]([0-9]){4}"),4)</f>
        <v>0217</v>
      </c>
      <c r="D1580" s="43" t="str">
        <f>ChercheChaine([2]Table1!Q1577,"([0-9]){3}[L]([0-9]){4}")</f>
        <v>007L0217</v>
      </c>
      <c r="E1580" t="str">
        <f>[2]Table1!P1577</f>
        <v>ST HERBLAIN</v>
      </c>
      <c r="F1580" t="str">
        <f>[2]Table1!D1577</f>
        <v>DAAT, DAPP</v>
      </c>
      <c r="G1580" s="48"/>
      <c r="H1580" s="48"/>
      <c r="I1580" s="42" t="str">
        <f>[2]Table1!G1577</f>
        <v>29/01/2018</v>
      </c>
      <c r="J1580" s="51" t="e">
        <f>MID([2]Table1!X1577,FIND("-",[2]Table1!X1577)+2,60)</f>
        <v>#VALUE!</v>
      </c>
      <c r="K1580" t="str">
        <f>IF(ISNUMBER(SEARCH("Mur",[2]Table1!Z1577)),"Mur",IF(ISNUMBER(SEARCH("Cloison",[2]Table1!Z1577)),"Mur",IF(ISNUMBER(SEARCH("Sol",[2]Table1!Z1577)),"Sol",IF(ISNUMBER(SEARCH("Plafond",[2]Table1!Z1577)),"Plafond",IF(ISNUMBER(SEARCH("Evier",[2]Table1!Z1577)),"Evier",IF(ISNUMBER(SEARCH("Colle de faïence",[2]Table1!Z1577)),"Faïence",IF(ISNUMBER(SEARCH("Baignoire",[2]Table1!Z1577)),"Baignoire",IF(ISNUMBER(SEARCH("porteurs",[2]Table1!Z1577)),"Mur",IF(ISNUMBER(SEARCH("évier",[2]Table1!Z1577)),"Evier",IF(ISNUMBER(SEARCH("portes",[2]Table1!Z1577)),"Porte",IF(ISNUMBER(SEARCH("fenêtre",[2]Table1!Z1577)),"Fenêtre","")))))))))))</f>
        <v>Sol</v>
      </c>
      <c r="L1580" t="str">
        <f>IF(ISNUMBER(SEARCH("Présence",[2]Table1!AC1577)),"Oui",IF(ISNUMBER(SEARCH("Absence",[2]Table1!AC1577)),"Non",""))</f>
        <v>Oui</v>
      </c>
      <c r="M1580" t="str">
        <f>[2]Table1!AA1577</f>
        <v>Dalle de sol</v>
      </c>
      <c r="N1580" t="str">
        <f>IF(ISNUMBER(SEARCH("EP",[2]Table1!AE1577)),"EP",IF(ISNUMBER(SEARCH("AC1",[2]Table1!AE1577)),"AC1",IF(ISNUMBER(SEARCH("AC2",[2]Table1!AE1577)),"AC2",IF(ISNUMBER(SEARCH("Bon état",[2]Table1!AE1577)),"EP",""))))</f>
        <v>EP</v>
      </c>
      <c r="P1580" s="48"/>
      <c r="Q1580" s="1"/>
      <c r="S1580" s="1"/>
      <c r="T1580" s="1"/>
      <c r="U1580" s="1"/>
      <c r="V1580" s="1"/>
    </row>
    <row r="1581" spans="1:22">
      <c r="A1581" s="43" t="str">
        <f>'[1]Exporter la feuille de calcul'!$A$2</f>
        <v>001L</v>
      </c>
      <c r="B1581" t="str">
        <f>INDEX('[1]Exporter la feuille de calcul'!B$355:B$877,MATCH(INDEX('[1]Exporter la feuille de calcul'!C$355:C$877,MATCH(RIGHT(ChercheChaine(ChercheChaine([2]Table1!Q1578,"([0-9]){3}[L]([0-9]){4}"),"([0-9]){3}[L]([0-9]){4}"),4),'[1]Exporter la feuille de calcul'!D$355:D$877,0),1),'[1]Exporter la feuille de calcul'!C$355:C$877,0),1)</f>
        <v>04</v>
      </c>
      <c r="C1581" s="43" t="str">
        <f>RIGHT(ChercheChaine(ChercheChaine([2]Table1!Q1578,"([0-9]){3}[L]([0-9]){4}"),"([0-9]){3}[L]([0-9]){4}"),4)</f>
        <v>0589</v>
      </c>
      <c r="D1581" s="43" t="str">
        <f>ChercheChaine([2]Table1!Q1578,"([0-9]){3}[L]([0-9]){4}")</f>
        <v>007L0589</v>
      </c>
      <c r="E1581" t="str">
        <f>[2]Table1!P1578</f>
        <v>ST HERBLAIN</v>
      </c>
      <c r="F1581" t="str">
        <f>[2]Table1!D1578</f>
        <v>DAAT, DAPP</v>
      </c>
      <c r="G1581" s="48"/>
      <c r="H1581" s="48"/>
      <c r="I1581" s="42" t="str">
        <f>[2]Table1!G1578</f>
        <v>05/12/2018</v>
      </c>
      <c r="J1581" s="51" t="str">
        <f>MID([2]Table1!X1578,FIND("-",[2]Table1!X1578)+2,60)</f>
        <v>Séjour</v>
      </c>
      <c r="K1581" t="str">
        <f>IF(ISNUMBER(SEARCH("Mur",[2]Table1!Z1578)),"Mur",IF(ISNUMBER(SEARCH("Cloison",[2]Table1!Z1578)),"Mur",IF(ISNUMBER(SEARCH("Sol",[2]Table1!Z1578)),"Sol",IF(ISNUMBER(SEARCH("Plafond",[2]Table1!Z1578)),"Plafond",IF(ISNUMBER(SEARCH("Evier",[2]Table1!Z1578)),"Evier",IF(ISNUMBER(SEARCH("Colle de faïence",[2]Table1!Z1578)),"Faïence",IF(ISNUMBER(SEARCH("Baignoire",[2]Table1!Z1578)),"Baignoire",IF(ISNUMBER(SEARCH("porteurs",[2]Table1!Z1578)),"Mur",IF(ISNUMBER(SEARCH("évier",[2]Table1!Z1578)),"Evier",IF(ISNUMBER(SEARCH("portes",[2]Table1!Z1578)),"Porte",IF(ISNUMBER(SEARCH("fenêtre",[2]Table1!Z1578)),"Fenêtre","")))))))))))</f>
        <v>Sol</v>
      </c>
      <c r="L1581" t="str">
        <f>IF(ISNUMBER(SEARCH("Présence",[2]Table1!AC1578)),"Oui",IF(ISNUMBER(SEARCH("Absence",[2]Table1!AC1578)),"Non",""))</f>
        <v>Non</v>
      </c>
      <c r="M1581" t="str">
        <f>[2]Table1!AA1578</f>
        <v>Revêtement souple beige</v>
      </c>
      <c r="N1581" t="str">
        <f>IF(ISNUMBER(SEARCH("EP",[2]Table1!AE1578)),"EP",IF(ISNUMBER(SEARCH("AC1",[2]Table1!AE1578)),"AC1",IF(ISNUMBER(SEARCH("AC2",[2]Table1!AE1578)),"AC2",IF(ISNUMBER(SEARCH("Bon état",[2]Table1!AE1578)),"EP",""))))</f>
        <v>EP</v>
      </c>
      <c r="P1581" s="48"/>
      <c r="Q1581" s="1"/>
      <c r="S1581" s="1"/>
      <c r="T1581" s="1"/>
      <c r="U1581" s="1"/>
      <c r="V1581" s="1"/>
    </row>
    <row r="1582" spans="1:22">
      <c r="A1582" s="43" t="str">
        <f>'[1]Exporter la feuille de calcul'!$A$2</f>
        <v>001L</v>
      </c>
      <c r="B1582" t="str">
        <f>INDEX('[1]Exporter la feuille de calcul'!B$355:B$877,MATCH(INDEX('[1]Exporter la feuille de calcul'!C$355:C$877,MATCH(RIGHT(ChercheChaine(ChercheChaine([2]Table1!Q1579,"([0-9]){3}[L]([0-9]){4}"),"([0-9]){3}[L]([0-9]){4}"),4),'[1]Exporter la feuille de calcul'!D$355:D$877,0),1),'[1]Exporter la feuille de calcul'!C$355:C$877,0),1)</f>
        <v>04</v>
      </c>
      <c r="C1582" s="43" t="str">
        <f>RIGHT(ChercheChaine(ChercheChaine([2]Table1!Q1579,"([0-9]){3}[L]([0-9]){4}"),"([0-9]){3}[L]([0-9]){4}"),4)</f>
        <v>0589</v>
      </c>
      <c r="D1582" s="43" t="str">
        <f>ChercheChaine([2]Table1!Q1579,"([0-9]){3}[L]([0-9]){4}")</f>
        <v>007L0589</v>
      </c>
      <c r="E1582" t="str">
        <f>[2]Table1!P1579</f>
        <v>ST HERBLAIN</v>
      </c>
      <c r="F1582" t="str">
        <f>[2]Table1!D1579</f>
        <v>DAAT, DAPP</v>
      </c>
      <c r="G1582" s="48"/>
      <c r="H1582" s="48"/>
      <c r="I1582" s="42" t="str">
        <f>[2]Table1!G1579</f>
        <v>05/12/2018</v>
      </c>
      <c r="J1582" s="51" t="str">
        <f>MID([2]Table1!X1579,FIND("-",[2]Table1!X1579)+2,60)</f>
        <v>Dégagement</v>
      </c>
      <c r="K1582" t="str">
        <f>IF(ISNUMBER(SEARCH("Mur",[2]Table1!Z1579)),"Mur",IF(ISNUMBER(SEARCH("Cloison",[2]Table1!Z1579)),"Mur",IF(ISNUMBER(SEARCH("Sol",[2]Table1!Z1579)),"Sol",IF(ISNUMBER(SEARCH("Plafond",[2]Table1!Z1579)),"Plafond",IF(ISNUMBER(SEARCH("Evier",[2]Table1!Z1579)),"Evier",IF(ISNUMBER(SEARCH("Colle de faïence",[2]Table1!Z1579)),"Faïence",IF(ISNUMBER(SEARCH("Baignoire",[2]Table1!Z1579)),"Baignoire",IF(ISNUMBER(SEARCH("porteurs",[2]Table1!Z1579)),"Mur",IF(ISNUMBER(SEARCH("évier",[2]Table1!Z1579)),"Evier",IF(ISNUMBER(SEARCH("portes",[2]Table1!Z1579)),"Porte",IF(ISNUMBER(SEARCH("fenêtre",[2]Table1!Z1579)),"Fenêtre","")))))))))))</f>
        <v>Sol</v>
      </c>
      <c r="L1582" t="str">
        <f>IF(ISNUMBER(SEARCH("Présence",[2]Table1!AC1579)),"Oui",IF(ISNUMBER(SEARCH("Absence",[2]Table1!AC1579)),"Non",""))</f>
        <v>Non</v>
      </c>
      <c r="M1582" t="str">
        <f>[2]Table1!AA1579</f>
        <v>Revêtement souple beige</v>
      </c>
      <c r="N1582" t="str">
        <f>IF(ISNUMBER(SEARCH("EP",[2]Table1!AE1579)),"EP",IF(ISNUMBER(SEARCH("AC1",[2]Table1!AE1579)),"AC1",IF(ISNUMBER(SEARCH("AC2",[2]Table1!AE1579)),"AC2",IF(ISNUMBER(SEARCH("Bon état",[2]Table1!AE1579)),"EP",""))))</f>
        <v>EP</v>
      </c>
      <c r="P1582" s="48"/>
      <c r="Q1582" s="1"/>
      <c r="S1582" s="1"/>
      <c r="T1582" s="1"/>
      <c r="U1582" s="1"/>
      <c r="V1582" s="1"/>
    </row>
    <row r="1583" spans="1:22">
      <c r="A1583" s="43" t="str">
        <f>'[1]Exporter la feuille de calcul'!$A$2</f>
        <v>001L</v>
      </c>
      <c r="B1583" t="str">
        <f>INDEX('[1]Exporter la feuille de calcul'!B$355:B$877,MATCH(INDEX('[1]Exporter la feuille de calcul'!C$355:C$877,MATCH(RIGHT(ChercheChaine(ChercheChaine([2]Table1!Q1580,"([0-9]){3}[L]([0-9]){4}"),"([0-9]){3}[L]([0-9]){4}"),4),'[1]Exporter la feuille de calcul'!D$355:D$877,0),1),'[1]Exporter la feuille de calcul'!C$355:C$877,0),1)</f>
        <v>04</v>
      </c>
      <c r="C1583" s="43" t="str">
        <f>RIGHT(ChercheChaine(ChercheChaine([2]Table1!Q1580,"([0-9]){3}[L]([0-9]){4}"),"([0-9]){3}[L]([0-9]){4}"),4)</f>
        <v>0589</v>
      </c>
      <c r="D1583" s="43" t="str">
        <f>ChercheChaine([2]Table1!Q1580,"([0-9]){3}[L]([0-9]){4}")</f>
        <v>007L0589</v>
      </c>
      <c r="E1583" t="str">
        <f>[2]Table1!P1580</f>
        <v>ST HERBLAIN</v>
      </c>
      <c r="F1583" t="str">
        <f>[2]Table1!D1580</f>
        <v>DAAT, DAPP</v>
      </c>
      <c r="G1583" s="48"/>
      <c r="H1583" s="48"/>
      <c r="I1583" s="42" t="str">
        <f>[2]Table1!G1580</f>
        <v>05/12/2018</v>
      </c>
      <c r="J1583" s="51" t="str">
        <f>MID([2]Table1!X1580,FIND("-",[2]Table1!X1580)+2,60)</f>
        <v>Placard</v>
      </c>
      <c r="K1583" t="str">
        <f>IF(ISNUMBER(SEARCH("Mur",[2]Table1!Z1580)),"Mur",IF(ISNUMBER(SEARCH("Cloison",[2]Table1!Z1580)),"Mur",IF(ISNUMBER(SEARCH("Sol",[2]Table1!Z1580)),"Sol",IF(ISNUMBER(SEARCH("Plafond",[2]Table1!Z1580)),"Plafond",IF(ISNUMBER(SEARCH("Evier",[2]Table1!Z1580)),"Evier",IF(ISNUMBER(SEARCH("Colle de faïence",[2]Table1!Z1580)),"Faïence",IF(ISNUMBER(SEARCH("Baignoire",[2]Table1!Z1580)),"Baignoire",IF(ISNUMBER(SEARCH("porteurs",[2]Table1!Z1580)),"Mur",IF(ISNUMBER(SEARCH("évier",[2]Table1!Z1580)),"Evier",IF(ISNUMBER(SEARCH("portes",[2]Table1!Z1580)),"Porte",IF(ISNUMBER(SEARCH("fenêtre",[2]Table1!Z1580)),"Fenêtre","")))))))))))</f>
        <v>Sol</v>
      </c>
      <c r="L1583" t="str">
        <f>IF(ISNUMBER(SEARCH("Présence",[2]Table1!AC1580)),"Oui",IF(ISNUMBER(SEARCH("Absence",[2]Table1!AC1580)),"Non",""))</f>
        <v>Non</v>
      </c>
      <c r="M1583" t="str">
        <f>[2]Table1!AA1580</f>
        <v>Revêtement souple beige</v>
      </c>
      <c r="N1583" t="str">
        <f>IF(ISNUMBER(SEARCH("EP",[2]Table1!AE1580)),"EP",IF(ISNUMBER(SEARCH("AC1",[2]Table1!AE1580)),"AC1",IF(ISNUMBER(SEARCH("AC2",[2]Table1!AE1580)),"AC2",IF(ISNUMBER(SEARCH("Bon état",[2]Table1!AE1580)),"EP",""))))</f>
        <v/>
      </c>
      <c r="P1583" s="48"/>
      <c r="Q1583" s="1"/>
      <c r="S1583" s="1"/>
      <c r="T1583" s="1"/>
      <c r="U1583" s="1"/>
      <c r="V1583" s="1"/>
    </row>
    <row r="1584" spans="1:22">
      <c r="A1584" s="43" t="str">
        <f>'[1]Exporter la feuille de calcul'!$A$2</f>
        <v>001L</v>
      </c>
      <c r="B1584" t="str">
        <f>INDEX('[1]Exporter la feuille de calcul'!B$355:B$877,MATCH(INDEX('[1]Exporter la feuille de calcul'!C$355:C$877,MATCH(RIGHT(ChercheChaine(ChercheChaine([2]Table1!Q1581,"([0-9]){3}[L]([0-9]){4}"),"([0-9]){3}[L]([0-9]){4}"),4),'[1]Exporter la feuille de calcul'!D$355:D$877,0),1),'[1]Exporter la feuille de calcul'!C$355:C$877,0),1)</f>
        <v>04</v>
      </c>
      <c r="C1584" s="43" t="str">
        <f>RIGHT(ChercheChaine(ChercheChaine([2]Table1!Q1581,"([0-9]){3}[L]([0-9]){4}"),"([0-9]){3}[L]([0-9]){4}"),4)</f>
        <v>0589</v>
      </c>
      <c r="D1584" s="43" t="str">
        <f>ChercheChaine([2]Table1!Q1581,"([0-9]){3}[L]([0-9]){4}")</f>
        <v>007L0589</v>
      </c>
      <c r="E1584" t="str">
        <f>[2]Table1!P1581</f>
        <v>ST HERBLAIN</v>
      </c>
      <c r="F1584" t="str">
        <f>[2]Table1!D1581</f>
        <v>DAAT, DAPP</v>
      </c>
      <c r="G1584" s="48"/>
      <c r="H1584" s="48"/>
      <c r="I1584" s="42" t="str">
        <f>[2]Table1!G1581</f>
        <v>05/12/2018</v>
      </c>
      <c r="J1584" s="51" t="str">
        <f>MID([2]Table1!X1581,FIND("-",[2]Table1!X1581)+2,60)</f>
        <v>Dégagement</v>
      </c>
      <c r="K1584" t="str">
        <f>IF(ISNUMBER(SEARCH("Mur",[2]Table1!Z1581)),"Mur",IF(ISNUMBER(SEARCH("Cloison",[2]Table1!Z1581)),"Mur",IF(ISNUMBER(SEARCH("Sol",[2]Table1!Z1581)),"Sol",IF(ISNUMBER(SEARCH("Plafond",[2]Table1!Z1581)),"Plafond",IF(ISNUMBER(SEARCH("Evier",[2]Table1!Z1581)),"Evier",IF(ISNUMBER(SEARCH("Colle de faïence",[2]Table1!Z1581)),"Faïence",IF(ISNUMBER(SEARCH("Baignoire",[2]Table1!Z1581)),"Baignoire",IF(ISNUMBER(SEARCH("porteurs",[2]Table1!Z1581)),"Mur",IF(ISNUMBER(SEARCH("évier",[2]Table1!Z1581)),"Evier",IF(ISNUMBER(SEARCH("portes",[2]Table1!Z1581)),"Porte",IF(ISNUMBER(SEARCH("fenêtre",[2]Table1!Z1581)),"Fenêtre","")))))))))))</f>
        <v>Sol</v>
      </c>
      <c r="L1584" t="str">
        <f>IF(ISNUMBER(SEARCH("Présence",[2]Table1!AC1581)),"Oui",IF(ISNUMBER(SEARCH("Absence",[2]Table1!AC1581)),"Non",""))</f>
        <v>Non</v>
      </c>
      <c r="M1584" t="str">
        <f>[2]Table1!AA1581</f>
        <v>Colle polymère jaune non séparable   ragréage gris en faible quantité non séparable</v>
      </c>
      <c r="N1584" t="str">
        <f>IF(ISNUMBER(SEARCH("EP",[2]Table1!AE1581)),"EP",IF(ISNUMBER(SEARCH("AC1",[2]Table1!AE1581)),"AC1",IF(ISNUMBER(SEARCH("AC2",[2]Table1!AE1581)),"AC2",IF(ISNUMBER(SEARCH("Bon état",[2]Table1!AE1581)),"EP",""))))</f>
        <v/>
      </c>
      <c r="P1584" s="48"/>
      <c r="Q1584" s="1"/>
      <c r="S1584" s="1"/>
      <c r="T1584" s="1"/>
      <c r="U1584" s="1"/>
      <c r="V1584" s="1"/>
    </row>
    <row r="1585" spans="1:22">
      <c r="A1585" s="43" t="str">
        <f>'[1]Exporter la feuille de calcul'!$A$2</f>
        <v>001L</v>
      </c>
      <c r="B1585" t="str">
        <f>INDEX('[1]Exporter la feuille de calcul'!B$355:B$877,MATCH(INDEX('[1]Exporter la feuille de calcul'!C$355:C$877,MATCH(RIGHT(ChercheChaine(ChercheChaine([2]Table1!Q1582,"([0-9]){3}[L]([0-9]){4}"),"([0-9]){3}[L]([0-9]){4}"),4),'[1]Exporter la feuille de calcul'!D$355:D$877,0),1),'[1]Exporter la feuille de calcul'!C$355:C$877,0),1)</f>
        <v>04</v>
      </c>
      <c r="C1585" s="43" t="str">
        <f>RIGHT(ChercheChaine(ChercheChaine([2]Table1!Q1582,"([0-9]){3}[L]([0-9]){4}"),"([0-9]){3}[L]([0-9]){4}"),4)</f>
        <v>0589</v>
      </c>
      <c r="D1585" s="43" t="str">
        <f>ChercheChaine([2]Table1!Q1582,"([0-9]){3}[L]([0-9]){4}")</f>
        <v>007L0589</v>
      </c>
      <c r="E1585" t="str">
        <f>[2]Table1!P1582</f>
        <v>ST HERBLAIN</v>
      </c>
      <c r="F1585" t="str">
        <f>[2]Table1!D1582</f>
        <v>DAAT, DAPP</v>
      </c>
      <c r="G1585" s="48"/>
      <c r="H1585" s="48"/>
      <c r="I1585" s="42" t="str">
        <f>[2]Table1!G1582</f>
        <v>05/12/2018</v>
      </c>
      <c r="J1585" s="51" t="str">
        <f>MID([2]Table1!X1582,FIND("-",[2]Table1!X1582)+2,60)</f>
        <v>Placard</v>
      </c>
      <c r="K1585" t="str">
        <f>IF(ISNUMBER(SEARCH("Mur",[2]Table1!Z1582)),"Mur",IF(ISNUMBER(SEARCH("Cloison",[2]Table1!Z1582)),"Mur",IF(ISNUMBER(SEARCH("Sol",[2]Table1!Z1582)),"Sol",IF(ISNUMBER(SEARCH("Plafond",[2]Table1!Z1582)),"Plafond",IF(ISNUMBER(SEARCH("Evier",[2]Table1!Z1582)),"Evier",IF(ISNUMBER(SEARCH("Colle de faïence",[2]Table1!Z1582)),"Faïence",IF(ISNUMBER(SEARCH("Baignoire",[2]Table1!Z1582)),"Baignoire",IF(ISNUMBER(SEARCH("porteurs",[2]Table1!Z1582)),"Mur",IF(ISNUMBER(SEARCH("évier",[2]Table1!Z1582)),"Evier",IF(ISNUMBER(SEARCH("portes",[2]Table1!Z1582)),"Porte",IF(ISNUMBER(SEARCH("fenêtre",[2]Table1!Z1582)),"Fenêtre","")))))))))))</f>
        <v>Sol</v>
      </c>
      <c r="L1585" t="str">
        <f>IF(ISNUMBER(SEARCH("Présence",[2]Table1!AC1582)),"Oui",IF(ISNUMBER(SEARCH("Absence",[2]Table1!AC1582)),"Non",""))</f>
        <v>Non</v>
      </c>
      <c r="M1585" t="str">
        <f>[2]Table1!AA1582</f>
        <v>Colle polymère jaune non séparable   ragréage gris en faible quantité non séparable</v>
      </c>
      <c r="N1585" t="str">
        <f>IF(ISNUMBER(SEARCH("EP",[2]Table1!AE1582)),"EP",IF(ISNUMBER(SEARCH("AC1",[2]Table1!AE1582)),"AC1",IF(ISNUMBER(SEARCH("AC2",[2]Table1!AE1582)),"AC2",IF(ISNUMBER(SEARCH("Bon état",[2]Table1!AE1582)),"EP",""))))</f>
        <v/>
      </c>
      <c r="P1585" s="48"/>
      <c r="Q1585" s="1"/>
      <c r="S1585" s="1"/>
      <c r="T1585" s="1"/>
      <c r="U1585" s="1"/>
      <c r="V1585" s="1"/>
    </row>
    <row r="1586" spans="1:22">
      <c r="A1586" s="43" t="str">
        <f>'[1]Exporter la feuille de calcul'!$A$2</f>
        <v>001L</v>
      </c>
      <c r="B1586" t="str">
        <f>INDEX('[1]Exporter la feuille de calcul'!B$355:B$877,MATCH(INDEX('[1]Exporter la feuille de calcul'!C$355:C$877,MATCH(RIGHT(ChercheChaine(ChercheChaine([2]Table1!Q1583,"([0-9]){3}[L]([0-9]){4}"),"([0-9]){3}[L]([0-9]){4}"),4),'[1]Exporter la feuille de calcul'!D$355:D$877,0),1),'[1]Exporter la feuille de calcul'!C$355:C$877,0),1)</f>
        <v>04</v>
      </c>
      <c r="C1586" s="43" t="str">
        <f>RIGHT(ChercheChaine(ChercheChaine([2]Table1!Q1583,"([0-9]){3}[L]([0-9]){4}"),"([0-9]){3}[L]([0-9]){4}"),4)</f>
        <v>0589</v>
      </c>
      <c r="D1586" s="43" t="str">
        <f>ChercheChaine([2]Table1!Q1583,"([0-9]){3}[L]([0-9]){4}")</f>
        <v>007L0589</v>
      </c>
      <c r="E1586" t="str">
        <f>[2]Table1!P1583</f>
        <v>ST HERBLAIN</v>
      </c>
      <c r="F1586" t="str">
        <f>[2]Table1!D1583</f>
        <v>DAAT, DAPP</v>
      </c>
      <c r="G1586" s="48"/>
      <c r="H1586" s="48"/>
      <c r="I1586" s="42" t="str">
        <f>[2]Table1!G1583</f>
        <v>05/12/2018</v>
      </c>
      <c r="J1586" s="51" t="str">
        <f>MID([2]Table1!X1583,FIND("-",[2]Table1!X1583)+2,60)</f>
        <v>Dégagement</v>
      </c>
      <c r="K1586" t="str">
        <f>IF(ISNUMBER(SEARCH("Mur",[2]Table1!Z1583)),"Mur",IF(ISNUMBER(SEARCH("Cloison",[2]Table1!Z1583)),"Mur",IF(ISNUMBER(SEARCH("Sol",[2]Table1!Z1583)),"Sol",IF(ISNUMBER(SEARCH("Plafond",[2]Table1!Z1583)),"Plafond",IF(ISNUMBER(SEARCH("Evier",[2]Table1!Z1583)),"Evier",IF(ISNUMBER(SEARCH("Colle de faïence",[2]Table1!Z1583)),"Faïence",IF(ISNUMBER(SEARCH("Baignoire",[2]Table1!Z1583)),"Baignoire",IF(ISNUMBER(SEARCH("porteurs",[2]Table1!Z1583)),"Mur",IF(ISNUMBER(SEARCH("évier",[2]Table1!Z1583)),"Evier",IF(ISNUMBER(SEARCH("portes",[2]Table1!Z1583)),"Porte",IF(ISNUMBER(SEARCH("fenêtre",[2]Table1!Z1583)),"Fenêtre","")))))))))))</f>
        <v>Sol</v>
      </c>
      <c r="L1586" t="str">
        <f>IF(ISNUMBER(SEARCH("Présence",[2]Table1!AC1583)),"Oui",IF(ISNUMBER(SEARCH("Absence",[2]Table1!AC1583)),"Non",""))</f>
        <v>Oui</v>
      </c>
      <c r="M1586" t="str">
        <f>[2]Table1!AA1583</f>
        <v>Colle bitumineuse noire</v>
      </c>
      <c r="N1586" t="str">
        <f>IF(ISNUMBER(SEARCH("EP",[2]Table1!AE1583)),"EP",IF(ISNUMBER(SEARCH("AC1",[2]Table1!AE1583)),"AC1",IF(ISNUMBER(SEARCH("AC2",[2]Table1!AE1583)),"AC2",IF(ISNUMBER(SEARCH("Bon état",[2]Table1!AE1583)),"EP",""))))</f>
        <v/>
      </c>
      <c r="P1586" s="48"/>
      <c r="Q1586" s="1"/>
      <c r="S1586" s="1"/>
      <c r="T1586" s="1"/>
      <c r="U1586" s="1"/>
      <c r="V1586" s="1"/>
    </row>
    <row r="1587" spans="1:22">
      <c r="A1587" s="43" t="str">
        <f>'[1]Exporter la feuille de calcul'!$A$2</f>
        <v>001L</v>
      </c>
      <c r="B1587" t="str">
        <f>INDEX('[1]Exporter la feuille de calcul'!B$355:B$877,MATCH(INDEX('[1]Exporter la feuille de calcul'!C$355:C$877,MATCH(RIGHT(ChercheChaine(ChercheChaine([2]Table1!Q1584,"([0-9]){3}[L]([0-9]){4}"),"([0-9]){3}[L]([0-9]){4}"),4),'[1]Exporter la feuille de calcul'!D$355:D$877,0),1),'[1]Exporter la feuille de calcul'!C$355:C$877,0),1)</f>
        <v>04</v>
      </c>
      <c r="C1587" s="43" t="str">
        <f>RIGHT(ChercheChaine(ChercheChaine([2]Table1!Q1584,"([0-9]){3}[L]([0-9]){4}"),"([0-9]){3}[L]([0-9]){4}"),4)</f>
        <v>0589</v>
      </c>
      <c r="D1587" s="43" t="str">
        <f>ChercheChaine([2]Table1!Q1584,"([0-9]){3}[L]([0-9]){4}")</f>
        <v>007L0589</v>
      </c>
      <c r="E1587" t="str">
        <f>[2]Table1!P1584</f>
        <v>ST HERBLAIN</v>
      </c>
      <c r="F1587" t="str">
        <f>[2]Table1!D1584</f>
        <v>DAAT, DAPP</v>
      </c>
      <c r="G1587" s="48"/>
      <c r="H1587" s="48"/>
      <c r="I1587" s="42" t="str">
        <f>[2]Table1!G1584</f>
        <v>05/12/2018</v>
      </c>
      <c r="J1587" s="51" t="str">
        <f>MID([2]Table1!X1584,FIND("-",[2]Table1!X1584)+2,60)</f>
        <v>Placard</v>
      </c>
      <c r="K1587" t="str">
        <f>IF(ISNUMBER(SEARCH("Mur",[2]Table1!Z1584)),"Mur",IF(ISNUMBER(SEARCH("Cloison",[2]Table1!Z1584)),"Mur",IF(ISNUMBER(SEARCH("Sol",[2]Table1!Z1584)),"Sol",IF(ISNUMBER(SEARCH("Plafond",[2]Table1!Z1584)),"Plafond",IF(ISNUMBER(SEARCH("Evier",[2]Table1!Z1584)),"Evier",IF(ISNUMBER(SEARCH("Colle de faïence",[2]Table1!Z1584)),"Faïence",IF(ISNUMBER(SEARCH("Baignoire",[2]Table1!Z1584)),"Baignoire",IF(ISNUMBER(SEARCH("porteurs",[2]Table1!Z1584)),"Mur",IF(ISNUMBER(SEARCH("évier",[2]Table1!Z1584)),"Evier",IF(ISNUMBER(SEARCH("portes",[2]Table1!Z1584)),"Porte",IF(ISNUMBER(SEARCH("fenêtre",[2]Table1!Z1584)),"Fenêtre","")))))))))))</f>
        <v>Sol</v>
      </c>
      <c r="L1587" t="str">
        <f>IF(ISNUMBER(SEARCH("Présence",[2]Table1!AC1584)),"Oui",IF(ISNUMBER(SEARCH("Absence",[2]Table1!AC1584)),"Non",""))</f>
        <v>Oui</v>
      </c>
      <c r="M1587" t="str">
        <f>[2]Table1!AA1584</f>
        <v>Colle bitumineuse noire</v>
      </c>
      <c r="N1587" t="str">
        <f>IF(ISNUMBER(SEARCH("EP",[2]Table1!AE1584)),"EP",IF(ISNUMBER(SEARCH("AC1",[2]Table1!AE1584)),"AC1",IF(ISNUMBER(SEARCH("AC2",[2]Table1!AE1584)),"AC2",IF(ISNUMBER(SEARCH("Bon état",[2]Table1!AE1584)),"EP",""))))</f>
        <v/>
      </c>
      <c r="P1587" s="48"/>
      <c r="Q1587" s="1"/>
      <c r="S1587" s="1"/>
      <c r="T1587" s="1"/>
      <c r="U1587" s="1"/>
      <c r="V1587" s="1"/>
    </row>
    <row r="1588" spans="1:22">
      <c r="A1588" s="43" t="str">
        <f>'[1]Exporter la feuille de calcul'!$A$2</f>
        <v>001L</v>
      </c>
      <c r="B1588" t="str">
        <f>INDEX('[1]Exporter la feuille de calcul'!B$355:B$877,MATCH(INDEX('[1]Exporter la feuille de calcul'!C$355:C$877,MATCH(RIGHT(ChercheChaine(ChercheChaine([2]Table1!Q1585,"([0-9]){3}[L]([0-9]){4}"),"([0-9]){3}[L]([0-9]){4}"),4),'[1]Exporter la feuille de calcul'!D$355:D$877,0),1),'[1]Exporter la feuille de calcul'!C$355:C$877,0),1)</f>
        <v>04</v>
      </c>
      <c r="C1588" s="43" t="str">
        <f>RIGHT(ChercheChaine(ChercheChaine([2]Table1!Q1585,"([0-9]){3}[L]([0-9]){4}"),"([0-9]){3}[L]([0-9]){4}"),4)</f>
        <v>0589</v>
      </c>
      <c r="D1588" s="43" t="str">
        <f>ChercheChaine([2]Table1!Q1585,"([0-9]){3}[L]([0-9]){4}")</f>
        <v>007L0589</v>
      </c>
      <c r="E1588" t="str">
        <f>[2]Table1!P1585</f>
        <v>ST HERBLAIN</v>
      </c>
      <c r="F1588" t="str">
        <f>[2]Table1!D1585</f>
        <v>DAAT, DAPP</v>
      </c>
      <c r="G1588" s="48"/>
      <c r="H1588" s="48"/>
      <c r="I1588" s="42" t="str">
        <f>[2]Table1!G1585</f>
        <v>05/12/2018</v>
      </c>
      <c r="J1588" s="51" t="str">
        <f>MID([2]Table1!X1585,FIND("-",[2]Table1!X1585)+2,60)</f>
        <v>Dégagement</v>
      </c>
      <c r="K1588" t="str">
        <f>IF(ISNUMBER(SEARCH("Mur",[2]Table1!Z1585)),"Mur",IF(ISNUMBER(SEARCH("Cloison",[2]Table1!Z1585)),"Mur",IF(ISNUMBER(SEARCH("Sol",[2]Table1!Z1585)),"Sol",IF(ISNUMBER(SEARCH("Plafond",[2]Table1!Z1585)),"Plafond",IF(ISNUMBER(SEARCH("Evier",[2]Table1!Z1585)),"Evier",IF(ISNUMBER(SEARCH("Colle de faïence",[2]Table1!Z1585)),"Faïence",IF(ISNUMBER(SEARCH("Baignoire",[2]Table1!Z1585)),"Baignoire",IF(ISNUMBER(SEARCH("porteurs",[2]Table1!Z1585)),"Mur",IF(ISNUMBER(SEARCH("évier",[2]Table1!Z1585)),"Evier",IF(ISNUMBER(SEARCH("portes",[2]Table1!Z1585)),"Porte",IF(ISNUMBER(SEARCH("fenêtre",[2]Table1!Z1585)),"Fenêtre","")))))))))))</f>
        <v>Sol</v>
      </c>
      <c r="L1588" t="str">
        <f>IF(ISNUMBER(SEARCH("Présence",[2]Table1!AC1585)),"Oui",IF(ISNUMBER(SEARCH("Absence",[2]Table1!AC1585)),"Non",""))</f>
        <v>Oui</v>
      </c>
      <c r="M1588" t="str">
        <f>[2]Table1!AA1585</f>
        <v>Colle bitumineuse noire</v>
      </c>
      <c r="N1588" t="str">
        <f>IF(ISNUMBER(SEARCH("EP",[2]Table1!AE1585)),"EP",IF(ISNUMBER(SEARCH("AC1",[2]Table1!AE1585)),"AC1",IF(ISNUMBER(SEARCH("AC2",[2]Table1!AE1585)),"AC2",IF(ISNUMBER(SEARCH("Bon état",[2]Table1!AE1585)),"EP",""))))</f>
        <v/>
      </c>
      <c r="P1588" s="48"/>
      <c r="Q1588" s="1"/>
      <c r="S1588" s="1"/>
      <c r="T1588" s="1"/>
      <c r="U1588" s="1"/>
      <c r="V1588" s="1"/>
    </row>
    <row r="1589" spans="1:22">
      <c r="A1589" s="43" t="str">
        <f>'[1]Exporter la feuille de calcul'!$A$2</f>
        <v>001L</v>
      </c>
      <c r="B1589" t="str">
        <f>INDEX('[1]Exporter la feuille de calcul'!B$355:B$877,MATCH(INDEX('[1]Exporter la feuille de calcul'!C$355:C$877,MATCH(RIGHT(ChercheChaine(ChercheChaine([2]Table1!Q1586,"([0-9]){3}[L]([0-9]){4}"),"([0-9]){3}[L]([0-9]){4}"),4),'[1]Exporter la feuille de calcul'!D$355:D$877,0),1),'[1]Exporter la feuille de calcul'!C$355:C$877,0),1)</f>
        <v>04</v>
      </c>
      <c r="C1589" s="43" t="str">
        <f>RIGHT(ChercheChaine(ChercheChaine([2]Table1!Q1586,"([0-9]){3}[L]([0-9]){4}"),"([0-9]){3}[L]([0-9]){4}"),4)</f>
        <v>0589</v>
      </c>
      <c r="D1589" s="43" t="str">
        <f>ChercheChaine([2]Table1!Q1586,"([0-9]){3}[L]([0-9]){4}")</f>
        <v>007L0589</v>
      </c>
      <c r="E1589" t="str">
        <f>[2]Table1!P1586</f>
        <v>ST HERBLAIN</v>
      </c>
      <c r="F1589" t="str">
        <f>[2]Table1!D1586</f>
        <v>DAAT, DAPP</v>
      </c>
      <c r="G1589" s="48"/>
      <c r="H1589" s="48"/>
      <c r="I1589" s="42" t="str">
        <f>[2]Table1!G1586</f>
        <v>05/12/2018</v>
      </c>
      <c r="J1589" s="51" t="str">
        <f>MID([2]Table1!X1586,FIND("-",[2]Table1!X1586)+2,60)</f>
        <v>Placard</v>
      </c>
      <c r="K1589" t="str">
        <f>IF(ISNUMBER(SEARCH("Mur",[2]Table1!Z1586)),"Mur",IF(ISNUMBER(SEARCH("Cloison",[2]Table1!Z1586)),"Mur",IF(ISNUMBER(SEARCH("Sol",[2]Table1!Z1586)),"Sol",IF(ISNUMBER(SEARCH("Plafond",[2]Table1!Z1586)),"Plafond",IF(ISNUMBER(SEARCH("Evier",[2]Table1!Z1586)),"Evier",IF(ISNUMBER(SEARCH("Colle de faïence",[2]Table1!Z1586)),"Faïence",IF(ISNUMBER(SEARCH("Baignoire",[2]Table1!Z1586)),"Baignoire",IF(ISNUMBER(SEARCH("porteurs",[2]Table1!Z1586)),"Mur",IF(ISNUMBER(SEARCH("évier",[2]Table1!Z1586)),"Evier",IF(ISNUMBER(SEARCH("portes",[2]Table1!Z1586)),"Porte",IF(ISNUMBER(SEARCH("fenêtre",[2]Table1!Z1586)),"Fenêtre","")))))))))))</f>
        <v>Sol</v>
      </c>
      <c r="L1589" t="str">
        <f>IF(ISNUMBER(SEARCH("Présence",[2]Table1!AC1586)),"Oui",IF(ISNUMBER(SEARCH("Absence",[2]Table1!AC1586)),"Non",""))</f>
        <v>Oui</v>
      </c>
      <c r="M1589" t="str">
        <f>[2]Table1!AA1586</f>
        <v>Colle bitumineuse noire</v>
      </c>
      <c r="N1589" t="str">
        <f>IF(ISNUMBER(SEARCH("EP",[2]Table1!AE1586)),"EP",IF(ISNUMBER(SEARCH("AC1",[2]Table1!AE1586)),"AC1",IF(ISNUMBER(SEARCH("AC2",[2]Table1!AE1586)),"AC2",IF(ISNUMBER(SEARCH("Bon état",[2]Table1!AE1586)),"EP",""))))</f>
        <v/>
      </c>
      <c r="P1589" s="48"/>
      <c r="Q1589" s="1"/>
      <c r="S1589" s="1"/>
      <c r="T1589" s="1"/>
      <c r="U1589" s="1"/>
      <c r="V1589" s="1"/>
    </row>
    <row r="1590" spans="1:22">
      <c r="A1590" s="43" t="str">
        <f>'[1]Exporter la feuille de calcul'!$A$2</f>
        <v>001L</v>
      </c>
      <c r="B1590" t="str">
        <f>INDEX('[1]Exporter la feuille de calcul'!B$355:B$877,MATCH(INDEX('[1]Exporter la feuille de calcul'!C$355:C$877,MATCH(RIGHT(ChercheChaine(ChercheChaine([2]Table1!Q1587,"([0-9]){3}[L]([0-9]){4}"),"([0-9]){3}[L]([0-9]){4}"),4),'[1]Exporter la feuille de calcul'!D$355:D$877,0),1),'[1]Exporter la feuille de calcul'!C$355:C$877,0),1)</f>
        <v>04</v>
      </c>
      <c r="C1590" s="43" t="str">
        <f>RIGHT(ChercheChaine(ChercheChaine([2]Table1!Q1587,"([0-9]){3}[L]([0-9]){4}"),"([0-9]){3}[L]([0-9]){4}"),4)</f>
        <v>0589</v>
      </c>
      <c r="D1590" s="43" t="str">
        <f>ChercheChaine([2]Table1!Q1587,"([0-9]){3}[L]([0-9]){4}")</f>
        <v>007L0589</v>
      </c>
      <c r="E1590" t="str">
        <f>[2]Table1!P1587</f>
        <v>ST HERBLAIN</v>
      </c>
      <c r="F1590" t="str">
        <f>[2]Table1!D1587</f>
        <v>DAAT, DAPP</v>
      </c>
      <c r="G1590" s="48"/>
      <c r="H1590" s="48"/>
      <c r="I1590" s="42" t="str">
        <f>[2]Table1!G1587</f>
        <v>05/12/2018</v>
      </c>
      <c r="J1590" s="51" t="str">
        <f>MID([2]Table1!X1587,FIND("-",[2]Table1!X1587)+2,60)</f>
        <v>Séjour</v>
      </c>
      <c r="K1590" t="str">
        <f>IF(ISNUMBER(SEARCH("Mur",[2]Table1!Z1587)),"Mur",IF(ISNUMBER(SEARCH("Cloison",[2]Table1!Z1587)),"Mur",IF(ISNUMBER(SEARCH("Sol",[2]Table1!Z1587)),"Sol",IF(ISNUMBER(SEARCH("Plafond",[2]Table1!Z1587)),"Plafond",IF(ISNUMBER(SEARCH("Evier",[2]Table1!Z1587)),"Evier",IF(ISNUMBER(SEARCH("Colle de faïence",[2]Table1!Z1587)),"Faïence",IF(ISNUMBER(SEARCH("Baignoire",[2]Table1!Z1587)),"Baignoire",IF(ISNUMBER(SEARCH("porteurs",[2]Table1!Z1587)),"Mur",IF(ISNUMBER(SEARCH("évier",[2]Table1!Z1587)),"Evier",IF(ISNUMBER(SEARCH("portes",[2]Table1!Z1587)),"Porte",IF(ISNUMBER(SEARCH("fenêtre",[2]Table1!Z1587)),"Fenêtre","")))))))))))</f>
        <v>Sol</v>
      </c>
      <c r="L1590" t="str">
        <f>IF(ISNUMBER(SEARCH("Présence",[2]Table1!AC1587)),"Oui",IF(ISNUMBER(SEARCH("Absence",[2]Table1!AC1587)),"Non",""))</f>
        <v>Non</v>
      </c>
      <c r="M1590" t="str">
        <f>[2]Table1!AA1587</f>
        <v>Colle polymère jaune non séparable   ragréage rose en vrac</v>
      </c>
      <c r="N1590" t="str">
        <f>IF(ISNUMBER(SEARCH("EP",[2]Table1!AE1587)),"EP",IF(ISNUMBER(SEARCH("AC1",[2]Table1!AE1587)),"AC1",IF(ISNUMBER(SEARCH("AC2",[2]Table1!AE1587)),"AC2",IF(ISNUMBER(SEARCH("Bon état",[2]Table1!AE1587)),"EP",""))))</f>
        <v/>
      </c>
      <c r="P1590" s="48"/>
      <c r="Q1590" s="1"/>
      <c r="S1590" s="1"/>
      <c r="T1590" s="1"/>
      <c r="U1590" s="1"/>
      <c r="V1590" s="1"/>
    </row>
    <row r="1591" spans="1:22">
      <c r="A1591" s="43" t="str">
        <f>'[1]Exporter la feuille de calcul'!$A$2</f>
        <v>001L</v>
      </c>
      <c r="B1591" t="str">
        <f>INDEX('[1]Exporter la feuille de calcul'!B$355:B$877,MATCH(INDEX('[1]Exporter la feuille de calcul'!C$355:C$877,MATCH(RIGHT(ChercheChaine(ChercheChaine([2]Table1!Q1588,"([0-9]){3}[L]([0-9]){4}"),"([0-9]){3}[L]([0-9]){4}"),4),'[1]Exporter la feuille de calcul'!D$355:D$877,0),1),'[1]Exporter la feuille de calcul'!C$355:C$877,0),1)</f>
        <v>04</v>
      </c>
      <c r="C1591" s="43" t="str">
        <f>RIGHT(ChercheChaine(ChercheChaine([2]Table1!Q1588,"([0-9]){3}[L]([0-9]){4}"),"([0-9]){3}[L]([0-9]){4}"),4)</f>
        <v>0589</v>
      </c>
      <c r="D1591" s="43" t="str">
        <f>ChercheChaine([2]Table1!Q1588,"([0-9]){3}[L]([0-9]){4}")</f>
        <v>007L0589</v>
      </c>
      <c r="E1591" t="str">
        <f>[2]Table1!P1588</f>
        <v>ST HERBLAIN</v>
      </c>
      <c r="F1591" t="str">
        <f>[2]Table1!D1588</f>
        <v>DAAT, DAPP</v>
      </c>
      <c r="G1591" s="48"/>
      <c r="H1591" s="48"/>
      <c r="I1591" s="42" t="str">
        <f>[2]Table1!G1588</f>
        <v>05/12/2018</v>
      </c>
      <c r="J1591" s="51" t="str">
        <f>MID([2]Table1!X1588,FIND("-",[2]Table1!X1588)+2,60)</f>
        <v>Placard</v>
      </c>
      <c r="K1591" t="str">
        <f>IF(ISNUMBER(SEARCH("Mur",[2]Table1!Z1588)),"Mur",IF(ISNUMBER(SEARCH("Cloison",[2]Table1!Z1588)),"Mur",IF(ISNUMBER(SEARCH("Sol",[2]Table1!Z1588)),"Sol",IF(ISNUMBER(SEARCH("Plafond",[2]Table1!Z1588)),"Plafond",IF(ISNUMBER(SEARCH("Evier",[2]Table1!Z1588)),"Evier",IF(ISNUMBER(SEARCH("Colle de faïence",[2]Table1!Z1588)),"Faïence",IF(ISNUMBER(SEARCH("Baignoire",[2]Table1!Z1588)),"Baignoire",IF(ISNUMBER(SEARCH("porteurs",[2]Table1!Z1588)),"Mur",IF(ISNUMBER(SEARCH("évier",[2]Table1!Z1588)),"Evier",IF(ISNUMBER(SEARCH("portes",[2]Table1!Z1588)),"Porte",IF(ISNUMBER(SEARCH("fenêtre",[2]Table1!Z1588)),"Fenêtre","")))))))))))</f>
        <v>Sol</v>
      </c>
      <c r="L1591" t="str">
        <f>IF(ISNUMBER(SEARCH("Présence",[2]Table1!AC1588)),"Oui",IF(ISNUMBER(SEARCH("Absence",[2]Table1!AC1588)),"Non",""))</f>
        <v>Non</v>
      </c>
      <c r="M1591" t="str">
        <f>[2]Table1!AA1588</f>
        <v>Colle polymère jaune non séparable   ragréage rose en vrac</v>
      </c>
      <c r="N1591" t="str">
        <f>IF(ISNUMBER(SEARCH("EP",[2]Table1!AE1588)),"EP",IF(ISNUMBER(SEARCH("AC1",[2]Table1!AE1588)),"AC1",IF(ISNUMBER(SEARCH("AC2",[2]Table1!AE1588)),"AC2",IF(ISNUMBER(SEARCH("Bon état",[2]Table1!AE1588)),"EP",""))))</f>
        <v/>
      </c>
      <c r="P1591" s="48"/>
      <c r="Q1591" s="1"/>
      <c r="S1591" s="1"/>
      <c r="T1591" s="1"/>
      <c r="U1591" s="1"/>
      <c r="V1591" s="1"/>
    </row>
    <row r="1592" spans="1:22">
      <c r="A1592" s="43" t="str">
        <f>'[1]Exporter la feuille de calcul'!$A$2</f>
        <v>001L</v>
      </c>
      <c r="B1592" t="str">
        <f>INDEX('[1]Exporter la feuille de calcul'!B$355:B$877,MATCH(INDEX('[1]Exporter la feuille de calcul'!C$355:C$877,MATCH(RIGHT(ChercheChaine(ChercheChaine([2]Table1!Q1589,"([0-9]){3}[L]([0-9]){4}"),"([0-9]){3}[L]([0-9]){4}"),4),'[1]Exporter la feuille de calcul'!D$355:D$877,0),1),'[1]Exporter la feuille de calcul'!C$355:C$877,0),1)</f>
        <v>03</v>
      </c>
      <c r="C1592" s="43" t="str">
        <f>RIGHT(ChercheChaine(ChercheChaine([2]Table1!Q1589,"([0-9]){3}[L]([0-9]){4}"),"([0-9]){3}[L]([0-9]){4}"),4)</f>
        <v>0544</v>
      </c>
      <c r="D1592" s="43" t="str">
        <f>ChercheChaine([2]Table1!Q1589,"([0-9]){3}[L]([0-9]){4}")</f>
        <v>007L0544</v>
      </c>
      <c r="E1592" t="str">
        <f>[2]Table1!P1589</f>
        <v>ST HERBLAIN</v>
      </c>
      <c r="F1592" t="str">
        <f>[2]Table1!D1589</f>
        <v>DAAT, DAPP</v>
      </c>
      <c r="G1592" s="48"/>
      <c r="H1592" s="48"/>
      <c r="I1592" s="42" t="str">
        <f>[2]Table1!G1589</f>
        <v>30/04/2019</v>
      </c>
      <c r="J1592" s="51" t="str">
        <f>MID([2]Table1!X1589,FIND("-",[2]Table1!X1589)+2,60)</f>
        <v>Séjour</v>
      </c>
      <c r="K1592" t="str">
        <f>IF(ISNUMBER(SEARCH("Mur",[2]Table1!Z1589)),"Mur",IF(ISNUMBER(SEARCH("Cloison",[2]Table1!Z1589)),"Mur",IF(ISNUMBER(SEARCH("Sol",[2]Table1!Z1589)),"Sol",IF(ISNUMBER(SEARCH("Plafond",[2]Table1!Z1589)),"Plafond",IF(ISNUMBER(SEARCH("Evier",[2]Table1!Z1589)),"Evier",IF(ISNUMBER(SEARCH("Colle de faïence",[2]Table1!Z1589)),"Faïence",IF(ISNUMBER(SEARCH("Baignoire",[2]Table1!Z1589)),"Baignoire",IF(ISNUMBER(SEARCH("porteurs",[2]Table1!Z1589)),"Mur",IF(ISNUMBER(SEARCH("évier",[2]Table1!Z1589)),"Evier",IF(ISNUMBER(SEARCH("portes",[2]Table1!Z1589)),"Porte",IF(ISNUMBER(SEARCH("fenêtre",[2]Table1!Z1589)),"Fenêtre","")))))))))))</f>
        <v>Sol</v>
      </c>
      <c r="L1592" t="str">
        <f>IF(ISNUMBER(SEARCH("Présence",[2]Table1!AC1589)),"Oui",IF(ISNUMBER(SEARCH("Absence",[2]Table1!AC1589)),"Non",""))</f>
        <v>Non</v>
      </c>
      <c r="M1592" t="str">
        <f>[2]Table1!AA1589</f>
        <v>Ragréage+colle (Pièce sèche)</v>
      </c>
      <c r="N1592" t="str">
        <f>IF(ISNUMBER(SEARCH("EP",[2]Table1!AE1589)),"EP",IF(ISNUMBER(SEARCH("AC1",[2]Table1!AE1589)),"AC1",IF(ISNUMBER(SEARCH("AC2",[2]Table1!AE1589)),"AC2",IF(ISNUMBER(SEARCH("Bon état",[2]Table1!AE1589)),"EP",""))))</f>
        <v/>
      </c>
      <c r="P1592" s="48"/>
      <c r="Q1592" s="1"/>
      <c r="S1592" s="1"/>
      <c r="T1592" s="1"/>
      <c r="U1592" s="1"/>
      <c r="V1592" s="1"/>
    </row>
    <row r="1593" spans="1:22">
      <c r="A1593" s="43" t="str">
        <f>'[1]Exporter la feuille de calcul'!$A$2</f>
        <v>001L</v>
      </c>
      <c r="B1593" t="str">
        <f>INDEX('[1]Exporter la feuille de calcul'!B$355:B$877,MATCH(INDEX('[1]Exporter la feuille de calcul'!C$355:C$877,MATCH(RIGHT(ChercheChaine(ChercheChaine([2]Table1!Q1590,"([0-9]){3}[L]([0-9]){4}"),"([0-9]){3}[L]([0-9]){4}"),4),'[1]Exporter la feuille de calcul'!D$355:D$877,0),1),'[1]Exporter la feuille de calcul'!C$355:C$877,0),1)</f>
        <v>03</v>
      </c>
      <c r="C1593" s="43" t="str">
        <f>RIGHT(ChercheChaine(ChercheChaine([2]Table1!Q1590,"([0-9]){3}[L]([0-9]){4}"),"([0-9]){3}[L]([0-9]){4}"),4)</f>
        <v>0544</v>
      </c>
      <c r="D1593" s="43" t="str">
        <f>ChercheChaine([2]Table1!Q1590,"([0-9]){3}[L]([0-9]){4}")</f>
        <v>007L0544</v>
      </c>
      <c r="E1593" t="str">
        <f>[2]Table1!P1590</f>
        <v>ST HERBLAIN</v>
      </c>
      <c r="F1593" t="str">
        <f>[2]Table1!D1590</f>
        <v>DAAT, DAPP</v>
      </c>
      <c r="G1593" s="48"/>
      <c r="H1593" s="48"/>
      <c r="I1593" s="42" t="str">
        <f>[2]Table1!G1590</f>
        <v>30/04/2019</v>
      </c>
      <c r="J1593" s="51" t="str">
        <f>MID([2]Table1!X1590,FIND("-",[2]Table1!X1590)+2,60)</f>
        <v>Cagibi</v>
      </c>
      <c r="K1593" t="str">
        <f>IF(ISNUMBER(SEARCH("Mur",[2]Table1!Z1590)),"Mur",IF(ISNUMBER(SEARCH("Cloison",[2]Table1!Z1590)),"Mur",IF(ISNUMBER(SEARCH("Sol",[2]Table1!Z1590)),"Sol",IF(ISNUMBER(SEARCH("Plafond",[2]Table1!Z1590)),"Plafond",IF(ISNUMBER(SEARCH("Evier",[2]Table1!Z1590)),"Evier",IF(ISNUMBER(SEARCH("Colle de faïence",[2]Table1!Z1590)),"Faïence",IF(ISNUMBER(SEARCH("Baignoire",[2]Table1!Z1590)),"Baignoire",IF(ISNUMBER(SEARCH("porteurs",[2]Table1!Z1590)),"Mur",IF(ISNUMBER(SEARCH("évier",[2]Table1!Z1590)),"Evier",IF(ISNUMBER(SEARCH("portes",[2]Table1!Z1590)),"Porte",IF(ISNUMBER(SEARCH("fenêtre",[2]Table1!Z1590)),"Fenêtre","")))))))))))</f>
        <v>Sol</v>
      </c>
      <c r="L1593" t="str">
        <f>IF(ISNUMBER(SEARCH("Présence",[2]Table1!AC1590)),"Oui",IF(ISNUMBER(SEARCH("Absence",[2]Table1!AC1590)),"Non",""))</f>
        <v>Non</v>
      </c>
      <c r="M1593" t="str">
        <f>[2]Table1!AA1590</f>
        <v>Ragréage+colle (Pièce sèche)</v>
      </c>
      <c r="N1593" t="str">
        <f>IF(ISNUMBER(SEARCH("EP",[2]Table1!AE1590)),"EP",IF(ISNUMBER(SEARCH("AC1",[2]Table1!AE1590)),"AC1",IF(ISNUMBER(SEARCH("AC2",[2]Table1!AE1590)),"AC2",IF(ISNUMBER(SEARCH("Bon état",[2]Table1!AE1590)),"EP",""))))</f>
        <v/>
      </c>
      <c r="P1593" s="48"/>
      <c r="Q1593" s="1"/>
      <c r="S1593" s="1"/>
      <c r="T1593" s="1"/>
      <c r="U1593" s="1"/>
      <c r="V1593" s="1"/>
    </row>
    <row r="1594" spans="1:22">
      <c r="A1594" s="43" t="str">
        <f>'[1]Exporter la feuille de calcul'!$A$2</f>
        <v>001L</v>
      </c>
      <c r="B1594" t="str">
        <f>INDEX('[1]Exporter la feuille de calcul'!B$355:B$877,MATCH(INDEX('[1]Exporter la feuille de calcul'!C$355:C$877,MATCH(RIGHT(ChercheChaine(ChercheChaine([2]Table1!Q1591,"([0-9]){3}[L]([0-9]){4}"),"([0-9]){3}[L]([0-9]){4}"),4),'[1]Exporter la feuille de calcul'!D$355:D$877,0),1),'[1]Exporter la feuille de calcul'!C$355:C$877,0),1)</f>
        <v>03</v>
      </c>
      <c r="C1594" s="43" t="str">
        <f>RIGHT(ChercheChaine(ChercheChaine([2]Table1!Q1591,"([0-9]){3}[L]([0-9]){4}"),"([0-9]){3}[L]([0-9]){4}"),4)</f>
        <v>0544</v>
      </c>
      <c r="D1594" s="43" t="str">
        <f>ChercheChaine([2]Table1!Q1591,"([0-9]){3}[L]([0-9]){4}")</f>
        <v>007L0544</v>
      </c>
      <c r="E1594" t="str">
        <f>[2]Table1!P1591</f>
        <v>ST HERBLAIN</v>
      </c>
      <c r="F1594" t="str">
        <f>[2]Table1!D1591</f>
        <v>DAAT, DAPP</v>
      </c>
      <c r="G1594" s="48"/>
      <c r="H1594" s="48"/>
      <c r="I1594" s="42" t="str">
        <f>[2]Table1!G1591</f>
        <v>30/04/2019</v>
      </c>
      <c r="J1594" s="51" t="str">
        <f>MID([2]Table1!X1591,FIND("-",[2]Table1!X1591)+2,60)</f>
        <v>Salle d'eau</v>
      </c>
      <c r="K1594" t="str">
        <f>IF(ISNUMBER(SEARCH("Mur",[2]Table1!Z1591)),"Mur",IF(ISNUMBER(SEARCH("Cloison",[2]Table1!Z1591)),"Mur",IF(ISNUMBER(SEARCH("Sol",[2]Table1!Z1591)),"Sol",IF(ISNUMBER(SEARCH("Plafond",[2]Table1!Z1591)),"Plafond",IF(ISNUMBER(SEARCH("Evier",[2]Table1!Z1591)),"Evier",IF(ISNUMBER(SEARCH("Colle de faïence",[2]Table1!Z1591)),"Faïence",IF(ISNUMBER(SEARCH("Baignoire",[2]Table1!Z1591)),"Baignoire",IF(ISNUMBER(SEARCH("porteurs",[2]Table1!Z1591)),"Mur",IF(ISNUMBER(SEARCH("évier",[2]Table1!Z1591)),"Evier",IF(ISNUMBER(SEARCH("portes",[2]Table1!Z1591)),"Porte",IF(ISNUMBER(SEARCH("fenêtre",[2]Table1!Z1591)),"Fenêtre","")))))))))))</f>
        <v>Sol</v>
      </c>
      <c r="L1594" t="str">
        <f>IF(ISNUMBER(SEARCH("Présence",[2]Table1!AC1591)),"Oui",IF(ISNUMBER(SEARCH("Absence",[2]Table1!AC1591)),"Non",""))</f>
        <v>Oui</v>
      </c>
      <c r="M1594" t="str">
        <f>[2]Table1!AA1591</f>
        <v>Ragréage+colle (Pièce humide)</v>
      </c>
      <c r="N1594" t="str">
        <f>IF(ISNUMBER(SEARCH("EP",[2]Table1!AE1591)),"EP",IF(ISNUMBER(SEARCH("AC1",[2]Table1!AE1591)),"AC1",IF(ISNUMBER(SEARCH("AC2",[2]Table1!AE1591)),"AC2",IF(ISNUMBER(SEARCH("Bon état",[2]Table1!AE1591)),"EP",""))))</f>
        <v>EP</v>
      </c>
      <c r="P1594" s="48"/>
      <c r="Q1594" s="1"/>
      <c r="S1594" s="1"/>
      <c r="T1594" s="1"/>
      <c r="U1594" s="1"/>
      <c r="V1594" s="1"/>
    </row>
    <row r="1595" spans="1:22">
      <c r="A1595" s="43" t="str">
        <f>'[1]Exporter la feuille de calcul'!$A$2</f>
        <v>001L</v>
      </c>
      <c r="B1595" t="str">
        <f>INDEX('[1]Exporter la feuille de calcul'!B$355:B$877,MATCH(INDEX('[1]Exporter la feuille de calcul'!C$355:C$877,MATCH(RIGHT(ChercheChaine(ChercheChaine([2]Table1!Q1592,"([0-9]){3}[L]([0-9]){4}"),"([0-9]){3}[L]([0-9]){4}"),4),'[1]Exporter la feuille de calcul'!D$355:D$877,0),1),'[1]Exporter la feuille de calcul'!C$355:C$877,0),1)</f>
        <v>03</v>
      </c>
      <c r="C1595" s="43" t="str">
        <f>RIGHT(ChercheChaine(ChercheChaine([2]Table1!Q1592,"([0-9]){3}[L]([0-9]){4}"),"([0-9]){3}[L]([0-9]){4}"),4)</f>
        <v>0544</v>
      </c>
      <c r="D1595" s="43" t="str">
        <f>ChercheChaine([2]Table1!Q1592,"([0-9]){3}[L]([0-9]){4}")</f>
        <v>007L0544</v>
      </c>
      <c r="E1595" t="str">
        <f>[2]Table1!P1592</f>
        <v>ST HERBLAIN</v>
      </c>
      <c r="F1595" t="str">
        <f>[2]Table1!D1592</f>
        <v>DAAT, DAPP</v>
      </c>
      <c r="G1595" s="48"/>
      <c r="H1595" s="48"/>
      <c r="I1595" s="42" t="str">
        <f>[2]Table1!G1592</f>
        <v>30/04/2019</v>
      </c>
      <c r="J1595" s="51" t="str">
        <f>MID([2]Table1!X1592,FIND("-",[2]Table1!X1592)+2,60)</f>
        <v>Entrée</v>
      </c>
      <c r="K1595" t="str">
        <f>IF(ISNUMBER(SEARCH("Mur",[2]Table1!Z1592)),"Mur",IF(ISNUMBER(SEARCH("Cloison",[2]Table1!Z1592)),"Mur",IF(ISNUMBER(SEARCH("Sol",[2]Table1!Z1592)),"Sol",IF(ISNUMBER(SEARCH("Plafond",[2]Table1!Z1592)),"Plafond",IF(ISNUMBER(SEARCH("Evier",[2]Table1!Z1592)),"Evier",IF(ISNUMBER(SEARCH("Colle de faïence",[2]Table1!Z1592)),"Faïence",IF(ISNUMBER(SEARCH("Baignoire",[2]Table1!Z1592)),"Baignoire",IF(ISNUMBER(SEARCH("porteurs",[2]Table1!Z1592)),"Mur",IF(ISNUMBER(SEARCH("évier",[2]Table1!Z1592)),"Evier",IF(ISNUMBER(SEARCH("portes",[2]Table1!Z1592)),"Porte",IF(ISNUMBER(SEARCH("fenêtre",[2]Table1!Z1592)),"Fenêtre","")))))))))))</f>
        <v>Mur</v>
      </c>
      <c r="L1595" t="str">
        <f>IF(ISNUMBER(SEARCH("Présence",[2]Table1!AC1592)),"Oui",IF(ISNUMBER(SEARCH("Absence",[2]Table1!AC1592)),"Non",""))</f>
        <v>Oui</v>
      </c>
      <c r="M1595" t="str">
        <f>[2]Table1!AA1592</f>
        <v>Enduit à base de plâtre ou ciment projetés; lissés ou talochés (et Peinture; Pièce sèche)</v>
      </c>
      <c r="N1595" t="str">
        <f>IF(ISNUMBER(SEARCH("EP",[2]Table1!AE1592)),"EP",IF(ISNUMBER(SEARCH("AC1",[2]Table1!AE1592)),"AC1",IF(ISNUMBER(SEARCH("AC2",[2]Table1!AE1592)),"AC2",IF(ISNUMBER(SEARCH("Bon état",[2]Table1!AE1592)),"EP",""))))</f>
        <v>EP</v>
      </c>
      <c r="P1595" s="48"/>
      <c r="Q1595" s="1"/>
      <c r="S1595" s="1"/>
      <c r="T1595" s="1"/>
      <c r="U1595" s="1"/>
      <c r="V1595" s="1"/>
    </row>
    <row r="1596" spans="1:22">
      <c r="A1596" s="43" t="str">
        <f>'[1]Exporter la feuille de calcul'!$A$2</f>
        <v>001L</v>
      </c>
      <c r="B1596" t="str">
        <f>INDEX('[1]Exporter la feuille de calcul'!B$355:B$877,MATCH(INDEX('[1]Exporter la feuille de calcul'!C$355:C$877,MATCH(RIGHT(ChercheChaine(ChercheChaine([2]Table1!Q1593,"([0-9]){3}[L]([0-9]){4}"),"([0-9]){3}[L]([0-9]){4}"),4),'[1]Exporter la feuille de calcul'!D$355:D$877,0),1),'[1]Exporter la feuille de calcul'!C$355:C$877,0),1)</f>
        <v>03</v>
      </c>
      <c r="C1596" s="43" t="str">
        <f>RIGHT(ChercheChaine(ChercheChaine([2]Table1!Q1593,"([0-9]){3}[L]([0-9]){4}"),"([0-9]){3}[L]([0-9]){4}"),4)</f>
        <v>0544</v>
      </c>
      <c r="D1596" s="43" t="str">
        <f>ChercheChaine([2]Table1!Q1593,"([0-9]){3}[L]([0-9]){4}")</f>
        <v>007L0544</v>
      </c>
      <c r="E1596" t="str">
        <f>[2]Table1!P1593</f>
        <v>ST HERBLAIN</v>
      </c>
      <c r="F1596" t="str">
        <f>[2]Table1!D1593</f>
        <v>DAAT, DAPP</v>
      </c>
      <c r="G1596" s="48"/>
      <c r="H1596" s="48"/>
      <c r="I1596" s="42" t="str">
        <f>[2]Table1!G1593</f>
        <v>30/04/2019</v>
      </c>
      <c r="J1596" s="51" t="str">
        <f>MID([2]Table1!X1593,FIND("-",[2]Table1!X1593)+2,60)</f>
        <v>Séjour</v>
      </c>
      <c r="K1596" t="str">
        <f>IF(ISNUMBER(SEARCH("Mur",[2]Table1!Z1593)),"Mur",IF(ISNUMBER(SEARCH("Cloison",[2]Table1!Z1593)),"Mur",IF(ISNUMBER(SEARCH("Sol",[2]Table1!Z1593)),"Sol",IF(ISNUMBER(SEARCH("Plafond",[2]Table1!Z1593)),"Plafond",IF(ISNUMBER(SEARCH("Evier",[2]Table1!Z1593)),"Evier",IF(ISNUMBER(SEARCH("Colle de faïence",[2]Table1!Z1593)),"Faïence",IF(ISNUMBER(SEARCH("Baignoire",[2]Table1!Z1593)),"Baignoire",IF(ISNUMBER(SEARCH("porteurs",[2]Table1!Z1593)),"Mur",IF(ISNUMBER(SEARCH("évier",[2]Table1!Z1593)),"Evier",IF(ISNUMBER(SEARCH("portes",[2]Table1!Z1593)),"Porte",IF(ISNUMBER(SEARCH("fenêtre",[2]Table1!Z1593)),"Fenêtre","")))))))))))</f>
        <v>Mur</v>
      </c>
      <c r="L1596" t="str">
        <f>IF(ISNUMBER(SEARCH("Présence",[2]Table1!AC1593)),"Oui",IF(ISNUMBER(SEARCH("Absence",[2]Table1!AC1593)),"Non",""))</f>
        <v>Oui</v>
      </c>
      <c r="M1596" t="str">
        <f>[2]Table1!AA1593</f>
        <v>Enduit à base de plâtre ou ciment projetés; lissés ou talochés (et Peinture; Pièce sèche)</v>
      </c>
      <c r="N1596" t="str">
        <f>IF(ISNUMBER(SEARCH("EP",[2]Table1!AE1593)),"EP",IF(ISNUMBER(SEARCH("AC1",[2]Table1!AE1593)),"AC1",IF(ISNUMBER(SEARCH("AC2",[2]Table1!AE1593)),"AC2",IF(ISNUMBER(SEARCH("Bon état",[2]Table1!AE1593)),"EP",""))))</f>
        <v>EP</v>
      </c>
      <c r="P1596" s="48"/>
      <c r="Q1596" s="1"/>
      <c r="S1596" s="1"/>
      <c r="T1596" s="1"/>
      <c r="U1596" s="1"/>
      <c r="V1596" s="1"/>
    </row>
    <row r="1597" spans="1:22">
      <c r="A1597" s="43" t="str">
        <f>'[1]Exporter la feuille de calcul'!$A$2</f>
        <v>001L</v>
      </c>
      <c r="B1597" t="str">
        <f>INDEX('[1]Exporter la feuille de calcul'!B$355:B$877,MATCH(INDEX('[1]Exporter la feuille de calcul'!C$355:C$877,MATCH(RIGHT(ChercheChaine(ChercheChaine([2]Table1!Q1594,"([0-9]){3}[L]([0-9]){4}"),"([0-9]){3}[L]([0-9]){4}"),4),'[1]Exporter la feuille de calcul'!D$355:D$877,0),1),'[1]Exporter la feuille de calcul'!C$355:C$877,0),1)</f>
        <v>03</v>
      </c>
      <c r="C1597" s="43" t="str">
        <f>RIGHT(ChercheChaine(ChercheChaine([2]Table1!Q1594,"([0-9]){3}[L]([0-9]){4}"),"([0-9]){3}[L]([0-9]){4}"),4)</f>
        <v>0544</v>
      </c>
      <c r="D1597" s="43" t="str">
        <f>ChercheChaine([2]Table1!Q1594,"([0-9]){3}[L]([0-9]){4}")</f>
        <v>007L0544</v>
      </c>
      <c r="E1597" t="str">
        <f>[2]Table1!P1594</f>
        <v>ST HERBLAIN</v>
      </c>
      <c r="F1597" t="str">
        <f>[2]Table1!D1594</f>
        <v>DAAT, DAPP</v>
      </c>
      <c r="G1597" s="48"/>
      <c r="H1597" s="48"/>
      <c r="I1597" s="42" t="str">
        <f>[2]Table1!G1594</f>
        <v>30/04/2019</v>
      </c>
      <c r="J1597" s="51" t="str">
        <f>MID([2]Table1!X1594,FIND("-",[2]Table1!X1594)+2,60)</f>
        <v>Chambre 1</v>
      </c>
      <c r="K1597" t="str">
        <f>IF(ISNUMBER(SEARCH("Mur",[2]Table1!Z1594)),"Mur",IF(ISNUMBER(SEARCH("Cloison",[2]Table1!Z1594)),"Mur",IF(ISNUMBER(SEARCH("Sol",[2]Table1!Z1594)),"Sol",IF(ISNUMBER(SEARCH("Plafond",[2]Table1!Z1594)),"Plafond",IF(ISNUMBER(SEARCH("Evier",[2]Table1!Z1594)),"Evier",IF(ISNUMBER(SEARCH("Colle de faïence",[2]Table1!Z1594)),"Faïence",IF(ISNUMBER(SEARCH("Baignoire",[2]Table1!Z1594)),"Baignoire",IF(ISNUMBER(SEARCH("porteurs",[2]Table1!Z1594)),"Mur",IF(ISNUMBER(SEARCH("évier",[2]Table1!Z1594)),"Evier",IF(ISNUMBER(SEARCH("portes",[2]Table1!Z1594)),"Porte",IF(ISNUMBER(SEARCH("fenêtre",[2]Table1!Z1594)),"Fenêtre","")))))))))))</f>
        <v>Mur</v>
      </c>
      <c r="L1597" t="str">
        <f>IF(ISNUMBER(SEARCH("Présence",[2]Table1!AC1594)),"Oui",IF(ISNUMBER(SEARCH("Absence",[2]Table1!AC1594)),"Non",""))</f>
        <v>Oui</v>
      </c>
      <c r="M1597" t="str">
        <f>[2]Table1!AA1594</f>
        <v>Enduit à base de plâtre ou ciment projetés; lissés ou talochés (et Peinture; Pièce sèche)</v>
      </c>
      <c r="N1597" t="str">
        <f>IF(ISNUMBER(SEARCH("EP",[2]Table1!AE1594)),"EP",IF(ISNUMBER(SEARCH("AC1",[2]Table1!AE1594)),"AC1",IF(ISNUMBER(SEARCH("AC2",[2]Table1!AE1594)),"AC2",IF(ISNUMBER(SEARCH("Bon état",[2]Table1!AE1594)),"EP",""))))</f>
        <v>EP</v>
      </c>
      <c r="P1597" s="48"/>
      <c r="Q1597" s="1"/>
      <c r="S1597" s="1"/>
      <c r="T1597" s="1"/>
      <c r="U1597" s="1"/>
      <c r="V1597" s="1"/>
    </row>
    <row r="1598" spans="1:22">
      <c r="A1598" s="43" t="str">
        <f>'[1]Exporter la feuille de calcul'!$A$2</f>
        <v>001L</v>
      </c>
      <c r="B1598" t="str">
        <f>INDEX('[1]Exporter la feuille de calcul'!B$355:B$877,MATCH(INDEX('[1]Exporter la feuille de calcul'!C$355:C$877,MATCH(RIGHT(ChercheChaine(ChercheChaine([2]Table1!Q1595,"([0-9]){3}[L]([0-9]){4}"),"([0-9]){3}[L]([0-9]){4}"),4),'[1]Exporter la feuille de calcul'!D$355:D$877,0),1),'[1]Exporter la feuille de calcul'!C$355:C$877,0),1)</f>
        <v>03</v>
      </c>
      <c r="C1598" s="43" t="str">
        <f>RIGHT(ChercheChaine(ChercheChaine([2]Table1!Q1595,"([0-9]){3}[L]([0-9]){4}"),"([0-9]){3}[L]([0-9]){4}"),4)</f>
        <v>0544</v>
      </c>
      <c r="D1598" s="43" t="str">
        <f>ChercheChaine([2]Table1!Q1595,"([0-9]){3}[L]([0-9]){4}")</f>
        <v>007L0544</v>
      </c>
      <c r="E1598" t="str">
        <f>[2]Table1!P1595</f>
        <v>ST HERBLAIN</v>
      </c>
      <c r="F1598" t="str">
        <f>[2]Table1!D1595</f>
        <v>DAAT, DAPP</v>
      </c>
      <c r="G1598" s="48"/>
      <c r="H1598" s="48"/>
      <c r="I1598" s="42" t="str">
        <f>[2]Table1!G1595</f>
        <v>30/04/2019</v>
      </c>
      <c r="J1598" s="51" t="str">
        <f>MID([2]Table1!X1595,FIND("-",[2]Table1!X1595)+2,60)</f>
        <v>Chambre 2</v>
      </c>
      <c r="K1598" t="str">
        <f>IF(ISNUMBER(SEARCH("Mur",[2]Table1!Z1595)),"Mur",IF(ISNUMBER(SEARCH("Cloison",[2]Table1!Z1595)),"Mur",IF(ISNUMBER(SEARCH("Sol",[2]Table1!Z1595)),"Sol",IF(ISNUMBER(SEARCH("Plafond",[2]Table1!Z1595)),"Plafond",IF(ISNUMBER(SEARCH("Evier",[2]Table1!Z1595)),"Evier",IF(ISNUMBER(SEARCH("Colle de faïence",[2]Table1!Z1595)),"Faïence",IF(ISNUMBER(SEARCH("Baignoire",[2]Table1!Z1595)),"Baignoire",IF(ISNUMBER(SEARCH("porteurs",[2]Table1!Z1595)),"Mur",IF(ISNUMBER(SEARCH("évier",[2]Table1!Z1595)),"Evier",IF(ISNUMBER(SEARCH("portes",[2]Table1!Z1595)),"Porte",IF(ISNUMBER(SEARCH("fenêtre",[2]Table1!Z1595)),"Fenêtre","")))))))))))</f>
        <v>Mur</v>
      </c>
      <c r="L1598" t="str">
        <f>IF(ISNUMBER(SEARCH("Présence",[2]Table1!AC1595)),"Oui",IF(ISNUMBER(SEARCH("Absence",[2]Table1!AC1595)),"Non",""))</f>
        <v>Oui</v>
      </c>
      <c r="M1598" t="str">
        <f>[2]Table1!AA1595</f>
        <v>Enduit à base de plâtre ou ciment projetés; lissés ou talochés (et Peinture; Pièce sèche)</v>
      </c>
      <c r="N1598" t="str">
        <f>IF(ISNUMBER(SEARCH("EP",[2]Table1!AE1595)),"EP",IF(ISNUMBER(SEARCH("AC1",[2]Table1!AE1595)),"AC1",IF(ISNUMBER(SEARCH("AC2",[2]Table1!AE1595)),"AC2",IF(ISNUMBER(SEARCH("Bon état",[2]Table1!AE1595)),"EP",""))))</f>
        <v>EP</v>
      </c>
      <c r="P1598" s="48"/>
      <c r="Q1598" s="1"/>
      <c r="S1598" s="1"/>
      <c r="T1598" s="1"/>
      <c r="U1598" s="1"/>
      <c r="V1598" s="1"/>
    </row>
    <row r="1599" spans="1:22">
      <c r="A1599" s="43" t="str">
        <f>'[1]Exporter la feuille de calcul'!$A$2</f>
        <v>001L</v>
      </c>
      <c r="B1599" t="str">
        <f>INDEX('[1]Exporter la feuille de calcul'!B$355:B$877,MATCH(INDEX('[1]Exporter la feuille de calcul'!C$355:C$877,MATCH(RIGHT(ChercheChaine(ChercheChaine([2]Table1!Q1596,"([0-9]){3}[L]([0-9]){4}"),"([0-9]){3}[L]([0-9]){4}"),4),'[1]Exporter la feuille de calcul'!D$355:D$877,0),1),'[1]Exporter la feuille de calcul'!C$355:C$877,0),1)</f>
        <v>03</v>
      </c>
      <c r="C1599" s="43" t="str">
        <f>RIGHT(ChercheChaine(ChercheChaine([2]Table1!Q1596,"([0-9]){3}[L]([0-9]){4}"),"([0-9]){3}[L]([0-9]){4}"),4)</f>
        <v>0544</v>
      </c>
      <c r="D1599" s="43" t="str">
        <f>ChercheChaine([2]Table1!Q1596,"([0-9]){3}[L]([0-9]){4}")</f>
        <v>007L0544</v>
      </c>
      <c r="E1599" t="str">
        <f>[2]Table1!P1596</f>
        <v>ST HERBLAIN</v>
      </c>
      <c r="F1599" t="str">
        <f>[2]Table1!D1596</f>
        <v>DAAT, DAPP</v>
      </c>
      <c r="G1599" s="48"/>
      <c r="H1599" s="48"/>
      <c r="I1599" s="42" t="str">
        <f>[2]Table1!G1596</f>
        <v>30/04/2019</v>
      </c>
      <c r="J1599" s="51" t="str">
        <f>MID([2]Table1!X1596,FIND("-",[2]Table1!X1596)+2,60)</f>
        <v>Cagibi</v>
      </c>
      <c r="K1599" t="str">
        <f>IF(ISNUMBER(SEARCH("Mur",[2]Table1!Z1596)),"Mur",IF(ISNUMBER(SEARCH("Cloison",[2]Table1!Z1596)),"Mur",IF(ISNUMBER(SEARCH("Sol",[2]Table1!Z1596)),"Sol",IF(ISNUMBER(SEARCH("Plafond",[2]Table1!Z1596)),"Plafond",IF(ISNUMBER(SEARCH("Evier",[2]Table1!Z1596)),"Evier",IF(ISNUMBER(SEARCH("Colle de faïence",[2]Table1!Z1596)),"Faïence",IF(ISNUMBER(SEARCH("Baignoire",[2]Table1!Z1596)),"Baignoire",IF(ISNUMBER(SEARCH("porteurs",[2]Table1!Z1596)),"Mur",IF(ISNUMBER(SEARCH("évier",[2]Table1!Z1596)),"Evier",IF(ISNUMBER(SEARCH("portes",[2]Table1!Z1596)),"Porte",IF(ISNUMBER(SEARCH("fenêtre",[2]Table1!Z1596)),"Fenêtre","")))))))))))</f>
        <v>Mur</v>
      </c>
      <c r="L1599" t="str">
        <f>IF(ISNUMBER(SEARCH("Présence",[2]Table1!AC1596)),"Oui",IF(ISNUMBER(SEARCH("Absence",[2]Table1!AC1596)),"Non",""))</f>
        <v>Oui</v>
      </c>
      <c r="M1599" t="str">
        <f>[2]Table1!AA1596</f>
        <v>Enduit à base de plâtre ou ciment projetés; lissés ou talochés (et Peinture; Pièce sèche)</v>
      </c>
      <c r="N1599" t="str">
        <f>IF(ISNUMBER(SEARCH("EP",[2]Table1!AE1596)),"EP",IF(ISNUMBER(SEARCH("AC1",[2]Table1!AE1596)),"AC1",IF(ISNUMBER(SEARCH("AC2",[2]Table1!AE1596)),"AC2",IF(ISNUMBER(SEARCH("Bon état",[2]Table1!AE1596)),"EP",""))))</f>
        <v>EP</v>
      </c>
      <c r="P1599" s="48"/>
      <c r="Q1599" s="1"/>
      <c r="S1599" s="1"/>
      <c r="T1599" s="1"/>
      <c r="U1599" s="1"/>
      <c r="V1599" s="1"/>
    </row>
    <row r="1600" spans="1:22">
      <c r="A1600" s="43" t="str">
        <f>'[1]Exporter la feuille de calcul'!$A$2</f>
        <v>001L</v>
      </c>
      <c r="B1600" t="str">
        <f>INDEX('[1]Exporter la feuille de calcul'!B$355:B$877,MATCH(INDEX('[1]Exporter la feuille de calcul'!C$355:C$877,MATCH(RIGHT(ChercheChaine(ChercheChaine([2]Table1!Q1597,"([0-9]){3}[L]([0-9]){4}"),"([0-9]){3}[L]([0-9]){4}"),4),'[1]Exporter la feuille de calcul'!D$355:D$877,0),1),'[1]Exporter la feuille de calcul'!C$355:C$877,0),1)</f>
        <v>03</v>
      </c>
      <c r="C1600" s="43" t="str">
        <f>RIGHT(ChercheChaine(ChercheChaine([2]Table1!Q1597,"([0-9]){3}[L]([0-9]){4}"),"([0-9]){3}[L]([0-9]){4}"),4)</f>
        <v>0544</v>
      </c>
      <c r="D1600" s="43" t="str">
        <f>ChercheChaine([2]Table1!Q1597,"([0-9]){3}[L]([0-9]){4}")</f>
        <v>007L0544</v>
      </c>
      <c r="E1600" t="str">
        <f>[2]Table1!P1597</f>
        <v>ST HERBLAIN</v>
      </c>
      <c r="F1600" t="str">
        <f>[2]Table1!D1597</f>
        <v>DAAT, DAPP</v>
      </c>
      <c r="G1600" s="48"/>
      <c r="H1600" s="48"/>
      <c r="I1600" s="42" t="str">
        <f>[2]Table1!G1597</f>
        <v>30/04/2019</v>
      </c>
      <c r="J1600" s="51" t="str">
        <f>MID([2]Table1!X1597,FIND("-",[2]Table1!X1597)+2,60)</f>
        <v>Entrée</v>
      </c>
      <c r="K1600" t="str">
        <f>IF(ISNUMBER(SEARCH("Mur",[2]Table1!Z1597)),"Mur",IF(ISNUMBER(SEARCH("Cloison",[2]Table1!Z1597)),"Mur",IF(ISNUMBER(SEARCH("Sol",[2]Table1!Z1597)),"Sol",IF(ISNUMBER(SEARCH("Plafond",[2]Table1!Z1597)),"Plafond",IF(ISNUMBER(SEARCH("Evier",[2]Table1!Z1597)),"Evier",IF(ISNUMBER(SEARCH("Colle de faïence",[2]Table1!Z1597)),"Faïence",IF(ISNUMBER(SEARCH("Baignoire",[2]Table1!Z1597)),"Baignoire",IF(ISNUMBER(SEARCH("porteurs",[2]Table1!Z1597)),"Mur",IF(ISNUMBER(SEARCH("évier",[2]Table1!Z1597)),"Evier",IF(ISNUMBER(SEARCH("portes",[2]Table1!Z1597)),"Porte",IF(ISNUMBER(SEARCH("fenêtre",[2]Table1!Z1597)),"Fenêtre","")))))))))))</f>
        <v>Mur</v>
      </c>
      <c r="L1600" t="str">
        <f>IF(ISNUMBER(SEARCH("Présence",[2]Table1!AC1597)),"Oui",IF(ISNUMBER(SEARCH("Absence",[2]Table1!AC1597)),"Non",""))</f>
        <v>Oui</v>
      </c>
      <c r="M1600" t="str">
        <f>[2]Table1!AA1597</f>
        <v>Enduit à base de plâtre ou ciment projetés; lissés ou talochés (et Peinture; Pièce humide)</v>
      </c>
      <c r="N1600" t="str">
        <f>IF(ISNUMBER(SEARCH("EP",[2]Table1!AE1597)),"EP",IF(ISNUMBER(SEARCH("AC1",[2]Table1!AE1597)),"AC1",IF(ISNUMBER(SEARCH("AC2",[2]Table1!AE1597)),"AC2",IF(ISNUMBER(SEARCH("Bon état",[2]Table1!AE1597)),"EP",""))))</f>
        <v>EP</v>
      </c>
      <c r="P1600" s="48"/>
      <c r="Q1600" s="1"/>
      <c r="S1600" s="1"/>
      <c r="T1600" s="1"/>
      <c r="U1600" s="1"/>
      <c r="V1600" s="1"/>
    </row>
    <row r="1601" spans="1:22">
      <c r="A1601" s="43" t="str">
        <f>'[1]Exporter la feuille de calcul'!$A$2</f>
        <v>001L</v>
      </c>
      <c r="B1601" t="str">
        <f>INDEX('[1]Exporter la feuille de calcul'!B$355:B$877,MATCH(INDEX('[1]Exporter la feuille de calcul'!C$355:C$877,MATCH(RIGHT(ChercheChaine(ChercheChaine([2]Table1!Q1598,"([0-9]){3}[L]([0-9]){4}"),"([0-9]){3}[L]([0-9]){4}"),4),'[1]Exporter la feuille de calcul'!D$355:D$877,0),1),'[1]Exporter la feuille de calcul'!C$355:C$877,0),1)</f>
        <v>03</v>
      </c>
      <c r="C1601" s="43" t="str">
        <f>RIGHT(ChercheChaine(ChercheChaine([2]Table1!Q1598,"([0-9]){3}[L]([0-9]){4}"),"([0-9]){3}[L]([0-9]){4}"),4)</f>
        <v>0544</v>
      </c>
      <c r="D1601" s="43" t="str">
        <f>ChercheChaine([2]Table1!Q1598,"([0-9]){3}[L]([0-9]){4}")</f>
        <v>007L0544</v>
      </c>
      <c r="E1601" t="str">
        <f>[2]Table1!P1598</f>
        <v>ST HERBLAIN</v>
      </c>
      <c r="F1601" t="str">
        <f>[2]Table1!D1598</f>
        <v>DAAT, DAPP</v>
      </c>
      <c r="G1601" s="48"/>
      <c r="H1601" s="48"/>
      <c r="I1601" s="42" t="str">
        <f>[2]Table1!G1598</f>
        <v>30/04/2019</v>
      </c>
      <c r="J1601" s="51" t="str">
        <f>MID([2]Table1!X1598,FIND("-",[2]Table1!X1598)+2,60)</f>
        <v>Cuisine</v>
      </c>
      <c r="K1601" t="str">
        <f>IF(ISNUMBER(SEARCH("Mur",[2]Table1!Z1598)),"Mur",IF(ISNUMBER(SEARCH("Cloison",[2]Table1!Z1598)),"Mur",IF(ISNUMBER(SEARCH("Sol",[2]Table1!Z1598)),"Sol",IF(ISNUMBER(SEARCH("Plafond",[2]Table1!Z1598)),"Plafond",IF(ISNUMBER(SEARCH("Evier",[2]Table1!Z1598)),"Evier",IF(ISNUMBER(SEARCH("Colle de faïence",[2]Table1!Z1598)),"Faïence",IF(ISNUMBER(SEARCH("Baignoire",[2]Table1!Z1598)),"Baignoire",IF(ISNUMBER(SEARCH("porteurs",[2]Table1!Z1598)),"Mur",IF(ISNUMBER(SEARCH("évier",[2]Table1!Z1598)),"Evier",IF(ISNUMBER(SEARCH("portes",[2]Table1!Z1598)),"Porte",IF(ISNUMBER(SEARCH("fenêtre",[2]Table1!Z1598)),"Fenêtre","")))))))))))</f>
        <v>Mur</v>
      </c>
      <c r="L1601" t="str">
        <f>IF(ISNUMBER(SEARCH("Présence",[2]Table1!AC1598)),"Oui",IF(ISNUMBER(SEARCH("Absence",[2]Table1!AC1598)),"Non",""))</f>
        <v>Oui</v>
      </c>
      <c r="M1601" t="str">
        <f>[2]Table1!AA1598</f>
        <v>Enduit à base de plâtre ou ciment projetés; lissés ou talochés (et Peinture; Pièce humide)</v>
      </c>
      <c r="N1601" t="str">
        <f>IF(ISNUMBER(SEARCH("EP",[2]Table1!AE1598)),"EP",IF(ISNUMBER(SEARCH("AC1",[2]Table1!AE1598)),"AC1",IF(ISNUMBER(SEARCH("AC2",[2]Table1!AE1598)),"AC2",IF(ISNUMBER(SEARCH("Bon état",[2]Table1!AE1598)),"EP",""))))</f>
        <v>EP</v>
      </c>
      <c r="P1601" s="48"/>
      <c r="Q1601" s="1"/>
      <c r="S1601" s="1"/>
      <c r="T1601" s="1"/>
      <c r="U1601" s="1"/>
      <c r="V1601" s="1"/>
    </row>
    <row r="1602" spans="1:22">
      <c r="A1602" s="43" t="str">
        <f>'[1]Exporter la feuille de calcul'!$A$2</f>
        <v>001L</v>
      </c>
      <c r="B1602" t="str">
        <f>INDEX('[1]Exporter la feuille de calcul'!B$355:B$877,MATCH(INDEX('[1]Exporter la feuille de calcul'!C$355:C$877,MATCH(RIGHT(ChercheChaine(ChercheChaine([2]Table1!Q1599,"([0-9]){3}[L]([0-9]){4}"),"([0-9]){3}[L]([0-9]){4}"),4),'[1]Exporter la feuille de calcul'!D$355:D$877,0),1),'[1]Exporter la feuille de calcul'!C$355:C$877,0),1)</f>
        <v>03</v>
      </c>
      <c r="C1602" s="43" t="str">
        <f>RIGHT(ChercheChaine(ChercheChaine([2]Table1!Q1599,"([0-9]){3}[L]([0-9]){4}"),"([0-9]){3}[L]([0-9]){4}"),4)</f>
        <v>0544</v>
      </c>
      <c r="D1602" s="43" t="str">
        <f>ChercheChaine([2]Table1!Q1599,"([0-9]){3}[L]([0-9]){4}")</f>
        <v>007L0544</v>
      </c>
      <c r="E1602" t="str">
        <f>[2]Table1!P1599</f>
        <v>ST HERBLAIN</v>
      </c>
      <c r="F1602" t="str">
        <f>[2]Table1!D1599</f>
        <v>DAAT, DAPP</v>
      </c>
      <c r="G1602" s="48"/>
      <c r="H1602" s="48"/>
      <c r="I1602" s="42" t="str">
        <f>[2]Table1!G1599</f>
        <v>30/04/2019</v>
      </c>
      <c r="J1602" s="51" t="str">
        <f>MID([2]Table1!X1599,FIND("-",[2]Table1!X1599)+2,60)</f>
        <v>WC</v>
      </c>
      <c r="K1602" t="str">
        <f>IF(ISNUMBER(SEARCH("Mur",[2]Table1!Z1599)),"Mur",IF(ISNUMBER(SEARCH("Cloison",[2]Table1!Z1599)),"Mur",IF(ISNUMBER(SEARCH("Sol",[2]Table1!Z1599)),"Sol",IF(ISNUMBER(SEARCH("Plafond",[2]Table1!Z1599)),"Plafond",IF(ISNUMBER(SEARCH("Evier",[2]Table1!Z1599)),"Evier",IF(ISNUMBER(SEARCH("Colle de faïence",[2]Table1!Z1599)),"Faïence",IF(ISNUMBER(SEARCH("Baignoire",[2]Table1!Z1599)),"Baignoire",IF(ISNUMBER(SEARCH("porteurs",[2]Table1!Z1599)),"Mur",IF(ISNUMBER(SEARCH("évier",[2]Table1!Z1599)),"Evier",IF(ISNUMBER(SEARCH("portes",[2]Table1!Z1599)),"Porte",IF(ISNUMBER(SEARCH("fenêtre",[2]Table1!Z1599)),"Fenêtre","")))))))))))</f>
        <v>Mur</v>
      </c>
      <c r="L1602" t="str">
        <f>IF(ISNUMBER(SEARCH("Présence",[2]Table1!AC1599)),"Oui",IF(ISNUMBER(SEARCH("Absence",[2]Table1!AC1599)),"Non",""))</f>
        <v>Oui</v>
      </c>
      <c r="M1602" t="str">
        <f>[2]Table1!AA1599</f>
        <v>Enduit à base de plâtre ou ciment projetés; lissés ou talochés (et Peinture; Pièce humide)</v>
      </c>
      <c r="N1602" t="str">
        <f>IF(ISNUMBER(SEARCH("EP",[2]Table1!AE1599)),"EP",IF(ISNUMBER(SEARCH("AC1",[2]Table1!AE1599)),"AC1",IF(ISNUMBER(SEARCH("AC2",[2]Table1!AE1599)),"AC2",IF(ISNUMBER(SEARCH("Bon état",[2]Table1!AE1599)),"EP",""))))</f>
        <v>EP</v>
      </c>
      <c r="P1602" s="48"/>
      <c r="Q1602" s="1"/>
      <c r="S1602" s="1"/>
      <c r="T1602" s="1"/>
      <c r="U1602" s="1"/>
      <c r="V1602" s="1"/>
    </row>
    <row r="1603" spans="1:22">
      <c r="A1603" s="43" t="str">
        <f>'[1]Exporter la feuille de calcul'!$A$2</f>
        <v>001L</v>
      </c>
      <c r="B1603" t="str">
        <f>INDEX('[1]Exporter la feuille de calcul'!B$355:B$877,MATCH(INDEX('[1]Exporter la feuille de calcul'!C$355:C$877,MATCH(RIGHT(ChercheChaine(ChercheChaine([2]Table1!Q1600,"([0-9]){3}[L]([0-9]){4}"),"([0-9]){3}[L]([0-9]){4}"),4),'[1]Exporter la feuille de calcul'!D$355:D$877,0),1),'[1]Exporter la feuille de calcul'!C$355:C$877,0),1)</f>
        <v>03</v>
      </c>
      <c r="C1603" s="43" t="str">
        <f>RIGHT(ChercheChaine(ChercheChaine([2]Table1!Q1600,"([0-9]){3}[L]([0-9]){4}"),"([0-9]){3}[L]([0-9]){4}"),4)</f>
        <v>0544</v>
      </c>
      <c r="D1603" s="43" t="str">
        <f>ChercheChaine([2]Table1!Q1600,"([0-9]){3}[L]([0-9]){4}")</f>
        <v>007L0544</v>
      </c>
      <c r="E1603" t="str">
        <f>[2]Table1!P1600</f>
        <v>ST HERBLAIN</v>
      </c>
      <c r="F1603" t="str">
        <f>[2]Table1!D1600</f>
        <v>DAAT, DAPP</v>
      </c>
      <c r="G1603" s="48"/>
      <c r="H1603" s="48"/>
      <c r="I1603" s="42" t="str">
        <f>[2]Table1!G1600</f>
        <v>30/04/2019</v>
      </c>
      <c r="J1603" s="51" t="str">
        <f>MID([2]Table1!X1600,FIND("-",[2]Table1!X1600)+2,60)</f>
        <v>Salle d'eau</v>
      </c>
      <c r="K1603" t="str">
        <f>IF(ISNUMBER(SEARCH("Mur",[2]Table1!Z1600)),"Mur",IF(ISNUMBER(SEARCH("Cloison",[2]Table1!Z1600)),"Mur",IF(ISNUMBER(SEARCH("Sol",[2]Table1!Z1600)),"Sol",IF(ISNUMBER(SEARCH("Plafond",[2]Table1!Z1600)),"Plafond",IF(ISNUMBER(SEARCH("Evier",[2]Table1!Z1600)),"Evier",IF(ISNUMBER(SEARCH("Colle de faïence",[2]Table1!Z1600)),"Faïence",IF(ISNUMBER(SEARCH("Baignoire",[2]Table1!Z1600)),"Baignoire",IF(ISNUMBER(SEARCH("porteurs",[2]Table1!Z1600)),"Mur",IF(ISNUMBER(SEARCH("évier",[2]Table1!Z1600)),"Evier",IF(ISNUMBER(SEARCH("portes",[2]Table1!Z1600)),"Porte",IF(ISNUMBER(SEARCH("fenêtre",[2]Table1!Z1600)),"Fenêtre","")))))))))))</f>
        <v>Mur</v>
      </c>
      <c r="L1603" t="str">
        <f>IF(ISNUMBER(SEARCH("Présence",[2]Table1!AC1600)),"Oui",IF(ISNUMBER(SEARCH("Absence",[2]Table1!AC1600)),"Non",""))</f>
        <v>Non</v>
      </c>
      <c r="M1603" t="str">
        <f>[2]Table1!AA1600</f>
        <v>Enduit à base de plâtre ou ciment projetés; lissés ou talochés (et Peinture; Pièce humide)</v>
      </c>
      <c r="N1603" t="str">
        <f>IF(ISNUMBER(SEARCH("EP",[2]Table1!AE1600)),"EP",IF(ISNUMBER(SEARCH("AC1",[2]Table1!AE1600)),"AC1",IF(ISNUMBER(SEARCH("AC2",[2]Table1!AE1600)),"AC2",IF(ISNUMBER(SEARCH("Bon état",[2]Table1!AE1600)),"EP",""))))</f>
        <v/>
      </c>
      <c r="P1603" s="48"/>
      <c r="Q1603" s="1"/>
      <c r="S1603" s="1"/>
      <c r="T1603" s="1"/>
      <c r="U1603" s="1"/>
      <c r="V1603" s="1"/>
    </row>
    <row r="1604" spans="1:22">
      <c r="A1604" s="43" t="str">
        <f>'[1]Exporter la feuille de calcul'!$A$2</f>
        <v>001L</v>
      </c>
      <c r="B1604" t="str">
        <f>INDEX('[1]Exporter la feuille de calcul'!B$355:B$877,MATCH(INDEX('[1]Exporter la feuille de calcul'!C$355:C$877,MATCH(RIGHT(ChercheChaine(ChercheChaine([2]Table1!Q1601,"([0-9]){3}[L]([0-9]){4}"),"([0-9]){3}[L]([0-9]){4}"),4),'[1]Exporter la feuille de calcul'!D$355:D$877,0),1),'[1]Exporter la feuille de calcul'!C$355:C$877,0),1)</f>
        <v>03</v>
      </c>
      <c r="C1604" s="43" t="str">
        <f>RIGHT(ChercheChaine(ChercheChaine([2]Table1!Q1601,"([0-9]){3}[L]([0-9]){4}"),"([0-9]){3}[L]([0-9]){4}"),4)</f>
        <v>0544</v>
      </c>
      <c r="D1604" s="43" t="str">
        <f>ChercheChaine([2]Table1!Q1601,"([0-9]){3}[L]([0-9]){4}")</f>
        <v>007L0544</v>
      </c>
      <c r="E1604" t="str">
        <f>[2]Table1!P1601</f>
        <v>ST HERBLAIN</v>
      </c>
      <c r="F1604" t="str">
        <f>[2]Table1!D1601</f>
        <v>DAAT, DAPP</v>
      </c>
      <c r="G1604" s="48"/>
      <c r="H1604" s="48"/>
      <c r="I1604" s="42" t="str">
        <f>[2]Table1!G1601</f>
        <v>30/04/2019</v>
      </c>
      <c r="J1604" s="51" t="str">
        <f>MID([2]Table1!X1601,FIND("-",[2]Table1!X1601)+2,60)</f>
        <v>Entrée</v>
      </c>
      <c r="K1604" t="str">
        <f>IF(ISNUMBER(SEARCH("Mur",[2]Table1!Z1601)),"Mur",IF(ISNUMBER(SEARCH("Cloison",[2]Table1!Z1601)),"Mur",IF(ISNUMBER(SEARCH("Sol",[2]Table1!Z1601)),"Sol",IF(ISNUMBER(SEARCH("Plafond",[2]Table1!Z1601)),"Plafond",IF(ISNUMBER(SEARCH("Evier",[2]Table1!Z1601)),"Evier",IF(ISNUMBER(SEARCH("Colle de faïence",[2]Table1!Z1601)),"Faïence",IF(ISNUMBER(SEARCH("Baignoire",[2]Table1!Z1601)),"Baignoire",IF(ISNUMBER(SEARCH("porteurs",[2]Table1!Z1601)),"Mur",IF(ISNUMBER(SEARCH("évier",[2]Table1!Z1601)),"Evier",IF(ISNUMBER(SEARCH("portes",[2]Table1!Z1601)),"Porte",IF(ISNUMBER(SEARCH("fenêtre",[2]Table1!Z1601)),"Fenêtre","")))))))))))</f>
        <v>Plafond</v>
      </c>
      <c r="L1604" t="str">
        <f>IF(ISNUMBER(SEARCH("Présence",[2]Table1!AC1601)),"Oui",IF(ISNUMBER(SEARCH("Absence",[2]Table1!AC1601)),"Non",""))</f>
        <v>Oui</v>
      </c>
      <c r="M1604" t="str">
        <f>[2]Table1!AA1601</f>
        <v>Enduit à base de plâtre lissé ou taloché (et Peinture; Pièce sèche)</v>
      </c>
      <c r="N1604" t="str">
        <f>IF(ISNUMBER(SEARCH("EP",[2]Table1!AE1601)),"EP",IF(ISNUMBER(SEARCH("AC1",[2]Table1!AE1601)),"AC1",IF(ISNUMBER(SEARCH("AC2",[2]Table1!AE1601)),"AC2",IF(ISNUMBER(SEARCH("Bon état",[2]Table1!AE1601)),"EP",""))))</f>
        <v>EP</v>
      </c>
      <c r="P1604" s="48"/>
      <c r="Q1604" s="1"/>
      <c r="S1604" s="1"/>
      <c r="T1604" s="1"/>
      <c r="U1604" s="1"/>
      <c r="V1604" s="1"/>
    </row>
    <row r="1605" spans="1:22">
      <c r="A1605" s="43" t="str">
        <f>'[1]Exporter la feuille de calcul'!$A$2</f>
        <v>001L</v>
      </c>
      <c r="B1605" t="str">
        <f>INDEX('[1]Exporter la feuille de calcul'!B$355:B$877,MATCH(INDEX('[1]Exporter la feuille de calcul'!C$355:C$877,MATCH(RIGHT(ChercheChaine(ChercheChaine([2]Table1!Q1602,"([0-9]){3}[L]([0-9]){4}"),"([0-9]){3}[L]([0-9]){4}"),4),'[1]Exporter la feuille de calcul'!D$355:D$877,0),1),'[1]Exporter la feuille de calcul'!C$355:C$877,0),1)</f>
        <v>03</v>
      </c>
      <c r="C1605" s="43" t="str">
        <f>RIGHT(ChercheChaine(ChercheChaine([2]Table1!Q1602,"([0-9]){3}[L]([0-9]){4}"),"([0-9]){3}[L]([0-9]){4}"),4)</f>
        <v>0544</v>
      </c>
      <c r="D1605" s="43" t="str">
        <f>ChercheChaine([2]Table1!Q1602,"([0-9]){3}[L]([0-9]){4}")</f>
        <v>007L0544</v>
      </c>
      <c r="E1605" t="str">
        <f>[2]Table1!P1602</f>
        <v>ST HERBLAIN</v>
      </c>
      <c r="F1605" t="str">
        <f>[2]Table1!D1602</f>
        <v>DAAT, DAPP</v>
      </c>
      <c r="G1605" s="48"/>
      <c r="H1605" s="48"/>
      <c r="I1605" s="42" t="str">
        <f>[2]Table1!G1602</f>
        <v>30/04/2019</v>
      </c>
      <c r="J1605" s="51" t="str">
        <f>MID([2]Table1!X1602,FIND("-",[2]Table1!X1602)+2,60)</f>
        <v>Séjour</v>
      </c>
      <c r="K1605" t="str">
        <f>IF(ISNUMBER(SEARCH("Mur",[2]Table1!Z1602)),"Mur",IF(ISNUMBER(SEARCH("Cloison",[2]Table1!Z1602)),"Mur",IF(ISNUMBER(SEARCH("Sol",[2]Table1!Z1602)),"Sol",IF(ISNUMBER(SEARCH("Plafond",[2]Table1!Z1602)),"Plafond",IF(ISNUMBER(SEARCH("Evier",[2]Table1!Z1602)),"Evier",IF(ISNUMBER(SEARCH("Colle de faïence",[2]Table1!Z1602)),"Faïence",IF(ISNUMBER(SEARCH("Baignoire",[2]Table1!Z1602)),"Baignoire",IF(ISNUMBER(SEARCH("porteurs",[2]Table1!Z1602)),"Mur",IF(ISNUMBER(SEARCH("évier",[2]Table1!Z1602)),"Evier",IF(ISNUMBER(SEARCH("portes",[2]Table1!Z1602)),"Porte",IF(ISNUMBER(SEARCH("fenêtre",[2]Table1!Z1602)),"Fenêtre","")))))))))))</f>
        <v>Plafond</v>
      </c>
      <c r="L1605" t="str">
        <f>IF(ISNUMBER(SEARCH("Présence",[2]Table1!AC1602)),"Oui",IF(ISNUMBER(SEARCH("Absence",[2]Table1!AC1602)),"Non",""))</f>
        <v>Oui</v>
      </c>
      <c r="M1605" t="str">
        <f>[2]Table1!AA1602</f>
        <v>Enduit à base de plâtre lissé ou taloché (et Peinture; Pièce sèche)</v>
      </c>
      <c r="N1605" t="str">
        <f>IF(ISNUMBER(SEARCH("EP",[2]Table1!AE1602)),"EP",IF(ISNUMBER(SEARCH("AC1",[2]Table1!AE1602)),"AC1",IF(ISNUMBER(SEARCH("AC2",[2]Table1!AE1602)),"AC2",IF(ISNUMBER(SEARCH("Bon état",[2]Table1!AE1602)),"EP",""))))</f>
        <v>EP</v>
      </c>
      <c r="P1605" s="48"/>
      <c r="Q1605" s="1"/>
      <c r="S1605" s="1"/>
      <c r="T1605" s="1"/>
      <c r="U1605" s="1"/>
      <c r="V1605" s="1"/>
    </row>
    <row r="1606" spans="1:22">
      <c r="A1606" s="43" t="str">
        <f>'[1]Exporter la feuille de calcul'!$A$2</f>
        <v>001L</v>
      </c>
      <c r="B1606" t="str">
        <f>INDEX('[1]Exporter la feuille de calcul'!B$355:B$877,MATCH(INDEX('[1]Exporter la feuille de calcul'!C$355:C$877,MATCH(RIGHT(ChercheChaine(ChercheChaine([2]Table1!Q1603,"([0-9]){3}[L]([0-9]){4}"),"([0-9]){3}[L]([0-9]){4}"),4),'[1]Exporter la feuille de calcul'!D$355:D$877,0),1),'[1]Exporter la feuille de calcul'!C$355:C$877,0),1)</f>
        <v>03</v>
      </c>
      <c r="C1606" s="43" t="str">
        <f>RIGHT(ChercheChaine(ChercheChaine([2]Table1!Q1603,"([0-9]){3}[L]([0-9]){4}"),"([0-9]){3}[L]([0-9]){4}"),4)</f>
        <v>0544</v>
      </c>
      <c r="D1606" s="43" t="str">
        <f>ChercheChaine([2]Table1!Q1603,"([0-9]){3}[L]([0-9]){4}")</f>
        <v>007L0544</v>
      </c>
      <c r="E1606" t="str">
        <f>[2]Table1!P1603</f>
        <v>ST HERBLAIN</v>
      </c>
      <c r="F1606" t="str">
        <f>[2]Table1!D1603</f>
        <v>DAAT, DAPP</v>
      </c>
      <c r="G1606" s="48"/>
      <c r="H1606" s="48"/>
      <c r="I1606" s="42" t="str">
        <f>[2]Table1!G1603</f>
        <v>30/04/2019</v>
      </c>
      <c r="J1606" s="51" t="str">
        <f>MID([2]Table1!X1603,FIND("-",[2]Table1!X1603)+2,60)</f>
        <v>Chambre 1</v>
      </c>
      <c r="K1606" t="str">
        <f>IF(ISNUMBER(SEARCH("Mur",[2]Table1!Z1603)),"Mur",IF(ISNUMBER(SEARCH("Cloison",[2]Table1!Z1603)),"Mur",IF(ISNUMBER(SEARCH("Sol",[2]Table1!Z1603)),"Sol",IF(ISNUMBER(SEARCH("Plafond",[2]Table1!Z1603)),"Plafond",IF(ISNUMBER(SEARCH("Evier",[2]Table1!Z1603)),"Evier",IF(ISNUMBER(SEARCH("Colle de faïence",[2]Table1!Z1603)),"Faïence",IF(ISNUMBER(SEARCH("Baignoire",[2]Table1!Z1603)),"Baignoire",IF(ISNUMBER(SEARCH("porteurs",[2]Table1!Z1603)),"Mur",IF(ISNUMBER(SEARCH("évier",[2]Table1!Z1603)),"Evier",IF(ISNUMBER(SEARCH("portes",[2]Table1!Z1603)),"Porte",IF(ISNUMBER(SEARCH("fenêtre",[2]Table1!Z1603)),"Fenêtre","")))))))))))</f>
        <v>Plafond</v>
      </c>
      <c r="L1606" t="str">
        <f>IF(ISNUMBER(SEARCH("Présence",[2]Table1!AC1603)),"Oui",IF(ISNUMBER(SEARCH("Absence",[2]Table1!AC1603)),"Non",""))</f>
        <v>Oui</v>
      </c>
      <c r="M1606" t="str">
        <f>[2]Table1!AA1603</f>
        <v>Enduit à base de plâtre lissé ou taloché (et Peinture; Pièce sèche)</v>
      </c>
      <c r="N1606" t="str">
        <f>IF(ISNUMBER(SEARCH("EP",[2]Table1!AE1603)),"EP",IF(ISNUMBER(SEARCH("AC1",[2]Table1!AE1603)),"AC1",IF(ISNUMBER(SEARCH("AC2",[2]Table1!AE1603)),"AC2",IF(ISNUMBER(SEARCH("Bon état",[2]Table1!AE1603)),"EP",""))))</f>
        <v>EP</v>
      </c>
      <c r="P1606" s="48"/>
      <c r="Q1606" s="1"/>
      <c r="S1606" s="1"/>
      <c r="T1606" s="1"/>
      <c r="U1606" s="1"/>
      <c r="V1606" s="1"/>
    </row>
    <row r="1607" spans="1:22">
      <c r="A1607" s="43" t="str">
        <f>'[1]Exporter la feuille de calcul'!$A$2</f>
        <v>001L</v>
      </c>
      <c r="B1607" t="str">
        <f>INDEX('[1]Exporter la feuille de calcul'!B$355:B$877,MATCH(INDEX('[1]Exporter la feuille de calcul'!C$355:C$877,MATCH(RIGHT(ChercheChaine(ChercheChaine([2]Table1!Q1604,"([0-9]){3}[L]([0-9]){4}"),"([0-9]){3}[L]([0-9]){4}"),4),'[1]Exporter la feuille de calcul'!D$355:D$877,0),1),'[1]Exporter la feuille de calcul'!C$355:C$877,0),1)</f>
        <v>03</v>
      </c>
      <c r="C1607" s="43" t="str">
        <f>RIGHT(ChercheChaine(ChercheChaine([2]Table1!Q1604,"([0-9]){3}[L]([0-9]){4}"),"([0-9]){3}[L]([0-9]){4}"),4)</f>
        <v>0544</v>
      </c>
      <c r="D1607" s="43" t="str">
        <f>ChercheChaine([2]Table1!Q1604,"([0-9]){3}[L]([0-9]){4}")</f>
        <v>007L0544</v>
      </c>
      <c r="E1607" t="str">
        <f>[2]Table1!P1604</f>
        <v>ST HERBLAIN</v>
      </c>
      <c r="F1607" t="str">
        <f>[2]Table1!D1604</f>
        <v>DAAT, DAPP</v>
      </c>
      <c r="G1607" s="48"/>
      <c r="H1607" s="48"/>
      <c r="I1607" s="42" t="str">
        <f>[2]Table1!G1604</f>
        <v>30/04/2019</v>
      </c>
      <c r="J1607" s="51" t="str">
        <f>MID([2]Table1!X1604,FIND("-",[2]Table1!X1604)+2,60)</f>
        <v>Chambre 2</v>
      </c>
      <c r="K1607" t="str">
        <f>IF(ISNUMBER(SEARCH("Mur",[2]Table1!Z1604)),"Mur",IF(ISNUMBER(SEARCH("Cloison",[2]Table1!Z1604)),"Mur",IF(ISNUMBER(SEARCH("Sol",[2]Table1!Z1604)),"Sol",IF(ISNUMBER(SEARCH("Plafond",[2]Table1!Z1604)),"Plafond",IF(ISNUMBER(SEARCH("Evier",[2]Table1!Z1604)),"Evier",IF(ISNUMBER(SEARCH("Colle de faïence",[2]Table1!Z1604)),"Faïence",IF(ISNUMBER(SEARCH("Baignoire",[2]Table1!Z1604)),"Baignoire",IF(ISNUMBER(SEARCH("porteurs",[2]Table1!Z1604)),"Mur",IF(ISNUMBER(SEARCH("évier",[2]Table1!Z1604)),"Evier",IF(ISNUMBER(SEARCH("portes",[2]Table1!Z1604)),"Porte",IF(ISNUMBER(SEARCH("fenêtre",[2]Table1!Z1604)),"Fenêtre","")))))))))))</f>
        <v>Plafond</v>
      </c>
      <c r="L1607" t="str">
        <f>IF(ISNUMBER(SEARCH("Présence",[2]Table1!AC1604)),"Oui",IF(ISNUMBER(SEARCH("Absence",[2]Table1!AC1604)),"Non",""))</f>
        <v>Oui</v>
      </c>
      <c r="M1607" t="str">
        <f>[2]Table1!AA1604</f>
        <v>Enduit à base de plâtre lissé ou taloché (et Peinture; Pièce sèche)</v>
      </c>
      <c r="N1607" t="str">
        <f>IF(ISNUMBER(SEARCH("EP",[2]Table1!AE1604)),"EP",IF(ISNUMBER(SEARCH("AC1",[2]Table1!AE1604)),"AC1",IF(ISNUMBER(SEARCH("AC2",[2]Table1!AE1604)),"AC2",IF(ISNUMBER(SEARCH("Bon état",[2]Table1!AE1604)),"EP",""))))</f>
        <v>EP</v>
      </c>
      <c r="P1607" s="48"/>
      <c r="Q1607" s="1"/>
      <c r="S1607" s="1"/>
      <c r="T1607" s="1"/>
      <c r="U1607" s="1"/>
      <c r="V1607" s="1"/>
    </row>
    <row r="1608" spans="1:22">
      <c r="A1608" s="43" t="str">
        <f>'[1]Exporter la feuille de calcul'!$A$2</f>
        <v>001L</v>
      </c>
      <c r="B1608" t="str">
        <f>INDEX('[1]Exporter la feuille de calcul'!B$355:B$877,MATCH(INDEX('[1]Exporter la feuille de calcul'!C$355:C$877,MATCH(RIGHT(ChercheChaine(ChercheChaine([2]Table1!Q1605,"([0-9]){3}[L]([0-9]){4}"),"([0-9]){3}[L]([0-9]){4}"),4),'[1]Exporter la feuille de calcul'!D$355:D$877,0),1),'[1]Exporter la feuille de calcul'!C$355:C$877,0),1)</f>
        <v>03</v>
      </c>
      <c r="C1608" s="43" t="str">
        <f>RIGHT(ChercheChaine(ChercheChaine([2]Table1!Q1605,"([0-9]){3}[L]([0-9]){4}"),"([0-9]){3}[L]([0-9]){4}"),4)</f>
        <v>0544</v>
      </c>
      <c r="D1608" s="43" t="str">
        <f>ChercheChaine([2]Table1!Q1605,"([0-9]){3}[L]([0-9]){4}")</f>
        <v>007L0544</v>
      </c>
      <c r="E1608" t="str">
        <f>[2]Table1!P1605</f>
        <v>ST HERBLAIN</v>
      </c>
      <c r="F1608" t="str">
        <f>[2]Table1!D1605</f>
        <v>DAAT, DAPP</v>
      </c>
      <c r="G1608" s="48"/>
      <c r="H1608" s="48"/>
      <c r="I1608" s="42" t="str">
        <f>[2]Table1!G1605</f>
        <v>30/04/2019</v>
      </c>
      <c r="J1608" s="51" t="str">
        <f>MID([2]Table1!X1605,FIND("-",[2]Table1!X1605)+2,60)</f>
        <v>Cagibi</v>
      </c>
      <c r="K1608" t="str">
        <f>IF(ISNUMBER(SEARCH("Mur",[2]Table1!Z1605)),"Mur",IF(ISNUMBER(SEARCH("Cloison",[2]Table1!Z1605)),"Mur",IF(ISNUMBER(SEARCH("Sol",[2]Table1!Z1605)),"Sol",IF(ISNUMBER(SEARCH("Plafond",[2]Table1!Z1605)),"Plafond",IF(ISNUMBER(SEARCH("Evier",[2]Table1!Z1605)),"Evier",IF(ISNUMBER(SEARCH("Colle de faïence",[2]Table1!Z1605)),"Faïence",IF(ISNUMBER(SEARCH("Baignoire",[2]Table1!Z1605)),"Baignoire",IF(ISNUMBER(SEARCH("porteurs",[2]Table1!Z1605)),"Mur",IF(ISNUMBER(SEARCH("évier",[2]Table1!Z1605)),"Evier",IF(ISNUMBER(SEARCH("portes",[2]Table1!Z1605)),"Porte",IF(ISNUMBER(SEARCH("fenêtre",[2]Table1!Z1605)),"Fenêtre","")))))))))))</f>
        <v>Plafond</v>
      </c>
      <c r="L1608" t="str">
        <f>IF(ISNUMBER(SEARCH("Présence",[2]Table1!AC1605)),"Oui",IF(ISNUMBER(SEARCH("Absence",[2]Table1!AC1605)),"Non",""))</f>
        <v>Oui</v>
      </c>
      <c r="M1608" t="str">
        <f>[2]Table1!AA1605</f>
        <v>Enduit à base de plâtre lissé ou taloché (et Peinture; Pièce sèche)</v>
      </c>
      <c r="N1608" t="str">
        <f>IF(ISNUMBER(SEARCH("EP",[2]Table1!AE1605)),"EP",IF(ISNUMBER(SEARCH("AC1",[2]Table1!AE1605)),"AC1",IF(ISNUMBER(SEARCH("AC2",[2]Table1!AE1605)),"AC2",IF(ISNUMBER(SEARCH("Bon état",[2]Table1!AE1605)),"EP",""))))</f>
        <v>EP</v>
      </c>
      <c r="P1608" s="48"/>
      <c r="Q1608" s="1"/>
      <c r="S1608" s="1"/>
      <c r="T1608" s="1"/>
      <c r="U1608" s="1"/>
      <c r="V1608" s="1"/>
    </row>
    <row r="1609" spans="1:22">
      <c r="A1609" s="43" t="str">
        <f>'[1]Exporter la feuille de calcul'!$A$2</f>
        <v>001L</v>
      </c>
      <c r="B1609" t="str">
        <f>INDEX('[1]Exporter la feuille de calcul'!B$355:B$877,MATCH(INDEX('[1]Exporter la feuille de calcul'!C$355:C$877,MATCH(RIGHT(ChercheChaine(ChercheChaine([2]Table1!Q1606,"([0-9]){3}[L]([0-9]){4}"),"([0-9]){3}[L]([0-9]){4}"),4),'[1]Exporter la feuille de calcul'!D$355:D$877,0),1),'[1]Exporter la feuille de calcul'!C$355:C$877,0),1)</f>
        <v>03</v>
      </c>
      <c r="C1609" s="43" t="str">
        <f>RIGHT(ChercheChaine(ChercheChaine([2]Table1!Q1606,"([0-9]){3}[L]([0-9]){4}"),"([0-9]){3}[L]([0-9]){4}"),4)</f>
        <v>0544</v>
      </c>
      <c r="D1609" s="43" t="str">
        <f>ChercheChaine([2]Table1!Q1606,"([0-9]){3}[L]([0-9]){4}")</f>
        <v>007L0544</v>
      </c>
      <c r="E1609" t="str">
        <f>[2]Table1!P1606</f>
        <v>ST HERBLAIN</v>
      </c>
      <c r="F1609" t="str">
        <f>[2]Table1!D1606</f>
        <v>DAAT, DAPP</v>
      </c>
      <c r="G1609" s="48"/>
      <c r="H1609" s="48"/>
      <c r="I1609" s="42" t="str">
        <f>[2]Table1!G1606</f>
        <v>30/04/2019</v>
      </c>
      <c r="J1609" s="51" t="str">
        <f>MID([2]Table1!X1606,FIND("-",[2]Table1!X1606)+2,60)</f>
        <v>Cuisine</v>
      </c>
      <c r="K1609" t="str">
        <f>IF(ISNUMBER(SEARCH("Mur",[2]Table1!Z1606)),"Mur",IF(ISNUMBER(SEARCH("Cloison",[2]Table1!Z1606)),"Mur",IF(ISNUMBER(SEARCH("Sol",[2]Table1!Z1606)),"Sol",IF(ISNUMBER(SEARCH("Plafond",[2]Table1!Z1606)),"Plafond",IF(ISNUMBER(SEARCH("Evier",[2]Table1!Z1606)),"Evier",IF(ISNUMBER(SEARCH("Colle de faïence",[2]Table1!Z1606)),"Faïence",IF(ISNUMBER(SEARCH("Baignoire",[2]Table1!Z1606)),"Baignoire",IF(ISNUMBER(SEARCH("porteurs",[2]Table1!Z1606)),"Mur",IF(ISNUMBER(SEARCH("évier",[2]Table1!Z1606)),"Evier",IF(ISNUMBER(SEARCH("portes",[2]Table1!Z1606)),"Porte",IF(ISNUMBER(SEARCH("fenêtre",[2]Table1!Z1606)),"Fenêtre","")))))))))))</f>
        <v>Plafond</v>
      </c>
      <c r="L1609" t="str">
        <f>IF(ISNUMBER(SEARCH("Présence",[2]Table1!AC1606)),"Oui",IF(ISNUMBER(SEARCH("Absence",[2]Table1!AC1606)),"Non",""))</f>
        <v>Oui</v>
      </c>
      <c r="M1609" t="str">
        <f>[2]Table1!AA1606</f>
        <v>Enduit à base de plâtre lissé ou taloché (et Peinture; Pièce humide)</v>
      </c>
      <c r="N1609" t="str">
        <f>IF(ISNUMBER(SEARCH("EP",[2]Table1!AE1606)),"EP",IF(ISNUMBER(SEARCH("AC1",[2]Table1!AE1606)),"AC1",IF(ISNUMBER(SEARCH("AC2",[2]Table1!AE1606)),"AC2",IF(ISNUMBER(SEARCH("Bon état",[2]Table1!AE1606)),"EP",""))))</f>
        <v>EP</v>
      </c>
      <c r="P1609" s="48"/>
      <c r="Q1609" s="1"/>
      <c r="S1609" s="1"/>
      <c r="T1609" s="1"/>
      <c r="U1609" s="1"/>
      <c r="V1609" s="1"/>
    </row>
    <row r="1610" spans="1:22">
      <c r="A1610" s="43" t="str">
        <f>'[1]Exporter la feuille de calcul'!$A$2</f>
        <v>001L</v>
      </c>
      <c r="B1610" t="str">
        <f>INDEX('[1]Exporter la feuille de calcul'!B$355:B$877,MATCH(INDEX('[1]Exporter la feuille de calcul'!C$355:C$877,MATCH(RIGHT(ChercheChaine(ChercheChaine([2]Table1!Q1607,"([0-9]){3}[L]([0-9]){4}"),"([0-9]){3}[L]([0-9]){4}"),4),'[1]Exporter la feuille de calcul'!D$355:D$877,0),1),'[1]Exporter la feuille de calcul'!C$355:C$877,0),1)</f>
        <v>03</v>
      </c>
      <c r="C1610" s="43" t="str">
        <f>RIGHT(ChercheChaine(ChercheChaine([2]Table1!Q1607,"([0-9]){3}[L]([0-9]){4}"),"([0-9]){3}[L]([0-9]){4}"),4)</f>
        <v>0544</v>
      </c>
      <c r="D1610" s="43" t="str">
        <f>ChercheChaine([2]Table1!Q1607,"([0-9]){3}[L]([0-9]){4}")</f>
        <v>007L0544</v>
      </c>
      <c r="E1610" t="str">
        <f>[2]Table1!P1607</f>
        <v>ST HERBLAIN</v>
      </c>
      <c r="F1610" t="str">
        <f>[2]Table1!D1607</f>
        <v>DAAT, DAPP</v>
      </c>
      <c r="G1610" s="48"/>
      <c r="H1610" s="48"/>
      <c r="I1610" s="42" t="str">
        <f>[2]Table1!G1607</f>
        <v>30/04/2019</v>
      </c>
      <c r="J1610" s="51" t="str">
        <f>MID([2]Table1!X1607,FIND("-",[2]Table1!X1607)+2,60)</f>
        <v>WC</v>
      </c>
      <c r="K1610" t="str">
        <f>IF(ISNUMBER(SEARCH("Mur",[2]Table1!Z1607)),"Mur",IF(ISNUMBER(SEARCH("Cloison",[2]Table1!Z1607)),"Mur",IF(ISNUMBER(SEARCH("Sol",[2]Table1!Z1607)),"Sol",IF(ISNUMBER(SEARCH("Plafond",[2]Table1!Z1607)),"Plafond",IF(ISNUMBER(SEARCH("Evier",[2]Table1!Z1607)),"Evier",IF(ISNUMBER(SEARCH("Colle de faïence",[2]Table1!Z1607)),"Faïence",IF(ISNUMBER(SEARCH("Baignoire",[2]Table1!Z1607)),"Baignoire",IF(ISNUMBER(SEARCH("porteurs",[2]Table1!Z1607)),"Mur",IF(ISNUMBER(SEARCH("évier",[2]Table1!Z1607)),"Evier",IF(ISNUMBER(SEARCH("portes",[2]Table1!Z1607)),"Porte",IF(ISNUMBER(SEARCH("fenêtre",[2]Table1!Z1607)),"Fenêtre","")))))))))))</f>
        <v>Plafond</v>
      </c>
      <c r="L1610" t="str">
        <f>IF(ISNUMBER(SEARCH("Présence",[2]Table1!AC1607)),"Oui",IF(ISNUMBER(SEARCH("Absence",[2]Table1!AC1607)),"Non",""))</f>
        <v>Oui</v>
      </c>
      <c r="M1610" t="str">
        <f>[2]Table1!AA1607</f>
        <v>Enduit à base de plâtre lissé ou taloché (et Peinture; Pièce humide)</v>
      </c>
      <c r="N1610" t="str">
        <f>IF(ISNUMBER(SEARCH("EP",[2]Table1!AE1607)),"EP",IF(ISNUMBER(SEARCH("AC1",[2]Table1!AE1607)),"AC1",IF(ISNUMBER(SEARCH("AC2",[2]Table1!AE1607)),"AC2",IF(ISNUMBER(SEARCH("Bon état",[2]Table1!AE1607)),"EP",""))))</f>
        <v>EP</v>
      </c>
      <c r="P1610" s="48"/>
      <c r="Q1610" s="1"/>
      <c r="S1610" s="1"/>
      <c r="T1610" s="1"/>
      <c r="U1610" s="1"/>
      <c r="V1610" s="1"/>
    </row>
    <row r="1611" spans="1:22">
      <c r="A1611" s="43" t="str">
        <f>'[1]Exporter la feuille de calcul'!$A$2</f>
        <v>001L</v>
      </c>
      <c r="B1611" t="str">
        <f>INDEX('[1]Exporter la feuille de calcul'!B$355:B$877,MATCH(INDEX('[1]Exporter la feuille de calcul'!C$355:C$877,MATCH(RIGHT(ChercheChaine(ChercheChaine([2]Table1!Q1608,"([0-9]){3}[L]([0-9]){4}"),"([0-9]){3}[L]([0-9]){4}"),4),'[1]Exporter la feuille de calcul'!D$355:D$877,0),1),'[1]Exporter la feuille de calcul'!C$355:C$877,0),1)</f>
        <v>03</v>
      </c>
      <c r="C1611" s="43" t="str">
        <f>RIGHT(ChercheChaine(ChercheChaine([2]Table1!Q1608,"([0-9]){3}[L]([0-9]){4}"),"([0-9]){3}[L]([0-9]){4}"),4)</f>
        <v>0544</v>
      </c>
      <c r="D1611" s="43" t="str">
        <f>ChercheChaine([2]Table1!Q1608,"([0-9]){3}[L]([0-9]){4}")</f>
        <v>007L0544</v>
      </c>
      <c r="E1611" t="str">
        <f>[2]Table1!P1608</f>
        <v>ST HERBLAIN</v>
      </c>
      <c r="F1611" t="str">
        <f>[2]Table1!D1608</f>
        <v>DAAT, DAPP</v>
      </c>
      <c r="G1611" s="48"/>
      <c r="H1611" s="48"/>
      <c r="I1611" s="42" t="str">
        <f>[2]Table1!G1608</f>
        <v>30/04/2019</v>
      </c>
      <c r="J1611" s="51" t="str">
        <f>MID([2]Table1!X1608,FIND("-",[2]Table1!X1608)+2,60)</f>
        <v>Salle d'eau</v>
      </c>
      <c r="K1611" t="str">
        <f>IF(ISNUMBER(SEARCH("Mur",[2]Table1!Z1608)),"Mur",IF(ISNUMBER(SEARCH("Cloison",[2]Table1!Z1608)),"Mur",IF(ISNUMBER(SEARCH("Sol",[2]Table1!Z1608)),"Sol",IF(ISNUMBER(SEARCH("Plafond",[2]Table1!Z1608)),"Plafond",IF(ISNUMBER(SEARCH("Evier",[2]Table1!Z1608)),"Evier",IF(ISNUMBER(SEARCH("Colle de faïence",[2]Table1!Z1608)),"Faïence",IF(ISNUMBER(SEARCH("Baignoire",[2]Table1!Z1608)),"Baignoire",IF(ISNUMBER(SEARCH("porteurs",[2]Table1!Z1608)),"Mur",IF(ISNUMBER(SEARCH("évier",[2]Table1!Z1608)),"Evier",IF(ISNUMBER(SEARCH("portes",[2]Table1!Z1608)),"Porte",IF(ISNUMBER(SEARCH("fenêtre",[2]Table1!Z1608)),"Fenêtre","")))))))))))</f>
        <v>Plafond</v>
      </c>
      <c r="L1611" t="str">
        <f>IF(ISNUMBER(SEARCH("Présence",[2]Table1!AC1608)),"Oui",IF(ISNUMBER(SEARCH("Absence",[2]Table1!AC1608)),"Non",""))</f>
        <v>Oui</v>
      </c>
      <c r="M1611" t="str">
        <f>[2]Table1!AA1608</f>
        <v>Enduit à base de plâtre lissé ou taloché (et Peinture; Pièce humide)</v>
      </c>
      <c r="N1611" t="str">
        <f>IF(ISNUMBER(SEARCH("EP",[2]Table1!AE1608)),"EP",IF(ISNUMBER(SEARCH("AC1",[2]Table1!AE1608)),"AC1",IF(ISNUMBER(SEARCH("AC2",[2]Table1!AE1608)),"AC2",IF(ISNUMBER(SEARCH("Bon état",[2]Table1!AE1608)),"EP",""))))</f>
        <v>EP</v>
      </c>
      <c r="P1611" s="48"/>
      <c r="Q1611" s="1"/>
      <c r="S1611" s="1"/>
      <c r="T1611" s="1"/>
      <c r="U1611" s="1"/>
      <c r="V1611" s="1"/>
    </row>
    <row r="1612" spans="1:22">
      <c r="A1612" s="43" t="str">
        <f>'[1]Exporter la feuille de calcul'!$A$2</f>
        <v>001L</v>
      </c>
      <c r="B1612" t="str">
        <f>INDEX('[1]Exporter la feuille de calcul'!B$355:B$877,MATCH(INDEX('[1]Exporter la feuille de calcul'!C$355:C$877,MATCH(RIGHT(ChercheChaine(ChercheChaine([2]Table1!Q1609,"([0-9]){3}[L]([0-9]){4}"),"([0-9]){3}[L]([0-9]){4}"),4),'[1]Exporter la feuille de calcul'!D$355:D$877,0),1),'[1]Exporter la feuille de calcul'!C$355:C$877,0),1)</f>
        <v>03</v>
      </c>
      <c r="C1612" s="43" t="str">
        <f>RIGHT(ChercheChaine(ChercheChaine([2]Table1!Q1609,"([0-9]){3}[L]([0-9]){4}"),"([0-9]){3}[L]([0-9]){4}"),4)</f>
        <v>0387</v>
      </c>
      <c r="D1612" s="43" t="str">
        <f>ChercheChaine([2]Table1!Q1609,"([0-9]){3}[L]([0-9]){4}")</f>
        <v>007L0387</v>
      </c>
      <c r="E1612" t="str">
        <f>[2]Table1!P1609</f>
        <v>ST HERBLAIN</v>
      </c>
      <c r="F1612" t="str">
        <f>[2]Table1!D1609</f>
        <v>DAAT, DAPP</v>
      </c>
      <c r="G1612" s="48"/>
      <c r="H1612" s="48"/>
      <c r="I1612" s="42" t="str">
        <f>[2]Table1!G1609</f>
        <v>19/01/2018</v>
      </c>
      <c r="J1612" s="51" t="str">
        <f>MID([2]Table1!X1609,FIND("-",[2]Table1!X1609)+2,60)</f>
        <v>Entrée; 8ème étage - Cellier; 8ème étage - Couloir; 8ème éta</v>
      </c>
      <c r="K1612" t="str">
        <f>IF(ISNUMBER(SEARCH("Mur",[2]Table1!Z1609)),"Mur",IF(ISNUMBER(SEARCH("Cloison",[2]Table1!Z1609)),"Mur",IF(ISNUMBER(SEARCH("Sol",[2]Table1!Z1609)),"Sol",IF(ISNUMBER(SEARCH("Plafond",[2]Table1!Z1609)),"Plafond",IF(ISNUMBER(SEARCH("Evier",[2]Table1!Z1609)),"Evier",IF(ISNUMBER(SEARCH("Colle de faïence",[2]Table1!Z1609)),"Faïence",IF(ISNUMBER(SEARCH("Baignoire",[2]Table1!Z1609)),"Baignoire",IF(ISNUMBER(SEARCH("porteurs",[2]Table1!Z1609)),"Mur",IF(ISNUMBER(SEARCH("évier",[2]Table1!Z1609)),"Evier",IF(ISNUMBER(SEARCH("portes",[2]Table1!Z1609)),"Porte",IF(ISNUMBER(SEARCH("fenêtre",[2]Table1!Z1609)),"Fenêtre","")))))))))))</f>
        <v>Sol</v>
      </c>
      <c r="L1612" t="str">
        <f>IF(ISNUMBER(SEARCH("Présence",[2]Table1!AC1609)),"Oui",IF(ISNUMBER(SEARCH("Absence",[2]Table1!AC1609)),"Non",""))</f>
        <v>Non</v>
      </c>
      <c r="M1612" t="str">
        <f>[2]Table1!AA1609</f>
        <v>Dalle de sol</v>
      </c>
      <c r="N1612" t="str">
        <f>IF(ISNUMBER(SEARCH("EP",[2]Table1!AE1609)),"EP",IF(ISNUMBER(SEARCH("AC1",[2]Table1!AE1609)),"AC1",IF(ISNUMBER(SEARCH("AC2",[2]Table1!AE1609)),"AC2",IF(ISNUMBER(SEARCH("Bon état",[2]Table1!AE1609)),"EP",""))))</f>
        <v/>
      </c>
      <c r="P1612" s="48"/>
      <c r="Q1612" s="1"/>
      <c r="S1612" s="1"/>
      <c r="T1612" s="1"/>
      <c r="U1612" s="1"/>
      <c r="V1612" s="1"/>
    </row>
    <row r="1613" spans="1:22">
      <c r="A1613" s="43" t="str">
        <f>'[1]Exporter la feuille de calcul'!$A$2</f>
        <v>001L</v>
      </c>
      <c r="B1613" t="str">
        <f>INDEX('[1]Exporter la feuille de calcul'!B$355:B$877,MATCH(INDEX('[1]Exporter la feuille de calcul'!C$355:C$877,MATCH(RIGHT(ChercheChaine(ChercheChaine([2]Table1!Q1610,"([0-9]){3}[L]([0-9]){4}"),"([0-9]){3}[L]([0-9]){4}"),4),'[1]Exporter la feuille de calcul'!D$355:D$877,0),1),'[1]Exporter la feuille de calcul'!C$355:C$877,0),1)</f>
        <v>03</v>
      </c>
      <c r="C1613" s="43" t="str">
        <f>RIGHT(ChercheChaine(ChercheChaine([2]Table1!Q1610,"([0-9]){3}[L]([0-9]){4}"),"([0-9]){3}[L]([0-9]){4}"),4)</f>
        <v>0387</v>
      </c>
      <c r="D1613" s="43" t="str">
        <f>ChercheChaine([2]Table1!Q1610,"([0-9]){3}[L]([0-9]){4}")</f>
        <v>007L0387</v>
      </c>
      <c r="E1613" t="str">
        <f>[2]Table1!P1610</f>
        <v>ST HERBLAIN</v>
      </c>
      <c r="F1613" t="str">
        <f>[2]Table1!D1610</f>
        <v>DAAT, DAPP</v>
      </c>
      <c r="G1613" s="48"/>
      <c r="H1613" s="48"/>
      <c r="I1613" s="42" t="str">
        <f>[2]Table1!G1610</f>
        <v>19/01/2018</v>
      </c>
      <c r="J1613" s="51" t="str">
        <f>MID([2]Table1!X1610,FIND("-",[2]Table1!X1610)+2,60)</f>
        <v>Entrée; 8ème étage - Cellier; 8ème étage - Couloir; 8ème éta</v>
      </c>
      <c r="K1613" t="str">
        <f>IF(ISNUMBER(SEARCH("Mur",[2]Table1!Z1610)),"Mur",IF(ISNUMBER(SEARCH("Cloison",[2]Table1!Z1610)),"Mur",IF(ISNUMBER(SEARCH("Sol",[2]Table1!Z1610)),"Sol",IF(ISNUMBER(SEARCH("Plafond",[2]Table1!Z1610)),"Plafond",IF(ISNUMBER(SEARCH("Evier",[2]Table1!Z1610)),"Evier",IF(ISNUMBER(SEARCH("Colle de faïence",[2]Table1!Z1610)),"Faïence",IF(ISNUMBER(SEARCH("Baignoire",[2]Table1!Z1610)),"Baignoire",IF(ISNUMBER(SEARCH("porteurs",[2]Table1!Z1610)),"Mur",IF(ISNUMBER(SEARCH("évier",[2]Table1!Z1610)),"Evier",IF(ISNUMBER(SEARCH("portes",[2]Table1!Z1610)),"Porte",IF(ISNUMBER(SEARCH("fenêtre",[2]Table1!Z1610)),"Fenêtre","")))))))))))</f>
        <v>Sol</v>
      </c>
      <c r="L1613" t="str">
        <f>IF(ISNUMBER(SEARCH("Présence",[2]Table1!AC1610)),"Oui",IF(ISNUMBER(SEARCH("Absence",[2]Table1!AC1610)),"Non",""))</f>
        <v>Non</v>
      </c>
      <c r="M1613" t="str">
        <f>[2]Table1!AA1610</f>
        <v>Colle</v>
      </c>
      <c r="N1613" t="str">
        <f>IF(ISNUMBER(SEARCH("EP",[2]Table1!AE1610)),"EP",IF(ISNUMBER(SEARCH("AC1",[2]Table1!AE1610)),"AC1",IF(ISNUMBER(SEARCH("AC2",[2]Table1!AE1610)),"AC2",IF(ISNUMBER(SEARCH("Bon état",[2]Table1!AE1610)),"EP",""))))</f>
        <v/>
      </c>
      <c r="P1613" s="48"/>
      <c r="Q1613" s="1"/>
      <c r="S1613" s="1"/>
      <c r="T1613" s="1"/>
      <c r="U1613" s="1"/>
      <c r="V1613" s="1"/>
    </row>
    <row r="1614" spans="1:22">
      <c r="A1614" s="43" t="str">
        <f>'[1]Exporter la feuille de calcul'!$A$2</f>
        <v>001L</v>
      </c>
      <c r="B1614" t="str">
        <f>INDEX('[1]Exporter la feuille de calcul'!B$355:B$877,MATCH(INDEX('[1]Exporter la feuille de calcul'!C$355:C$877,MATCH(RIGHT(ChercheChaine(ChercheChaine([2]Table1!Q1611,"([0-9]){3}[L]([0-9]){4}"),"([0-9]){3}[L]([0-9]){4}"),4),'[1]Exporter la feuille de calcul'!D$355:D$877,0),1),'[1]Exporter la feuille de calcul'!C$355:C$877,0),1)</f>
        <v>03</v>
      </c>
      <c r="C1614" s="43" t="str">
        <f>RIGHT(ChercheChaine(ChercheChaine([2]Table1!Q1611,"([0-9]){3}[L]([0-9]){4}"),"([0-9]){3}[L]([0-9]){4}"),4)</f>
        <v>0387</v>
      </c>
      <c r="D1614" s="43" t="str">
        <f>ChercheChaine([2]Table1!Q1611,"([0-9]){3}[L]([0-9]){4}")</f>
        <v>007L0387</v>
      </c>
      <c r="E1614" t="str">
        <f>[2]Table1!P1611</f>
        <v>ST HERBLAIN</v>
      </c>
      <c r="F1614" t="str">
        <f>[2]Table1!D1611</f>
        <v>DAAT, DAPP</v>
      </c>
      <c r="G1614" s="48"/>
      <c r="H1614" s="48"/>
      <c r="I1614" s="42" t="str">
        <f>[2]Table1!G1611</f>
        <v>19/01/2018</v>
      </c>
      <c r="J1614" s="51" t="str">
        <f>MID([2]Table1!X1611,FIND("-",[2]Table1!X1611)+2,60)</f>
        <v>Entrée; 8ème étage - Cellier; 8ème étage - Couloir; 8ème éta</v>
      </c>
      <c r="K1614" t="str">
        <f>IF(ISNUMBER(SEARCH("Mur",[2]Table1!Z1611)),"Mur",IF(ISNUMBER(SEARCH("Cloison",[2]Table1!Z1611)),"Mur",IF(ISNUMBER(SEARCH("Sol",[2]Table1!Z1611)),"Sol",IF(ISNUMBER(SEARCH("Plafond",[2]Table1!Z1611)),"Plafond",IF(ISNUMBER(SEARCH("Evier",[2]Table1!Z1611)),"Evier",IF(ISNUMBER(SEARCH("Colle de faïence",[2]Table1!Z1611)),"Faïence",IF(ISNUMBER(SEARCH("Baignoire",[2]Table1!Z1611)),"Baignoire",IF(ISNUMBER(SEARCH("porteurs",[2]Table1!Z1611)),"Mur",IF(ISNUMBER(SEARCH("évier",[2]Table1!Z1611)),"Evier",IF(ISNUMBER(SEARCH("portes",[2]Table1!Z1611)),"Porte",IF(ISNUMBER(SEARCH("fenêtre",[2]Table1!Z1611)),"Fenêtre","")))))))))))</f>
        <v>Sol</v>
      </c>
      <c r="L1614" t="str">
        <f>IF(ISNUMBER(SEARCH("Présence",[2]Table1!AC1611)),"Oui",IF(ISNUMBER(SEARCH("Absence",[2]Table1!AC1611)),"Non",""))</f>
        <v>Non</v>
      </c>
      <c r="M1614" t="str">
        <f>[2]Table1!AA1611</f>
        <v>Ragréage</v>
      </c>
      <c r="N1614" t="str">
        <f>IF(ISNUMBER(SEARCH("EP",[2]Table1!AE1611)),"EP",IF(ISNUMBER(SEARCH("AC1",[2]Table1!AE1611)),"AC1",IF(ISNUMBER(SEARCH("AC2",[2]Table1!AE1611)),"AC2",IF(ISNUMBER(SEARCH("Bon état",[2]Table1!AE1611)),"EP",""))))</f>
        <v/>
      </c>
      <c r="P1614" s="48"/>
      <c r="Q1614" s="1"/>
      <c r="S1614" s="1"/>
      <c r="T1614" s="1"/>
      <c r="U1614" s="1"/>
      <c r="V1614" s="1"/>
    </row>
    <row r="1615" spans="1:22">
      <c r="A1615" s="43" t="str">
        <f>'[1]Exporter la feuille de calcul'!$A$2</f>
        <v>001L</v>
      </c>
      <c r="B1615" t="str">
        <f>INDEX('[1]Exporter la feuille de calcul'!B$355:B$877,MATCH(INDEX('[1]Exporter la feuille de calcul'!C$355:C$877,MATCH(RIGHT(ChercheChaine(ChercheChaine([2]Table1!Q1612,"([0-9]){3}[L]([0-9]){4}"),"([0-9]){3}[L]([0-9]){4}"),4),'[1]Exporter la feuille de calcul'!D$355:D$877,0),1),'[1]Exporter la feuille de calcul'!C$355:C$877,0),1)</f>
        <v>03</v>
      </c>
      <c r="C1615" s="43" t="str">
        <f>RIGHT(ChercheChaine(ChercheChaine([2]Table1!Q1612,"([0-9]){3}[L]([0-9]){4}"),"([0-9]){3}[L]([0-9]){4}"),4)</f>
        <v>0387</v>
      </c>
      <c r="D1615" s="43" t="str">
        <f>ChercheChaine([2]Table1!Q1612,"([0-9]){3}[L]([0-9]){4}")</f>
        <v>007L0387</v>
      </c>
      <c r="E1615" t="str">
        <f>[2]Table1!P1612</f>
        <v>ST HERBLAIN</v>
      </c>
      <c r="F1615" t="str">
        <f>[2]Table1!D1612</f>
        <v>DAAT, DAPP</v>
      </c>
      <c r="G1615" s="48"/>
      <c r="H1615" s="48"/>
      <c r="I1615" s="42" t="str">
        <f>[2]Table1!G1612</f>
        <v>19/01/2018</v>
      </c>
      <c r="J1615" s="51" t="str">
        <f>MID([2]Table1!X1612,FIND("-",[2]Table1!X1612)+2,60)</f>
        <v>Entrée; 8ème étage - Cellier; 8ème étage - Chambre 1; 8ème é</v>
      </c>
      <c r="K1615" t="str">
        <f>IF(ISNUMBER(SEARCH("Mur",[2]Table1!Z1612)),"Mur",IF(ISNUMBER(SEARCH("Cloison",[2]Table1!Z1612)),"Mur",IF(ISNUMBER(SEARCH("Sol",[2]Table1!Z1612)),"Sol",IF(ISNUMBER(SEARCH("Plafond",[2]Table1!Z1612)),"Plafond",IF(ISNUMBER(SEARCH("Evier",[2]Table1!Z1612)),"Evier",IF(ISNUMBER(SEARCH("Colle de faïence",[2]Table1!Z1612)),"Faïence",IF(ISNUMBER(SEARCH("Baignoire",[2]Table1!Z1612)),"Baignoire",IF(ISNUMBER(SEARCH("porteurs",[2]Table1!Z1612)),"Mur",IF(ISNUMBER(SEARCH("évier",[2]Table1!Z1612)),"Evier",IF(ISNUMBER(SEARCH("portes",[2]Table1!Z1612)),"Porte",IF(ISNUMBER(SEARCH("fenêtre",[2]Table1!Z1612)),"Fenêtre","")))))))))))</f>
        <v>Mur</v>
      </c>
      <c r="L1615" t="str">
        <f>IF(ISNUMBER(SEARCH("Présence",[2]Table1!AC1612)),"Oui",IF(ISNUMBER(SEARCH("Absence",[2]Table1!AC1612)),"Non",""))</f>
        <v>Oui</v>
      </c>
      <c r="M1615" t="str">
        <f>[2]Table1!AA1612</f>
        <v>Peinture décorative (pailletées, gouttelettes, …)</v>
      </c>
      <c r="N1615" t="str">
        <f>IF(ISNUMBER(SEARCH("EP",[2]Table1!AE1612)),"EP",IF(ISNUMBER(SEARCH("AC1",[2]Table1!AE1612)),"AC1",IF(ISNUMBER(SEARCH("AC2",[2]Table1!AE1612)),"AC2",IF(ISNUMBER(SEARCH("Bon état",[2]Table1!AE1612)),"EP",""))))</f>
        <v/>
      </c>
      <c r="P1615" s="48"/>
      <c r="Q1615" s="1"/>
      <c r="S1615" s="1"/>
      <c r="T1615" s="1"/>
      <c r="U1615" s="1"/>
      <c r="V1615" s="1"/>
    </row>
    <row r="1616" spans="1:22">
      <c r="A1616" s="43" t="str">
        <f>'[1]Exporter la feuille de calcul'!$A$2</f>
        <v>001L</v>
      </c>
      <c r="B1616" t="str">
        <f>INDEX('[1]Exporter la feuille de calcul'!B$355:B$877,MATCH(INDEX('[1]Exporter la feuille de calcul'!C$355:C$877,MATCH(RIGHT(ChercheChaine(ChercheChaine([2]Table1!Q1613,"([0-9]){3}[L]([0-9]){4}"),"([0-9]){3}[L]([0-9]){4}"),4),'[1]Exporter la feuille de calcul'!D$355:D$877,0),1),'[1]Exporter la feuille de calcul'!C$355:C$877,0),1)</f>
        <v>03</v>
      </c>
      <c r="C1616" s="43" t="str">
        <f>RIGHT(ChercheChaine(ChercheChaine([2]Table1!Q1613,"([0-9]){3}[L]([0-9]){4}"),"([0-9]){3}[L]([0-9]){4}"),4)</f>
        <v>0387</v>
      </c>
      <c r="D1616" s="43" t="str">
        <f>ChercheChaine([2]Table1!Q1613,"([0-9]){3}[L]([0-9]){4}")</f>
        <v>007L0387</v>
      </c>
      <c r="E1616" t="str">
        <f>[2]Table1!P1613</f>
        <v>ST HERBLAIN</v>
      </c>
      <c r="F1616" t="str">
        <f>[2]Table1!D1613</f>
        <v>DAAT, DAPP</v>
      </c>
      <c r="G1616" s="48"/>
      <c r="H1616" s="48"/>
      <c r="I1616" s="42" t="str">
        <f>[2]Table1!G1613</f>
        <v>19/01/2018</v>
      </c>
      <c r="J1616" s="51" t="str">
        <f>MID([2]Table1!X1613,FIND("-",[2]Table1!X1613)+2,60)</f>
        <v>Entrée; 8ème étage - Cellier; 8ème étage - Chambre 1; 8ème é</v>
      </c>
      <c r="K1616" t="str">
        <f>IF(ISNUMBER(SEARCH("Mur",[2]Table1!Z1613)),"Mur",IF(ISNUMBER(SEARCH("Cloison",[2]Table1!Z1613)),"Mur",IF(ISNUMBER(SEARCH("Sol",[2]Table1!Z1613)),"Sol",IF(ISNUMBER(SEARCH("Plafond",[2]Table1!Z1613)),"Plafond",IF(ISNUMBER(SEARCH("Evier",[2]Table1!Z1613)),"Evier",IF(ISNUMBER(SEARCH("Colle de faïence",[2]Table1!Z1613)),"Faïence",IF(ISNUMBER(SEARCH("Baignoire",[2]Table1!Z1613)),"Baignoire",IF(ISNUMBER(SEARCH("porteurs",[2]Table1!Z1613)),"Mur",IF(ISNUMBER(SEARCH("évier",[2]Table1!Z1613)),"Evier",IF(ISNUMBER(SEARCH("portes",[2]Table1!Z1613)),"Porte",IF(ISNUMBER(SEARCH("fenêtre",[2]Table1!Z1613)),"Fenêtre","")))))))))))</f>
        <v>Mur</v>
      </c>
      <c r="L1616" t="str">
        <f>IF(ISNUMBER(SEARCH("Présence",[2]Table1!AC1613)),"Oui",IF(ISNUMBER(SEARCH("Absence",[2]Table1!AC1613)),"Non",""))</f>
        <v>Non</v>
      </c>
      <c r="M1616" t="str">
        <f>[2]Table1!AA1613</f>
        <v>Enduit à base de plâtre lissé ou taloché</v>
      </c>
      <c r="N1616" t="str">
        <f>IF(ISNUMBER(SEARCH("EP",[2]Table1!AE1613)),"EP",IF(ISNUMBER(SEARCH("AC1",[2]Table1!AE1613)),"AC1",IF(ISNUMBER(SEARCH("AC2",[2]Table1!AE1613)),"AC2",IF(ISNUMBER(SEARCH("Bon état",[2]Table1!AE1613)),"EP",""))))</f>
        <v/>
      </c>
      <c r="P1616" s="48"/>
      <c r="Q1616" s="1"/>
      <c r="S1616" s="1"/>
      <c r="T1616" s="1"/>
      <c r="U1616" s="1"/>
      <c r="V1616" s="1"/>
    </row>
    <row r="1617" spans="1:22">
      <c r="A1617" s="43" t="str">
        <f>'[1]Exporter la feuille de calcul'!$A$2</f>
        <v>001L</v>
      </c>
      <c r="B1617" t="str">
        <f>INDEX('[1]Exporter la feuille de calcul'!B$355:B$877,MATCH(INDEX('[1]Exporter la feuille de calcul'!C$355:C$877,MATCH(RIGHT(ChercheChaine(ChercheChaine([2]Table1!Q1614,"([0-9]){3}[L]([0-9]){4}"),"([0-9]){3}[L]([0-9]){4}"),4),'[1]Exporter la feuille de calcul'!D$355:D$877,0),1),'[1]Exporter la feuille de calcul'!C$355:C$877,0),1)</f>
        <v>03</v>
      </c>
      <c r="C1617" s="43" t="str">
        <f>RIGHT(ChercheChaine(ChercheChaine([2]Table1!Q1614,"([0-9]){3}[L]([0-9]){4}"),"([0-9]){3}[L]([0-9]){4}"),4)</f>
        <v>0387</v>
      </c>
      <c r="D1617" s="43" t="str">
        <f>ChercheChaine([2]Table1!Q1614,"([0-9]){3}[L]([0-9]){4}")</f>
        <v>007L0387</v>
      </c>
      <c r="E1617" t="str">
        <f>[2]Table1!P1614</f>
        <v>ST HERBLAIN</v>
      </c>
      <c r="F1617" t="str">
        <f>[2]Table1!D1614</f>
        <v>DAAT, DAPP</v>
      </c>
      <c r="G1617" s="48"/>
      <c r="H1617" s="48"/>
      <c r="I1617" s="42" t="str">
        <f>[2]Table1!G1614</f>
        <v>19/01/2018</v>
      </c>
      <c r="J1617" s="51" t="str">
        <f>MID([2]Table1!X1614,FIND("-",[2]Table1!X1614)+2,60)</f>
        <v>Entrée; 8ème étage - Cellier; 8ème étage - Couloir; 8ème éta</v>
      </c>
      <c r="K1617" t="str">
        <f>IF(ISNUMBER(SEARCH("Mur",[2]Table1!Z1614)),"Mur",IF(ISNUMBER(SEARCH("Cloison",[2]Table1!Z1614)),"Mur",IF(ISNUMBER(SEARCH("Sol",[2]Table1!Z1614)),"Sol",IF(ISNUMBER(SEARCH("Plafond",[2]Table1!Z1614)),"Plafond",IF(ISNUMBER(SEARCH("Evier",[2]Table1!Z1614)),"Evier",IF(ISNUMBER(SEARCH("Colle de faïence",[2]Table1!Z1614)),"Faïence",IF(ISNUMBER(SEARCH("Baignoire",[2]Table1!Z1614)),"Baignoire",IF(ISNUMBER(SEARCH("porteurs",[2]Table1!Z1614)),"Mur",IF(ISNUMBER(SEARCH("évier",[2]Table1!Z1614)),"Evier",IF(ISNUMBER(SEARCH("portes",[2]Table1!Z1614)),"Porte",IF(ISNUMBER(SEARCH("fenêtre",[2]Table1!Z1614)),"Fenêtre","")))))))))))</f>
        <v>Mur</v>
      </c>
      <c r="L1617" t="str">
        <f>IF(ISNUMBER(SEARCH("Présence",[2]Table1!AC1614)),"Oui",IF(ISNUMBER(SEARCH("Absence",[2]Table1!AC1614)),"Non",""))</f>
        <v>Non</v>
      </c>
      <c r="M1617" t="str">
        <f>[2]Table1!AA1614</f>
        <v>Peinture décorative (pailletées, gouttelettes, …)</v>
      </c>
      <c r="N1617" t="str">
        <f>IF(ISNUMBER(SEARCH("EP",[2]Table1!AE1614)),"EP",IF(ISNUMBER(SEARCH("AC1",[2]Table1!AE1614)),"AC1",IF(ISNUMBER(SEARCH("AC2",[2]Table1!AE1614)),"AC2",IF(ISNUMBER(SEARCH("Bon état",[2]Table1!AE1614)),"EP",""))))</f>
        <v/>
      </c>
      <c r="P1617" s="48"/>
      <c r="Q1617" s="1"/>
      <c r="S1617" s="1"/>
      <c r="T1617" s="1"/>
      <c r="U1617" s="1"/>
      <c r="V1617" s="1"/>
    </row>
    <row r="1618" spans="1:22">
      <c r="A1618" s="43" t="str">
        <f>'[1]Exporter la feuille de calcul'!$A$2</f>
        <v>001L</v>
      </c>
      <c r="B1618" t="str">
        <f>INDEX('[1]Exporter la feuille de calcul'!B$355:B$877,MATCH(INDEX('[1]Exporter la feuille de calcul'!C$355:C$877,MATCH(RIGHT(ChercheChaine(ChercheChaine([2]Table1!Q1615,"([0-9]){3}[L]([0-9]){4}"),"([0-9]){3}[L]([0-9]){4}"),4),'[1]Exporter la feuille de calcul'!D$355:D$877,0),1),'[1]Exporter la feuille de calcul'!C$355:C$877,0),1)</f>
        <v>03</v>
      </c>
      <c r="C1618" s="43" t="str">
        <f>RIGHT(ChercheChaine(ChercheChaine([2]Table1!Q1615,"([0-9]){3}[L]([0-9]){4}"),"([0-9]){3}[L]([0-9]){4}"),4)</f>
        <v>0387</v>
      </c>
      <c r="D1618" s="43" t="str">
        <f>ChercheChaine([2]Table1!Q1615,"([0-9]){3}[L]([0-9]){4}")</f>
        <v>007L0387</v>
      </c>
      <c r="E1618" t="str">
        <f>[2]Table1!P1615</f>
        <v>ST HERBLAIN</v>
      </c>
      <c r="F1618" t="str">
        <f>[2]Table1!D1615</f>
        <v>DAAT, DAPP</v>
      </c>
      <c r="G1618" s="48"/>
      <c r="H1618" s="48"/>
      <c r="I1618" s="42" t="str">
        <f>[2]Table1!G1615</f>
        <v>19/01/2018</v>
      </c>
      <c r="J1618" s="51" t="str">
        <f>MID([2]Table1!X1615,FIND("-",[2]Table1!X1615)+2,60)</f>
        <v>Entrée; 8ème étage - Cellier; 8ème étage - Couloir; 8ème éta</v>
      </c>
      <c r="K1618" t="str">
        <f>IF(ISNUMBER(SEARCH("Mur",[2]Table1!Z1615)),"Mur",IF(ISNUMBER(SEARCH("Cloison",[2]Table1!Z1615)),"Mur",IF(ISNUMBER(SEARCH("Sol",[2]Table1!Z1615)),"Sol",IF(ISNUMBER(SEARCH("Plafond",[2]Table1!Z1615)),"Plafond",IF(ISNUMBER(SEARCH("Evier",[2]Table1!Z1615)),"Evier",IF(ISNUMBER(SEARCH("Colle de faïence",[2]Table1!Z1615)),"Faïence",IF(ISNUMBER(SEARCH("Baignoire",[2]Table1!Z1615)),"Baignoire",IF(ISNUMBER(SEARCH("porteurs",[2]Table1!Z1615)),"Mur",IF(ISNUMBER(SEARCH("évier",[2]Table1!Z1615)),"Evier",IF(ISNUMBER(SEARCH("portes",[2]Table1!Z1615)),"Porte",IF(ISNUMBER(SEARCH("fenêtre",[2]Table1!Z1615)),"Fenêtre","")))))))))))</f>
        <v>Mur</v>
      </c>
      <c r="L1618" t="str">
        <f>IF(ISNUMBER(SEARCH("Présence",[2]Table1!AC1615)),"Oui",IF(ISNUMBER(SEARCH("Absence",[2]Table1!AC1615)),"Non",""))</f>
        <v>Non</v>
      </c>
      <c r="M1618" t="str">
        <f>[2]Table1!AA1615</f>
        <v>Enduit à base de plâtre lissé ou taloché</v>
      </c>
      <c r="N1618" t="str">
        <f>IF(ISNUMBER(SEARCH("EP",[2]Table1!AE1615)),"EP",IF(ISNUMBER(SEARCH("AC1",[2]Table1!AE1615)),"AC1",IF(ISNUMBER(SEARCH("AC2",[2]Table1!AE1615)),"AC2",IF(ISNUMBER(SEARCH("Bon état",[2]Table1!AE1615)),"EP",""))))</f>
        <v/>
      </c>
      <c r="P1618" s="48"/>
      <c r="Q1618" s="1"/>
      <c r="S1618" s="1"/>
      <c r="T1618" s="1"/>
      <c r="U1618" s="1"/>
      <c r="V1618" s="1"/>
    </row>
    <row r="1619" spans="1:22">
      <c r="A1619" s="43" t="str">
        <f>'[1]Exporter la feuille de calcul'!$A$2</f>
        <v>001L</v>
      </c>
      <c r="B1619" t="str">
        <f>INDEX('[1]Exporter la feuille de calcul'!B$355:B$877,MATCH(INDEX('[1]Exporter la feuille de calcul'!C$355:C$877,MATCH(RIGHT(ChercheChaine(ChercheChaine([2]Table1!Q1616,"([0-9]){3}[L]([0-9]){4}"),"([0-9]){3}[L]([0-9]){4}"),4),'[1]Exporter la feuille de calcul'!D$355:D$877,0),1),'[1]Exporter la feuille de calcul'!C$355:C$877,0),1)</f>
        <v>03</v>
      </c>
      <c r="C1619" s="43" t="str">
        <f>RIGHT(ChercheChaine(ChercheChaine([2]Table1!Q1616,"([0-9]){3}[L]([0-9]){4}"),"([0-9]){3}[L]([0-9]){4}"),4)</f>
        <v>0387</v>
      </c>
      <c r="D1619" s="43" t="str">
        <f>ChercheChaine([2]Table1!Q1616,"([0-9]){3}[L]([0-9]){4}")</f>
        <v>007L0387</v>
      </c>
      <c r="E1619" t="str">
        <f>[2]Table1!P1616</f>
        <v>ST HERBLAIN</v>
      </c>
      <c r="F1619" t="str">
        <f>[2]Table1!D1616</f>
        <v>DAAT, DAPP</v>
      </c>
      <c r="G1619" s="48"/>
      <c r="H1619" s="48"/>
      <c r="I1619" s="42" t="str">
        <f>[2]Table1!G1616</f>
        <v>19/01/2018</v>
      </c>
      <c r="J1619" s="51" t="str">
        <f>MID([2]Table1!X1616,FIND("-",[2]Table1!X1616)+2,60)</f>
        <v>Salle de bain; 8ème étage - WC; 8ème étage - Cuisine</v>
      </c>
      <c r="K1619" t="str">
        <f>IF(ISNUMBER(SEARCH("Mur",[2]Table1!Z1616)),"Mur",IF(ISNUMBER(SEARCH("Cloison",[2]Table1!Z1616)),"Mur",IF(ISNUMBER(SEARCH("Sol",[2]Table1!Z1616)),"Sol",IF(ISNUMBER(SEARCH("Plafond",[2]Table1!Z1616)),"Plafond",IF(ISNUMBER(SEARCH("Evier",[2]Table1!Z1616)),"Evier",IF(ISNUMBER(SEARCH("Colle de faïence",[2]Table1!Z1616)),"Faïence",IF(ISNUMBER(SEARCH("Baignoire",[2]Table1!Z1616)),"Baignoire",IF(ISNUMBER(SEARCH("porteurs",[2]Table1!Z1616)),"Mur",IF(ISNUMBER(SEARCH("évier",[2]Table1!Z1616)),"Evier",IF(ISNUMBER(SEARCH("portes",[2]Table1!Z1616)),"Porte",IF(ISNUMBER(SEARCH("fenêtre",[2]Table1!Z1616)),"Fenêtre","")))))))))))</f>
        <v>Plafond</v>
      </c>
      <c r="L1619" t="str">
        <f>IF(ISNUMBER(SEARCH("Présence",[2]Table1!AC1616)),"Oui",IF(ISNUMBER(SEARCH("Absence",[2]Table1!AC1616)),"Non",""))</f>
        <v>Oui</v>
      </c>
      <c r="M1619" t="str">
        <f>[2]Table1!AA1616</f>
        <v>Peinture décorative (pailletées, gouttelettes…)</v>
      </c>
      <c r="N1619" t="str">
        <f>IF(ISNUMBER(SEARCH("EP",[2]Table1!AE1616)),"EP",IF(ISNUMBER(SEARCH("AC1",[2]Table1!AE1616)),"AC1",IF(ISNUMBER(SEARCH("AC2",[2]Table1!AE1616)),"AC2",IF(ISNUMBER(SEARCH("Bon état",[2]Table1!AE1616)),"EP",""))))</f>
        <v>EP</v>
      </c>
      <c r="P1619" s="48"/>
      <c r="Q1619" s="1"/>
      <c r="S1619" s="1"/>
      <c r="T1619" s="1"/>
      <c r="U1619" s="1"/>
      <c r="V1619" s="1"/>
    </row>
    <row r="1620" spans="1:22">
      <c r="A1620" s="43" t="str">
        <f>'[1]Exporter la feuille de calcul'!$A$2</f>
        <v>001L</v>
      </c>
      <c r="B1620" t="str">
        <f>INDEX('[1]Exporter la feuille de calcul'!B$355:B$877,MATCH(INDEX('[1]Exporter la feuille de calcul'!C$355:C$877,MATCH(RIGHT(ChercheChaine(ChercheChaine([2]Table1!Q1617,"([0-9]){3}[L]([0-9]){4}"),"([0-9]){3}[L]([0-9]){4}"),4),'[1]Exporter la feuille de calcul'!D$355:D$877,0),1),'[1]Exporter la feuille de calcul'!C$355:C$877,0),1)</f>
        <v>03</v>
      </c>
      <c r="C1620" s="43" t="str">
        <f>RIGHT(ChercheChaine(ChercheChaine([2]Table1!Q1617,"([0-9]){3}[L]([0-9]){4}"),"([0-9]){3}[L]([0-9]){4}"),4)</f>
        <v>0387</v>
      </c>
      <c r="D1620" s="43" t="str">
        <f>ChercheChaine([2]Table1!Q1617,"([0-9]){3}[L]([0-9]){4}")</f>
        <v>007L0387</v>
      </c>
      <c r="E1620" t="str">
        <f>[2]Table1!P1617</f>
        <v>ST HERBLAIN</v>
      </c>
      <c r="F1620" t="str">
        <f>[2]Table1!D1617</f>
        <v>DAAT, DAPP</v>
      </c>
      <c r="G1620" s="48"/>
      <c r="H1620" s="48"/>
      <c r="I1620" s="42" t="str">
        <f>[2]Table1!G1617</f>
        <v>19/01/2018</v>
      </c>
      <c r="J1620" s="51" t="str">
        <f>MID([2]Table1!X1617,FIND("-",[2]Table1!X1617)+2,60)</f>
        <v>Entrée; 8ème étage - Cellier; 8ème étage - Couloir; 8ème éta</v>
      </c>
      <c r="K1620" t="str">
        <f>IF(ISNUMBER(SEARCH("Mur",[2]Table1!Z1617)),"Mur",IF(ISNUMBER(SEARCH("Cloison",[2]Table1!Z1617)),"Mur",IF(ISNUMBER(SEARCH("Sol",[2]Table1!Z1617)),"Sol",IF(ISNUMBER(SEARCH("Plafond",[2]Table1!Z1617)),"Plafond",IF(ISNUMBER(SEARCH("Evier",[2]Table1!Z1617)),"Evier",IF(ISNUMBER(SEARCH("Colle de faïence",[2]Table1!Z1617)),"Faïence",IF(ISNUMBER(SEARCH("Baignoire",[2]Table1!Z1617)),"Baignoire",IF(ISNUMBER(SEARCH("porteurs",[2]Table1!Z1617)),"Mur",IF(ISNUMBER(SEARCH("évier",[2]Table1!Z1617)),"Evier",IF(ISNUMBER(SEARCH("portes",[2]Table1!Z1617)),"Porte",IF(ISNUMBER(SEARCH("fenêtre",[2]Table1!Z1617)),"Fenêtre","")))))))))))</f>
        <v>Plafond</v>
      </c>
      <c r="L1620" t="str">
        <f>IF(ISNUMBER(SEARCH("Présence",[2]Table1!AC1617)),"Oui",IF(ISNUMBER(SEARCH("Absence",[2]Table1!AC1617)),"Non",""))</f>
        <v>Non</v>
      </c>
      <c r="M1620" t="str">
        <f>[2]Table1!AA1617</f>
        <v>Peinture décorative (pailletées, gouttelettes…)</v>
      </c>
      <c r="N1620" t="str">
        <f>IF(ISNUMBER(SEARCH("EP",[2]Table1!AE1617)),"EP",IF(ISNUMBER(SEARCH("AC1",[2]Table1!AE1617)),"AC1",IF(ISNUMBER(SEARCH("AC2",[2]Table1!AE1617)),"AC2",IF(ISNUMBER(SEARCH("Bon état",[2]Table1!AE1617)),"EP",""))))</f>
        <v/>
      </c>
      <c r="P1620" s="48"/>
      <c r="Q1620" s="1"/>
      <c r="S1620" s="1"/>
      <c r="T1620" s="1"/>
      <c r="U1620" s="1"/>
      <c r="V1620" s="1"/>
    </row>
    <row r="1621" spans="1:22">
      <c r="A1621" s="43" t="str">
        <f>'[1]Exporter la feuille de calcul'!$A$2</f>
        <v>001L</v>
      </c>
      <c r="B1621" t="str">
        <f>INDEX('[1]Exporter la feuille de calcul'!B$355:B$877,MATCH(INDEX('[1]Exporter la feuille de calcul'!C$355:C$877,MATCH(RIGHT(ChercheChaine(ChercheChaine([2]Table1!Q1618,"([0-9]){3}[L]([0-9]){4}"),"([0-9]){3}[L]([0-9]){4}"),4),'[1]Exporter la feuille de calcul'!D$355:D$877,0),1),'[1]Exporter la feuille de calcul'!C$355:C$877,0),1)</f>
        <v>03</v>
      </c>
      <c r="C1621" s="43" t="str">
        <f>RIGHT(ChercheChaine(ChercheChaine([2]Table1!Q1618,"([0-9]){3}[L]([0-9]){4}"),"([0-9]){3}[L]([0-9]){4}"),4)</f>
        <v>0387</v>
      </c>
      <c r="D1621" s="43" t="str">
        <f>ChercheChaine([2]Table1!Q1618,"([0-9]){3}[L]([0-9]){4}")</f>
        <v>007L0387</v>
      </c>
      <c r="E1621" t="str">
        <f>[2]Table1!P1618</f>
        <v>ST HERBLAIN</v>
      </c>
      <c r="F1621" t="str">
        <f>[2]Table1!D1618</f>
        <v>DAAT, DAPP</v>
      </c>
      <c r="G1621" s="48"/>
      <c r="H1621" s="48"/>
      <c r="I1621" s="42" t="str">
        <f>[2]Table1!G1618</f>
        <v>19/01/2018</v>
      </c>
      <c r="J1621" s="51" t="str">
        <f>MID([2]Table1!X1618,FIND("-",[2]Table1!X1618)+2,60)</f>
        <v>Entrée; 8ème étage - Cellier; 8ème étage - Couloir; 8ème éta</v>
      </c>
      <c r="K1621" t="str">
        <f>IF(ISNUMBER(SEARCH("Mur",[2]Table1!Z1618)),"Mur",IF(ISNUMBER(SEARCH("Cloison",[2]Table1!Z1618)),"Mur",IF(ISNUMBER(SEARCH("Sol",[2]Table1!Z1618)),"Sol",IF(ISNUMBER(SEARCH("Plafond",[2]Table1!Z1618)),"Plafond",IF(ISNUMBER(SEARCH("Evier",[2]Table1!Z1618)),"Evier",IF(ISNUMBER(SEARCH("Colle de faïence",[2]Table1!Z1618)),"Faïence",IF(ISNUMBER(SEARCH("Baignoire",[2]Table1!Z1618)),"Baignoire",IF(ISNUMBER(SEARCH("porteurs",[2]Table1!Z1618)),"Mur",IF(ISNUMBER(SEARCH("évier",[2]Table1!Z1618)),"Evier",IF(ISNUMBER(SEARCH("portes",[2]Table1!Z1618)),"Porte",IF(ISNUMBER(SEARCH("fenêtre",[2]Table1!Z1618)),"Fenêtre","")))))))))))</f>
        <v>Plafond</v>
      </c>
      <c r="L1621" t="str">
        <f>IF(ISNUMBER(SEARCH("Présence",[2]Table1!AC1618)),"Oui",IF(ISNUMBER(SEARCH("Absence",[2]Table1!AC1618)),"Non",""))</f>
        <v>Oui</v>
      </c>
      <c r="M1621" t="str">
        <f>[2]Table1!AA1618</f>
        <v>Enduit à base de plâtre lissé ou taloché</v>
      </c>
      <c r="N1621" t="str">
        <f>IF(ISNUMBER(SEARCH("EP",[2]Table1!AE1618)),"EP",IF(ISNUMBER(SEARCH("AC1",[2]Table1!AE1618)),"AC1",IF(ISNUMBER(SEARCH("AC2",[2]Table1!AE1618)),"AC2",IF(ISNUMBER(SEARCH("Bon état",[2]Table1!AE1618)),"EP",""))))</f>
        <v>EP</v>
      </c>
      <c r="P1621" s="48"/>
      <c r="Q1621" s="1"/>
      <c r="S1621" s="1"/>
      <c r="T1621" s="1"/>
      <c r="U1621" s="1"/>
      <c r="V1621" s="1"/>
    </row>
    <row r="1622" spans="1:22">
      <c r="A1622" s="43" t="str">
        <f>'[1]Exporter la feuille de calcul'!$A$2</f>
        <v>001L</v>
      </c>
      <c r="B1622" t="str">
        <f>INDEX('[1]Exporter la feuille de calcul'!B$355:B$877,MATCH(INDEX('[1]Exporter la feuille de calcul'!C$355:C$877,MATCH(RIGHT(ChercheChaine(ChercheChaine([2]Table1!Q1619,"([0-9]){3}[L]([0-9]){4}"),"([0-9]){3}[L]([0-9]){4}"),4),'[1]Exporter la feuille de calcul'!D$355:D$877,0),1),'[1]Exporter la feuille de calcul'!C$355:C$877,0),1)</f>
        <v>03</v>
      </c>
      <c r="C1622" s="43" t="str">
        <f>RIGHT(ChercheChaine(ChercheChaine([2]Table1!Q1619,"([0-9]){3}[L]([0-9]){4}"),"([0-9]){3}[L]([0-9]){4}"),4)</f>
        <v>0427</v>
      </c>
      <c r="D1622" s="43" t="str">
        <f>ChercheChaine([2]Table1!Q1619,"([0-9]){3}[L]([0-9]){4}")</f>
        <v>007L0427</v>
      </c>
      <c r="E1622" t="str">
        <f>[2]Table1!P1619</f>
        <v>ST HERBLAIN</v>
      </c>
      <c r="F1622" t="str">
        <f>[2]Table1!D1619</f>
        <v>DAAT</v>
      </c>
      <c r="G1622" s="48"/>
      <c r="H1622" s="48"/>
      <c r="I1622" s="42" t="str">
        <f>[2]Table1!G1619</f>
        <v>03/06/2019</v>
      </c>
      <c r="J1622" s="51" t="str">
        <f>MID([2]Table1!X1619,FIND("-",[2]Table1!X1619)+2,60)</f>
        <v>Entrée</v>
      </c>
      <c r="K1622" t="str">
        <f>IF(ISNUMBER(SEARCH("Mur",[2]Table1!Z1619)),"Mur",IF(ISNUMBER(SEARCH("Cloison",[2]Table1!Z1619)),"Mur",IF(ISNUMBER(SEARCH("Sol",[2]Table1!Z1619)),"Sol",IF(ISNUMBER(SEARCH("Plafond",[2]Table1!Z1619)),"Plafond",IF(ISNUMBER(SEARCH("Evier",[2]Table1!Z1619)),"Evier",IF(ISNUMBER(SEARCH("Colle de faïence",[2]Table1!Z1619)),"Faïence",IF(ISNUMBER(SEARCH("Baignoire",[2]Table1!Z1619)),"Baignoire",IF(ISNUMBER(SEARCH("porteurs",[2]Table1!Z1619)),"Mur",IF(ISNUMBER(SEARCH("évier",[2]Table1!Z1619)),"Evier",IF(ISNUMBER(SEARCH("portes",[2]Table1!Z1619)),"Porte",IF(ISNUMBER(SEARCH("fenêtre",[2]Table1!Z1619)),"Fenêtre","")))))))))))</f>
        <v>Mur</v>
      </c>
      <c r="L1622" t="str">
        <f>IF(ISNUMBER(SEARCH("Présence",[2]Table1!AC1619)),"Oui",IF(ISNUMBER(SEARCH("Absence",[2]Table1!AC1619)),"Non",""))</f>
        <v>Oui</v>
      </c>
      <c r="M1622" t="str">
        <f>[2]Table1!AA1619</f>
        <v>Enduit à base de plâtre+Peitnure goutelette (Mur Porteur)</v>
      </c>
      <c r="N1622" t="str">
        <f>IF(ISNUMBER(SEARCH("EP",[2]Table1!AE1619)),"EP",IF(ISNUMBER(SEARCH("AC1",[2]Table1!AE1619)),"AC1",IF(ISNUMBER(SEARCH("AC2",[2]Table1!AE1619)),"AC2",IF(ISNUMBER(SEARCH("Bon état",[2]Table1!AE1619)),"EP",""))))</f>
        <v>EP</v>
      </c>
      <c r="P1622" s="48"/>
      <c r="Q1622" s="1"/>
      <c r="S1622" s="1"/>
      <c r="T1622" s="1"/>
      <c r="U1622" s="1"/>
      <c r="V1622" s="1"/>
    </row>
    <row r="1623" spans="1:22">
      <c r="A1623" s="43" t="str">
        <f>'[1]Exporter la feuille de calcul'!$A$2</f>
        <v>001L</v>
      </c>
      <c r="B1623" t="str">
        <f>INDEX('[1]Exporter la feuille de calcul'!B$355:B$877,MATCH(INDEX('[1]Exporter la feuille de calcul'!C$355:C$877,MATCH(RIGHT(ChercheChaine(ChercheChaine([2]Table1!Q1620,"([0-9]){3}[L]([0-9]){4}"),"([0-9]){3}[L]([0-9]){4}"),4),'[1]Exporter la feuille de calcul'!D$355:D$877,0),1),'[1]Exporter la feuille de calcul'!C$355:C$877,0),1)</f>
        <v>03</v>
      </c>
      <c r="C1623" s="43" t="str">
        <f>RIGHT(ChercheChaine(ChercheChaine([2]Table1!Q1620,"([0-9]){3}[L]([0-9]){4}"),"([0-9]){3}[L]([0-9]){4}"),4)</f>
        <v>0427</v>
      </c>
      <c r="D1623" s="43" t="str">
        <f>ChercheChaine([2]Table1!Q1620,"([0-9]){3}[L]([0-9]){4}")</f>
        <v>007L0427</v>
      </c>
      <c r="E1623" t="str">
        <f>[2]Table1!P1620</f>
        <v>ST HERBLAIN</v>
      </c>
      <c r="F1623" t="str">
        <f>[2]Table1!D1620</f>
        <v>DAAT</v>
      </c>
      <c r="G1623" s="48"/>
      <c r="H1623" s="48"/>
      <c r="I1623" s="42" t="str">
        <f>[2]Table1!G1620</f>
        <v>03/06/2019</v>
      </c>
      <c r="J1623" s="51" t="str">
        <f>MID([2]Table1!X1620,FIND("-",[2]Table1!X1620)+2,60)</f>
        <v>Palier 1</v>
      </c>
      <c r="K1623" t="str">
        <f>IF(ISNUMBER(SEARCH("Mur",[2]Table1!Z1620)),"Mur",IF(ISNUMBER(SEARCH("Cloison",[2]Table1!Z1620)),"Mur",IF(ISNUMBER(SEARCH("Sol",[2]Table1!Z1620)),"Sol",IF(ISNUMBER(SEARCH("Plafond",[2]Table1!Z1620)),"Plafond",IF(ISNUMBER(SEARCH("Evier",[2]Table1!Z1620)),"Evier",IF(ISNUMBER(SEARCH("Colle de faïence",[2]Table1!Z1620)),"Faïence",IF(ISNUMBER(SEARCH("Baignoire",[2]Table1!Z1620)),"Baignoire",IF(ISNUMBER(SEARCH("porteurs",[2]Table1!Z1620)),"Mur",IF(ISNUMBER(SEARCH("évier",[2]Table1!Z1620)),"Evier",IF(ISNUMBER(SEARCH("portes",[2]Table1!Z1620)),"Porte",IF(ISNUMBER(SEARCH("fenêtre",[2]Table1!Z1620)),"Fenêtre","")))))))))))</f>
        <v>Mur</v>
      </c>
      <c r="L1623" t="str">
        <f>IF(ISNUMBER(SEARCH("Présence",[2]Table1!AC1620)),"Oui",IF(ISNUMBER(SEARCH("Absence",[2]Table1!AC1620)),"Non",""))</f>
        <v>Oui</v>
      </c>
      <c r="M1623" t="str">
        <f>[2]Table1!AA1620</f>
        <v>Enduit à base de plâtre+Peitnure goutelette (Mur Porteur)</v>
      </c>
      <c r="N1623" t="str">
        <f>IF(ISNUMBER(SEARCH("EP",[2]Table1!AE1620)),"EP",IF(ISNUMBER(SEARCH("AC1",[2]Table1!AE1620)),"AC1",IF(ISNUMBER(SEARCH("AC2",[2]Table1!AE1620)),"AC2",IF(ISNUMBER(SEARCH("Bon état",[2]Table1!AE1620)),"EP",""))))</f>
        <v>EP</v>
      </c>
      <c r="P1623" s="48"/>
      <c r="Q1623" s="1"/>
      <c r="S1623" s="1"/>
      <c r="T1623" s="1"/>
      <c r="U1623" s="1"/>
      <c r="V1623" s="1"/>
    </row>
    <row r="1624" spans="1:22">
      <c r="A1624" s="43" t="str">
        <f>'[1]Exporter la feuille de calcul'!$A$2</f>
        <v>001L</v>
      </c>
      <c r="B1624" t="str">
        <f>INDEX('[1]Exporter la feuille de calcul'!B$355:B$877,MATCH(INDEX('[1]Exporter la feuille de calcul'!C$355:C$877,MATCH(RIGHT(ChercheChaine(ChercheChaine([2]Table1!Q1621,"([0-9]){3}[L]([0-9]){4}"),"([0-9]){3}[L]([0-9]){4}"),4),'[1]Exporter la feuille de calcul'!D$355:D$877,0),1),'[1]Exporter la feuille de calcul'!C$355:C$877,0),1)</f>
        <v>03</v>
      </c>
      <c r="C1624" s="43" t="str">
        <f>RIGHT(ChercheChaine(ChercheChaine([2]Table1!Q1621,"([0-9]){3}[L]([0-9]){4}"),"([0-9]){3}[L]([0-9]){4}"),4)</f>
        <v>0427</v>
      </c>
      <c r="D1624" s="43" t="str">
        <f>ChercheChaine([2]Table1!Q1621,"([0-9]){3}[L]([0-9]){4}")</f>
        <v>007L0427</v>
      </c>
      <c r="E1624" t="str">
        <f>[2]Table1!P1621</f>
        <v>ST HERBLAIN</v>
      </c>
      <c r="F1624" t="str">
        <f>[2]Table1!D1621</f>
        <v>DAAT</v>
      </c>
      <c r="G1624" s="48"/>
      <c r="H1624" s="48"/>
      <c r="I1624" s="42" t="str">
        <f>[2]Table1!G1621</f>
        <v>03/06/2019</v>
      </c>
      <c r="J1624" s="51" t="str">
        <f>MID([2]Table1!X1621,FIND("-",[2]Table1!X1621)+2,60)</f>
        <v>Escalier</v>
      </c>
      <c r="K1624" t="str">
        <f>IF(ISNUMBER(SEARCH("Mur",[2]Table1!Z1621)),"Mur",IF(ISNUMBER(SEARCH("Cloison",[2]Table1!Z1621)),"Mur",IF(ISNUMBER(SEARCH("Sol",[2]Table1!Z1621)),"Sol",IF(ISNUMBER(SEARCH("Plafond",[2]Table1!Z1621)),"Plafond",IF(ISNUMBER(SEARCH("Evier",[2]Table1!Z1621)),"Evier",IF(ISNUMBER(SEARCH("Colle de faïence",[2]Table1!Z1621)),"Faïence",IF(ISNUMBER(SEARCH("Baignoire",[2]Table1!Z1621)),"Baignoire",IF(ISNUMBER(SEARCH("porteurs",[2]Table1!Z1621)),"Mur",IF(ISNUMBER(SEARCH("évier",[2]Table1!Z1621)),"Evier",IF(ISNUMBER(SEARCH("portes",[2]Table1!Z1621)),"Porte",IF(ISNUMBER(SEARCH("fenêtre",[2]Table1!Z1621)),"Fenêtre","")))))))))))</f>
        <v>Mur</v>
      </c>
      <c r="L1624" t="str">
        <f>IF(ISNUMBER(SEARCH("Présence",[2]Table1!AC1621)),"Oui",IF(ISNUMBER(SEARCH("Absence",[2]Table1!AC1621)),"Non",""))</f>
        <v>Oui</v>
      </c>
      <c r="M1624" t="str">
        <f>[2]Table1!AA1621</f>
        <v>Enduit à base de plâtre+Peitnure goutelette (Mur Porteur)</v>
      </c>
      <c r="N1624" t="str">
        <f>IF(ISNUMBER(SEARCH("EP",[2]Table1!AE1621)),"EP",IF(ISNUMBER(SEARCH("AC1",[2]Table1!AE1621)),"AC1",IF(ISNUMBER(SEARCH("AC2",[2]Table1!AE1621)),"AC2",IF(ISNUMBER(SEARCH("Bon état",[2]Table1!AE1621)),"EP",""))))</f>
        <v>EP</v>
      </c>
      <c r="P1624" s="48"/>
      <c r="Q1624" s="1"/>
      <c r="S1624" s="1"/>
      <c r="T1624" s="1"/>
      <c r="U1624" s="1"/>
      <c r="V1624" s="1"/>
    </row>
    <row r="1625" spans="1:22">
      <c r="A1625" s="43" t="str">
        <f>'[1]Exporter la feuille de calcul'!$A$2</f>
        <v>001L</v>
      </c>
      <c r="B1625" t="str">
        <f>INDEX('[1]Exporter la feuille de calcul'!B$355:B$877,MATCH(INDEX('[1]Exporter la feuille de calcul'!C$355:C$877,MATCH(RIGHT(ChercheChaine(ChercheChaine([2]Table1!Q1622,"([0-9]){3}[L]([0-9]){4}"),"([0-9]){3}[L]([0-9]){4}"),4),'[1]Exporter la feuille de calcul'!D$355:D$877,0),1),'[1]Exporter la feuille de calcul'!C$355:C$877,0),1)</f>
        <v>03</v>
      </c>
      <c r="C1625" s="43" t="str">
        <f>RIGHT(ChercheChaine(ChercheChaine([2]Table1!Q1622,"([0-9]){3}[L]([0-9]){4}"),"([0-9]){3}[L]([0-9]){4}"),4)</f>
        <v>0427</v>
      </c>
      <c r="D1625" s="43" t="str">
        <f>ChercheChaine([2]Table1!Q1622,"([0-9]){3}[L]([0-9]){4}")</f>
        <v>007L0427</v>
      </c>
      <c r="E1625" t="str">
        <f>[2]Table1!P1622</f>
        <v>ST HERBLAIN</v>
      </c>
      <c r="F1625" t="str">
        <f>[2]Table1!D1622</f>
        <v>DAAT</v>
      </c>
      <c r="G1625" s="48"/>
      <c r="H1625" s="48"/>
      <c r="I1625" s="42" t="str">
        <f>[2]Table1!G1622</f>
        <v>03/06/2019</v>
      </c>
      <c r="J1625" s="51" t="str">
        <f>MID([2]Table1!X1622,FIND("-",[2]Table1!X1622)+2,60)</f>
        <v>Palier intermédiaire 1</v>
      </c>
      <c r="K1625" t="str">
        <f>IF(ISNUMBER(SEARCH("Mur",[2]Table1!Z1622)),"Mur",IF(ISNUMBER(SEARCH("Cloison",[2]Table1!Z1622)),"Mur",IF(ISNUMBER(SEARCH("Sol",[2]Table1!Z1622)),"Sol",IF(ISNUMBER(SEARCH("Plafond",[2]Table1!Z1622)),"Plafond",IF(ISNUMBER(SEARCH("Evier",[2]Table1!Z1622)),"Evier",IF(ISNUMBER(SEARCH("Colle de faïence",[2]Table1!Z1622)),"Faïence",IF(ISNUMBER(SEARCH("Baignoire",[2]Table1!Z1622)),"Baignoire",IF(ISNUMBER(SEARCH("porteurs",[2]Table1!Z1622)),"Mur",IF(ISNUMBER(SEARCH("évier",[2]Table1!Z1622)),"Evier",IF(ISNUMBER(SEARCH("portes",[2]Table1!Z1622)),"Porte",IF(ISNUMBER(SEARCH("fenêtre",[2]Table1!Z1622)),"Fenêtre","")))))))))))</f>
        <v>Mur</v>
      </c>
      <c r="L1625" t="str">
        <f>IF(ISNUMBER(SEARCH("Présence",[2]Table1!AC1622)),"Oui",IF(ISNUMBER(SEARCH("Absence",[2]Table1!AC1622)),"Non",""))</f>
        <v>Oui</v>
      </c>
      <c r="M1625" t="str">
        <f>[2]Table1!AA1622</f>
        <v>Enduit à base de plâtre+Peitnure goutelette (Mur Porteur)</v>
      </c>
      <c r="N1625" t="str">
        <f>IF(ISNUMBER(SEARCH("EP",[2]Table1!AE1622)),"EP",IF(ISNUMBER(SEARCH("AC1",[2]Table1!AE1622)),"AC1",IF(ISNUMBER(SEARCH("AC2",[2]Table1!AE1622)),"AC2",IF(ISNUMBER(SEARCH("Bon état",[2]Table1!AE1622)),"EP",""))))</f>
        <v>EP</v>
      </c>
      <c r="P1625" s="48"/>
      <c r="Q1625" s="1"/>
      <c r="S1625" s="1"/>
      <c r="T1625" s="1"/>
      <c r="U1625" s="1"/>
      <c r="V1625" s="1"/>
    </row>
    <row r="1626" spans="1:22">
      <c r="A1626" s="43" t="str">
        <f>'[1]Exporter la feuille de calcul'!$A$2</f>
        <v>001L</v>
      </c>
      <c r="B1626" t="str">
        <f>INDEX('[1]Exporter la feuille de calcul'!B$355:B$877,MATCH(INDEX('[1]Exporter la feuille de calcul'!C$355:C$877,MATCH(RIGHT(ChercheChaine(ChercheChaine([2]Table1!Q1623,"([0-9]){3}[L]([0-9]){4}"),"([0-9]){3}[L]([0-9]){4}"),4),'[1]Exporter la feuille de calcul'!D$355:D$877,0),1),'[1]Exporter la feuille de calcul'!C$355:C$877,0),1)</f>
        <v>03</v>
      </c>
      <c r="C1626" s="43" t="str">
        <f>RIGHT(ChercheChaine(ChercheChaine([2]Table1!Q1623,"([0-9]){3}[L]([0-9]){4}"),"([0-9]){3}[L]([0-9]){4}"),4)</f>
        <v>0427</v>
      </c>
      <c r="D1626" s="43" t="str">
        <f>ChercheChaine([2]Table1!Q1623,"([0-9]){3}[L]([0-9]){4}")</f>
        <v>007L0427</v>
      </c>
      <c r="E1626" t="str">
        <f>[2]Table1!P1623</f>
        <v>ST HERBLAIN</v>
      </c>
      <c r="F1626" t="str">
        <f>[2]Table1!D1623</f>
        <v>DAAT</v>
      </c>
      <c r="G1626" s="48"/>
      <c r="H1626" s="48"/>
      <c r="I1626" s="42" t="str">
        <f>[2]Table1!G1623</f>
        <v>03/06/2019</v>
      </c>
      <c r="J1626" s="51" t="str">
        <f>MID([2]Table1!X1623,FIND("-",[2]Table1!X1623)+2,60)</f>
        <v>Palier 2</v>
      </c>
      <c r="K1626" t="str">
        <f>IF(ISNUMBER(SEARCH("Mur",[2]Table1!Z1623)),"Mur",IF(ISNUMBER(SEARCH("Cloison",[2]Table1!Z1623)),"Mur",IF(ISNUMBER(SEARCH("Sol",[2]Table1!Z1623)),"Sol",IF(ISNUMBER(SEARCH("Plafond",[2]Table1!Z1623)),"Plafond",IF(ISNUMBER(SEARCH("Evier",[2]Table1!Z1623)),"Evier",IF(ISNUMBER(SEARCH("Colle de faïence",[2]Table1!Z1623)),"Faïence",IF(ISNUMBER(SEARCH("Baignoire",[2]Table1!Z1623)),"Baignoire",IF(ISNUMBER(SEARCH("porteurs",[2]Table1!Z1623)),"Mur",IF(ISNUMBER(SEARCH("évier",[2]Table1!Z1623)),"Evier",IF(ISNUMBER(SEARCH("portes",[2]Table1!Z1623)),"Porte",IF(ISNUMBER(SEARCH("fenêtre",[2]Table1!Z1623)),"Fenêtre","")))))))))))</f>
        <v>Mur</v>
      </c>
      <c r="L1626" t="str">
        <f>IF(ISNUMBER(SEARCH("Présence",[2]Table1!AC1623)),"Oui",IF(ISNUMBER(SEARCH("Absence",[2]Table1!AC1623)),"Non",""))</f>
        <v>Oui</v>
      </c>
      <c r="M1626" t="str">
        <f>[2]Table1!AA1623</f>
        <v>Enduit à base de plâtre+Peitnure goutelette (Mur Porteur)</v>
      </c>
      <c r="N1626" t="str">
        <f>IF(ISNUMBER(SEARCH("EP",[2]Table1!AE1623)),"EP",IF(ISNUMBER(SEARCH("AC1",[2]Table1!AE1623)),"AC1",IF(ISNUMBER(SEARCH("AC2",[2]Table1!AE1623)),"AC2",IF(ISNUMBER(SEARCH("Bon état",[2]Table1!AE1623)),"EP",""))))</f>
        <v>EP</v>
      </c>
      <c r="P1626" s="48"/>
      <c r="Q1626" s="1"/>
      <c r="S1626" s="1"/>
      <c r="T1626" s="1"/>
      <c r="U1626" s="1"/>
      <c r="V1626" s="1"/>
    </row>
    <row r="1627" spans="1:22">
      <c r="A1627" s="43" t="str">
        <f>'[1]Exporter la feuille de calcul'!$A$2</f>
        <v>001L</v>
      </c>
      <c r="B1627" t="str">
        <f>INDEX('[1]Exporter la feuille de calcul'!B$355:B$877,MATCH(INDEX('[1]Exporter la feuille de calcul'!C$355:C$877,MATCH(RIGHT(ChercheChaine(ChercheChaine([2]Table1!Q1624,"([0-9]){3}[L]([0-9]){4}"),"([0-9]){3}[L]([0-9]){4}"),4),'[1]Exporter la feuille de calcul'!D$355:D$877,0),1),'[1]Exporter la feuille de calcul'!C$355:C$877,0),1)</f>
        <v>03</v>
      </c>
      <c r="C1627" s="43" t="str">
        <f>RIGHT(ChercheChaine(ChercheChaine([2]Table1!Q1624,"([0-9]){3}[L]([0-9]){4}"),"([0-9]){3}[L]([0-9]){4}"),4)</f>
        <v>0427</v>
      </c>
      <c r="D1627" s="43" t="str">
        <f>ChercheChaine([2]Table1!Q1624,"([0-9]){3}[L]([0-9]){4}")</f>
        <v>007L0427</v>
      </c>
      <c r="E1627" t="str">
        <f>[2]Table1!P1624</f>
        <v>ST HERBLAIN</v>
      </c>
      <c r="F1627" t="str">
        <f>[2]Table1!D1624</f>
        <v>DAAT</v>
      </c>
      <c r="G1627" s="48"/>
      <c r="H1627" s="48"/>
      <c r="I1627" s="42" t="str">
        <f>[2]Table1!G1624</f>
        <v>03/06/2019</v>
      </c>
      <c r="J1627" s="51" t="str">
        <f>MID([2]Table1!X1624,FIND("-",[2]Table1!X1624)+2,60)</f>
        <v>Escalier</v>
      </c>
      <c r="K1627" t="str">
        <f>IF(ISNUMBER(SEARCH("Mur",[2]Table1!Z1624)),"Mur",IF(ISNUMBER(SEARCH("Cloison",[2]Table1!Z1624)),"Mur",IF(ISNUMBER(SEARCH("Sol",[2]Table1!Z1624)),"Sol",IF(ISNUMBER(SEARCH("Plafond",[2]Table1!Z1624)),"Plafond",IF(ISNUMBER(SEARCH("Evier",[2]Table1!Z1624)),"Evier",IF(ISNUMBER(SEARCH("Colle de faïence",[2]Table1!Z1624)),"Faïence",IF(ISNUMBER(SEARCH("Baignoire",[2]Table1!Z1624)),"Baignoire",IF(ISNUMBER(SEARCH("porteurs",[2]Table1!Z1624)),"Mur",IF(ISNUMBER(SEARCH("évier",[2]Table1!Z1624)),"Evier",IF(ISNUMBER(SEARCH("portes",[2]Table1!Z1624)),"Porte",IF(ISNUMBER(SEARCH("fenêtre",[2]Table1!Z1624)),"Fenêtre","")))))))))))</f>
        <v>Mur</v>
      </c>
      <c r="L1627" t="str">
        <f>IF(ISNUMBER(SEARCH("Présence",[2]Table1!AC1624)),"Oui",IF(ISNUMBER(SEARCH("Absence",[2]Table1!AC1624)),"Non",""))</f>
        <v>Oui</v>
      </c>
      <c r="M1627" t="str">
        <f>[2]Table1!AA1624</f>
        <v>Enduit à base de plâtre+Peitnure goutelette (Mur Porteur)</v>
      </c>
      <c r="N1627" t="str">
        <f>IF(ISNUMBER(SEARCH("EP",[2]Table1!AE1624)),"EP",IF(ISNUMBER(SEARCH("AC1",[2]Table1!AE1624)),"AC1",IF(ISNUMBER(SEARCH("AC2",[2]Table1!AE1624)),"AC2",IF(ISNUMBER(SEARCH("Bon état",[2]Table1!AE1624)),"EP",""))))</f>
        <v>EP</v>
      </c>
      <c r="P1627" s="48"/>
      <c r="Q1627" s="1"/>
      <c r="S1627" s="1"/>
      <c r="T1627" s="1"/>
      <c r="U1627" s="1"/>
      <c r="V1627" s="1"/>
    </row>
    <row r="1628" spans="1:22">
      <c r="A1628" s="43" t="str">
        <f>'[1]Exporter la feuille de calcul'!$A$2</f>
        <v>001L</v>
      </c>
      <c r="B1628" t="str">
        <f>INDEX('[1]Exporter la feuille de calcul'!B$355:B$877,MATCH(INDEX('[1]Exporter la feuille de calcul'!C$355:C$877,MATCH(RIGHT(ChercheChaine(ChercheChaine([2]Table1!Q1625,"([0-9]){3}[L]([0-9]){4}"),"([0-9]){3}[L]([0-9]){4}"),4),'[1]Exporter la feuille de calcul'!D$355:D$877,0),1),'[1]Exporter la feuille de calcul'!C$355:C$877,0),1)</f>
        <v>03</v>
      </c>
      <c r="C1628" s="43" t="str">
        <f>RIGHT(ChercheChaine(ChercheChaine([2]Table1!Q1625,"([0-9]){3}[L]([0-9]){4}"),"([0-9]){3}[L]([0-9]){4}"),4)</f>
        <v>0427</v>
      </c>
      <c r="D1628" s="43" t="str">
        <f>ChercheChaine([2]Table1!Q1625,"([0-9]){3}[L]([0-9]){4}")</f>
        <v>007L0427</v>
      </c>
      <c r="E1628" t="str">
        <f>[2]Table1!P1625</f>
        <v>ST HERBLAIN</v>
      </c>
      <c r="F1628" t="str">
        <f>[2]Table1!D1625</f>
        <v>DAAT</v>
      </c>
      <c r="G1628" s="48"/>
      <c r="H1628" s="48"/>
      <c r="I1628" s="42" t="str">
        <f>[2]Table1!G1625</f>
        <v>03/06/2019</v>
      </c>
      <c r="J1628" s="51" t="str">
        <f>MID([2]Table1!X1625,FIND("-",[2]Table1!X1625)+2,60)</f>
        <v>Palier intermédiaire 2</v>
      </c>
      <c r="K1628" t="str">
        <f>IF(ISNUMBER(SEARCH("Mur",[2]Table1!Z1625)),"Mur",IF(ISNUMBER(SEARCH("Cloison",[2]Table1!Z1625)),"Mur",IF(ISNUMBER(SEARCH("Sol",[2]Table1!Z1625)),"Sol",IF(ISNUMBER(SEARCH("Plafond",[2]Table1!Z1625)),"Plafond",IF(ISNUMBER(SEARCH("Evier",[2]Table1!Z1625)),"Evier",IF(ISNUMBER(SEARCH("Colle de faïence",[2]Table1!Z1625)),"Faïence",IF(ISNUMBER(SEARCH("Baignoire",[2]Table1!Z1625)),"Baignoire",IF(ISNUMBER(SEARCH("porteurs",[2]Table1!Z1625)),"Mur",IF(ISNUMBER(SEARCH("évier",[2]Table1!Z1625)),"Evier",IF(ISNUMBER(SEARCH("portes",[2]Table1!Z1625)),"Porte",IF(ISNUMBER(SEARCH("fenêtre",[2]Table1!Z1625)),"Fenêtre","")))))))))))</f>
        <v>Mur</v>
      </c>
      <c r="L1628" t="str">
        <f>IF(ISNUMBER(SEARCH("Présence",[2]Table1!AC1625)),"Oui",IF(ISNUMBER(SEARCH("Absence",[2]Table1!AC1625)),"Non",""))</f>
        <v>Oui</v>
      </c>
      <c r="M1628" t="str">
        <f>[2]Table1!AA1625</f>
        <v>Enduit à base de plâtre+Peitnure goutelette (Mur Porteur)</v>
      </c>
      <c r="N1628" t="str">
        <f>IF(ISNUMBER(SEARCH("EP",[2]Table1!AE1625)),"EP",IF(ISNUMBER(SEARCH("AC1",[2]Table1!AE1625)),"AC1",IF(ISNUMBER(SEARCH("AC2",[2]Table1!AE1625)),"AC2",IF(ISNUMBER(SEARCH("Bon état",[2]Table1!AE1625)),"EP",""))))</f>
        <v>EP</v>
      </c>
      <c r="P1628" s="48"/>
      <c r="Q1628" s="1"/>
      <c r="S1628" s="1"/>
      <c r="T1628" s="1"/>
      <c r="U1628" s="1"/>
      <c r="V1628" s="1"/>
    </row>
    <row r="1629" spans="1:22">
      <c r="A1629" s="43" t="str">
        <f>'[1]Exporter la feuille de calcul'!$A$2</f>
        <v>001L</v>
      </c>
      <c r="B1629" t="str">
        <f>INDEX('[1]Exporter la feuille de calcul'!B$355:B$877,MATCH(INDEX('[1]Exporter la feuille de calcul'!C$355:C$877,MATCH(RIGHT(ChercheChaine(ChercheChaine([2]Table1!Q1626,"([0-9]){3}[L]([0-9]){4}"),"([0-9]){3}[L]([0-9]){4}"),4),'[1]Exporter la feuille de calcul'!D$355:D$877,0),1),'[1]Exporter la feuille de calcul'!C$355:C$877,0),1)</f>
        <v>03</v>
      </c>
      <c r="C1629" s="43" t="str">
        <f>RIGHT(ChercheChaine(ChercheChaine([2]Table1!Q1626,"([0-9]){3}[L]([0-9]){4}"),"([0-9]){3}[L]([0-9]){4}"),4)</f>
        <v>0427</v>
      </c>
      <c r="D1629" s="43" t="str">
        <f>ChercheChaine([2]Table1!Q1626,"([0-9]){3}[L]([0-9]){4}")</f>
        <v>007L0427</v>
      </c>
      <c r="E1629" t="str">
        <f>[2]Table1!P1626</f>
        <v>ST HERBLAIN</v>
      </c>
      <c r="F1629" t="str">
        <f>[2]Table1!D1626</f>
        <v>DAAT</v>
      </c>
      <c r="G1629" s="48"/>
      <c r="H1629" s="48"/>
      <c r="I1629" s="42" t="str">
        <f>[2]Table1!G1626</f>
        <v>03/06/2019</v>
      </c>
      <c r="J1629" s="51" t="str">
        <f>MID([2]Table1!X1626,FIND("-",[2]Table1!X1626)+2,60)</f>
        <v>Palier 3</v>
      </c>
      <c r="K1629" t="str">
        <f>IF(ISNUMBER(SEARCH("Mur",[2]Table1!Z1626)),"Mur",IF(ISNUMBER(SEARCH("Cloison",[2]Table1!Z1626)),"Mur",IF(ISNUMBER(SEARCH("Sol",[2]Table1!Z1626)),"Sol",IF(ISNUMBER(SEARCH("Plafond",[2]Table1!Z1626)),"Plafond",IF(ISNUMBER(SEARCH("Evier",[2]Table1!Z1626)),"Evier",IF(ISNUMBER(SEARCH("Colle de faïence",[2]Table1!Z1626)),"Faïence",IF(ISNUMBER(SEARCH("Baignoire",[2]Table1!Z1626)),"Baignoire",IF(ISNUMBER(SEARCH("porteurs",[2]Table1!Z1626)),"Mur",IF(ISNUMBER(SEARCH("évier",[2]Table1!Z1626)),"Evier",IF(ISNUMBER(SEARCH("portes",[2]Table1!Z1626)),"Porte",IF(ISNUMBER(SEARCH("fenêtre",[2]Table1!Z1626)),"Fenêtre","")))))))))))</f>
        <v>Mur</v>
      </c>
      <c r="L1629" t="str">
        <f>IF(ISNUMBER(SEARCH("Présence",[2]Table1!AC1626)),"Oui",IF(ISNUMBER(SEARCH("Absence",[2]Table1!AC1626)),"Non",""))</f>
        <v>Oui</v>
      </c>
      <c r="M1629" t="str">
        <f>[2]Table1!AA1626</f>
        <v>Enduit à base de plâtre+Peitnure goutelette (Mur Porteur)</v>
      </c>
      <c r="N1629" t="str">
        <f>IF(ISNUMBER(SEARCH("EP",[2]Table1!AE1626)),"EP",IF(ISNUMBER(SEARCH("AC1",[2]Table1!AE1626)),"AC1",IF(ISNUMBER(SEARCH("AC2",[2]Table1!AE1626)),"AC2",IF(ISNUMBER(SEARCH("Bon état",[2]Table1!AE1626)),"EP",""))))</f>
        <v>EP</v>
      </c>
      <c r="P1629" s="48"/>
      <c r="Q1629" s="1"/>
      <c r="S1629" s="1"/>
      <c r="T1629" s="1"/>
      <c r="U1629" s="1"/>
      <c r="V1629" s="1"/>
    </row>
    <row r="1630" spans="1:22">
      <c r="A1630" s="43" t="str">
        <f>'[1]Exporter la feuille de calcul'!$A$2</f>
        <v>001L</v>
      </c>
      <c r="B1630" t="str">
        <f>INDEX('[1]Exporter la feuille de calcul'!B$355:B$877,MATCH(INDEX('[1]Exporter la feuille de calcul'!C$355:C$877,MATCH(RIGHT(ChercheChaine(ChercheChaine([2]Table1!Q1627,"([0-9]){3}[L]([0-9]){4}"),"([0-9]){3}[L]([0-9]){4}"),4),'[1]Exporter la feuille de calcul'!D$355:D$877,0),1),'[1]Exporter la feuille de calcul'!C$355:C$877,0),1)</f>
        <v>03</v>
      </c>
      <c r="C1630" s="43" t="str">
        <f>RIGHT(ChercheChaine(ChercheChaine([2]Table1!Q1627,"([0-9]){3}[L]([0-9]){4}"),"([0-9]){3}[L]([0-9]){4}"),4)</f>
        <v>0427</v>
      </c>
      <c r="D1630" s="43" t="str">
        <f>ChercheChaine([2]Table1!Q1627,"([0-9]){3}[L]([0-9]){4}")</f>
        <v>007L0427</v>
      </c>
      <c r="E1630" t="str">
        <f>[2]Table1!P1627</f>
        <v>ST HERBLAIN</v>
      </c>
      <c r="F1630" t="str">
        <f>[2]Table1!D1627</f>
        <v>DAAT</v>
      </c>
      <c r="G1630" s="48"/>
      <c r="H1630" s="48"/>
      <c r="I1630" s="42" t="str">
        <f>[2]Table1!G1627</f>
        <v>03/06/2019</v>
      </c>
      <c r="J1630" s="51" t="str">
        <f>MID([2]Table1!X1627,FIND("-",[2]Table1!X1627)+2,60)</f>
        <v>Escalier</v>
      </c>
      <c r="K1630" t="str">
        <f>IF(ISNUMBER(SEARCH("Mur",[2]Table1!Z1627)),"Mur",IF(ISNUMBER(SEARCH("Cloison",[2]Table1!Z1627)),"Mur",IF(ISNUMBER(SEARCH("Sol",[2]Table1!Z1627)),"Sol",IF(ISNUMBER(SEARCH("Plafond",[2]Table1!Z1627)),"Plafond",IF(ISNUMBER(SEARCH("Evier",[2]Table1!Z1627)),"Evier",IF(ISNUMBER(SEARCH("Colle de faïence",[2]Table1!Z1627)),"Faïence",IF(ISNUMBER(SEARCH("Baignoire",[2]Table1!Z1627)),"Baignoire",IF(ISNUMBER(SEARCH("porteurs",[2]Table1!Z1627)),"Mur",IF(ISNUMBER(SEARCH("évier",[2]Table1!Z1627)),"Evier",IF(ISNUMBER(SEARCH("portes",[2]Table1!Z1627)),"Porte",IF(ISNUMBER(SEARCH("fenêtre",[2]Table1!Z1627)),"Fenêtre","")))))))))))</f>
        <v>Mur</v>
      </c>
      <c r="L1630" t="str">
        <f>IF(ISNUMBER(SEARCH("Présence",[2]Table1!AC1627)),"Oui",IF(ISNUMBER(SEARCH("Absence",[2]Table1!AC1627)),"Non",""))</f>
        <v>Oui</v>
      </c>
      <c r="M1630" t="str">
        <f>[2]Table1!AA1627</f>
        <v>Enduit à base de plâtre+Peitnure goutelette (Mur Porteur)</v>
      </c>
      <c r="N1630" t="str">
        <f>IF(ISNUMBER(SEARCH("EP",[2]Table1!AE1627)),"EP",IF(ISNUMBER(SEARCH("AC1",[2]Table1!AE1627)),"AC1",IF(ISNUMBER(SEARCH("AC2",[2]Table1!AE1627)),"AC2",IF(ISNUMBER(SEARCH("Bon état",[2]Table1!AE1627)),"EP",""))))</f>
        <v>EP</v>
      </c>
      <c r="P1630" s="48"/>
      <c r="Q1630" s="1"/>
      <c r="S1630" s="1"/>
      <c r="T1630" s="1"/>
      <c r="U1630" s="1"/>
      <c r="V1630" s="1"/>
    </row>
    <row r="1631" spans="1:22">
      <c r="A1631" s="43" t="str">
        <f>'[1]Exporter la feuille de calcul'!$A$2</f>
        <v>001L</v>
      </c>
      <c r="B1631" t="str">
        <f>INDEX('[1]Exporter la feuille de calcul'!B$355:B$877,MATCH(INDEX('[1]Exporter la feuille de calcul'!C$355:C$877,MATCH(RIGHT(ChercheChaine(ChercheChaine([2]Table1!Q1628,"([0-9]){3}[L]([0-9]){4}"),"([0-9]){3}[L]([0-9]){4}"),4),'[1]Exporter la feuille de calcul'!D$355:D$877,0),1),'[1]Exporter la feuille de calcul'!C$355:C$877,0),1)</f>
        <v>03</v>
      </c>
      <c r="C1631" s="43" t="str">
        <f>RIGHT(ChercheChaine(ChercheChaine([2]Table1!Q1628,"([0-9]){3}[L]([0-9]){4}"),"([0-9]){3}[L]([0-9]){4}"),4)</f>
        <v>0427</v>
      </c>
      <c r="D1631" s="43" t="str">
        <f>ChercheChaine([2]Table1!Q1628,"([0-9]){3}[L]([0-9]){4}")</f>
        <v>007L0427</v>
      </c>
      <c r="E1631" t="str">
        <f>[2]Table1!P1628</f>
        <v>ST HERBLAIN</v>
      </c>
      <c r="F1631" t="str">
        <f>[2]Table1!D1628</f>
        <v>DAAT</v>
      </c>
      <c r="G1631" s="48"/>
      <c r="H1631" s="48"/>
      <c r="I1631" s="42" t="str">
        <f>[2]Table1!G1628</f>
        <v>03/06/2019</v>
      </c>
      <c r="J1631" s="51" t="str">
        <f>MID([2]Table1!X1628,FIND("-",[2]Table1!X1628)+2,60)</f>
        <v>Palier intermédiaire 3</v>
      </c>
      <c r="K1631" t="str">
        <f>IF(ISNUMBER(SEARCH("Mur",[2]Table1!Z1628)),"Mur",IF(ISNUMBER(SEARCH("Cloison",[2]Table1!Z1628)),"Mur",IF(ISNUMBER(SEARCH("Sol",[2]Table1!Z1628)),"Sol",IF(ISNUMBER(SEARCH("Plafond",[2]Table1!Z1628)),"Plafond",IF(ISNUMBER(SEARCH("Evier",[2]Table1!Z1628)),"Evier",IF(ISNUMBER(SEARCH("Colle de faïence",[2]Table1!Z1628)),"Faïence",IF(ISNUMBER(SEARCH("Baignoire",[2]Table1!Z1628)),"Baignoire",IF(ISNUMBER(SEARCH("porteurs",[2]Table1!Z1628)),"Mur",IF(ISNUMBER(SEARCH("évier",[2]Table1!Z1628)),"Evier",IF(ISNUMBER(SEARCH("portes",[2]Table1!Z1628)),"Porte",IF(ISNUMBER(SEARCH("fenêtre",[2]Table1!Z1628)),"Fenêtre","")))))))))))</f>
        <v>Mur</v>
      </c>
      <c r="L1631" t="str">
        <f>IF(ISNUMBER(SEARCH("Présence",[2]Table1!AC1628)),"Oui",IF(ISNUMBER(SEARCH("Absence",[2]Table1!AC1628)),"Non",""))</f>
        <v>Oui</v>
      </c>
      <c r="M1631" t="str">
        <f>[2]Table1!AA1628</f>
        <v>Enduit à base de plâtre+Peitnure goutelette (Mur Porteur)</v>
      </c>
      <c r="N1631" t="str">
        <f>IF(ISNUMBER(SEARCH("EP",[2]Table1!AE1628)),"EP",IF(ISNUMBER(SEARCH("AC1",[2]Table1!AE1628)),"AC1",IF(ISNUMBER(SEARCH("AC2",[2]Table1!AE1628)),"AC2",IF(ISNUMBER(SEARCH("Bon état",[2]Table1!AE1628)),"EP",""))))</f>
        <v>EP</v>
      </c>
      <c r="P1631" s="48"/>
      <c r="Q1631" s="1"/>
      <c r="S1631" s="1"/>
      <c r="T1631" s="1"/>
      <c r="U1631" s="1"/>
      <c r="V1631" s="1"/>
    </row>
    <row r="1632" spans="1:22">
      <c r="A1632" s="43" t="str">
        <f>'[1]Exporter la feuille de calcul'!$A$2</f>
        <v>001L</v>
      </c>
      <c r="B1632" t="str">
        <f>INDEX('[1]Exporter la feuille de calcul'!B$355:B$877,MATCH(INDEX('[1]Exporter la feuille de calcul'!C$355:C$877,MATCH(RIGHT(ChercheChaine(ChercheChaine([2]Table1!Q1629,"([0-9]){3}[L]([0-9]){4}"),"([0-9]){3}[L]([0-9]){4}"),4),'[1]Exporter la feuille de calcul'!D$355:D$877,0),1),'[1]Exporter la feuille de calcul'!C$355:C$877,0),1)</f>
        <v>03</v>
      </c>
      <c r="C1632" s="43" t="str">
        <f>RIGHT(ChercheChaine(ChercheChaine([2]Table1!Q1629,"([0-9]){3}[L]([0-9]){4}"),"([0-9]){3}[L]([0-9]){4}"),4)</f>
        <v>0427</v>
      </c>
      <c r="D1632" s="43" t="str">
        <f>ChercheChaine([2]Table1!Q1629,"([0-9]){3}[L]([0-9]){4}")</f>
        <v>007L0427</v>
      </c>
      <c r="E1632" t="str">
        <f>[2]Table1!P1629</f>
        <v>ST HERBLAIN</v>
      </c>
      <c r="F1632" t="str">
        <f>[2]Table1!D1629</f>
        <v>DAAT</v>
      </c>
      <c r="G1632" s="48"/>
      <c r="H1632" s="48"/>
      <c r="I1632" s="42" t="str">
        <f>[2]Table1!G1629</f>
        <v>03/06/2019</v>
      </c>
      <c r="J1632" s="51" t="str">
        <f>MID([2]Table1!X1629,FIND("-",[2]Table1!X1629)+2,60)</f>
        <v>Palier 4</v>
      </c>
      <c r="K1632" t="str">
        <f>IF(ISNUMBER(SEARCH("Mur",[2]Table1!Z1629)),"Mur",IF(ISNUMBER(SEARCH("Cloison",[2]Table1!Z1629)),"Mur",IF(ISNUMBER(SEARCH("Sol",[2]Table1!Z1629)),"Sol",IF(ISNUMBER(SEARCH("Plafond",[2]Table1!Z1629)),"Plafond",IF(ISNUMBER(SEARCH("Evier",[2]Table1!Z1629)),"Evier",IF(ISNUMBER(SEARCH("Colle de faïence",[2]Table1!Z1629)),"Faïence",IF(ISNUMBER(SEARCH("Baignoire",[2]Table1!Z1629)),"Baignoire",IF(ISNUMBER(SEARCH("porteurs",[2]Table1!Z1629)),"Mur",IF(ISNUMBER(SEARCH("évier",[2]Table1!Z1629)),"Evier",IF(ISNUMBER(SEARCH("portes",[2]Table1!Z1629)),"Porte",IF(ISNUMBER(SEARCH("fenêtre",[2]Table1!Z1629)),"Fenêtre","")))))))))))</f>
        <v>Mur</v>
      </c>
      <c r="L1632" t="str">
        <f>IF(ISNUMBER(SEARCH("Présence",[2]Table1!AC1629)),"Oui",IF(ISNUMBER(SEARCH("Absence",[2]Table1!AC1629)),"Non",""))</f>
        <v>Oui</v>
      </c>
      <c r="M1632" t="str">
        <f>[2]Table1!AA1629</f>
        <v>Enduit à base de plâtre+Peitnure goutelette (Mur Porteur)</v>
      </c>
      <c r="N1632" t="str">
        <f>IF(ISNUMBER(SEARCH("EP",[2]Table1!AE1629)),"EP",IF(ISNUMBER(SEARCH("AC1",[2]Table1!AE1629)),"AC1",IF(ISNUMBER(SEARCH("AC2",[2]Table1!AE1629)),"AC2",IF(ISNUMBER(SEARCH("Bon état",[2]Table1!AE1629)),"EP",""))))</f>
        <v>EP</v>
      </c>
      <c r="P1632" s="48"/>
      <c r="Q1632" s="1"/>
      <c r="S1632" s="1"/>
      <c r="T1632" s="1"/>
      <c r="U1632" s="1"/>
      <c r="V1632" s="1"/>
    </row>
    <row r="1633" spans="1:22">
      <c r="A1633" s="43" t="str">
        <f>'[1]Exporter la feuille de calcul'!$A$2</f>
        <v>001L</v>
      </c>
      <c r="B1633" t="str">
        <f>INDEX('[1]Exporter la feuille de calcul'!B$355:B$877,MATCH(INDEX('[1]Exporter la feuille de calcul'!C$355:C$877,MATCH(RIGHT(ChercheChaine(ChercheChaine([2]Table1!Q1630,"([0-9]){3}[L]([0-9]){4}"),"([0-9]){3}[L]([0-9]){4}"),4),'[1]Exporter la feuille de calcul'!D$355:D$877,0),1),'[1]Exporter la feuille de calcul'!C$355:C$877,0),1)</f>
        <v>03</v>
      </c>
      <c r="C1633" s="43" t="str">
        <f>RIGHT(ChercheChaine(ChercheChaine([2]Table1!Q1630,"([0-9]){3}[L]([0-9]){4}"),"([0-9]){3}[L]([0-9]){4}"),4)</f>
        <v>0427</v>
      </c>
      <c r="D1633" s="43" t="str">
        <f>ChercheChaine([2]Table1!Q1630,"([0-9]){3}[L]([0-9]){4}")</f>
        <v>007L0427</v>
      </c>
      <c r="E1633" t="str">
        <f>[2]Table1!P1630</f>
        <v>ST HERBLAIN</v>
      </c>
      <c r="F1633" t="str">
        <f>[2]Table1!D1630</f>
        <v>DAAT</v>
      </c>
      <c r="G1633" s="48"/>
      <c r="H1633" s="48"/>
      <c r="I1633" s="42" t="str">
        <f>[2]Table1!G1630</f>
        <v>03/06/2019</v>
      </c>
      <c r="J1633" s="51" t="str">
        <f>MID([2]Table1!X1630,FIND("-",[2]Table1!X1630)+2,60)</f>
        <v>Escalier</v>
      </c>
      <c r="K1633" t="str">
        <f>IF(ISNUMBER(SEARCH("Mur",[2]Table1!Z1630)),"Mur",IF(ISNUMBER(SEARCH("Cloison",[2]Table1!Z1630)),"Mur",IF(ISNUMBER(SEARCH("Sol",[2]Table1!Z1630)),"Sol",IF(ISNUMBER(SEARCH("Plafond",[2]Table1!Z1630)),"Plafond",IF(ISNUMBER(SEARCH("Evier",[2]Table1!Z1630)),"Evier",IF(ISNUMBER(SEARCH("Colle de faïence",[2]Table1!Z1630)),"Faïence",IF(ISNUMBER(SEARCH("Baignoire",[2]Table1!Z1630)),"Baignoire",IF(ISNUMBER(SEARCH("porteurs",[2]Table1!Z1630)),"Mur",IF(ISNUMBER(SEARCH("évier",[2]Table1!Z1630)),"Evier",IF(ISNUMBER(SEARCH("portes",[2]Table1!Z1630)),"Porte",IF(ISNUMBER(SEARCH("fenêtre",[2]Table1!Z1630)),"Fenêtre","")))))))))))</f>
        <v>Mur</v>
      </c>
      <c r="L1633" t="str">
        <f>IF(ISNUMBER(SEARCH("Présence",[2]Table1!AC1630)),"Oui",IF(ISNUMBER(SEARCH("Absence",[2]Table1!AC1630)),"Non",""))</f>
        <v>Oui</v>
      </c>
      <c r="M1633" t="str">
        <f>[2]Table1!AA1630</f>
        <v>Enduit à base de plâtre+Peitnure goutelette (Mur Porteur)</v>
      </c>
      <c r="N1633" t="str">
        <f>IF(ISNUMBER(SEARCH("EP",[2]Table1!AE1630)),"EP",IF(ISNUMBER(SEARCH("AC1",[2]Table1!AE1630)),"AC1",IF(ISNUMBER(SEARCH("AC2",[2]Table1!AE1630)),"AC2",IF(ISNUMBER(SEARCH("Bon état",[2]Table1!AE1630)),"EP",""))))</f>
        <v>EP</v>
      </c>
      <c r="P1633" s="48"/>
      <c r="Q1633" s="1"/>
      <c r="S1633" s="1"/>
      <c r="T1633" s="1"/>
      <c r="U1633" s="1"/>
      <c r="V1633" s="1"/>
    </row>
    <row r="1634" spans="1:22">
      <c r="A1634" s="43" t="str">
        <f>'[1]Exporter la feuille de calcul'!$A$2</f>
        <v>001L</v>
      </c>
      <c r="B1634" t="str">
        <f>INDEX('[1]Exporter la feuille de calcul'!B$355:B$877,MATCH(INDEX('[1]Exporter la feuille de calcul'!C$355:C$877,MATCH(RIGHT(ChercheChaine(ChercheChaine([2]Table1!Q1631,"([0-9]){3}[L]([0-9]){4}"),"([0-9]){3}[L]([0-9]){4}"),4),'[1]Exporter la feuille de calcul'!D$355:D$877,0),1),'[1]Exporter la feuille de calcul'!C$355:C$877,0),1)</f>
        <v>03</v>
      </c>
      <c r="C1634" s="43" t="str">
        <f>RIGHT(ChercheChaine(ChercheChaine([2]Table1!Q1631,"([0-9]){3}[L]([0-9]){4}"),"([0-9]){3}[L]([0-9]){4}"),4)</f>
        <v>0427</v>
      </c>
      <c r="D1634" s="43" t="str">
        <f>ChercheChaine([2]Table1!Q1631,"([0-9]){3}[L]([0-9]){4}")</f>
        <v>007L0427</v>
      </c>
      <c r="E1634" t="str">
        <f>[2]Table1!P1631</f>
        <v>ST HERBLAIN</v>
      </c>
      <c r="F1634" t="str">
        <f>[2]Table1!D1631</f>
        <v>DAAT</v>
      </c>
      <c r="G1634" s="48"/>
      <c r="H1634" s="48"/>
      <c r="I1634" s="42" t="str">
        <f>[2]Table1!G1631</f>
        <v>03/06/2019</v>
      </c>
      <c r="J1634" s="51" t="str">
        <f>MID([2]Table1!X1631,FIND("-",[2]Table1!X1631)+2,60)</f>
        <v>Palier intermédiaire 4</v>
      </c>
      <c r="K1634" t="str">
        <f>IF(ISNUMBER(SEARCH("Mur",[2]Table1!Z1631)),"Mur",IF(ISNUMBER(SEARCH("Cloison",[2]Table1!Z1631)),"Mur",IF(ISNUMBER(SEARCH("Sol",[2]Table1!Z1631)),"Sol",IF(ISNUMBER(SEARCH("Plafond",[2]Table1!Z1631)),"Plafond",IF(ISNUMBER(SEARCH("Evier",[2]Table1!Z1631)),"Evier",IF(ISNUMBER(SEARCH("Colle de faïence",[2]Table1!Z1631)),"Faïence",IF(ISNUMBER(SEARCH("Baignoire",[2]Table1!Z1631)),"Baignoire",IF(ISNUMBER(SEARCH("porteurs",[2]Table1!Z1631)),"Mur",IF(ISNUMBER(SEARCH("évier",[2]Table1!Z1631)),"Evier",IF(ISNUMBER(SEARCH("portes",[2]Table1!Z1631)),"Porte",IF(ISNUMBER(SEARCH("fenêtre",[2]Table1!Z1631)),"Fenêtre","")))))))))))</f>
        <v>Mur</v>
      </c>
      <c r="L1634" t="str">
        <f>IF(ISNUMBER(SEARCH("Présence",[2]Table1!AC1631)),"Oui",IF(ISNUMBER(SEARCH("Absence",[2]Table1!AC1631)),"Non",""))</f>
        <v>Oui</v>
      </c>
      <c r="M1634" t="str">
        <f>[2]Table1!AA1631</f>
        <v>Enduit à base de plâtre+Peitnure goutelette (Mur Porteur)</v>
      </c>
      <c r="N1634" t="str">
        <f>IF(ISNUMBER(SEARCH("EP",[2]Table1!AE1631)),"EP",IF(ISNUMBER(SEARCH("AC1",[2]Table1!AE1631)),"AC1",IF(ISNUMBER(SEARCH("AC2",[2]Table1!AE1631)),"AC2",IF(ISNUMBER(SEARCH("Bon état",[2]Table1!AE1631)),"EP",""))))</f>
        <v>EP</v>
      </c>
      <c r="P1634" s="48"/>
      <c r="Q1634" s="1"/>
      <c r="S1634" s="1"/>
      <c r="T1634" s="1"/>
      <c r="U1634" s="1"/>
      <c r="V1634" s="1"/>
    </row>
    <row r="1635" spans="1:22">
      <c r="A1635" s="43" t="str">
        <f>'[1]Exporter la feuille de calcul'!$A$2</f>
        <v>001L</v>
      </c>
      <c r="B1635" t="str">
        <f>INDEX('[1]Exporter la feuille de calcul'!B$355:B$877,MATCH(INDEX('[1]Exporter la feuille de calcul'!C$355:C$877,MATCH(RIGHT(ChercheChaine(ChercheChaine([2]Table1!Q1632,"([0-9]){3}[L]([0-9]){4}"),"([0-9]){3}[L]([0-9]){4}"),4),'[1]Exporter la feuille de calcul'!D$355:D$877,0),1),'[1]Exporter la feuille de calcul'!C$355:C$877,0),1)</f>
        <v>03</v>
      </c>
      <c r="C1635" s="43" t="str">
        <f>RIGHT(ChercheChaine(ChercheChaine([2]Table1!Q1632,"([0-9]){3}[L]([0-9]){4}"),"([0-9]){3}[L]([0-9]){4}"),4)</f>
        <v>0427</v>
      </c>
      <c r="D1635" s="43" t="str">
        <f>ChercheChaine([2]Table1!Q1632,"([0-9]){3}[L]([0-9]){4}")</f>
        <v>007L0427</v>
      </c>
      <c r="E1635" t="str">
        <f>[2]Table1!P1632</f>
        <v>ST HERBLAIN</v>
      </c>
      <c r="F1635" t="str">
        <f>[2]Table1!D1632</f>
        <v>DAAT</v>
      </c>
      <c r="G1635" s="48"/>
      <c r="H1635" s="48"/>
      <c r="I1635" s="42" t="str">
        <f>[2]Table1!G1632</f>
        <v>03/06/2019</v>
      </c>
      <c r="J1635" s="51" t="str">
        <f>MID([2]Table1!X1632,FIND("-",[2]Table1!X1632)+2,60)</f>
        <v>Palier 5</v>
      </c>
      <c r="K1635" t="str">
        <f>IF(ISNUMBER(SEARCH("Mur",[2]Table1!Z1632)),"Mur",IF(ISNUMBER(SEARCH("Cloison",[2]Table1!Z1632)),"Mur",IF(ISNUMBER(SEARCH("Sol",[2]Table1!Z1632)),"Sol",IF(ISNUMBER(SEARCH("Plafond",[2]Table1!Z1632)),"Plafond",IF(ISNUMBER(SEARCH("Evier",[2]Table1!Z1632)),"Evier",IF(ISNUMBER(SEARCH("Colle de faïence",[2]Table1!Z1632)),"Faïence",IF(ISNUMBER(SEARCH("Baignoire",[2]Table1!Z1632)),"Baignoire",IF(ISNUMBER(SEARCH("porteurs",[2]Table1!Z1632)),"Mur",IF(ISNUMBER(SEARCH("évier",[2]Table1!Z1632)),"Evier",IF(ISNUMBER(SEARCH("portes",[2]Table1!Z1632)),"Porte",IF(ISNUMBER(SEARCH("fenêtre",[2]Table1!Z1632)),"Fenêtre","")))))))))))</f>
        <v>Mur</v>
      </c>
      <c r="L1635" t="str">
        <f>IF(ISNUMBER(SEARCH("Présence",[2]Table1!AC1632)),"Oui",IF(ISNUMBER(SEARCH("Absence",[2]Table1!AC1632)),"Non",""))</f>
        <v>Oui</v>
      </c>
      <c r="M1635" t="str">
        <f>[2]Table1!AA1632</f>
        <v>Enduit à base de plâtre+Peitnure goutelette (Mur Porteur)</v>
      </c>
      <c r="N1635" t="str">
        <f>IF(ISNUMBER(SEARCH("EP",[2]Table1!AE1632)),"EP",IF(ISNUMBER(SEARCH("AC1",[2]Table1!AE1632)),"AC1",IF(ISNUMBER(SEARCH("AC2",[2]Table1!AE1632)),"AC2",IF(ISNUMBER(SEARCH("Bon état",[2]Table1!AE1632)),"EP",""))))</f>
        <v>EP</v>
      </c>
      <c r="P1635" s="48"/>
      <c r="Q1635" s="1"/>
      <c r="S1635" s="1"/>
      <c r="T1635" s="1"/>
      <c r="U1635" s="1"/>
      <c r="V1635" s="1"/>
    </row>
    <row r="1636" spans="1:22">
      <c r="A1636" s="43" t="str">
        <f>'[1]Exporter la feuille de calcul'!$A$2</f>
        <v>001L</v>
      </c>
      <c r="B1636" t="str">
        <f>INDEX('[1]Exporter la feuille de calcul'!B$355:B$877,MATCH(INDEX('[1]Exporter la feuille de calcul'!C$355:C$877,MATCH(RIGHT(ChercheChaine(ChercheChaine([2]Table1!Q1633,"([0-9]){3}[L]([0-9]){4}"),"([0-9]){3}[L]([0-9]){4}"),4),'[1]Exporter la feuille de calcul'!D$355:D$877,0),1),'[1]Exporter la feuille de calcul'!C$355:C$877,0),1)</f>
        <v>03</v>
      </c>
      <c r="C1636" s="43" t="str">
        <f>RIGHT(ChercheChaine(ChercheChaine([2]Table1!Q1633,"([0-9]){3}[L]([0-9]){4}"),"([0-9]){3}[L]([0-9]){4}"),4)</f>
        <v>0427</v>
      </c>
      <c r="D1636" s="43" t="str">
        <f>ChercheChaine([2]Table1!Q1633,"([0-9]){3}[L]([0-9]){4}")</f>
        <v>007L0427</v>
      </c>
      <c r="E1636" t="str">
        <f>[2]Table1!P1633</f>
        <v>ST HERBLAIN</v>
      </c>
      <c r="F1636" t="str">
        <f>[2]Table1!D1633</f>
        <v>DAAT</v>
      </c>
      <c r="G1636" s="48"/>
      <c r="H1636" s="48"/>
      <c r="I1636" s="42" t="str">
        <f>[2]Table1!G1633</f>
        <v>03/06/2019</v>
      </c>
      <c r="J1636" s="51" t="str">
        <f>MID([2]Table1!X1633,FIND("-",[2]Table1!X1633)+2,60)</f>
        <v>Palier intermédiaire 1</v>
      </c>
      <c r="K1636" t="str">
        <f>IF(ISNUMBER(SEARCH("Mur",[2]Table1!Z1633)),"Mur",IF(ISNUMBER(SEARCH("Cloison",[2]Table1!Z1633)),"Mur",IF(ISNUMBER(SEARCH("Sol",[2]Table1!Z1633)),"Sol",IF(ISNUMBER(SEARCH("Plafond",[2]Table1!Z1633)),"Plafond",IF(ISNUMBER(SEARCH("Evier",[2]Table1!Z1633)),"Evier",IF(ISNUMBER(SEARCH("Colle de faïence",[2]Table1!Z1633)),"Faïence",IF(ISNUMBER(SEARCH("Baignoire",[2]Table1!Z1633)),"Baignoire",IF(ISNUMBER(SEARCH("porteurs",[2]Table1!Z1633)),"Mur",IF(ISNUMBER(SEARCH("évier",[2]Table1!Z1633)),"Evier",IF(ISNUMBER(SEARCH("portes",[2]Table1!Z1633)),"Porte",IF(ISNUMBER(SEARCH("fenêtre",[2]Table1!Z1633)),"Fenêtre","")))))))))))</f>
        <v>Mur</v>
      </c>
      <c r="L1636" t="str">
        <f>IF(ISNUMBER(SEARCH("Présence",[2]Table1!AC1633)),"Oui",IF(ISNUMBER(SEARCH("Absence",[2]Table1!AC1633)),"Non",""))</f>
        <v>Non</v>
      </c>
      <c r="M1636" t="str">
        <f>[2]Table1!AA1633</f>
        <v>Enduit à base de plâtre+Peinture goutelette (Mur Cloison)</v>
      </c>
      <c r="N1636" t="str">
        <f>IF(ISNUMBER(SEARCH("EP",[2]Table1!AE1633)),"EP",IF(ISNUMBER(SEARCH("AC1",[2]Table1!AE1633)),"AC1",IF(ISNUMBER(SEARCH("AC2",[2]Table1!AE1633)),"AC2",IF(ISNUMBER(SEARCH("Bon état",[2]Table1!AE1633)),"EP",""))))</f>
        <v/>
      </c>
      <c r="P1636" s="48"/>
      <c r="Q1636" s="1"/>
      <c r="S1636" s="1"/>
      <c r="T1636" s="1"/>
      <c r="U1636" s="1"/>
      <c r="V1636" s="1"/>
    </row>
    <row r="1637" spans="1:22">
      <c r="A1637" s="43" t="str">
        <f>'[1]Exporter la feuille de calcul'!$A$2</f>
        <v>001L</v>
      </c>
      <c r="B1637" t="str">
        <f>INDEX('[1]Exporter la feuille de calcul'!B$355:B$877,MATCH(INDEX('[1]Exporter la feuille de calcul'!C$355:C$877,MATCH(RIGHT(ChercheChaine(ChercheChaine([2]Table1!Q1634,"([0-9]){3}[L]([0-9]){4}"),"([0-9]){3}[L]([0-9]){4}"),4),'[1]Exporter la feuille de calcul'!D$355:D$877,0),1),'[1]Exporter la feuille de calcul'!C$355:C$877,0),1)</f>
        <v>03</v>
      </c>
      <c r="C1637" s="43" t="str">
        <f>RIGHT(ChercheChaine(ChercheChaine([2]Table1!Q1634,"([0-9]){3}[L]([0-9]){4}"),"([0-9]){3}[L]([0-9]){4}"),4)</f>
        <v>0427</v>
      </c>
      <c r="D1637" s="43" t="str">
        <f>ChercheChaine([2]Table1!Q1634,"([0-9]){3}[L]([0-9]){4}")</f>
        <v>007L0427</v>
      </c>
      <c r="E1637" t="str">
        <f>[2]Table1!P1634</f>
        <v>ST HERBLAIN</v>
      </c>
      <c r="F1637" t="str">
        <f>[2]Table1!D1634</f>
        <v>DAAT</v>
      </c>
      <c r="G1637" s="48"/>
      <c r="H1637" s="48"/>
      <c r="I1637" s="42" t="str">
        <f>[2]Table1!G1634</f>
        <v>03/06/2019</v>
      </c>
      <c r="J1637" s="51" t="str">
        <f>MID([2]Table1!X1634,FIND("-",[2]Table1!X1634)+2,60)</f>
        <v>Palier intermédiaire 2</v>
      </c>
      <c r="K1637" t="str">
        <f>IF(ISNUMBER(SEARCH("Mur",[2]Table1!Z1634)),"Mur",IF(ISNUMBER(SEARCH("Cloison",[2]Table1!Z1634)),"Mur",IF(ISNUMBER(SEARCH("Sol",[2]Table1!Z1634)),"Sol",IF(ISNUMBER(SEARCH("Plafond",[2]Table1!Z1634)),"Plafond",IF(ISNUMBER(SEARCH("Evier",[2]Table1!Z1634)),"Evier",IF(ISNUMBER(SEARCH("Colle de faïence",[2]Table1!Z1634)),"Faïence",IF(ISNUMBER(SEARCH("Baignoire",[2]Table1!Z1634)),"Baignoire",IF(ISNUMBER(SEARCH("porteurs",[2]Table1!Z1634)),"Mur",IF(ISNUMBER(SEARCH("évier",[2]Table1!Z1634)),"Evier",IF(ISNUMBER(SEARCH("portes",[2]Table1!Z1634)),"Porte",IF(ISNUMBER(SEARCH("fenêtre",[2]Table1!Z1634)),"Fenêtre","")))))))))))</f>
        <v>Mur</v>
      </c>
      <c r="L1637" t="str">
        <f>IF(ISNUMBER(SEARCH("Présence",[2]Table1!AC1634)),"Oui",IF(ISNUMBER(SEARCH("Absence",[2]Table1!AC1634)),"Non",""))</f>
        <v>Non</v>
      </c>
      <c r="M1637" t="str">
        <f>[2]Table1!AA1634</f>
        <v>Enduit à base de plâtre+Peinture goutelette (Mur Cloison)</v>
      </c>
      <c r="N1637" t="str">
        <f>IF(ISNUMBER(SEARCH("EP",[2]Table1!AE1634)),"EP",IF(ISNUMBER(SEARCH("AC1",[2]Table1!AE1634)),"AC1",IF(ISNUMBER(SEARCH("AC2",[2]Table1!AE1634)),"AC2",IF(ISNUMBER(SEARCH("Bon état",[2]Table1!AE1634)),"EP",""))))</f>
        <v/>
      </c>
      <c r="P1637" s="48"/>
      <c r="Q1637" s="1"/>
      <c r="S1637" s="1"/>
      <c r="T1637" s="1"/>
      <c r="U1637" s="1"/>
      <c r="V1637" s="1"/>
    </row>
    <row r="1638" spans="1:22">
      <c r="A1638" s="43" t="str">
        <f>'[1]Exporter la feuille de calcul'!$A$2</f>
        <v>001L</v>
      </c>
      <c r="B1638" t="str">
        <f>INDEX('[1]Exporter la feuille de calcul'!B$355:B$877,MATCH(INDEX('[1]Exporter la feuille de calcul'!C$355:C$877,MATCH(RIGHT(ChercheChaine(ChercheChaine([2]Table1!Q1635,"([0-9]){3}[L]([0-9]){4}"),"([0-9]){3}[L]([0-9]){4}"),4),'[1]Exporter la feuille de calcul'!D$355:D$877,0),1),'[1]Exporter la feuille de calcul'!C$355:C$877,0),1)</f>
        <v>03</v>
      </c>
      <c r="C1638" s="43" t="str">
        <f>RIGHT(ChercheChaine(ChercheChaine([2]Table1!Q1635,"([0-9]){3}[L]([0-9]){4}"),"([0-9]){3}[L]([0-9]){4}"),4)</f>
        <v>0427</v>
      </c>
      <c r="D1638" s="43" t="str">
        <f>ChercheChaine([2]Table1!Q1635,"([0-9]){3}[L]([0-9]){4}")</f>
        <v>007L0427</v>
      </c>
      <c r="E1638" t="str">
        <f>[2]Table1!P1635</f>
        <v>ST HERBLAIN</v>
      </c>
      <c r="F1638" t="str">
        <f>[2]Table1!D1635</f>
        <v>DAAT</v>
      </c>
      <c r="G1638" s="48"/>
      <c r="H1638" s="48"/>
      <c r="I1638" s="42" t="str">
        <f>[2]Table1!G1635</f>
        <v>03/06/2019</v>
      </c>
      <c r="J1638" s="51" t="str">
        <f>MID([2]Table1!X1635,FIND("-",[2]Table1!X1635)+2,60)</f>
        <v>Palier intermédiaire 3</v>
      </c>
      <c r="K1638" t="str">
        <f>IF(ISNUMBER(SEARCH("Mur",[2]Table1!Z1635)),"Mur",IF(ISNUMBER(SEARCH("Cloison",[2]Table1!Z1635)),"Mur",IF(ISNUMBER(SEARCH("Sol",[2]Table1!Z1635)),"Sol",IF(ISNUMBER(SEARCH("Plafond",[2]Table1!Z1635)),"Plafond",IF(ISNUMBER(SEARCH("Evier",[2]Table1!Z1635)),"Evier",IF(ISNUMBER(SEARCH("Colle de faïence",[2]Table1!Z1635)),"Faïence",IF(ISNUMBER(SEARCH("Baignoire",[2]Table1!Z1635)),"Baignoire",IF(ISNUMBER(SEARCH("porteurs",[2]Table1!Z1635)),"Mur",IF(ISNUMBER(SEARCH("évier",[2]Table1!Z1635)),"Evier",IF(ISNUMBER(SEARCH("portes",[2]Table1!Z1635)),"Porte",IF(ISNUMBER(SEARCH("fenêtre",[2]Table1!Z1635)),"Fenêtre","")))))))))))</f>
        <v>Mur</v>
      </c>
      <c r="L1638" t="str">
        <f>IF(ISNUMBER(SEARCH("Présence",[2]Table1!AC1635)),"Oui",IF(ISNUMBER(SEARCH("Absence",[2]Table1!AC1635)),"Non",""))</f>
        <v>Non</v>
      </c>
      <c r="M1638" t="str">
        <f>[2]Table1!AA1635</f>
        <v>Enduit à base de plâtre+Peinture goutelette (Mur Cloison)</v>
      </c>
      <c r="N1638" t="str">
        <f>IF(ISNUMBER(SEARCH("EP",[2]Table1!AE1635)),"EP",IF(ISNUMBER(SEARCH("AC1",[2]Table1!AE1635)),"AC1",IF(ISNUMBER(SEARCH("AC2",[2]Table1!AE1635)),"AC2",IF(ISNUMBER(SEARCH("Bon état",[2]Table1!AE1635)),"EP",""))))</f>
        <v/>
      </c>
      <c r="P1638" s="48"/>
      <c r="Q1638" s="1"/>
      <c r="S1638" s="1"/>
      <c r="T1638" s="1"/>
      <c r="U1638" s="1"/>
      <c r="V1638" s="1"/>
    </row>
    <row r="1639" spans="1:22">
      <c r="A1639" s="43" t="str">
        <f>'[1]Exporter la feuille de calcul'!$A$2</f>
        <v>001L</v>
      </c>
      <c r="B1639" t="str">
        <f>INDEX('[1]Exporter la feuille de calcul'!B$355:B$877,MATCH(INDEX('[1]Exporter la feuille de calcul'!C$355:C$877,MATCH(RIGHT(ChercheChaine(ChercheChaine([2]Table1!Q1636,"([0-9]){3}[L]([0-9]){4}"),"([0-9]){3}[L]([0-9]){4}"),4),'[1]Exporter la feuille de calcul'!D$355:D$877,0),1),'[1]Exporter la feuille de calcul'!C$355:C$877,0),1)</f>
        <v>03</v>
      </c>
      <c r="C1639" s="43" t="str">
        <f>RIGHT(ChercheChaine(ChercheChaine([2]Table1!Q1636,"([0-9]){3}[L]([0-9]){4}"),"([0-9]){3}[L]([0-9]){4}"),4)</f>
        <v>0427</v>
      </c>
      <c r="D1639" s="43" t="str">
        <f>ChercheChaine([2]Table1!Q1636,"([0-9]){3}[L]([0-9]){4}")</f>
        <v>007L0427</v>
      </c>
      <c r="E1639" t="str">
        <f>[2]Table1!P1636</f>
        <v>ST HERBLAIN</v>
      </c>
      <c r="F1639" t="str">
        <f>[2]Table1!D1636</f>
        <v>DAAT</v>
      </c>
      <c r="G1639" s="48"/>
      <c r="H1639" s="48"/>
      <c r="I1639" s="42" t="str">
        <f>[2]Table1!G1636</f>
        <v>03/06/2019</v>
      </c>
      <c r="J1639" s="51" t="str">
        <f>MID([2]Table1!X1636,FIND("-",[2]Table1!X1636)+2,60)</f>
        <v>Palier intermédiaire 4</v>
      </c>
      <c r="K1639" t="str">
        <f>IF(ISNUMBER(SEARCH("Mur",[2]Table1!Z1636)),"Mur",IF(ISNUMBER(SEARCH("Cloison",[2]Table1!Z1636)),"Mur",IF(ISNUMBER(SEARCH("Sol",[2]Table1!Z1636)),"Sol",IF(ISNUMBER(SEARCH("Plafond",[2]Table1!Z1636)),"Plafond",IF(ISNUMBER(SEARCH("Evier",[2]Table1!Z1636)),"Evier",IF(ISNUMBER(SEARCH("Colle de faïence",[2]Table1!Z1636)),"Faïence",IF(ISNUMBER(SEARCH("Baignoire",[2]Table1!Z1636)),"Baignoire",IF(ISNUMBER(SEARCH("porteurs",[2]Table1!Z1636)),"Mur",IF(ISNUMBER(SEARCH("évier",[2]Table1!Z1636)),"Evier",IF(ISNUMBER(SEARCH("portes",[2]Table1!Z1636)),"Porte",IF(ISNUMBER(SEARCH("fenêtre",[2]Table1!Z1636)),"Fenêtre","")))))))))))</f>
        <v>Mur</v>
      </c>
      <c r="L1639" t="str">
        <f>IF(ISNUMBER(SEARCH("Présence",[2]Table1!AC1636)),"Oui",IF(ISNUMBER(SEARCH("Absence",[2]Table1!AC1636)),"Non",""))</f>
        <v>Non</v>
      </c>
      <c r="M1639" t="str">
        <f>[2]Table1!AA1636</f>
        <v>Enduit à base de plâtre+Peinture goutelette (Mur Cloison)</v>
      </c>
      <c r="N1639" t="str">
        <f>IF(ISNUMBER(SEARCH("EP",[2]Table1!AE1636)),"EP",IF(ISNUMBER(SEARCH("AC1",[2]Table1!AE1636)),"AC1",IF(ISNUMBER(SEARCH("AC2",[2]Table1!AE1636)),"AC2",IF(ISNUMBER(SEARCH("Bon état",[2]Table1!AE1636)),"EP",""))))</f>
        <v/>
      </c>
      <c r="P1639" s="48"/>
      <c r="Q1639" s="1"/>
      <c r="S1639" s="1"/>
      <c r="T1639" s="1"/>
      <c r="U1639" s="1"/>
      <c r="V1639" s="1"/>
    </row>
    <row r="1640" spans="1:22">
      <c r="A1640" s="43" t="str">
        <f>'[1]Exporter la feuille de calcul'!$A$2</f>
        <v>001L</v>
      </c>
      <c r="B1640" t="str">
        <f>INDEX('[1]Exporter la feuille de calcul'!B$355:B$877,MATCH(INDEX('[1]Exporter la feuille de calcul'!C$355:C$877,MATCH(RIGHT(ChercheChaine(ChercheChaine([2]Table1!Q1637,"([0-9]){3}[L]([0-9]){4}"),"([0-9]){3}[L]([0-9]){4}"),4),'[1]Exporter la feuille de calcul'!D$355:D$877,0),1),'[1]Exporter la feuille de calcul'!C$355:C$877,0),1)</f>
        <v>03</v>
      </c>
      <c r="C1640" s="43" t="str">
        <f>RIGHT(ChercheChaine(ChercheChaine([2]Table1!Q1637,"([0-9]){3}[L]([0-9]){4}"),"([0-9]){3}[L]([0-9]){4}"),4)</f>
        <v>0427</v>
      </c>
      <c r="D1640" s="43" t="str">
        <f>ChercheChaine([2]Table1!Q1637,"([0-9]){3}[L]([0-9]){4}")</f>
        <v>007L0427</v>
      </c>
      <c r="E1640" t="str">
        <f>[2]Table1!P1637</f>
        <v>ST HERBLAIN</v>
      </c>
      <c r="F1640" t="str">
        <f>[2]Table1!D1637</f>
        <v>DAAT</v>
      </c>
      <c r="G1640" s="48"/>
      <c r="H1640" s="48"/>
      <c r="I1640" s="42" t="str">
        <f>[2]Table1!G1637</f>
        <v>03/06/2019</v>
      </c>
      <c r="J1640" s="51" t="str">
        <f>MID([2]Table1!X1637,FIND("-",[2]Table1!X1637)+2,60)</f>
        <v>Escalier</v>
      </c>
      <c r="K1640" t="str">
        <f>IF(ISNUMBER(SEARCH("Mur",[2]Table1!Z1637)),"Mur",IF(ISNUMBER(SEARCH("Cloison",[2]Table1!Z1637)),"Mur",IF(ISNUMBER(SEARCH("Sol",[2]Table1!Z1637)),"Sol",IF(ISNUMBER(SEARCH("Plafond",[2]Table1!Z1637)),"Plafond",IF(ISNUMBER(SEARCH("Evier",[2]Table1!Z1637)),"Evier",IF(ISNUMBER(SEARCH("Colle de faïence",[2]Table1!Z1637)),"Faïence",IF(ISNUMBER(SEARCH("Baignoire",[2]Table1!Z1637)),"Baignoire",IF(ISNUMBER(SEARCH("porteurs",[2]Table1!Z1637)),"Mur",IF(ISNUMBER(SEARCH("évier",[2]Table1!Z1637)),"Evier",IF(ISNUMBER(SEARCH("portes",[2]Table1!Z1637)),"Porte",IF(ISNUMBER(SEARCH("fenêtre",[2]Table1!Z1637)),"Fenêtre","")))))))))))</f>
        <v>Plafond</v>
      </c>
      <c r="L1640" t="str">
        <f>IF(ISNUMBER(SEARCH("Présence",[2]Table1!AC1637)),"Oui",IF(ISNUMBER(SEARCH("Absence",[2]Table1!AC1637)),"Non",""))</f>
        <v>Non</v>
      </c>
      <c r="M1640" t="str">
        <f>[2]Table1!AA1637</f>
        <v>Enduit à base de plâtre+Peinture goutelette (Plafond escalier)</v>
      </c>
      <c r="N1640" t="str">
        <f>IF(ISNUMBER(SEARCH("EP",[2]Table1!AE1637)),"EP",IF(ISNUMBER(SEARCH("AC1",[2]Table1!AE1637)),"AC1",IF(ISNUMBER(SEARCH("AC2",[2]Table1!AE1637)),"AC2",IF(ISNUMBER(SEARCH("Bon état",[2]Table1!AE1637)),"EP",""))))</f>
        <v/>
      </c>
      <c r="P1640" s="48"/>
      <c r="Q1640" s="1"/>
      <c r="S1640" s="1"/>
      <c r="T1640" s="1"/>
      <c r="U1640" s="1"/>
      <c r="V1640" s="1"/>
    </row>
    <row r="1641" spans="1:22">
      <c r="A1641" s="43" t="str">
        <f>'[1]Exporter la feuille de calcul'!$A$2</f>
        <v>001L</v>
      </c>
      <c r="B1641" t="str">
        <f>INDEX('[1]Exporter la feuille de calcul'!B$355:B$877,MATCH(INDEX('[1]Exporter la feuille de calcul'!C$355:C$877,MATCH(RIGHT(ChercheChaine(ChercheChaine([2]Table1!Q1638,"([0-9]){3}[L]([0-9]){4}"),"([0-9]){3}[L]([0-9]){4}"),4),'[1]Exporter la feuille de calcul'!D$355:D$877,0),1),'[1]Exporter la feuille de calcul'!C$355:C$877,0),1)</f>
        <v>03</v>
      </c>
      <c r="C1641" s="43" t="str">
        <f>RIGHT(ChercheChaine(ChercheChaine([2]Table1!Q1638,"([0-9]){3}[L]([0-9]){4}"),"([0-9]){3}[L]([0-9]){4}"),4)</f>
        <v>0427</v>
      </c>
      <c r="D1641" s="43" t="str">
        <f>ChercheChaine([2]Table1!Q1638,"([0-9]){3}[L]([0-9]){4}")</f>
        <v>007L0427</v>
      </c>
      <c r="E1641" t="str">
        <f>[2]Table1!P1638</f>
        <v>ST HERBLAIN</v>
      </c>
      <c r="F1641" t="str">
        <f>[2]Table1!D1638</f>
        <v>DAAT</v>
      </c>
      <c r="G1641" s="48"/>
      <c r="H1641" s="48"/>
      <c r="I1641" s="42" t="str">
        <f>[2]Table1!G1638</f>
        <v>03/06/2019</v>
      </c>
      <c r="J1641" s="51" t="str">
        <f>MID([2]Table1!X1638,FIND("-",[2]Table1!X1638)+2,60)</f>
        <v>Escalier</v>
      </c>
      <c r="K1641" t="str">
        <f>IF(ISNUMBER(SEARCH("Mur",[2]Table1!Z1638)),"Mur",IF(ISNUMBER(SEARCH("Cloison",[2]Table1!Z1638)),"Mur",IF(ISNUMBER(SEARCH("Sol",[2]Table1!Z1638)),"Sol",IF(ISNUMBER(SEARCH("Plafond",[2]Table1!Z1638)),"Plafond",IF(ISNUMBER(SEARCH("Evier",[2]Table1!Z1638)),"Evier",IF(ISNUMBER(SEARCH("Colle de faïence",[2]Table1!Z1638)),"Faïence",IF(ISNUMBER(SEARCH("Baignoire",[2]Table1!Z1638)),"Baignoire",IF(ISNUMBER(SEARCH("porteurs",[2]Table1!Z1638)),"Mur",IF(ISNUMBER(SEARCH("évier",[2]Table1!Z1638)),"Evier",IF(ISNUMBER(SEARCH("portes",[2]Table1!Z1638)),"Porte",IF(ISNUMBER(SEARCH("fenêtre",[2]Table1!Z1638)),"Fenêtre","")))))))))))</f>
        <v>Plafond</v>
      </c>
      <c r="L1641" t="str">
        <f>IF(ISNUMBER(SEARCH("Présence",[2]Table1!AC1638)),"Oui",IF(ISNUMBER(SEARCH("Absence",[2]Table1!AC1638)),"Non",""))</f>
        <v>Non</v>
      </c>
      <c r="M1641" t="str">
        <f>[2]Table1!AA1638</f>
        <v>Enduit à base de plâtre+Peinture goutelette (Plafond escalier)</v>
      </c>
      <c r="N1641" t="str">
        <f>IF(ISNUMBER(SEARCH("EP",[2]Table1!AE1638)),"EP",IF(ISNUMBER(SEARCH("AC1",[2]Table1!AE1638)),"AC1",IF(ISNUMBER(SEARCH("AC2",[2]Table1!AE1638)),"AC2",IF(ISNUMBER(SEARCH("Bon état",[2]Table1!AE1638)),"EP",""))))</f>
        <v/>
      </c>
      <c r="P1641" s="48"/>
      <c r="Q1641" s="1"/>
      <c r="S1641" s="1"/>
      <c r="T1641" s="1"/>
      <c r="U1641" s="1"/>
      <c r="V1641" s="1"/>
    </row>
    <row r="1642" spans="1:22">
      <c r="A1642" s="43" t="str">
        <f>'[1]Exporter la feuille de calcul'!$A$2</f>
        <v>001L</v>
      </c>
      <c r="B1642" t="str">
        <f>INDEX('[1]Exporter la feuille de calcul'!B$355:B$877,MATCH(INDEX('[1]Exporter la feuille de calcul'!C$355:C$877,MATCH(RIGHT(ChercheChaine(ChercheChaine([2]Table1!Q1639,"([0-9]){3}[L]([0-9]){4}"),"([0-9]){3}[L]([0-9]){4}"),4),'[1]Exporter la feuille de calcul'!D$355:D$877,0),1),'[1]Exporter la feuille de calcul'!C$355:C$877,0),1)</f>
        <v>03</v>
      </c>
      <c r="C1642" s="43" t="str">
        <f>RIGHT(ChercheChaine(ChercheChaine([2]Table1!Q1639,"([0-9]){3}[L]([0-9]){4}"),"([0-9]){3}[L]([0-9]){4}"),4)</f>
        <v>0427</v>
      </c>
      <c r="D1642" s="43" t="str">
        <f>ChercheChaine([2]Table1!Q1639,"([0-9]){3}[L]([0-9]){4}")</f>
        <v>007L0427</v>
      </c>
      <c r="E1642" t="str">
        <f>[2]Table1!P1639</f>
        <v>ST HERBLAIN</v>
      </c>
      <c r="F1642" t="str">
        <f>[2]Table1!D1639</f>
        <v>DAAT</v>
      </c>
      <c r="G1642" s="48"/>
      <c r="H1642" s="48"/>
      <c r="I1642" s="42" t="str">
        <f>[2]Table1!G1639</f>
        <v>03/06/2019</v>
      </c>
      <c r="J1642" s="51" t="str">
        <f>MID([2]Table1!X1639,FIND("-",[2]Table1!X1639)+2,60)</f>
        <v>Escalier</v>
      </c>
      <c r="K1642" t="str">
        <f>IF(ISNUMBER(SEARCH("Mur",[2]Table1!Z1639)),"Mur",IF(ISNUMBER(SEARCH("Cloison",[2]Table1!Z1639)),"Mur",IF(ISNUMBER(SEARCH("Sol",[2]Table1!Z1639)),"Sol",IF(ISNUMBER(SEARCH("Plafond",[2]Table1!Z1639)),"Plafond",IF(ISNUMBER(SEARCH("Evier",[2]Table1!Z1639)),"Evier",IF(ISNUMBER(SEARCH("Colle de faïence",[2]Table1!Z1639)),"Faïence",IF(ISNUMBER(SEARCH("Baignoire",[2]Table1!Z1639)),"Baignoire",IF(ISNUMBER(SEARCH("porteurs",[2]Table1!Z1639)),"Mur",IF(ISNUMBER(SEARCH("évier",[2]Table1!Z1639)),"Evier",IF(ISNUMBER(SEARCH("portes",[2]Table1!Z1639)),"Porte",IF(ISNUMBER(SEARCH("fenêtre",[2]Table1!Z1639)),"Fenêtre","")))))))))))</f>
        <v>Plafond</v>
      </c>
      <c r="L1642" t="str">
        <f>IF(ISNUMBER(SEARCH("Présence",[2]Table1!AC1639)),"Oui",IF(ISNUMBER(SEARCH("Absence",[2]Table1!AC1639)),"Non",""))</f>
        <v>Non</v>
      </c>
      <c r="M1642" t="str">
        <f>[2]Table1!AA1639</f>
        <v>Enduit à base de plâtre+Peinture goutelette (Plafond escalier)</v>
      </c>
      <c r="N1642" t="str">
        <f>IF(ISNUMBER(SEARCH("EP",[2]Table1!AE1639)),"EP",IF(ISNUMBER(SEARCH("AC1",[2]Table1!AE1639)),"AC1",IF(ISNUMBER(SEARCH("AC2",[2]Table1!AE1639)),"AC2",IF(ISNUMBER(SEARCH("Bon état",[2]Table1!AE1639)),"EP",""))))</f>
        <v/>
      </c>
      <c r="P1642" s="48"/>
      <c r="Q1642" s="1"/>
      <c r="S1642" s="1"/>
      <c r="T1642" s="1"/>
      <c r="U1642" s="1"/>
      <c r="V1642" s="1"/>
    </row>
    <row r="1643" spans="1:22">
      <c r="A1643" s="43" t="str">
        <f>'[1]Exporter la feuille de calcul'!$A$2</f>
        <v>001L</v>
      </c>
      <c r="B1643" t="str">
        <f>INDEX('[1]Exporter la feuille de calcul'!B$355:B$877,MATCH(INDEX('[1]Exporter la feuille de calcul'!C$355:C$877,MATCH(RIGHT(ChercheChaine(ChercheChaine([2]Table1!Q1640,"([0-9]){3}[L]([0-9]){4}"),"([0-9]){3}[L]([0-9]){4}"),4),'[1]Exporter la feuille de calcul'!D$355:D$877,0),1),'[1]Exporter la feuille de calcul'!C$355:C$877,0),1)</f>
        <v>03</v>
      </c>
      <c r="C1643" s="43" t="str">
        <f>RIGHT(ChercheChaine(ChercheChaine([2]Table1!Q1640,"([0-9]){3}[L]([0-9]){4}"),"([0-9]){3}[L]([0-9]){4}"),4)</f>
        <v>0427</v>
      </c>
      <c r="D1643" s="43" t="str">
        <f>ChercheChaine([2]Table1!Q1640,"([0-9]){3}[L]([0-9]){4}")</f>
        <v>007L0427</v>
      </c>
      <c r="E1643" t="str">
        <f>[2]Table1!P1640</f>
        <v>ST HERBLAIN</v>
      </c>
      <c r="F1643" t="str">
        <f>[2]Table1!D1640</f>
        <v>DAAT</v>
      </c>
      <c r="G1643" s="48"/>
      <c r="H1643" s="48"/>
      <c r="I1643" s="42" t="str">
        <f>[2]Table1!G1640</f>
        <v>03/06/2019</v>
      </c>
      <c r="J1643" s="51" t="str">
        <f>MID([2]Table1!X1640,FIND("-",[2]Table1!X1640)+2,60)</f>
        <v>Escalier</v>
      </c>
      <c r="K1643" t="str">
        <f>IF(ISNUMBER(SEARCH("Mur",[2]Table1!Z1640)),"Mur",IF(ISNUMBER(SEARCH("Cloison",[2]Table1!Z1640)),"Mur",IF(ISNUMBER(SEARCH("Sol",[2]Table1!Z1640)),"Sol",IF(ISNUMBER(SEARCH("Plafond",[2]Table1!Z1640)),"Plafond",IF(ISNUMBER(SEARCH("Evier",[2]Table1!Z1640)),"Evier",IF(ISNUMBER(SEARCH("Colle de faïence",[2]Table1!Z1640)),"Faïence",IF(ISNUMBER(SEARCH("Baignoire",[2]Table1!Z1640)),"Baignoire",IF(ISNUMBER(SEARCH("porteurs",[2]Table1!Z1640)),"Mur",IF(ISNUMBER(SEARCH("évier",[2]Table1!Z1640)),"Evier",IF(ISNUMBER(SEARCH("portes",[2]Table1!Z1640)),"Porte",IF(ISNUMBER(SEARCH("fenêtre",[2]Table1!Z1640)),"Fenêtre","")))))))))))</f>
        <v>Plafond</v>
      </c>
      <c r="L1643" t="str">
        <f>IF(ISNUMBER(SEARCH("Présence",[2]Table1!AC1640)),"Oui",IF(ISNUMBER(SEARCH("Absence",[2]Table1!AC1640)),"Non",""))</f>
        <v>Non</v>
      </c>
      <c r="M1643" t="str">
        <f>[2]Table1!AA1640</f>
        <v>Enduit à base de plâtre+Peinture goutelette (Plafond escalier)</v>
      </c>
      <c r="N1643" t="str">
        <f>IF(ISNUMBER(SEARCH("EP",[2]Table1!AE1640)),"EP",IF(ISNUMBER(SEARCH("AC1",[2]Table1!AE1640)),"AC1",IF(ISNUMBER(SEARCH("AC2",[2]Table1!AE1640)),"AC2",IF(ISNUMBER(SEARCH("Bon état",[2]Table1!AE1640)),"EP",""))))</f>
        <v/>
      </c>
      <c r="P1643" s="48"/>
      <c r="Q1643" s="1"/>
      <c r="S1643" s="1"/>
      <c r="T1643" s="1"/>
      <c r="U1643" s="1"/>
      <c r="V1643" s="1"/>
    </row>
    <row r="1644" spans="1:22">
      <c r="A1644" s="43" t="str">
        <f>'[1]Exporter la feuille de calcul'!$A$2</f>
        <v>001L</v>
      </c>
      <c r="B1644" t="str">
        <f>INDEX('[1]Exporter la feuille de calcul'!B$355:B$877,MATCH(INDEX('[1]Exporter la feuille de calcul'!C$355:C$877,MATCH(RIGHT(ChercheChaine(ChercheChaine([2]Table1!Q1641,"([0-9]){3}[L]([0-9]){4}"),"([0-9]){3}[L]([0-9]){4}"),4),'[1]Exporter la feuille de calcul'!D$355:D$877,0),1),'[1]Exporter la feuille de calcul'!C$355:C$877,0),1)</f>
        <v>03</v>
      </c>
      <c r="C1644" s="43" t="str">
        <f>RIGHT(ChercheChaine(ChercheChaine([2]Table1!Q1641,"([0-9]){3}[L]([0-9]){4}"),"([0-9]){3}[L]([0-9]){4}"),4)</f>
        <v>0427</v>
      </c>
      <c r="D1644" s="43" t="str">
        <f>ChercheChaine([2]Table1!Q1641,"([0-9]){3}[L]([0-9]){4}")</f>
        <v>007L0427</v>
      </c>
      <c r="E1644" t="str">
        <f>[2]Table1!P1641</f>
        <v>ST HERBLAIN</v>
      </c>
      <c r="F1644" t="str">
        <f>[2]Table1!D1641</f>
        <v>DAAT</v>
      </c>
      <c r="G1644" s="48"/>
      <c r="H1644" s="48"/>
      <c r="I1644" s="42" t="str">
        <f>[2]Table1!G1641</f>
        <v>03/06/2019</v>
      </c>
      <c r="J1644" s="51" t="str">
        <f>MID([2]Table1!X1641,FIND("-",[2]Table1!X1641)+2,60)</f>
        <v>Palier 1</v>
      </c>
      <c r="K1644" t="str">
        <f>IF(ISNUMBER(SEARCH("Mur",[2]Table1!Z1641)),"Mur",IF(ISNUMBER(SEARCH("Cloison",[2]Table1!Z1641)),"Mur",IF(ISNUMBER(SEARCH("Sol",[2]Table1!Z1641)),"Sol",IF(ISNUMBER(SEARCH("Plafond",[2]Table1!Z1641)),"Plafond",IF(ISNUMBER(SEARCH("Evier",[2]Table1!Z1641)),"Evier",IF(ISNUMBER(SEARCH("Colle de faïence",[2]Table1!Z1641)),"Faïence",IF(ISNUMBER(SEARCH("Baignoire",[2]Table1!Z1641)),"Baignoire",IF(ISNUMBER(SEARCH("porteurs",[2]Table1!Z1641)),"Mur",IF(ISNUMBER(SEARCH("évier",[2]Table1!Z1641)),"Evier",IF(ISNUMBER(SEARCH("portes",[2]Table1!Z1641)),"Porte",IF(ISNUMBER(SEARCH("fenêtre",[2]Table1!Z1641)),"Fenêtre","")))))))))))</f>
        <v>Plafond</v>
      </c>
      <c r="L1644" t="str">
        <f>IF(ISNUMBER(SEARCH("Présence",[2]Table1!AC1641)),"Oui",IF(ISNUMBER(SEARCH("Absence",[2]Table1!AC1641)),"Non",""))</f>
        <v>Non</v>
      </c>
      <c r="M1644" t="str">
        <f>[2]Table1!AA1641</f>
        <v>Enduit à base de plâtre+Peinture goutelette (Plafond)</v>
      </c>
      <c r="N1644" t="str">
        <f>IF(ISNUMBER(SEARCH("EP",[2]Table1!AE1641)),"EP",IF(ISNUMBER(SEARCH("AC1",[2]Table1!AE1641)),"AC1",IF(ISNUMBER(SEARCH("AC2",[2]Table1!AE1641)),"AC2",IF(ISNUMBER(SEARCH("Bon état",[2]Table1!AE1641)),"EP",""))))</f>
        <v/>
      </c>
      <c r="P1644" s="48"/>
      <c r="Q1644" s="1"/>
      <c r="S1644" s="1"/>
      <c r="T1644" s="1"/>
      <c r="U1644" s="1"/>
      <c r="V1644" s="1"/>
    </row>
    <row r="1645" spans="1:22">
      <c r="A1645" s="43" t="str">
        <f>'[1]Exporter la feuille de calcul'!$A$2</f>
        <v>001L</v>
      </c>
      <c r="B1645" t="str">
        <f>INDEX('[1]Exporter la feuille de calcul'!B$355:B$877,MATCH(INDEX('[1]Exporter la feuille de calcul'!C$355:C$877,MATCH(RIGHT(ChercheChaine(ChercheChaine([2]Table1!Q1642,"([0-9]){3}[L]([0-9]){4}"),"([0-9]){3}[L]([0-9]){4}"),4),'[1]Exporter la feuille de calcul'!D$355:D$877,0),1),'[1]Exporter la feuille de calcul'!C$355:C$877,0),1)</f>
        <v>03</v>
      </c>
      <c r="C1645" s="43" t="str">
        <f>RIGHT(ChercheChaine(ChercheChaine([2]Table1!Q1642,"([0-9]){3}[L]([0-9]){4}"),"([0-9]){3}[L]([0-9]){4}"),4)</f>
        <v>0427</v>
      </c>
      <c r="D1645" s="43" t="str">
        <f>ChercheChaine([2]Table1!Q1642,"([0-9]){3}[L]([0-9]){4}")</f>
        <v>007L0427</v>
      </c>
      <c r="E1645" t="str">
        <f>[2]Table1!P1642</f>
        <v>ST HERBLAIN</v>
      </c>
      <c r="F1645" t="str">
        <f>[2]Table1!D1642</f>
        <v>DAAT</v>
      </c>
      <c r="G1645" s="48"/>
      <c r="H1645" s="48"/>
      <c r="I1645" s="42" t="str">
        <f>[2]Table1!G1642</f>
        <v>03/06/2019</v>
      </c>
      <c r="J1645" s="51" t="str">
        <f>MID([2]Table1!X1642,FIND("-",[2]Table1!X1642)+2,60)</f>
        <v>Palier intermédiaire 1</v>
      </c>
      <c r="K1645" t="str">
        <f>IF(ISNUMBER(SEARCH("Mur",[2]Table1!Z1642)),"Mur",IF(ISNUMBER(SEARCH("Cloison",[2]Table1!Z1642)),"Mur",IF(ISNUMBER(SEARCH("Sol",[2]Table1!Z1642)),"Sol",IF(ISNUMBER(SEARCH("Plafond",[2]Table1!Z1642)),"Plafond",IF(ISNUMBER(SEARCH("Evier",[2]Table1!Z1642)),"Evier",IF(ISNUMBER(SEARCH("Colle de faïence",[2]Table1!Z1642)),"Faïence",IF(ISNUMBER(SEARCH("Baignoire",[2]Table1!Z1642)),"Baignoire",IF(ISNUMBER(SEARCH("porteurs",[2]Table1!Z1642)),"Mur",IF(ISNUMBER(SEARCH("évier",[2]Table1!Z1642)),"Evier",IF(ISNUMBER(SEARCH("portes",[2]Table1!Z1642)),"Porte",IF(ISNUMBER(SEARCH("fenêtre",[2]Table1!Z1642)),"Fenêtre","")))))))))))</f>
        <v>Plafond</v>
      </c>
      <c r="L1645" t="str">
        <f>IF(ISNUMBER(SEARCH("Présence",[2]Table1!AC1642)),"Oui",IF(ISNUMBER(SEARCH("Absence",[2]Table1!AC1642)),"Non",""))</f>
        <v>Non</v>
      </c>
      <c r="M1645" t="str">
        <f>[2]Table1!AA1642</f>
        <v>Enduit à base de plâtre+Peinture goutelette (Plafond)</v>
      </c>
      <c r="N1645" t="str">
        <f>IF(ISNUMBER(SEARCH("EP",[2]Table1!AE1642)),"EP",IF(ISNUMBER(SEARCH("AC1",[2]Table1!AE1642)),"AC1",IF(ISNUMBER(SEARCH("AC2",[2]Table1!AE1642)),"AC2",IF(ISNUMBER(SEARCH("Bon état",[2]Table1!AE1642)),"EP",""))))</f>
        <v/>
      </c>
      <c r="P1645" s="48"/>
      <c r="Q1645" s="1"/>
      <c r="S1645" s="1"/>
      <c r="T1645" s="1"/>
      <c r="U1645" s="1"/>
      <c r="V1645" s="1"/>
    </row>
    <row r="1646" spans="1:22">
      <c r="A1646" s="43" t="str">
        <f>'[1]Exporter la feuille de calcul'!$A$2</f>
        <v>001L</v>
      </c>
      <c r="B1646" t="str">
        <f>INDEX('[1]Exporter la feuille de calcul'!B$355:B$877,MATCH(INDEX('[1]Exporter la feuille de calcul'!C$355:C$877,MATCH(RIGHT(ChercheChaine(ChercheChaine([2]Table1!Q1643,"([0-9]){3}[L]([0-9]){4}"),"([0-9]){3}[L]([0-9]){4}"),4),'[1]Exporter la feuille de calcul'!D$355:D$877,0),1),'[1]Exporter la feuille de calcul'!C$355:C$877,0),1)</f>
        <v>03</v>
      </c>
      <c r="C1646" s="43" t="str">
        <f>RIGHT(ChercheChaine(ChercheChaine([2]Table1!Q1643,"([0-9]){3}[L]([0-9]){4}"),"([0-9]){3}[L]([0-9]){4}"),4)</f>
        <v>0427</v>
      </c>
      <c r="D1646" s="43" t="str">
        <f>ChercheChaine([2]Table1!Q1643,"([0-9]){3}[L]([0-9]){4}")</f>
        <v>007L0427</v>
      </c>
      <c r="E1646" t="str">
        <f>[2]Table1!P1643</f>
        <v>ST HERBLAIN</v>
      </c>
      <c r="F1646" t="str">
        <f>[2]Table1!D1643</f>
        <v>DAAT</v>
      </c>
      <c r="G1646" s="48"/>
      <c r="H1646" s="48"/>
      <c r="I1646" s="42" t="str">
        <f>[2]Table1!G1643</f>
        <v>03/06/2019</v>
      </c>
      <c r="J1646" s="51" t="str">
        <f>MID([2]Table1!X1643,FIND("-",[2]Table1!X1643)+2,60)</f>
        <v>Palier 2</v>
      </c>
      <c r="K1646" t="str">
        <f>IF(ISNUMBER(SEARCH("Mur",[2]Table1!Z1643)),"Mur",IF(ISNUMBER(SEARCH("Cloison",[2]Table1!Z1643)),"Mur",IF(ISNUMBER(SEARCH("Sol",[2]Table1!Z1643)),"Sol",IF(ISNUMBER(SEARCH("Plafond",[2]Table1!Z1643)),"Plafond",IF(ISNUMBER(SEARCH("Evier",[2]Table1!Z1643)),"Evier",IF(ISNUMBER(SEARCH("Colle de faïence",[2]Table1!Z1643)),"Faïence",IF(ISNUMBER(SEARCH("Baignoire",[2]Table1!Z1643)),"Baignoire",IF(ISNUMBER(SEARCH("porteurs",[2]Table1!Z1643)),"Mur",IF(ISNUMBER(SEARCH("évier",[2]Table1!Z1643)),"Evier",IF(ISNUMBER(SEARCH("portes",[2]Table1!Z1643)),"Porte",IF(ISNUMBER(SEARCH("fenêtre",[2]Table1!Z1643)),"Fenêtre","")))))))))))</f>
        <v>Plafond</v>
      </c>
      <c r="L1646" t="str">
        <f>IF(ISNUMBER(SEARCH("Présence",[2]Table1!AC1643)),"Oui",IF(ISNUMBER(SEARCH("Absence",[2]Table1!AC1643)),"Non",""))</f>
        <v>Non</v>
      </c>
      <c r="M1646" t="str">
        <f>[2]Table1!AA1643</f>
        <v>Enduit à base de plâtre+Peinture goutelette (Plafond)</v>
      </c>
      <c r="N1646" t="str">
        <f>IF(ISNUMBER(SEARCH("EP",[2]Table1!AE1643)),"EP",IF(ISNUMBER(SEARCH("AC1",[2]Table1!AE1643)),"AC1",IF(ISNUMBER(SEARCH("AC2",[2]Table1!AE1643)),"AC2",IF(ISNUMBER(SEARCH("Bon état",[2]Table1!AE1643)),"EP",""))))</f>
        <v/>
      </c>
      <c r="P1646" s="48"/>
      <c r="Q1646" s="1"/>
      <c r="S1646" s="1"/>
      <c r="T1646" s="1"/>
      <c r="U1646" s="1"/>
      <c r="V1646" s="1"/>
    </row>
    <row r="1647" spans="1:22">
      <c r="A1647" s="43" t="str">
        <f>'[1]Exporter la feuille de calcul'!$A$2</f>
        <v>001L</v>
      </c>
      <c r="B1647" t="str">
        <f>INDEX('[1]Exporter la feuille de calcul'!B$355:B$877,MATCH(INDEX('[1]Exporter la feuille de calcul'!C$355:C$877,MATCH(RIGHT(ChercheChaine(ChercheChaine([2]Table1!Q1644,"([0-9]){3}[L]([0-9]){4}"),"([0-9]){3}[L]([0-9]){4}"),4),'[1]Exporter la feuille de calcul'!D$355:D$877,0),1),'[1]Exporter la feuille de calcul'!C$355:C$877,0),1)</f>
        <v>03</v>
      </c>
      <c r="C1647" s="43" t="str">
        <f>RIGHT(ChercheChaine(ChercheChaine([2]Table1!Q1644,"([0-9]){3}[L]([0-9]){4}"),"([0-9]){3}[L]([0-9]){4}"),4)</f>
        <v>0427</v>
      </c>
      <c r="D1647" s="43" t="str">
        <f>ChercheChaine([2]Table1!Q1644,"([0-9]){3}[L]([0-9]){4}")</f>
        <v>007L0427</v>
      </c>
      <c r="E1647" t="str">
        <f>[2]Table1!P1644</f>
        <v>ST HERBLAIN</v>
      </c>
      <c r="F1647" t="str">
        <f>[2]Table1!D1644</f>
        <v>DAAT</v>
      </c>
      <c r="G1647" s="48"/>
      <c r="H1647" s="48"/>
      <c r="I1647" s="42" t="str">
        <f>[2]Table1!G1644</f>
        <v>03/06/2019</v>
      </c>
      <c r="J1647" s="51" t="str">
        <f>MID([2]Table1!X1644,FIND("-",[2]Table1!X1644)+2,60)</f>
        <v>Palier intermédiaire 2</v>
      </c>
      <c r="K1647" t="str">
        <f>IF(ISNUMBER(SEARCH("Mur",[2]Table1!Z1644)),"Mur",IF(ISNUMBER(SEARCH("Cloison",[2]Table1!Z1644)),"Mur",IF(ISNUMBER(SEARCH("Sol",[2]Table1!Z1644)),"Sol",IF(ISNUMBER(SEARCH("Plafond",[2]Table1!Z1644)),"Plafond",IF(ISNUMBER(SEARCH("Evier",[2]Table1!Z1644)),"Evier",IF(ISNUMBER(SEARCH("Colle de faïence",[2]Table1!Z1644)),"Faïence",IF(ISNUMBER(SEARCH("Baignoire",[2]Table1!Z1644)),"Baignoire",IF(ISNUMBER(SEARCH("porteurs",[2]Table1!Z1644)),"Mur",IF(ISNUMBER(SEARCH("évier",[2]Table1!Z1644)),"Evier",IF(ISNUMBER(SEARCH("portes",[2]Table1!Z1644)),"Porte",IF(ISNUMBER(SEARCH("fenêtre",[2]Table1!Z1644)),"Fenêtre","")))))))))))</f>
        <v>Plafond</v>
      </c>
      <c r="L1647" t="str">
        <f>IF(ISNUMBER(SEARCH("Présence",[2]Table1!AC1644)),"Oui",IF(ISNUMBER(SEARCH("Absence",[2]Table1!AC1644)),"Non",""))</f>
        <v>Non</v>
      </c>
      <c r="M1647" t="str">
        <f>[2]Table1!AA1644</f>
        <v>Enduit à base de plâtre+Peinture goutelette (Plafond)</v>
      </c>
      <c r="N1647" t="str">
        <f>IF(ISNUMBER(SEARCH("EP",[2]Table1!AE1644)),"EP",IF(ISNUMBER(SEARCH("AC1",[2]Table1!AE1644)),"AC1",IF(ISNUMBER(SEARCH("AC2",[2]Table1!AE1644)),"AC2",IF(ISNUMBER(SEARCH("Bon état",[2]Table1!AE1644)),"EP",""))))</f>
        <v/>
      </c>
      <c r="P1647" s="48"/>
      <c r="Q1647" s="1"/>
      <c r="S1647" s="1"/>
      <c r="T1647" s="1"/>
      <c r="U1647" s="1"/>
      <c r="V1647" s="1"/>
    </row>
    <row r="1648" spans="1:22">
      <c r="A1648" s="43" t="str">
        <f>'[1]Exporter la feuille de calcul'!$A$2</f>
        <v>001L</v>
      </c>
      <c r="B1648" t="str">
        <f>INDEX('[1]Exporter la feuille de calcul'!B$355:B$877,MATCH(INDEX('[1]Exporter la feuille de calcul'!C$355:C$877,MATCH(RIGHT(ChercheChaine(ChercheChaine([2]Table1!Q1645,"([0-9]){3}[L]([0-9]){4}"),"([0-9]){3}[L]([0-9]){4}"),4),'[1]Exporter la feuille de calcul'!D$355:D$877,0),1),'[1]Exporter la feuille de calcul'!C$355:C$877,0),1)</f>
        <v>03</v>
      </c>
      <c r="C1648" s="43" t="str">
        <f>RIGHT(ChercheChaine(ChercheChaine([2]Table1!Q1645,"([0-9]){3}[L]([0-9]){4}"),"([0-9]){3}[L]([0-9]){4}"),4)</f>
        <v>0427</v>
      </c>
      <c r="D1648" s="43" t="str">
        <f>ChercheChaine([2]Table1!Q1645,"([0-9]){3}[L]([0-9]){4}")</f>
        <v>007L0427</v>
      </c>
      <c r="E1648" t="str">
        <f>[2]Table1!P1645</f>
        <v>ST HERBLAIN</v>
      </c>
      <c r="F1648" t="str">
        <f>[2]Table1!D1645</f>
        <v>DAAT</v>
      </c>
      <c r="G1648" s="48"/>
      <c r="H1648" s="48"/>
      <c r="I1648" s="42" t="str">
        <f>[2]Table1!G1645</f>
        <v>03/06/2019</v>
      </c>
      <c r="J1648" s="51" t="str">
        <f>MID([2]Table1!X1645,FIND("-",[2]Table1!X1645)+2,60)</f>
        <v>Palier 3</v>
      </c>
      <c r="K1648" t="str">
        <f>IF(ISNUMBER(SEARCH("Mur",[2]Table1!Z1645)),"Mur",IF(ISNUMBER(SEARCH("Cloison",[2]Table1!Z1645)),"Mur",IF(ISNUMBER(SEARCH("Sol",[2]Table1!Z1645)),"Sol",IF(ISNUMBER(SEARCH("Plafond",[2]Table1!Z1645)),"Plafond",IF(ISNUMBER(SEARCH("Evier",[2]Table1!Z1645)),"Evier",IF(ISNUMBER(SEARCH("Colle de faïence",[2]Table1!Z1645)),"Faïence",IF(ISNUMBER(SEARCH("Baignoire",[2]Table1!Z1645)),"Baignoire",IF(ISNUMBER(SEARCH("porteurs",[2]Table1!Z1645)),"Mur",IF(ISNUMBER(SEARCH("évier",[2]Table1!Z1645)),"Evier",IF(ISNUMBER(SEARCH("portes",[2]Table1!Z1645)),"Porte",IF(ISNUMBER(SEARCH("fenêtre",[2]Table1!Z1645)),"Fenêtre","")))))))))))</f>
        <v>Plafond</v>
      </c>
      <c r="L1648" t="str">
        <f>IF(ISNUMBER(SEARCH("Présence",[2]Table1!AC1645)),"Oui",IF(ISNUMBER(SEARCH("Absence",[2]Table1!AC1645)),"Non",""))</f>
        <v>Non</v>
      </c>
      <c r="M1648" t="str">
        <f>[2]Table1!AA1645</f>
        <v>Enduit à base de plâtre+Peinture goutelette (Plafond)</v>
      </c>
      <c r="N1648" t="str">
        <f>IF(ISNUMBER(SEARCH("EP",[2]Table1!AE1645)),"EP",IF(ISNUMBER(SEARCH("AC1",[2]Table1!AE1645)),"AC1",IF(ISNUMBER(SEARCH("AC2",[2]Table1!AE1645)),"AC2",IF(ISNUMBER(SEARCH("Bon état",[2]Table1!AE1645)),"EP",""))))</f>
        <v/>
      </c>
      <c r="P1648" s="48"/>
      <c r="Q1648" s="1"/>
      <c r="S1648" s="1"/>
      <c r="T1648" s="1"/>
      <c r="U1648" s="1"/>
      <c r="V1648" s="1"/>
    </row>
    <row r="1649" spans="1:22">
      <c r="A1649" s="43" t="str">
        <f>'[1]Exporter la feuille de calcul'!$A$2</f>
        <v>001L</v>
      </c>
      <c r="B1649" t="str">
        <f>INDEX('[1]Exporter la feuille de calcul'!B$355:B$877,MATCH(INDEX('[1]Exporter la feuille de calcul'!C$355:C$877,MATCH(RIGHT(ChercheChaine(ChercheChaine([2]Table1!Q1646,"([0-9]){3}[L]([0-9]){4}"),"([0-9]){3}[L]([0-9]){4}"),4),'[1]Exporter la feuille de calcul'!D$355:D$877,0),1),'[1]Exporter la feuille de calcul'!C$355:C$877,0),1)</f>
        <v>03</v>
      </c>
      <c r="C1649" s="43" t="str">
        <f>RIGHT(ChercheChaine(ChercheChaine([2]Table1!Q1646,"([0-9]){3}[L]([0-9]){4}"),"([0-9]){3}[L]([0-9]){4}"),4)</f>
        <v>0427</v>
      </c>
      <c r="D1649" s="43" t="str">
        <f>ChercheChaine([2]Table1!Q1646,"([0-9]){3}[L]([0-9]){4}")</f>
        <v>007L0427</v>
      </c>
      <c r="E1649" t="str">
        <f>[2]Table1!P1646</f>
        <v>ST HERBLAIN</v>
      </c>
      <c r="F1649" t="str">
        <f>[2]Table1!D1646</f>
        <v>DAAT</v>
      </c>
      <c r="G1649" s="48"/>
      <c r="H1649" s="48"/>
      <c r="I1649" s="42" t="str">
        <f>[2]Table1!G1646</f>
        <v>03/06/2019</v>
      </c>
      <c r="J1649" s="51" t="str">
        <f>MID([2]Table1!X1646,FIND("-",[2]Table1!X1646)+2,60)</f>
        <v>Palier intermédiaire 3</v>
      </c>
      <c r="K1649" t="str">
        <f>IF(ISNUMBER(SEARCH("Mur",[2]Table1!Z1646)),"Mur",IF(ISNUMBER(SEARCH("Cloison",[2]Table1!Z1646)),"Mur",IF(ISNUMBER(SEARCH("Sol",[2]Table1!Z1646)),"Sol",IF(ISNUMBER(SEARCH("Plafond",[2]Table1!Z1646)),"Plafond",IF(ISNUMBER(SEARCH("Evier",[2]Table1!Z1646)),"Evier",IF(ISNUMBER(SEARCH("Colle de faïence",[2]Table1!Z1646)),"Faïence",IF(ISNUMBER(SEARCH("Baignoire",[2]Table1!Z1646)),"Baignoire",IF(ISNUMBER(SEARCH("porteurs",[2]Table1!Z1646)),"Mur",IF(ISNUMBER(SEARCH("évier",[2]Table1!Z1646)),"Evier",IF(ISNUMBER(SEARCH("portes",[2]Table1!Z1646)),"Porte",IF(ISNUMBER(SEARCH("fenêtre",[2]Table1!Z1646)),"Fenêtre","")))))))))))</f>
        <v>Plafond</v>
      </c>
      <c r="L1649" t="str">
        <f>IF(ISNUMBER(SEARCH("Présence",[2]Table1!AC1646)),"Oui",IF(ISNUMBER(SEARCH("Absence",[2]Table1!AC1646)),"Non",""))</f>
        <v>Non</v>
      </c>
      <c r="M1649" t="str">
        <f>[2]Table1!AA1646</f>
        <v>Enduit à base de plâtre+Peinture goutelette (Plafond)</v>
      </c>
      <c r="N1649" t="str">
        <f>IF(ISNUMBER(SEARCH("EP",[2]Table1!AE1646)),"EP",IF(ISNUMBER(SEARCH("AC1",[2]Table1!AE1646)),"AC1",IF(ISNUMBER(SEARCH("AC2",[2]Table1!AE1646)),"AC2",IF(ISNUMBER(SEARCH("Bon état",[2]Table1!AE1646)),"EP",""))))</f>
        <v/>
      </c>
      <c r="P1649" s="48"/>
      <c r="Q1649" s="1"/>
      <c r="S1649" s="1"/>
      <c r="T1649" s="1"/>
      <c r="U1649" s="1"/>
      <c r="V1649" s="1"/>
    </row>
    <row r="1650" spans="1:22">
      <c r="A1650" s="43" t="str">
        <f>'[1]Exporter la feuille de calcul'!$A$2</f>
        <v>001L</v>
      </c>
      <c r="B1650" t="str">
        <f>INDEX('[1]Exporter la feuille de calcul'!B$355:B$877,MATCH(INDEX('[1]Exporter la feuille de calcul'!C$355:C$877,MATCH(RIGHT(ChercheChaine(ChercheChaine([2]Table1!Q1647,"([0-9]){3}[L]([0-9]){4}"),"([0-9]){3}[L]([0-9]){4}"),4),'[1]Exporter la feuille de calcul'!D$355:D$877,0),1),'[1]Exporter la feuille de calcul'!C$355:C$877,0),1)</f>
        <v>03</v>
      </c>
      <c r="C1650" s="43" t="str">
        <f>RIGHT(ChercheChaine(ChercheChaine([2]Table1!Q1647,"([0-9]){3}[L]([0-9]){4}"),"([0-9]){3}[L]([0-9]){4}"),4)</f>
        <v>0427</v>
      </c>
      <c r="D1650" s="43" t="str">
        <f>ChercheChaine([2]Table1!Q1647,"([0-9]){3}[L]([0-9]){4}")</f>
        <v>007L0427</v>
      </c>
      <c r="E1650" t="str">
        <f>[2]Table1!P1647</f>
        <v>ST HERBLAIN</v>
      </c>
      <c r="F1650" t="str">
        <f>[2]Table1!D1647</f>
        <v>DAAT</v>
      </c>
      <c r="G1650" s="48"/>
      <c r="H1650" s="48"/>
      <c r="I1650" s="42" t="str">
        <f>[2]Table1!G1647</f>
        <v>03/06/2019</v>
      </c>
      <c r="J1650" s="51" t="str">
        <f>MID([2]Table1!X1647,FIND("-",[2]Table1!X1647)+2,60)</f>
        <v>Palier 4</v>
      </c>
      <c r="K1650" t="str">
        <f>IF(ISNUMBER(SEARCH("Mur",[2]Table1!Z1647)),"Mur",IF(ISNUMBER(SEARCH("Cloison",[2]Table1!Z1647)),"Mur",IF(ISNUMBER(SEARCH("Sol",[2]Table1!Z1647)),"Sol",IF(ISNUMBER(SEARCH("Plafond",[2]Table1!Z1647)),"Plafond",IF(ISNUMBER(SEARCH("Evier",[2]Table1!Z1647)),"Evier",IF(ISNUMBER(SEARCH("Colle de faïence",[2]Table1!Z1647)),"Faïence",IF(ISNUMBER(SEARCH("Baignoire",[2]Table1!Z1647)),"Baignoire",IF(ISNUMBER(SEARCH("porteurs",[2]Table1!Z1647)),"Mur",IF(ISNUMBER(SEARCH("évier",[2]Table1!Z1647)),"Evier",IF(ISNUMBER(SEARCH("portes",[2]Table1!Z1647)),"Porte",IF(ISNUMBER(SEARCH("fenêtre",[2]Table1!Z1647)),"Fenêtre","")))))))))))</f>
        <v>Plafond</v>
      </c>
      <c r="L1650" t="str">
        <f>IF(ISNUMBER(SEARCH("Présence",[2]Table1!AC1647)),"Oui",IF(ISNUMBER(SEARCH("Absence",[2]Table1!AC1647)),"Non",""))</f>
        <v>Non</v>
      </c>
      <c r="M1650" t="str">
        <f>[2]Table1!AA1647</f>
        <v>Enduit à base de plâtre+Peinture goutelette (Plafond)</v>
      </c>
      <c r="N1650" t="str">
        <f>IF(ISNUMBER(SEARCH("EP",[2]Table1!AE1647)),"EP",IF(ISNUMBER(SEARCH("AC1",[2]Table1!AE1647)),"AC1",IF(ISNUMBER(SEARCH("AC2",[2]Table1!AE1647)),"AC2",IF(ISNUMBER(SEARCH("Bon état",[2]Table1!AE1647)),"EP",""))))</f>
        <v/>
      </c>
      <c r="P1650" s="48"/>
      <c r="Q1650" s="1"/>
      <c r="S1650" s="1"/>
      <c r="T1650" s="1"/>
      <c r="U1650" s="1"/>
      <c r="V1650" s="1"/>
    </row>
    <row r="1651" spans="1:22">
      <c r="A1651" s="43" t="str">
        <f>'[1]Exporter la feuille de calcul'!$A$2</f>
        <v>001L</v>
      </c>
      <c r="B1651" t="str">
        <f>INDEX('[1]Exporter la feuille de calcul'!B$355:B$877,MATCH(INDEX('[1]Exporter la feuille de calcul'!C$355:C$877,MATCH(RIGHT(ChercheChaine(ChercheChaine([2]Table1!Q1648,"([0-9]){3}[L]([0-9]){4}"),"([0-9]){3}[L]([0-9]){4}"),4),'[1]Exporter la feuille de calcul'!D$355:D$877,0),1),'[1]Exporter la feuille de calcul'!C$355:C$877,0),1)</f>
        <v>03</v>
      </c>
      <c r="C1651" s="43" t="str">
        <f>RIGHT(ChercheChaine(ChercheChaine([2]Table1!Q1648,"([0-9]){3}[L]([0-9]){4}"),"([0-9]){3}[L]([0-9]){4}"),4)</f>
        <v>0427</v>
      </c>
      <c r="D1651" s="43" t="str">
        <f>ChercheChaine([2]Table1!Q1648,"([0-9]){3}[L]([0-9]){4}")</f>
        <v>007L0427</v>
      </c>
      <c r="E1651" t="str">
        <f>[2]Table1!P1648</f>
        <v>ST HERBLAIN</v>
      </c>
      <c r="F1651" t="str">
        <f>[2]Table1!D1648</f>
        <v>DAAT</v>
      </c>
      <c r="G1651" s="48"/>
      <c r="H1651" s="48"/>
      <c r="I1651" s="42" t="str">
        <f>[2]Table1!G1648</f>
        <v>03/06/2019</v>
      </c>
      <c r="J1651" s="51" t="str">
        <f>MID([2]Table1!X1648,FIND("-",[2]Table1!X1648)+2,60)</f>
        <v>Palier intermédiaire 4</v>
      </c>
      <c r="K1651" t="str">
        <f>IF(ISNUMBER(SEARCH("Mur",[2]Table1!Z1648)),"Mur",IF(ISNUMBER(SEARCH("Cloison",[2]Table1!Z1648)),"Mur",IF(ISNUMBER(SEARCH("Sol",[2]Table1!Z1648)),"Sol",IF(ISNUMBER(SEARCH("Plafond",[2]Table1!Z1648)),"Plafond",IF(ISNUMBER(SEARCH("Evier",[2]Table1!Z1648)),"Evier",IF(ISNUMBER(SEARCH("Colle de faïence",[2]Table1!Z1648)),"Faïence",IF(ISNUMBER(SEARCH("Baignoire",[2]Table1!Z1648)),"Baignoire",IF(ISNUMBER(SEARCH("porteurs",[2]Table1!Z1648)),"Mur",IF(ISNUMBER(SEARCH("évier",[2]Table1!Z1648)),"Evier",IF(ISNUMBER(SEARCH("portes",[2]Table1!Z1648)),"Porte",IF(ISNUMBER(SEARCH("fenêtre",[2]Table1!Z1648)),"Fenêtre","")))))))))))</f>
        <v>Plafond</v>
      </c>
      <c r="L1651" t="str">
        <f>IF(ISNUMBER(SEARCH("Présence",[2]Table1!AC1648)),"Oui",IF(ISNUMBER(SEARCH("Absence",[2]Table1!AC1648)),"Non",""))</f>
        <v>Non</v>
      </c>
      <c r="M1651" t="str">
        <f>[2]Table1!AA1648</f>
        <v>Enduit à base de plâtre+Peinture goutelette (Plafond)</v>
      </c>
      <c r="N1651" t="str">
        <f>IF(ISNUMBER(SEARCH("EP",[2]Table1!AE1648)),"EP",IF(ISNUMBER(SEARCH("AC1",[2]Table1!AE1648)),"AC1",IF(ISNUMBER(SEARCH("AC2",[2]Table1!AE1648)),"AC2",IF(ISNUMBER(SEARCH("Bon état",[2]Table1!AE1648)),"EP",""))))</f>
        <v/>
      </c>
      <c r="P1651" s="48"/>
      <c r="Q1651" s="1"/>
      <c r="S1651" s="1"/>
      <c r="T1651" s="1"/>
      <c r="U1651" s="1"/>
      <c r="V1651" s="1"/>
    </row>
    <row r="1652" spans="1:22">
      <c r="A1652" s="43" t="str">
        <f>'[1]Exporter la feuille de calcul'!$A$2</f>
        <v>001L</v>
      </c>
      <c r="B1652" t="str">
        <f>INDEX('[1]Exporter la feuille de calcul'!B$355:B$877,MATCH(INDEX('[1]Exporter la feuille de calcul'!C$355:C$877,MATCH(RIGHT(ChercheChaine(ChercheChaine([2]Table1!Q1649,"([0-9]){3}[L]([0-9]){4}"),"([0-9]){3}[L]([0-9]){4}"),4),'[1]Exporter la feuille de calcul'!D$355:D$877,0),1),'[1]Exporter la feuille de calcul'!C$355:C$877,0),1)</f>
        <v>03</v>
      </c>
      <c r="C1652" s="43" t="str">
        <f>RIGHT(ChercheChaine(ChercheChaine([2]Table1!Q1649,"([0-9]){3}[L]([0-9]){4}"),"([0-9]){3}[L]([0-9]){4}"),4)</f>
        <v>0427</v>
      </c>
      <c r="D1652" s="43" t="str">
        <f>ChercheChaine([2]Table1!Q1649,"([0-9]){3}[L]([0-9]){4}")</f>
        <v>007L0427</v>
      </c>
      <c r="E1652" t="str">
        <f>[2]Table1!P1649</f>
        <v>ST HERBLAIN</v>
      </c>
      <c r="F1652" t="str">
        <f>[2]Table1!D1649</f>
        <v>DAAT</v>
      </c>
      <c r="G1652" s="48"/>
      <c r="H1652" s="48"/>
      <c r="I1652" s="42" t="str">
        <f>[2]Table1!G1649</f>
        <v>03/06/2019</v>
      </c>
      <c r="J1652" s="51" t="str">
        <f>MID([2]Table1!X1649,FIND("-",[2]Table1!X1649)+2,60)</f>
        <v>Palier 5</v>
      </c>
      <c r="K1652" t="str">
        <f>IF(ISNUMBER(SEARCH("Mur",[2]Table1!Z1649)),"Mur",IF(ISNUMBER(SEARCH("Cloison",[2]Table1!Z1649)),"Mur",IF(ISNUMBER(SEARCH("Sol",[2]Table1!Z1649)),"Sol",IF(ISNUMBER(SEARCH("Plafond",[2]Table1!Z1649)),"Plafond",IF(ISNUMBER(SEARCH("Evier",[2]Table1!Z1649)),"Evier",IF(ISNUMBER(SEARCH("Colle de faïence",[2]Table1!Z1649)),"Faïence",IF(ISNUMBER(SEARCH("Baignoire",[2]Table1!Z1649)),"Baignoire",IF(ISNUMBER(SEARCH("porteurs",[2]Table1!Z1649)),"Mur",IF(ISNUMBER(SEARCH("évier",[2]Table1!Z1649)),"Evier",IF(ISNUMBER(SEARCH("portes",[2]Table1!Z1649)),"Porte",IF(ISNUMBER(SEARCH("fenêtre",[2]Table1!Z1649)),"Fenêtre","")))))))))))</f>
        <v>Plafond</v>
      </c>
      <c r="L1652" t="str">
        <f>IF(ISNUMBER(SEARCH("Présence",[2]Table1!AC1649)),"Oui",IF(ISNUMBER(SEARCH("Absence",[2]Table1!AC1649)),"Non",""))</f>
        <v>Non</v>
      </c>
      <c r="M1652" t="str">
        <f>[2]Table1!AA1649</f>
        <v>Enduit à base de plâtre+Peinture goutelette (Plafond)</v>
      </c>
      <c r="N1652" t="str">
        <f>IF(ISNUMBER(SEARCH("EP",[2]Table1!AE1649)),"EP",IF(ISNUMBER(SEARCH("AC1",[2]Table1!AE1649)),"AC1",IF(ISNUMBER(SEARCH("AC2",[2]Table1!AE1649)),"AC2",IF(ISNUMBER(SEARCH("Bon état",[2]Table1!AE1649)),"EP",""))))</f>
        <v/>
      </c>
      <c r="P1652" s="48"/>
      <c r="Q1652" s="1"/>
      <c r="S1652" s="1"/>
      <c r="T1652" s="1"/>
      <c r="U1652" s="1"/>
      <c r="V1652" s="1"/>
    </row>
    <row r="1653" spans="1:22">
      <c r="A1653" s="43" t="str">
        <f>'[1]Exporter la feuille de calcul'!$A$2</f>
        <v>001L</v>
      </c>
      <c r="B1653" t="str">
        <f>INDEX('[1]Exporter la feuille de calcul'!B$355:B$877,MATCH(INDEX('[1]Exporter la feuille de calcul'!C$355:C$877,MATCH(RIGHT(ChercheChaine(ChercheChaine([2]Table1!Q1650,"([0-9]){3}[L]([0-9]){4}"),"([0-9]){3}[L]([0-9]){4}"),4),'[1]Exporter la feuille de calcul'!D$355:D$877,0),1),'[1]Exporter la feuille de calcul'!C$355:C$877,0),1)</f>
        <v>03</v>
      </c>
      <c r="C1653" s="43" t="str">
        <f>RIGHT(ChercheChaine(ChercheChaine([2]Table1!Q1650,"([0-9]){3}[L]([0-9]){4}"),"([0-9]){3}[L]([0-9]){4}"),4)</f>
        <v>0427</v>
      </c>
      <c r="D1653" s="43" t="str">
        <f>ChercheChaine([2]Table1!Q1650,"([0-9]){3}[L]([0-9]){4}")</f>
        <v>007L0427</v>
      </c>
      <c r="E1653" t="str">
        <f>[2]Table1!P1650</f>
        <v>ST HERBLAIN</v>
      </c>
      <c r="F1653" t="str">
        <f>[2]Table1!D1650</f>
        <v>DAAT</v>
      </c>
      <c r="G1653" s="48"/>
      <c r="H1653" s="48"/>
      <c r="I1653" s="42" t="str">
        <f>[2]Table1!G1650</f>
        <v>03/06/2019</v>
      </c>
      <c r="J1653" s="51" t="str">
        <f>MID([2]Table1!X1650,FIND("-",[2]Table1!X1650)+2,60)</f>
        <v>Entrée</v>
      </c>
      <c r="K1653" t="str">
        <f>IF(ISNUMBER(SEARCH("Mur",[2]Table1!Z1650)),"Mur",IF(ISNUMBER(SEARCH("Cloison",[2]Table1!Z1650)),"Mur",IF(ISNUMBER(SEARCH("Sol",[2]Table1!Z1650)),"Sol",IF(ISNUMBER(SEARCH("Plafond",[2]Table1!Z1650)),"Plafond",IF(ISNUMBER(SEARCH("Evier",[2]Table1!Z1650)),"Evier",IF(ISNUMBER(SEARCH("Colle de faïence",[2]Table1!Z1650)),"Faïence",IF(ISNUMBER(SEARCH("Baignoire",[2]Table1!Z1650)),"Baignoire",IF(ISNUMBER(SEARCH("porteurs",[2]Table1!Z1650)),"Mur",IF(ISNUMBER(SEARCH("évier",[2]Table1!Z1650)),"Evier",IF(ISNUMBER(SEARCH("portes",[2]Table1!Z1650)),"Porte",IF(ISNUMBER(SEARCH("fenêtre",[2]Table1!Z1650)),"Fenêtre","")))))))))))</f>
        <v>Sol</v>
      </c>
      <c r="L1653" t="str">
        <f>IF(ISNUMBER(SEARCH("Présence",[2]Table1!AC1650)),"Oui",IF(ISNUMBER(SEARCH("Absence",[2]Table1!AC1650)),"Non",""))</f>
        <v>Non</v>
      </c>
      <c r="M1653" t="str">
        <f>[2]Table1!AA1650</f>
        <v>Colle de carrelage+Ragréage</v>
      </c>
      <c r="N1653" t="str">
        <f>IF(ISNUMBER(SEARCH("EP",[2]Table1!AE1650)),"EP",IF(ISNUMBER(SEARCH("AC1",[2]Table1!AE1650)),"AC1",IF(ISNUMBER(SEARCH("AC2",[2]Table1!AE1650)),"AC2",IF(ISNUMBER(SEARCH("Bon état",[2]Table1!AE1650)),"EP",""))))</f>
        <v/>
      </c>
      <c r="P1653" s="48"/>
      <c r="Q1653" s="1"/>
      <c r="S1653" s="1"/>
      <c r="T1653" s="1"/>
      <c r="U1653" s="1"/>
      <c r="V1653" s="1"/>
    </row>
    <row r="1654" spans="1:22">
      <c r="A1654" s="43" t="str">
        <f>'[1]Exporter la feuille de calcul'!$A$2</f>
        <v>001L</v>
      </c>
      <c r="B1654" t="str">
        <f>INDEX('[1]Exporter la feuille de calcul'!B$355:B$877,MATCH(INDEX('[1]Exporter la feuille de calcul'!C$355:C$877,MATCH(RIGHT(ChercheChaine(ChercheChaine([2]Table1!Q1651,"([0-9]){3}[L]([0-9]){4}"),"([0-9]){3}[L]([0-9]){4}"),4),'[1]Exporter la feuille de calcul'!D$355:D$877,0),1),'[1]Exporter la feuille de calcul'!C$355:C$877,0),1)</f>
        <v>03</v>
      </c>
      <c r="C1654" s="43" t="str">
        <f>RIGHT(ChercheChaine(ChercheChaine([2]Table1!Q1651,"([0-9]){3}[L]([0-9]){4}"),"([0-9]){3}[L]([0-9]){4}"),4)</f>
        <v>0427</v>
      </c>
      <c r="D1654" s="43" t="str">
        <f>ChercheChaine([2]Table1!Q1651,"([0-9]){3}[L]([0-9]){4}")</f>
        <v>007L0427</v>
      </c>
      <c r="E1654" t="str">
        <f>[2]Table1!P1651</f>
        <v>ST HERBLAIN</v>
      </c>
      <c r="F1654" t="str">
        <f>[2]Table1!D1651</f>
        <v>DAAT</v>
      </c>
      <c r="G1654" s="48"/>
      <c r="H1654" s="48"/>
      <c r="I1654" s="42" t="str">
        <f>[2]Table1!G1651</f>
        <v>03/06/2019</v>
      </c>
      <c r="J1654" s="51" t="str">
        <f>MID([2]Table1!X1651,FIND("-",[2]Table1!X1651)+2,60)</f>
        <v>Palier 1</v>
      </c>
      <c r="K1654" t="str">
        <f>IF(ISNUMBER(SEARCH("Mur",[2]Table1!Z1651)),"Mur",IF(ISNUMBER(SEARCH("Cloison",[2]Table1!Z1651)),"Mur",IF(ISNUMBER(SEARCH("Sol",[2]Table1!Z1651)),"Sol",IF(ISNUMBER(SEARCH("Plafond",[2]Table1!Z1651)),"Plafond",IF(ISNUMBER(SEARCH("Evier",[2]Table1!Z1651)),"Evier",IF(ISNUMBER(SEARCH("Colle de faïence",[2]Table1!Z1651)),"Faïence",IF(ISNUMBER(SEARCH("Baignoire",[2]Table1!Z1651)),"Baignoire",IF(ISNUMBER(SEARCH("porteurs",[2]Table1!Z1651)),"Mur",IF(ISNUMBER(SEARCH("évier",[2]Table1!Z1651)),"Evier",IF(ISNUMBER(SEARCH("portes",[2]Table1!Z1651)),"Porte",IF(ISNUMBER(SEARCH("fenêtre",[2]Table1!Z1651)),"Fenêtre","")))))))))))</f>
        <v>Sol</v>
      </c>
      <c r="L1654" t="str">
        <f>IF(ISNUMBER(SEARCH("Présence",[2]Table1!AC1651)),"Oui",IF(ISNUMBER(SEARCH("Absence",[2]Table1!AC1651)),"Non",""))</f>
        <v>Non</v>
      </c>
      <c r="M1654" t="str">
        <f>[2]Table1!AA1651</f>
        <v>Colle de carrelage+Ragréage</v>
      </c>
      <c r="N1654" t="str">
        <f>IF(ISNUMBER(SEARCH("EP",[2]Table1!AE1651)),"EP",IF(ISNUMBER(SEARCH("AC1",[2]Table1!AE1651)),"AC1",IF(ISNUMBER(SEARCH("AC2",[2]Table1!AE1651)),"AC2",IF(ISNUMBER(SEARCH("Bon état",[2]Table1!AE1651)),"EP",""))))</f>
        <v/>
      </c>
      <c r="P1654" s="48"/>
      <c r="Q1654" s="1"/>
      <c r="S1654" s="1"/>
      <c r="T1654" s="1"/>
      <c r="U1654" s="1"/>
      <c r="V1654" s="1"/>
    </row>
    <row r="1655" spans="1:22">
      <c r="A1655" s="43" t="str">
        <f>'[1]Exporter la feuille de calcul'!$A$2</f>
        <v>001L</v>
      </c>
      <c r="B1655" t="str">
        <f>INDEX('[1]Exporter la feuille de calcul'!B$355:B$877,MATCH(INDEX('[1]Exporter la feuille de calcul'!C$355:C$877,MATCH(RIGHT(ChercheChaine(ChercheChaine([2]Table1!Q1652,"([0-9]){3}[L]([0-9]){4}"),"([0-9]){3}[L]([0-9]){4}"),4),'[1]Exporter la feuille de calcul'!D$355:D$877,0),1),'[1]Exporter la feuille de calcul'!C$355:C$877,0),1)</f>
        <v>03</v>
      </c>
      <c r="C1655" s="43" t="str">
        <f>RIGHT(ChercheChaine(ChercheChaine([2]Table1!Q1652,"([0-9]){3}[L]([0-9]){4}"),"([0-9]){3}[L]([0-9]){4}"),4)</f>
        <v>0427</v>
      </c>
      <c r="D1655" s="43" t="str">
        <f>ChercheChaine([2]Table1!Q1652,"([0-9]){3}[L]([0-9]){4}")</f>
        <v>007L0427</v>
      </c>
      <c r="E1655" t="str">
        <f>[2]Table1!P1652</f>
        <v>ST HERBLAIN</v>
      </c>
      <c r="F1655" t="str">
        <f>[2]Table1!D1652</f>
        <v>DAAT</v>
      </c>
      <c r="G1655" s="48"/>
      <c r="H1655" s="48"/>
      <c r="I1655" s="42" t="str">
        <f>[2]Table1!G1652</f>
        <v>03/06/2019</v>
      </c>
      <c r="J1655" s="51" t="str">
        <f>MID([2]Table1!X1652,FIND("-",[2]Table1!X1652)+2,60)</f>
        <v>Escalier</v>
      </c>
      <c r="K1655" t="str">
        <f>IF(ISNUMBER(SEARCH("Mur",[2]Table1!Z1652)),"Mur",IF(ISNUMBER(SEARCH("Cloison",[2]Table1!Z1652)),"Mur",IF(ISNUMBER(SEARCH("Sol",[2]Table1!Z1652)),"Sol",IF(ISNUMBER(SEARCH("Plafond",[2]Table1!Z1652)),"Plafond",IF(ISNUMBER(SEARCH("Evier",[2]Table1!Z1652)),"Evier",IF(ISNUMBER(SEARCH("Colle de faïence",[2]Table1!Z1652)),"Faïence",IF(ISNUMBER(SEARCH("Baignoire",[2]Table1!Z1652)),"Baignoire",IF(ISNUMBER(SEARCH("porteurs",[2]Table1!Z1652)),"Mur",IF(ISNUMBER(SEARCH("évier",[2]Table1!Z1652)),"Evier",IF(ISNUMBER(SEARCH("portes",[2]Table1!Z1652)),"Porte",IF(ISNUMBER(SEARCH("fenêtre",[2]Table1!Z1652)),"Fenêtre","")))))))))))</f>
        <v>Sol</v>
      </c>
      <c r="L1655" t="str">
        <f>IF(ISNUMBER(SEARCH("Présence",[2]Table1!AC1652)),"Oui",IF(ISNUMBER(SEARCH("Absence",[2]Table1!AC1652)),"Non",""))</f>
        <v>Non</v>
      </c>
      <c r="M1655" t="str">
        <f>[2]Table1!AA1652</f>
        <v>Colle de carrelage+Ragréage</v>
      </c>
      <c r="N1655" t="str">
        <f>IF(ISNUMBER(SEARCH("EP",[2]Table1!AE1652)),"EP",IF(ISNUMBER(SEARCH("AC1",[2]Table1!AE1652)),"AC1",IF(ISNUMBER(SEARCH("AC2",[2]Table1!AE1652)),"AC2",IF(ISNUMBER(SEARCH("Bon état",[2]Table1!AE1652)),"EP",""))))</f>
        <v/>
      </c>
      <c r="P1655" s="48"/>
      <c r="Q1655" s="1"/>
      <c r="S1655" s="1"/>
      <c r="T1655" s="1"/>
      <c r="U1655" s="1"/>
      <c r="V1655" s="1"/>
    </row>
    <row r="1656" spans="1:22">
      <c r="A1656" s="43" t="str">
        <f>'[1]Exporter la feuille de calcul'!$A$2</f>
        <v>001L</v>
      </c>
      <c r="B1656" t="str">
        <f>INDEX('[1]Exporter la feuille de calcul'!B$355:B$877,MATCH(INDEX('[1]Exporter la feuille de calcul'!C$355:C$877,MATCH(RIGHT(ChercheChaine(ChercheChaine([2]Table1!Q1653,"([0-9]){3}[L]([0-9]){4}"),"([0-9]){3}[L]([0-9]){4}"),4),'[1]Exporter la feuille de calcul'!D$355:D$877,0),1),'[1]Exporter la feuille de calcul'!C$355:C$877,0),1)</f>
        <v>03</v>
      </c>
      <c r="C1656" s="43" t="str">
        <f>RIGHT(ChercheChaine(ChercheChaine([2]Table1!Q1653,"([0-9]){3}[L]([0-9]){4}"),"([0-9]){3}[L]([0-9]){4}"),4)</f>
        <v>0427</v>
      </c>
      <c r="D1656" s="43" t="str">
        <f>ChercheChaine([2]Table1!Q1653,"([0-9]){3}[L]([0-9]){4}")</f>
        <v>007L0427</v>
      </c>
      <c r="E1656" t="str">
        <f>[2]Table1!P1653</f>
        <v>ST HERBLAIN</v>
      </c>
      <c r="F1656" t="str">
        <f>[2]Table1!D1653</f>
        <v>DAAT</v>
      </c>
      <c r="G1656" s="48"/>
      <c r="H1656" s="48"/>
      <c r="I1656" s="42" t="str">
        <f>[2]Table1!G1653</f>
        <v>03/06/2019</v>
      </c>
      <c r="J1656" s="51" t="str">
        <f>MID([2]Table1!X1653,FIND("-",[2]Table1!X1653)+2,60)</f>
        <v>Palier intermédiaire 1</v>
      </c>
      <c r="K1656" t="str">
        <f>IF(ISNUMBER(SEARCH("Mur",[2]Table1!Z1653)),"Mur",IF(ISNUMBER(SEARCH("Cloison",[2]Table1!Z1653)),"Mur",IF(ISNUMBER(SEARCH("Sol",[2]Table1!Z1653)),"Sol",IF(ISNUMBER(SEARCH("Plafond",[2]Table1!Z1653)),"Plafond",IF(ISNUMBER(SEARCH("Evier",[2]Table1!Z1653)),"Evier",IF(ISNUMBER(SEARCH("Colle de faïence",[2]Table1!Z1653)),"Faïence",IF(ISNUMBER(SEARCH("Baignoire",[2]Table1!Z1653)),"Baignoire",IF(ISNUMBER(SEARCH("porteurs",[2]Table1!Z1653)),"Mur",IF(ISNUMBER(SEARCH("évier",[2]Table1!Z1653)),"Evier",IF(ISNUMBER(SEARCH("portes",[2]Table1!Z1653)),"Porte",IF(ISNUMBER(SEARCH("fenêtre",[2]Table1!Z1653)),"Fenêtre","")))))))))))</f>
        <v>Sol</v>
      </c>
      <c r="L1656" t="str">
        <f>IF(ISNUMBER(SEARCH("Présence",[2]Table1!AC1653)),"Oui",IF(ISNUMBER(SEARCH("Absence",[2]Table1!AC1653)),"Non",""))</f>
        <v>Non</v>
      </c>
      <c r="M1656" t="str">
        <f>[2]Table1!AA1653</f>
        <v>Colle de carrelage+Ragréage</v>
      </c>
      <c r="N1656" t="str">
        <f>IF(ISNUMBER(SEARCH("EP",[2]Table1!AE1653)),"EP",IF(ISNUMBER(SEARCH("AC1",[2]Table1!AE1653)),"AC1",IF(ISNUMBER(SEARCH("AC2",[2]Table1!AE1653)),"AC2",IF(ISNUMBER(SEARCH("Bon état",[2]Table1!AE1653)),"EP",""))))</f>
        <v/>
      </c>
      <c r="P1656" s="48"/>
      <c r="Q1656" s="1"/>
      <c r="S1656" s="1"/>
      <c r="T1656" s="1"/>
      <c r="U1656" s="1"/>
      <c r="V1656" s="1"/>
    </row>
    <row r="1657" spans="1:22">
      <c r="A1657" s="43" t="str">
        <f>'[1]Exporter la feuille de calcul'!$A$2</f>
        <v>001L</v>
      </c>
      <c r="B1657" t="str">
        <f>INDEX('[1]Exporter la feuille de calcul'!B$355:B$877,MATCH(INDEX('[1]Exporter la feuille de calcul'!C$355:C$877,MATCH(RIGHT(ChercheChaine(ChercheChaine([2]Table1!Q1654,"([0-9]){3}[L]([0-9]){4}"),"([0-9]){3}[L]([0-9]){4}"),4),'[1]Exporter la feuille de calcul'!D$355:D$877,0),1),'[1]Exporter la feuille de calcul'!C$355:C$877,0),1)</f>
        <v>03</v>
      </c>
      <c r="C1657" s="43" t="str">
        <f>RIGHT(ChercheChaine(ChercheChaine([2]Table1!Q1654,"([0-9]){3}[L]([0-9]){4}"),"([0-9]){3}[L]([0-9]){4}"),4)</f>
        <v>0427</v>
      </c>
      <c r="D1657" s="43" t="str">
        <f>ChercheChaine([2]Table1!Q1654,"([0-9]){3}[L]([0-9]){4}")</f>
        <v>007L0427</v>
      </c>
      <c r="E1657" t="str">
        <f>[2]Table1!P1654</f>
        <v>ST HERBLAIN</v>
      </c>
      <c r="F1657" t="str">
        <f>[2]Table1!D1654</f>
        <v>DAAT</v>
      </c>
      <c r="G1657" s="48"/>
      <c r="H1657" s="48"/>
      <c r="I1657" s="42" t="str">
        <f>[2]Table1!G1654</f>
        <v>03/06/2019</v>
      </c>
      <c r="J1657" s="51" t="str">
        <f>MID([2]Table1!X1654,FIND("-",[2]Table1!X1654)+2,60)</f>
        <v>Palier 2</v>
      </c>
      <c r="K1657" t="str">
        <f>IF(ISNUMBER(SEARCH("Mur",[2]Table1!Z1654)),"Mur",IF(ISNUMBER(SEARCH("Cloison",[2]Table1!Z1654)),"Mur",IF(ISNUMBER(SEARCH("Sol",[2]Table1!Z1654)),"Sol",IF(ISNUMBER(SEARCH("Plafond",[2]Table1!Z1654)),"Plafond",IF(ISNUMBER(SEARCH("Evier",[2]Table1!Z1654)),"Evier",IF(ISNUMBER(SEARCH("Colle de faïence",[2]Table1!Z1654)),"Faïence",IF(ISNUMBER(SEARCH("Baignoire",[2]Table1!Z1654)),"Baignoire",IF(ISNUMBER(SEARCH("porteurs",[2]Table1!Z1654)),"Mur",IF(ISNUMBER(SEARCH("évier",[2]Table1!Z1654)),"Evier",IF(ISNUMBER(SEARCH("portes",[2]Table1!Z1654)),"Porte",IF(ISNUMBER(SEARCH("fenêtre",[2]Table1!Z1654)),"Fenêtre","")))))))))))</f>
        <v>Sol</v>
      </c>
      <c r="L1657" t="str">
        <f>IF(ISNUMBER(SEARCH("Présence",[2]Table1!AC1654)),"Oui",IF(ISNUMBER(SEARCH("Absence",[2]Table1!AC1654)),"Non",""))</f>
        <v>Non</v>
      </c>
      <c r="M1657" t="str">
        <f>[2]Table1!AA1654</f>
        <v>Colle de carrelage+Ragréage</v>
      </c>
      <c r="N1657" t="str">
        <f>IF(ISNUMBER(SEARCH("EP",[2]Table1!AE1654)),"EP",IF(ISNUMBER(SEARCH("AC1",[2]Table1!AE1654)),"AC1",IF(ISNUMBER(SEARCH("AC2",[2]Table1!AE1654)),"AC2",IF(ISNUMBER(SEARCH("Bon état",[2]Table1!AE1654)),"EP",""))))</f>
        <v/>
      </c>
      <c r="P1657" s="48"/>
      <c r="Q1657" s="1"/>
      <c r="S1657" s="1"/>
      <c r="T1657" s="1"/>
      <c r="U1657" s="1"/>
      <c r="V1657" s="1"/>
    </row>
    <row r="1658" spans="1:22">
      <c r="A1658" s="43" t="str">
        <f>'[1]Exporter la feuille de calcul'!$A$2</f>
        <v>001L</v>
      </c>
      <c r="B1658" t="str">
        <f>INDEX('[1]Exporter la feuille de calcul'!B$355:B$877,MATCH(INDEX('[1]Exporter la feuille de calcul'!C$355:C$877,MATCH(RIGHT(ChercheChaine(ChercheChaine([2]Table1!Q1655,"([0-9]){3}[L]([0-9]){4}"),"([0-9]){3}[L]([0-9]){4}"),4),'[1]Exporter la feuille de calcul'!D$355:D$877,0),1),'[1]Exporter la feuille de calcul'!C$355:C$877,0),1)</f>
        <v>03</v>
      </c>
      <c r="C1658" s="43" t="str">
        <f>RIGHT(ChercheChaine(ChercheChaine([2]Table1!Q1655,"([0-9]){3}[L]([0-9]){4}"),"([0-9]){3}[L]([0-9]){4}"),4)</f>
        <v>0427</v>
      </c>
      <c r="D1658" s="43" t="str">
        <f>ChercheChaine([2]Table1!Q1655,"([0-9]){3}[L]([0-9]){4}")</f>
        <v>007L0427</v>
      </c>
      <c r="E1658" t="str">
        <f>[2]Table1!P1655</f>
        <v>ST HERBLAIN</v>
      </c>
      <c r="F1658" t="str">
        <f>[2]Table1!D1655</f>
        <v>DAAT</v>
      </c>
      <c r="G1658" s="48"/>
      <c r="H1658" s="48"/>
      <c r="I1658" s="42" t="str">
        <f>[2]Table1!G1655</f>
        <v>03/06/2019</v>
      </c>
      <c r="J1658" s="51" t="str">
        <f>MID([2]Table1!X1655,FIND("-",[2]Table1!X1655)+2,60)</f>
        <v>Escalier</v>
      </c>
      <c r="K1658" t="str">
        <f>IF(ISNUMBER(SEARCH("Mur",[2]Table1!Z1655)),"Mur",IF(ISNUMBER(SEARCH("Cloison",[2]Table1!Z1655)),"Mur",IF(ISNUMBER(SEARCH("Sol",[2]Table1!Z1655)),"Sol",IF(ISNUMBER(SEARCH("Plafond",[2]Table1!Z1655)),"Plafond",IF(ISNUMBER(SEARCH("Evier",[2]Table1!Z1655)),"Evier",IF(ISNUMBER(SEARCH("Colle de faïence",[2]Table1!Z1655)),"Faïence",IF(ISNUMBER(SEARCH("Baignoire",[2]Table1!Z1655)),"Baignoire",IF(ISNUMBER(SEARCH("porteurs",[2]Table1!Z1655)),"Mur",IF(ISNUMBER(SEARCH("évier",[2]Table1!Z1655)),"Evier",IF(ISNUMBER(SEARCH("portes",[2]Table1!Z1655)),"Porte",IF(ISNUMBER(SEARCH("fenêtre",[2]Table1!Z1655)),"Fenêtre","")))))))))))</f>
        <v>Sol</v>
      </c>
      <c r="L1658" t="str">
        <f>IF(ISNUMBER(SEARCH("Présence",[2]Table1!AC1655)),"Oui",IF(ISNUMBER(SEARCH("Absence",[2]Table1!AC1655)),"Non",""))</f>
        <v>Non</v>
      </c>
      <c r="M1658" t="str">
        <f>[2]Table1!AA1655</f>
        <v>Colle de carrelage+Ragréage</v>
      </c>
      <c r="N1658" t="str">
        <f>IF(ISNUMBER(SEARCH("EP",[2]Table1!AE1655)),"EP",IF(ISNUMBER(SEARCH("AC1",[2]Table1!AE1655)),"AC1",IF(ISNUMBER(SEARCH("AC2",[2]Table1!AE1655)),"AC2",IF(ISNUMBER(SEARCH("Bon état",[2]Table1!AE1655)),"EP",""))))</f>
        <v/>
      </c>
      <c r="P1658" s="48"/>
      <c r="Q1658" s="1"/>
      <c r="S1658" s="1"/>
      <c r="T1658" s="1"/>
      <c r="U1658" s="1"/>
      <c r="V1658" s="1"/>
    </row>
    <row r="1659" spans="1:22">
      <c r="A1659" s="43" t="str">
        <f>'[1]Exporter la feuille de calcul'!$A$2</f>
        <v>001L</v>
      </c>
      <c r="B1659" t="str">
        <f>INDEX('[1]Exporter la feuille de calcul'!B$355:B$877,MATCH(INDEX('[1]Exporter la feuille de calcul'!C$355:C$877,MATCH(RIGHT(ChercheChaine(ChercheChaine([2]Table1!Q1656,"([0-9]){3}[L]([0-9]){4}"),"([0-9]){3}[L]([0-9]){4}"),4),'[1]Exporter la feuille de calcul'!D$355:D$877,0),1),'[1]Exporter la feuille de calcul'!C$355:C$877,0),1)</f>
        <v>03</v>
      </c>
      <c r="C1659" s="43" t="str">
        <f>RIGHT(ChercheChaine(ChercheChaine([2]Table1!Q1656,"([0-9]){3}[L]([0-9]){4}"),"([0-9]){3}[L]([0-9]){4}"),4)</f>
        <v>0427</v>
      </c>
      <c r="D1659" s="43" t="str">
        <f>ChercheChaine([2]Table1!Q1656,"([0-9]){3}[L]([0-9]){4}")</f>
        <v>007L0427</v>
      </c>
      <c r="E1659" t="str">
        <f>[2]Table1!P1656</f>
        <v>ST HERBLAIN</v>
      </c>
      <c r="F1659" t="str">
        <f>[2]Table1!D1656</f>
        <v>DAAT</v>
      </c>
      <c r="G1659" s="48"/>
      <c r="H1659" s="48"/>
      <c r="I1659" s="42" t="str">
        <f>[2]Table1!G1656</f>
        <v>03/06/2019</v>
      </c>
      <c r="J1659" s="51" t="str">
        <f>MID([2]Table1!X1656,FIND("-",[2]Table1!X1656)+2,60)</f>
        <v>Palier intermédiaire 2</v>
      </c>
      <c r="K1659" t="str">
        <f>IF(ISNUMBER(SEARCH("Mur",[2]Table1!Z1656)),"Mur",IF(ISNUMBER(SEARCH("Cloison",[2]Table1!Z1656)),"Mur",IF(ISNUMBER(SEARCH("Sol",[2]Table1!Z1656)),"Sol",IF(ISNUMBER(SEARCH("Plafond",[2]Table1!Z1656)),"Plafond",IF(ISNUMBER(SEARCH("Evier",[2]Table1!Z1656)),"Evier",IF(ISNUMBER(SEARCH("Colle de faïence",[2]Table1!Z1656)),"Faïence",IF(ISNUMBER(SEARCH("Baignoire",[2]Table1!Z1656)),"Baignoire",IF(ISNUMBER(SEARCH("porteurs",[2]Table1!Z1656)),"Mur",IF(ISNUMBER(SEARCH("évier",[2]Table1!Z1656)),"Evier",IF(ISNUMBER(SEARCH("portes",[2]Table1!Z1656)),"Porte",IF(ISNUMBER(SEARCH("fenêtre",[2]Table1!Z1656)),"Fenêtre","")))))))))))</f>
        <v>Sol</v>
      </c>
      <c r="L1659" t="str">
        <f>IF(ISNUMBER(SEARCH("Présence",[2]Table1!AC1656)),"Oui",IF(ISNUMBER(SEARCH("Absence",[2]Table1!AC1656)),"Non",""))</f>
        <v>Non</v>
      </c>
      <c r="M1659" t="str">
        <f>[2]Table1!AA1656</f>
        <v>Colle de carrelage+Ragréage</v>
      </c>
      <c r="N1659" t="str">
        <f>IF(ISNUMBER(SEARCH("EP",[2]Table1!AE1656)),"EP",IF(ISNUMBER(SEARCH("AC1",[2]Table1!AE1656)),"AC1",IF(ISNUMBER(SEARCH("AC2",[2]Table1!AE1656)),"AC2",IF(ISNUMBER(SEARCH("Bon état",[2]Table1!AE1656)),"EP",""))))</f>
        <v/>
      </c>
      <c r="P1659" s="48"/>
      <c r="Q1659" s="1"/>
      <c r="S1659" s="1"/>
      <c r="T1659" s="1"/>
      <c r="U1659" s="1"/>
      <c r="V1659" s="1"/>
    </row>
    <row r="1660" spans="1:22">
      <c r="A1660" s="43" t="str">
        <f>'[1]Exporter la feuille de calcul'!$A$2</f>
        <v>001L</v>
      </c>
      <c r="B1660" t="str">
        <f>INDEX('[1]Exporter la feuille de calcul'!B$355:B$877,MATCH(INDEX('[1]Exporter la feuille de calcul'!C$355:C$877,MATCH(RIGHT(ChercheChaine(ChercheChaine([2]Table1!Q1657,"([0-9]){3}[L]([0-9]){4}"),"([0-9]){3}[L]([0-9]){4}"),4),'[1]Exporter la feuille de calcul'!D$355:D$877,0),1),'[1]Exporter la feuille de calcul'!C$355:C$877,0),1)</f>
        <v>03</v>
      </c>
      <c r="C1660" s="43" t="str">
        <f>RIGHT(ChercheChaine(ChercheChaine([2]Table1!Q1657,"([0-9]){3}[L]([0-9]){4}"),"([0-9]){3}[L]([0-9]){4}"),4)</f>
        <v>0427</v>
      </c>
      <c r="D1660" s="43" t="str">
        <f>ChercheChaine([2]Table1!Q1657,"([0-9]){3}[L]([0-9]){4}")</f>
        <v>007L0427</v>
      </c>
      <c r="E1660" t="str">
        <f>[2]Table1!P1657</f>
        <v>ST HERBLAIN</v>
      </c>
      <c r="F1660" t="str">
        <f>[2]Table1!D1657</f>
        <v>DAAT</v>
      </c>
      <c r="G1660" s="48"/>
      <c r="H1660" s="48"/>
      <c r="I1660" s="42" t="str">
        <f>[2]Table1!G1657</f>
        <v>03/06/2019</v>
      </c>
      <c r="J1660" s="51" t="str">
        <f>MID([2]Table1!X1657,FIND("-",[2]Table1!X1657)+2,60)</f>
        <v>Palier 3</v>
      </c>
      <c r="K1660" t="str">
        <f>IF(ISNUMBER(SEARCH("Mur",[2]Table1!Z1657)),"Mur",IF(ISNUMBER(SEARCH("Cloison",[2]Table1!Z1657)),"Mur",IF(ISNUMBER(SEARCH("Sol",[2]Table1!Z1657)),"Sol",IF(ISNUMBER(SEARCH("Plafond",[2]Table1!Z1657)),"Plafond",IF(ISNUMBER(SEARCH("Evier",[2]Table1!Z1657)),"Evier",IF(ISNUMBER(SEARCH("Colle de faïence",[2]Table1!Z1657)),"Faïence",IF(ISNUMBER(SEARCH("Baignoire",[2]Table1!Z1657)),"Baignoire",IF(ISNUMBER(SEARCH("porteurs",[2]Table1!Z1657)),"Mur",IF(ISNUMBER(SEARCH("évier",[2]Table1!Z1657)),"Evier",IF(ISNUMBER(SEARCH("portes",[2]Table1!Z1657)),"Porte",IF(ISNUMBER(SEARCH("fenêtre",[2]Table1!Z1657)),"Fenêtre","")))))))))))</f>
        <v>Sol</v>
      </c>
      <c r="L1660" t="str">
        <f>IF(ISNUMBER(SEARCH("Présence",[2]Table1!AC1657)),"Oui",IF(ISNUMBER(SEARCH("Absence",[2]Table1!AC1657)),"Non",""))</f>
        <v>Non</v>
      </c>
      <c r="M1660" t="str">
        <f>[2]Table1!AA1657</f>
        <v>Colle de carrelage+Ragréage</v>
      </c>
      <c r="N1660" t="str">
        <f>IF(ISNUMBER(SEARCH("EP",[2]Table1!AE1657)),"EP",IF(ISNUMBER(SEARCH("AC1",[2]Table1!AE1657)),"AC1",IF(ISNUMBER(SEARCH("AC2",[2]Table1!AE1657)),"AC2",IF(ISNUMBER(SEARCH("Bon état",[2]Table1!AE1657)),"EP",""))))</f>
        <v/>
      </c>
      <c r="P1660" s="48"/>
      <c r="Q1660" s="1"/>
      <c r="S1660" s="1"/>
      <c r="T1660" s="1"/>
      <c r="U1660" s="1"/>
      <c r="V1660" s="1"/>
    </row>
    <row r="1661" spans="1:22">
      <c r="A1661" s="43" t="str">
        <f>'[1]Exporter la feuille de calcul'!$A$2</f>
        <v>001L</v>
      </c>
      <c r="B1661" t="str">
        <f>INDEX('[1]Exporter la feuille de calcul'!B$355:B$877,MATCH(INDEX('[1]Exporter la feuille de calcul'!C$355:C$877,MATCH(RIGHT(ChercheChaine(ChercheChaine([2]Table1!Q1658,"([0-9]){3}[L]([0-9]){4}"),"([0-9]){3}[L]([0-9]){4}"),4),'[1]Exporter la feuille de calcul'!D$355:D$877,0),1),'[1]Exporter la feuille de calcul'!C$355:C$877,0),1)</f>
        <v>03</v>
      </c>
      <c r="C1661" s="43" t="str">
        <f>RIGHT(ChercheChaine(ChercheChaine([2]Table1!Q1658,"([0-9]){3}[L]([0-9]){4}"),"([0-9]){3}[L]([0-9]){4}"),4)</f>
        <v>0427</v>
      </c>
      <c r="D1661" s="43" t="str">
        <f>ChercheChaine([2]Table1!Q1658,"([0-9]){3}[L]([0-9]){4}")</f>
        <v>007L0427</v>
      </c>
      <c r="E1661" t="str">
        <f>[2]Table1!P1658</f>
        <v>ST HERBLAIN</v>
      </c>
      <c r="F1661" t="str">
        <f>[2]Table1!D1658</f>
        <v>DAAT</v>
      </c>
      <c r="G1661" s="48"/>
      <c r="H1661" s="48"/>
      <c r="I1661" s="42" t="str">
        <f>[2]Table1!G1658</f>
        <v>03/06/2019</v>
      </c>
      <c r="J1661" s="51" t="str">
        <f>MID([2]Table1!X1658,FIND("-",[2]Table1!X1658)+2,60)</f>
        <v>Escalier</v>
      </c>
      <c r="K1661" t="str">
        <f>IF(ISNUMBER(SEARCH("Mur",[2]Table1!Z1658)),"Mur",IF(ISNUMBER(SEARCH("Cloison",[2]Table1!Z1658)),"Mur",IF(ISNUMBER(SEARCH("Sol",[2]Table1!Z1658)),"Sol",IF(ISNUMBER(SEARCH("Plafond",[2]Table1!Z1658)),"Plafond",IF(ISNUMBER(SEARCH("Evier",[2]Table1!Z1658)),"Evier",IF(ISNUMBER(SEARCH("Colle de faïence",[2]Table1!Z1658)),"Faïence",IF(ISNUMBER(SEARCH("Baignoire",[2]Table1!Z1658)),"Baignoire",IF(ISNUMBER(SEARCH("porteurs",[2]Table1!Z1658)),"Mur",IF(ISNUMBER(SEARCH("évier",[2]Table1!Z1658)),"Evier",IF(ISNUMBER(SEARCH("portes",[2]Table1!Z1658)),"Porte",IF(ISNUMBER(SEARCH("fenêtre",[2]Table1!Z1658)),"Fenêtre","")))))))))))</f>
        <v>Sol</v>
      </c>
      <c r="L1661" t="str">
        <f>IF(ISNUMBER(SEARCH("Présence",[2]Table1!AC1658)),"Oui",IF(ISNUMBER(SEARCH("Absence",[2]Table1!AC1658)),"Non",""))</f>
        <v>Non</v>
      </c>
      <c r="M1661" t="str">
        <f>[2]Table1!AA1658</f>
        <v>Colle de carrelage+Ragréage</v>
      </c>
      <c r="N1661" t="str">
        <f>IF(ISNUMBER(SEARCH("EP",[2]Table1!AE1658)),"EP",IF(ISNUMBER(SEARCH("AC1",[2]Table1!AE1658)),"AC1",IF(ISNUMBER(SEARCH("AC2",[2]Table1!AE1658)),"AC2",IF(ISNUMBER(SEARCH("Bon état",[2]Table1!AE1658)),"EP",""))))</f>
        <v/>
      </c>
      <c r="P1661" s="48"/>
      <c r="Q1661" s="1"/>
      <c r="S1661" s="1"/>
      <c r="T1661" s="1"/>
      <c r="U1661" s="1"/>
      <c r="V1661" s="1"/>
    </row>
    <row r="1662" spans="1:22">
      <c r="A1662" s="43" t="str">
        <f>'[1]Exporter la feuille de calcul'!$A$2</f>
        <v>001L</v>
      </c>
      <c r="B1662" t="str">
        <f>INDEX('[1]Exporter la feuille de calcul'!B$355:B$877,MATCH(INDEX('[1]Exporter la feuille de calcul'!C$355:C$877,MATCH(RIGHT(ChercheChaine(ChercheChaine([2]Table1!Q1659,"([0-9]){3}[L]([0-9]){4}"),"([0-9]){3}[L]([0-9]){4}"),4),'[1]Exporter la feuille de calcul'!D$355:D$877,0),1),'[1]Exporter la feuille de calcul'!C$355:C$877,0),1)</f>
        <v>03</v>
      </c>
      <c r="C1662" s="43" t="str">
        <f>RIGHT(ChercheChaine(ChercheChaine([2]Table1!Q1659,"([0-9]){3}[L]([0-9]){4}"),"([0-9]){3}[L]([0-9]){4}"),4)</f>
        <v>0427</v>
      </c>
      <c r="D1662" s="43" t="str">
        <f>ChercheChaine([2]Table1!Q1659,"([0-9]){3}[L]([0-9]){4}")</f>
        <v>007L0427</v>
      </c>
      <c r="E1662" t="str">
        <f>[2]Table1!P1659</f>
        <v>ST HERBLAIN</v>
      </c>
      <c r="F1662" t="str">
        <f>[2]Table1!D1659</f>
        <v>DAAT</v>
      </c>
      <c r="G1662" s="48"/>
      <c r="H1662" s="48"/>
      <c r="I1662" s="42" t="str">
        <f>[2]Table1!G1659</f>
        <v>03/06/2019</v>
      </c>
      <c r="J1662" s="51" t="str">
        <f>MID([2]Table1!X1659,FIND("-",[2]Table1!X1659)+2,60)</f>
        <v>Palier intermédiaire 3</v>
      </c>
      <c r="K1662" t="str">
        <f>IF(ISNUMBER(SEARCH("Mur",[2]Table1!Z1659)),"Mur",IF(ISNUMBER(SEARCH("Cloison",[2]Table1!Z1659)),"Mur",IF(ISNUMBER(SEARCH("Sol",[2]Table1!Z1659)),"Sol",IF(ISNUMBER(SEARCH("Plafond",[2]Table1!Z1659)),"Plafond",IF(ISNUMBER(SEARCH("Evier",[2]Table1!Z1659)),"Evier",IF(ISNUMBER(SEARCH("Colle de faïence",[2]Table1!Z1659)),"Faïence",IF(ISNUMBER(SEARCH("Baignoire",[2]Table1!Z1659)),"Baignoire",IF(ISNUMBER(SEARCH("porteurs",[2]Table1!Z1659)),"Mur",IF(ISNUMBER(SEARCH("évier",[2]Table1!Z1659)),"Evier",IF(ISNUMBER(SEARCH("portes",[2]Table1!Z1659)),"Porte",IF(ISNUMBER(SEARCH("fenêtre",[2]Table1!Z1659)),"Fenêtre","")))))))))))</f>
        <v>Sol</v>
      </c>
      <c r="L1662" t="str">
        <f>IF(ISNUMBER(SEARCH("Présence",[2]Table1!AC1659)),"Oui",IF(ISNUMBER(SEARCH("Absence",[2]Table1!AC1659)),"Non",""))</f>
        <v>Non</v>
      </c>
      <c r="M1662" t="str">
        <f>[2]Table1!AA1659</f>
        <v>Colle de carrelage+Ragréage</v>
      </c>
      <c r="N1662" t="str">
        <f>IF(ISNUMBER(SEARCH("EP",[2]Table1!AE1659)),"EP",IF(ISNUMBER(SEARCH("AC1",[2]Table1!AE1659)),"AC1",IF(ISNUMBER(SEARCH("AC2",[2]Table1!AE1659)),"AC2",IF(ISNUMBER(SEARCH("Bon état",[2]Table1!AE1659)),"EP",""))))</f>
        <v/>
      </c>
      <c r="P1662" s="48"/>
      <c r="Q1662" s="1"/>
      <c r="S1662" s="1"/>
      <c r="T1662" s="1"/>
      <c r="U1662" s="1"/>
      <c r="V1662" s="1"/>
    </row>
    <row r="1663" spans="1:22">
      <c r="A1663" s="43" t="str">
        <f>'[1]Exporter la feuille de calcul'!$A$2</f>
        <v>001L</v>
      </c>
      <c r="B1663" t="str">
        <f>INDEX('[1]Exporter la feuille de calcul'!B$355:B$877,MATCH(INDEX('[1]Exporter la feuille de calcul'!C$355:C$877,MATCH(RIGHT(ChercheChaine(ChercheChaine([2]Table1!Q1660,"([0-9]){3}[L]([0-9]){4}"),"([0-9]){3}[L]([0-9]){4}"),4),'[1]Exporter la feuille de calcul'!D$355:D$877,0),1),'[1]Exporter la feuille de calcul'!C$355:C$877,0),1)</f>
        <v>03</v>
      </c>
      <c r="C1663" s="43" t="str">
        <f>RIGHT(ChercheChaine(ChercheChaine([2]Table1!Q1660,"([0-9]){3}[L]([0-9]){4}"),"([0-9]){3}[L]([0-9]){4}"),4)</f>
        <v>0427</v>
      </c>
      <c r="D1663" s="43" t="str">
        <f>ChercheChaine([2]Table1!Q1660,"([0-9]){3}[L]([0-9]){4}")</f>
        <v>007L0427</v>
      </c>
      <c r="E1663" t="str">
        <f>[2]Table1!P1660</f>
        <v>ST HERBLAIN</v>
      </c>
      <c r="F1663" t="str">
        <f>[2]Table1!D1660</f>
        <v>DAAT</v>
      </c>
      <c r="G1663" s="48"/>
      <c r="H1663" s="48"/>
      <c r="I1663" s="42" t="str">
        <f>[2]Table1!G1660</f>
        <v>03/06/2019</v>
      </c>
      <c r="J1663" s="51" t="str">
        <f>MID([2]Table1!X1660,FIND("-",[2]Table1!X1660)+2,60)</f>
        <v>Palier 4</v>
      </c>
      <c r="K1663" t="str">
        <f>IF(ISNUMBER(SEARCH("Mur",[2]Table1!Z1660)),"Mur",IF(ISNUMBER(SEARCH("Cloison",[2]Table1!Z1660)),"Mur",IF(ISNUMBER(SEARCH("Sol",[2]Table1!Z1660)),"Sol",IF(ISNUMBER(SEARCH("Plafond",[2]Table1!Z1660)),"Plafond",IF(ISNUMBER(SEARCH("Evier",[2]Table1!Z1660)),"Evier",IF(ISNUMBER(SEARCH("Colle de faïence",[2]Table1!Z1660)),"Faïence",IF(ISNUMBER(SEARCH("Baignoire",[2]Table1!Z1660)),"Baignoire",IF(ISNUMBER(SEARCH("porteurs",[2]Table1!Z1660)),"Mur",IF(ISNUMBER(SEARCH("évier",[2]Table1!Z1660)),"Evier",IF(ISNUMBER(SEARCH("portes",[2]Table1!Z1660)),"Porte",IF(ISNUMBER(SEARCH("fenêtre",[2]Table1!Z1660)),"Fenêtre","")))))))))))</f>
        <v>Sol</v>
      </c>
      <c r="L1663" t="str">
        <f>IF(ISNUMBER(SEARCH("Présence",[2]Table1!AC1660)),"Oui",IF(ISNUMBER(SEARCH("Absence",[2]Table1!AC1660)),"Non",""))</f>
        <v>Non</v>
      </c>
      <c r="M1663" t="str">
        <f>[2]Table1!AA1660</f>
        <v>Colle de carrelage+Ragréage</v>
      </c>
      <c r="N1663" t="str">
        <f>IF(ISNUMBER(SEARCH("EP",[2]Table1!AE1660)),"EP",IF(ISNUMBER(SEARCH("AC1",[2]Table1!AE1660)),"AC1",IF(ISNUMBER(SEARCH("AC2",[2]Table1!AE1660)),"AC2",IF(ISNUMBER(SEARCH("Bon état",[2]Table1!AE1660)),"EP",""))))</f>
        <v/>
      </c>
      <c r="P1663" s="48"/>
      <c r="Q1663" s="1"/>
      <c r="S1663" s="1"/>
      <c r="T1663" s="1"/>
      <c r="U1663" s="1"/>
      <c r="V1663" s="1"/>
    </row>
    <row r="1664" spans="1:22">
      <c r="A1664" s="43" t="str">
        <f>'[1]Exporter la feuille de calcul'!$A$2</f>
        <v>001L</v>
      </c>
      <c r="B1664" t="str">
        <f>INDEX('[1]Exporter la feuille de calcul'!B$355:B$877,MATCH(INDEX('[1]Exporter la feuille de calcul'!C$355:C$877,MATCH(RIGHT(ChercheChaine(ChercheChaine([2]Table1!Q1661,"([0-9]){3}[L]([0-9]){4}"),"([0-9]){3}[L]([0-9]){4}"),4),'[1]Exporter la feuille de calcul'!D$355:D$877,0),1),'[1]Exporter la feuille de calcul'!C$355:C$877,0),1)</f>
        <v>03</v>
      </c>
      <c r="C1664" s="43" t="str">
        <f>RIGHT(ChercheChaine(ChercheChaine([2]Table1!Q1661,"([0-9]){3}[L]([0-9]){4}"),"([0-9]){3}[L]([0-9]){4}"),4)</f>
        <v>0427</v>
      </c>
      <c r="D1664" s="43" t="str">
        <f>ChercheChaine([2]Table1!Q1661,"([0-9]){3}[L]([0-9]){4}")</f>
        <v>007L0427</v>
      </c>
      <c r="E1664" t="str">
        <f>[2]Table1!P1661</f>
        <v>ST HERBLAIN</v>
      </c>
      <c r="F1664" t="str">
        <f>[2]Table1!D1661</f>
        <v>DAAT</v>
      </c>
      <c r="G1664" s="48"/>
      <c r="H1664" s="48"/>
      <c r="I1664" s="42" t="str">
        <f>[2]Table1!G1661</f>
        <v>03/06/2019</v>
      </c>
      <c r="J1664" s="51" t="str">
        <f>MID([2]Table1!X1661,FIND("-",[2]Table1!X1661)+2,60)</f>
        <v>Escalier</v>
      </c>
      <c r="K1664" t="str">
        <f>IF(ISNUMBER(SEARCH("Mur",[2]Table1!Z1661)),"Mur",IF(ISNUMBER(SEARCH("Cloison",[2]Table1!Z1661)),"Mur",IF(ISNUMBER(SEARCH("Sol",[2]Table1!Z1661)),"Sol",IF(ISNUMBER(SEARCH("Plafond",[2]Table1!Z1661)),"Plafond",IF(ISNUMBER(SEARCH("Evier",[2]Table1!Z1661)),"Evier",IF(ISNUMBER(SEARCH("Colle de faïence",[2]Table1!Z1661)),"Faïence",IF(ISNUMBER(SEARCH("Baignoire",[2]Table1!Z1661)),"Baignoire",IF(ISNUMBER(SEARCH("porteurs",[2]Table1!Z1661)),"Mur",IF(ISNUMBER(SEARCH("évier",[2]Table1!Z1661)),"Evier",IF(ISNUMBER(SEARCH("portes",[2]Table1!Z1661)),"Porte",IF(ISNUMBER(SEARCH("fenêtre",[2]Table1!Z1661)),"Fenêtre","")))))))))))</f>
        <v>Sol</v>
      </c>
      <c r="L1664" t="str">
        <f>IF(ISNUMBER(SEARCH("Présence",[2]Table1!AC1661)),"Oui",IF(ISNUMBER(SEARCH("Absence",[2]Table1!AC1661)),"Non",""))</f>
        <v>Non</v>
      </c>
      <c r="M1664" t="str">
        <f>[2]Table1!AA1661</f>
        <v>Colle de carrelage+Ragréage</v>
      </c>
      <c r="N1664" t="str">
        <f>IF(ISNUMBER(SEARCH("EP",[2]Table1!AE1661)),"EP",IF(ISNUMBER(SEARCH("AC1",[2]Table1!AE1661)),"AC1",IF(ISNUMBER(SEARCH("AC2",[2]Table1!AE1661)),"AC2",IF(ISNUMBER(SEARCH("Bon état",[2]Table1!AE1661)),"EP",""))))</f>
        <v/>
      </c>
      <c r="P1664" s="48"/>
      <c r="Q1664" s="1"/>
      <c r="S1664" s="1"/>
      <c r="T1664" s="1"/>
      <c r="U1664" s="1"/>
      <c r="V1664" s="1"/>
    </row>
    <row r="1665" spans="1:22">
      <c r="A1665" s="43" t="str">
        <f>'[1]Exporter la feuille de calcul'!$A$2</f>
        <v>001L</v>
      </c>
      <c r="B1665" t="str">
        <f>INDEX('[1]Exporter la feuille de calcul'!B$355:B$877,MATCH(INDEX('[1]Exporter la feuille de calcul'!C$355:C$877,MATCH(RIGHT(ChercheChaine(ChercheChaine([2]Table1!Q1662,"([0-9]){3}[L]([0-9]){4}"),"([0-9]){3}[L]([0-9]){4}"),4),'[1]Exporter la feuille de calcul'!D$355:D$877,0),1),'[1]Exporter la feuille de calcul'!C$355:C$877,0),1)</f>
        <v>03</v>
      </c>
      <c r="C1665" s="43" t="str">
        <f>RIGHT(ChercheChaine(ChercheChaine([2]Table1!Q1662,"([0-9]){3}[L]([0-9]){4}"),"([0-9]){3}[L]([0-9]){4}"),4)</f>
        <v>0427</v>
      </c>
      <c r="D1665" s="43" t="str">
        <f>ChercheChaine([2]Table1!Q1662,"([0-9]){3}[L]([0-9]){4}")</f>
        <v>007L0427</v>
      </c>
      <c r="E1665" t="str">
        <f>[2]Table1!P1662</f>
        <v>ST HERBLAIN</v>
      </c>
      <c r="F1665" t="str">
        <f>[2]Table1!D1662</f>
        <v>DAAT</v>
      </c>
      <c r="G1665" s="48"/>
      <c r="H1665" s="48"/>
      <c r="I1665" s="42" t="str">
        <f>[2]Table1!G1662</f>
        <v>03/06/2019</v>
      </c>
      <c r="J1665" s="51" t="str">
        <f>MID([2]Table1!X1662,FIND("-",[2]Table1!X1662)+2,60)</f>
        <v>Palier intermédiaire 4</v>
      </c>
      <c r="K1665" t="str">
        <f>IF(ISNUMBER(SEARCH("Mur",[2]Table1!Z1662)),"Mur",IF(ISNUMBER(SEARCH("Cloison",[2]Table1!Z1662)),"Mur",IF(ISNUMBER(SEARCH("Sol",[2]Table1!Z1662)),"Sol",IF(ISNUMBER(SEARCH("Plafond",[2]Table1!Z1662)),"Plafond",IF(ISNUMBER(SEARCH("Evier",[2]Table1!Z1662)),"Evier",IF(ISNUMBER(SEARCH("Colle de faïence",[2]Table1!Z1662)),"Faïence",IF(ISNUMBER(SEARCH("Baignoire",[2]Table1!Z1662)),"Baignoire",IF(ISNUMBER(SEARCH("porteurs",[2]Table1!Z1662)),"Mur",IF(ISNUMBER(SEARCH("évier",[2]Table1!Z1662)),"Evier",IF(ISNUMBER(SEARCH("portes",[2]Table1!Z1662)),"Porte",IF(ISNUMBER(SEARCH("fenêtre",[2]Table1!Z1662)),"Fenêtre","")))))))))))</f>
        <v>Sol</v>
      </c>
      <c r="L1665" t="str">
        <f>IF(ISNUMBER(SEARCH("Présence",[2]Table1!AC1662)),"Oui",IF(ISNUMBER(SEARCH("Absence",[2]Table1!AC1662)),"Non",""))</f>
        <v>Non</v>
      </c>
      <c r="M1665" t="str">
        <f>[2]Table1!AA1662</f>
        <v>Colle de carrelage+Ragréage</v>
      </c>
      <c r="N1665" t="str">
        <f>IF(ISNUMBER(SEARCH("EP",[2]Table1!AE1662)),"EP",IF(ISNUMBER(SEARCH("AC1",[2]Table1!AE1662)),"AC1",IF(ISNUMBER(SEARCH("AC2",[2]Table1!AE1662)),"AC2",IF(ISNUMBER(SEARCH("Bon état",[2]Table1!AE1662)),"EP",""))))</f>
        <v/>
      </c>
      <c r="P1665" s="48"/>
      <c r="Q1665" s="1"/>
      <c r="S1665" s="1"/>
      <c r="T1665" s="1"/>
      <c r="U1665" s="1"/>
      <c r="V1665" s="1"/>
    </row>
    <row r="1666" spans="1:22">
      <c r="A1666" s="43" t="str">
        <f>'[1]Exporter la feuille de calcul'!$A$2</f>
        <v>001L</v>
      </c>
      <c r="B1666" t="str">
        <f>INDEX('[1]Exporter la feuille de calcul'!B$355:B$877,MATCH(INDEX('[1]Exporter la feuille de calcul'!C$355:C$877,MATCH(RIGHT(ChercheChaine(ChercheChaine([2]Table1!Q1663,"([0-9]){3}[L]([0-9]){4}"),"([0-9]){3}[L]([0-9]){4}"),4),'[1]Exporter la feuille de calcul'!D$355:D$877,0),1),'[1]Exporter la feuille de calcul'!C$355:C$877,0),1)</f>
        <v>03</v>
      </c>
      <c r="C1666" s="43" t="str">
        <f>RIGHT(ChercheChaine(ChercheChaine([2]Table1!Q1663,"([0-9]){3}[L]([0-9]){4}"),"([0-9]){3}[L]([0-9]){4}"),4)</f>
        <v>0427</v>
      </c>
      <c r="D1666" s="43" t="str">
        <f>ChercheChaine([2]Table1!Q1663,"([0-9]){3}[L]([0-9]){4}")</f>
        <v>007L0427</v>
      </c>
      <c r="E1666" t="str">
        <f>[2]Table1!P1663</f>
        <v>ST HERBLAIN</v>
      </c>
      <c r="F1666" t="str">
        <f>[2]Table1!D1663</f>
        <v>DAAT</v>
      </c>
      <c r="G1666" s="48"/>
      <c r="H1666" s="48"/>
      <c r="I1666" s="42" t="str">
        <f>[2]Table1!G1663</f>
        <v>03/06/2019</v>
      </c>
      <c r="J1666" s="51" t="str">
        <f>MID([2]Table1!X1663,FIND("-",[2]Table1!X1663)+2,60)</f>
        <v>Palier 5</v>
      </c>
      <c r="K1666" t="str">
        <f>IF(ISNUMBER(SEARCH("Mur",[2]Table1!Z1663)),"Mur",IF(ISNUMBER(SEARCH("Cloison",[2]Table1!Z1663)),"Mur",IF(ISNUMBER(SEARCH("Sol",[2]Table1!Z1663)),"Sol",IF(ISNUMBER(SEARCH("Plafond",[2]Table1!Z1663)),"Plafond",IF(ISNUMBER(SEARCH("Evier",[2]Table1!Z1663)),"Evier",IF(ISNUMBER(SEARCH("Colle de faïence",[2]Table1!Z1663)),"Faïence",IF(ISNUMBER(SEARCH("Baignoire",[2]Table1!Z1663)),"Baignoire",IF(ISNUMBER(SEARCH("porteurs",[2]Table1!Z1663)),"Mur",IF(ISNUMBER(SEARCH("évier",[2]Table1!Z1663)),"Evier",IF(ISNUMBER(SEARCH("portes",[2]Table1!Z1663)),"Porte",IF(ISNUMBER(SEARCH("fenêtre",[2]Table1!Z1663)),"Fenêtre","")))))))))))</f>
        <v>Sol</v>
      </c>
      <c r="L1666" t="str">
        <f>IF(ISNUMBER(SEARCH("Présence",[2]Table1!AC1663)),"Oui",IF(ISNUMBER(SEARCH("Absence",[2]Table1!AC1663)),"Non",""))</f>
        <v>Non</v>
      </c>
      <c r="M1666" t="str">
        <f>[2]Table1!AA1663</f>
        <v>Colle de carrelage+Ragréage</v>
      </c>
      <c r="N1666" t="str">
        <f>IF(ISNUMBER(SEARCH("EP",[2]Table1!AE1663)),"EP",IF(ISNUMBER(SEARCH("AC1",[2]Table1!AE1663)),"AC1",IF(ISNUMBER(SEARCH("AC2",[2]Table1!AE1663)),"AC2",IF(ISNUMBER(SEARCH("Bon état",[2]Table1!AE1663)),"EP",""))))</f>
        <v/>
      </c>
      <c r="P1666" s="48"/>
      <c r="Q1666" s="1"/>
      <c r="S1666" s="1"/>
      <c r="T1666" s="1"/>
      <c r="U1666" s="1"/>
      <c r="V1666" s="1"/>
    </row>
    <row r="1667" spans="1:22">
      <c r="A1667" s="43" t="str">
        <f>'[1]Exporter la feuille de calcul'!$A$2</f>
        <v>001L</v>
      </c>
      <c r="B1667" t="str">
        <f>INDEX('[1]Exporter la feuille de calcul'!B$355:B$877,MATCH(INDEX('[1]Exporter la feuille de calcul'!C$355:C$877,MATCH(RIGHT(ChercheChaine(ChercheChaine([2]Table1!Q1664,"([0-9]){3}[L]([0-9]){4}"),"([0-9]){3}[L]([0-9]){4}"),4),'[1]Exporter la feuille de calcul'!D$355:D$877,0),1),'[1]Exporter la feuille de calcul'!C$355:C$877,0),1)</f>
        <v>03</v>
      </c>
      <c r="C1667" s="43" t="str">
        <f>RIGHT(ChercheChaine(ChercheChaine([2]Table1!Q1664,"([0-9]){3}[L]([0-9]){4}"),"([0-9]){3}[L]([0-9]){4}"),4)</f>
        <v>0381</v>
      </c>
      <c r="D1667" s="43" t="str">
        <f>ChercheChaine([2]Table1!Q1664,"([0-9]){3}[L]([0-9]){4}")</f>
        <v>007L0381</v>
      </c>
      <c r="E1667" t="str">
        <f>[2]Table1!P1664</f>
        <v>ST HERBLAIN</v>
      </c>
      <c r="F1667" t="str">
        <f>[2]Table1!D1664</f>
        <v>DAAT, DAPP</v>
      </c>
      <c r="G1667" s="48"/>
      <c r="H1667" s="48"/>
      <c r="I1667" s="42" t="str">
        <f>[2]Table1!G1664</f>
        <v>21/06/2019</v>
      </c>
      <c r="J1667" s="51" t="str">
        <f>MID([2]Table1!X1664,FIND("-",[2]Table1!X1664)+2,60)</f>
        <v>Cuisine</v>
      </c>
      <c r="K1667" t="str">
        <f>IF(ISNUMBER(SEARCH("Mur",[2]Table1!Z1664)),"Mur",IF(ISNUMBER(SEARCH("Cloison",[2]Table1!Z1664)),"Mur",IF(ISNUMBER(SEARCH("Sol",[2]Table1!Z1664)),"Sol",IF(ISNUMBER(SEARCH("Plafond",[2]Table1!Z1664)),"Plafond",IF(ISNUMBER(SEARCH("Evier",[2]Table1!Z1664)),"Evier",IF(ISNUMBER(SEARCH("Colle de faïence",[2]Table1!Z1664)),"Faïence",IF(ISNUMBER(SEARCH("Baignoire",[2]Table1!Z1664)),"Baignoire",IF(ISNUMBER(SEARCH("porteurs",[2]Table1!Z1664)),"Mur",IF(ISNUMBER(SEARCH("évier",[2]Table1!Z1664)),"Evier",IF(ISNUMBER(SEARCH("portes",[2]Table1!Z1664)),"Porte",IF(ISNUMBER(SEARCH("fenêtre",[2]Table1!Z1664)),"Fenêtre","")))))))))))</f>
        <v>Sol</v>
      </c>
      <c r="L1667" t="str">
        <f>IF(ISNUMBER(SEARCH("Présence",[2]Table1!AC1664)),"Oui",IF(ISNUMBER(SEARCH("Absence",[2]Table1!AC1664)),"Non",""))</f>
        <v/>
      </c>
      <c r="M1667" t="str">
        <f>[2]Table1!AA1664</f>
        <v>Dalle de sol+Colle+Ragréage</v>
      </c>
      <c r="N1667" t="str">
        <f>IF(ISNUMBER(SEARCH("EP",[2]Table1!AE1664)),"EP",IF(ISNUMBER(SEARCH("AC1",[2]Table1!AE1664)),"AC1",IF(ISNUMBER(SEARCH("AC2",[2]Table1!AE1664)),"AC2",IF(ISNUMBER(SEARCH("Bon état",[2]Table1!AE1664)),"EP",""))))</f>
        <v>EP</v>
      </c>
      <c r="P1667" s="48"/>
      <c r="Q1667" s="1"/>
      <c r="S1667" s="1"/>
      <c r="T1667" s="1"/>
      <c r="U1667" s="1"/>
      <c r="V1667" s="1"/>
    </row>
    <row r="1668" spans="1:22">
      <c r="A1668" s="43" t="str">
        <f>'[1]Exporter la feuille de calcul'!$A$2</f>
        <v>001L</v>
      </c>
      <c r="B1668" t="str">
        <f>INDEX('[1]Exporter la feuille de calcul'!B$355:B$877,MATCH(INDEX('[1]Exporter la feuille de calcul'!C$355:C$877,MATCH(RIGHT(ChercheChaine(ChercheChaine([2]Table1!Q1665,"([0-9]){3}[L]([0-9]){4}"),"([0-9]){3}[L]([0-9]){4}"),4),'[1]Exporter la feuille de calcul'!D$355:D$877,0),1),'[1]Exporter la feuille de calcul'!C$355:C$877,0),1)</f>
        <v>03</v>
      </c>
      <c r="C1668" s="43" t="str">
        <f>RIGHT(ChercheChaine(ChercheChaine([2]Table1!Q1665,"([0-9]){3}[L]([0-9]){4}"),"([0-9]){3}[L]([0-9]){4}"),4)</f>
        <v>0381</v>
      </c>
      <c r="D1668" s="43" t="str">
        <f>ChercheChaine([2]Table1!Q1665,"([0-9]){3}[L]([0-9]){4}")</f>
        <v>007L0381</v>
      </c>
      <c r="E1668" t="str">
        <f>[2]Table1!P1665</f>
        <v>ST HERBLAIN</v>
      </c>
      <c r="F1668" t="str">
        <f>[2]Table1!D1665</f>
        <v>DAAT, DAPP</v>
      </c>
      <c r="G1668" s="48"/>
      <c r="H1668" s="48"/>
      <c r="I1668" s="42" t="str">
        <f>[2]Table1!G1665</f>
        <v>21/06/2019</v>
      </c>
      <c r="J1668" s="51" t="str">
        <f>MID([2]Table1!X1665,FIND("-",[2]Table1!X1665)+2,60)</f>
        <v>Entrée; 9ème étage - Séjour; 9ème étage - Dégagement; 9ème é</v>
      </c>
      <c r="K1668" t="str">
        <f>IF(ISNUMBER(SEARCH("Mur",[2]Table1!Z1665)),"Mur",IF(ISNUMBER(SEARCH("Cloison",[2]Table1!Z1665)),"Mur",IF(ISNUMBER(SEARCH("Sol",[2]Table1!Z1665)),"Sol",IF(ISNUMBER(SEARCH("Plafond",[2]Table1!Z1665)),"Plafond",IF(ISNUMBER(SEARCH("Evier",[2]Table1!Z1665)),"Evier",IF(ISNUMBER(SEARCH("Colle de faïence",[2]Table1!Z1665)),"Faïence",IF(ISNUMBER(SEARCH("Baignoire",[2]Table1!Z1665)),"Baignoire",IF(ISNUMBER(SEARCH("porteurs",[2]Table1!Z1665)),"Mur",IF(ISNUMBER(SEARCH("évier",[2]Table1!Z1665)),"Evier",IF(ISNUMBER(SEARCH("portes",[2]Table1!Z1665)),"Porte",IF(ISNUMBER(SEARCH("fenêtre",[2]Table1!Z1665)),"Fenêtre","")))))))))))</f>
        <v>Sol</v>
      </c>
      <c r="L1668" t="str">
        <f>IF(ISNUMBER(SEARCH("Présence",[2]Table1!AC1665)),"Oui",IF(ISNUMBER(SEARCH("Absence",[2]Table1!AC1665)),"Non",""))</f>
        <v/>
      </c>
      <c r="M1668" t="str">
        <f>[2]Table1!AA1665</f>
        <v>Colle+Ragréage</v>
      </c>
      <c r="N1668" t="str">
        <f>IF(ISNUMBER(SEARCH("EP",[2]Table1!AE1665)),"EP",IF(ISNUMBER(SEARCH("AC1",[2]Table1!AE1665)),"AC1",IF(ISNUMBER(SEARCH("AC2",[2]Table1!AE1665)),"AC2",IF(ISNUMBER(SEARCH("Bon état",[2]Table1!AE1665)),"EP",""))))</f>
        <v>EP</v>
      </c>
      <c r="P1668" s="48"/>
      <c r="Q1668" s="1"/>
      <c r="S1668" s="1"/>
      <c r="T1668" s="1"/>
      <c r="U1668" s="1"/>
      <c r="V1668" s="1"/>
    </row>
    <row r="1669" spans="1:22">
      <c r="A1669" s="43" t="str">
        <f>'[1]Exporter la feuille de calcul'!$A$2</f>
        <v>001L</v>
      </c>
      <c r="B1669" t="str">
        <f>INDEX('[1]Exporter la feuille de calcul'!B$355:B$877,MATCH(INDEX('[1]Exporter la feuille de calcul'!C$355:C$877,MATCH(RIGHT(ChercheChaine(ChercheChaine([2]Table1!Q1666,"([0-9]){3}[L]([0-9]){4}"),"([0-9]){3}[L]([0-9]){4}"),4),'[1]Exporter la feuille de calcul'!D$355:D$877,0),1),'[1]Exporter la feuille de calcul'!C$355:C$877,0),1)</f>
        <v>03</v>
      </c>
      <c r="C1669" s="43" t="str">
        <f>RIGHT(ChercheChaine(ChercheChaine([2]Table1!Q1666,"([0-9]){3}[L]([0-9]){4}"),"([0-9]){3}[L]([0-9]){4}"),4)</f>
        <v>0381</v>
      </c>
      <c r="D1669" s="43" t="str">
        <f>ChercheChaine([2]Table1!Q1666,"([0-9]){3}[L]([0-9]){4}")</f>
        <v>007L0381</v>
      </c>
      <c r="E1669" t="str">
        <f>[2]Table1!P1666</f>
        <v>ST HERBLAIN</v>
      </c>
      <c r="F1669" t="str">
        <f>[2]Table1!D1666</f>
        <v>DAAT, DAPP</v>
      </c>
      <c r="G1669" s="48"/>
      <c r="H1669" s="48"/>
      <c r="I1669" s="42" t="str">
        <f>[2]Table1!G1666</f>
        <v>21/06/2019</v>
      </c>
      <c r="J1669" s="51" t="str">
        <f>MID([2]Table1!X1666,FIND("-",[2]Table1!X1666)+2,60)</f>
        <v>Cuisine</v>
      </c>
      <c r="K1669" t="str">
        <f>IF(ISNUMBER(SEARCH("Mur",[2]Table1!Z1666)),"Mur",IF(ISNUMBER(SEARCH("Cloison",[2]Table1!Z1666)),"Mur",IF(ISNUMBER(SEARCH("Sol",[2]Table1!Z1666)),"Sol",IF(ISNUMBER(SEARCH("Plafond",[2]Table1!Z1666)),"Plafond",IF(ISNUMBER(SEARCH("Evier",[2]Table1!Z1666)),"Evier",IF(ISNUMBER(SEARCH("Colle de faïence",[2]Table1!Z1666)),"Faïence",IF(ISNUMBER(SEARCH("Baignoire",[2]Table1!Z1666)),"Baignoire",IF(ISNUMBER(SEARCH("porteurs",[2]Table1!Z1666)),"Mur",IF(ISNUMBER(SEARCH("évier",[2]Table1!Z1666)),"Evier",IF(ISNUMBER(SEARCH("portes",[2]Table1!Z1666)),"Porte",IF(ISNUMBER(SEARCH("fenêtre",[2]Table1!Z1666)),"Fenêtre","")))))))))))</f>
        <v>Mur</v>
      </c>
      <c r="L1669" t="str">
        <f>IF(ISNUMBER(SEARCH("Présence",[2]Table1!AC1666)),"Oui",IF(ISNUMBER(SEARCH("Absence",[2]Table1!AC1666)),"Non",""))</f>
        <v/>
      </c>
      <c r="M1669" t="str">
        <f>[2]Table1!AA1666</f>
        <v>Enduit à base de plâtre+Peinture (Mur Porteur; Pièce humide)</v>
      </c>
      <c r="N1669" t="str">
        <f>IF(ISNUMBER(SEARCH("EP",[2]Table1!AE1666)),"EP",IF(ISNUMBER(SEARCH("AC1",[2]Table1!AE1666)),"AC1",IF(ISNUMBER(SEARCH("AC2",[2]Table1!AE1666)),"AC2",IF(ISNUMBER(SEARCH("Bon état",[2]Table1!AE1666)),"EP",""))))</f>
        <v>EP</v>
      </c>
      <c r="P1669" s="48"/>
      <c r="Q1669" s="1"/>
      <c r="S1669" s="1"/>
      <c r="T1669" s="1"/>
      <c r="U1669" s="1"/>
      <c r="V1669" s="1"/>
    </row>
    <row r="1670" spans="1:22">
      <c r="A1670" s="43" t="str">
        <f>'[1]Exporter la feuille de calcul'!$A$2</f>
        <v>001L</v>
      </c>
      <c r="B1670" t="str">
        <f>INDEX('[1]Exporter la feuille de calcul'!B$355:B$877,MATCH(INDEX('[1]Exporter la feuille de calcul'!C$355:C$877,MATCH(RIGHT(ChercheChaine(ChercheChaine([2]Table1!Q1667,"([0-9]){3}[L]([0-9]){4}"),"([0-9]){3}[L]([0-9]){4}"),4),'[1]Exporter la feuille de calcul'!D$355:D$877,0),1),'[1]Exporter la feuille de calcul'!C$355:C$877,0),1)</f>
        <v>03</v>
      </c>
      <c r="C1670" s="43" t="str">
        <f>RIGHT(ChercheChaine(ChercheChaine([2]Table1!Q1667,"([0-9]){3}[L]([0-9]){4}"),"([0-9]){3}[L]([0-9]){4}"),4)</f>
        <v>0381</v>
      </c>
      <c r="D1670" s="43" t="str">
        <f>ChercheChaine([2]Table1!Q1667,"([0-9]){3}[L]([0-9]){4}")</f>
        <v>007L0381</v>
      </c>
      <c r="E1670" t="str">
        <f>[2]Table1!P1667</f>
        <v>ST HERBLAIN</v>
      </c>
      <c r="F1670" t="str">
        <f>[2]Table1!D1667</f>
        <v>DAAT, DAPP</v>
      </c>
      <c r="G1670" s="48"/>
      <c r="H1670" s="48"/>
      <c r="I1670" s="42" t="str">
        <f>[2]Table1!G1667</f>
        <v>21/06/2019</v>
      </c>
      <c r="J1670" s="51" t="str">
        <f>MID([2]Table1!X1667,FIND("-",[2]Table1!X1667)+2,60)</f>
        <v>Entrée; 9ème étage - Séjour; 9ème étage - Dégagement; 9ème é</v>
      </c>
      <c r="K1670" t="str">
        <f>IF(ISNUMBER(SEARCH("Mur",[2]Table1!Z1667)),"Mur",IF(ISNUMBER(SEARCH("Cloison",[2]Table1!Z1667)),"Mur",IF(ISNUMBER(SEARCH("Sol",[2]Table1!Z1667)),"Sol",IF(ISNUMBER(SEARCH("Plafond",[2]Table1!Z1667)),"Plafond",IF(ISNUMBER(SEARCH("Evier",[2]Table1!Z1667)),"Evier",IF(ISNUMBER(SEARCH("Colle de faïence",[2]Table1!Z1667)),"Faïence",IF(ISNUMBER(SEARCH("Baignoire",[2]Table1!Z1667)),"Baignoire",IF(ISNUMBER(SEARCH("porteurs",[2]Table1!Z1667)),"Mur",IF(ISNUMBER(SEARCH("évier",[2]Table1!Z1667)),"Evier",IF(ISNUMBER(SEARCH("portes",[2]Table1!Z1667)),"Porte",IF(ISNUMBER(SEARCH("fenêtre",[2]Table1!Z1667)),"Fenêtre","")))))))))))</f>
        <v>Mur</v>
      </c>
      <c r="L1670" t="str">
        <f>IF(ISNUMBER(SEARCH("Présence",[2]Table1!AC1667)),"Oui",IF(ISNUMBER(SEARCH("Absence",[2]Table1!AC1667)),"Non",""))</f>
        <v/>
      </c>
      <c r="M1670" t="str">
        <f>[2]Table1!AA1667</f>
        <v>Enduit à base de plâtre (Mur Porteur; Pièce sèche)</v>
      </c>
      <c r="N1670" t="str">
        <f>IF(ISNUMBER(SEARCH("EP",[2]Table1!AE1667)),"EP",IF(ISNUMBER(SEARCH("AC1",[2]Table1!AE1667)),"AC1",IF(ISNUMBER(SEARCH("AC2",[2]Table1!AE1667)),"AC2",IF(ISNUMBER(SEARCH("Bon état",[2]Table1!AE1667)),"EP",""))))</f>
        <v>EP</v>
      </c>
      <c r="P1670" s="48"/>
      <c r="Q1670" s="1"/>
      <c r="S1670" s="1"/>
      <c r="T1670" s="1"/>
      <c r="U1670" s="1"/>
      <c r="V1670" s="1"/>
    </row>
    <row r="1671" spans="1:22">
      <c r="A1671" s="43" t="str">
        <f>'[1]Exporter la feuille de calcul'!$A$2</f>
        <v>001L</v>
      </c>
      <c r="B1671" t="str">
        <f>INDEX('[1]Exporter la feuille de calcul'!B$355:B$877,MATCH(INDEX('[1]Exporter la feuille de calcul'!C$355:C$877,MATCH(RIGHT(ChercheChaine(ChercheChaine([2]Table1!Q1668,"([0-9]){3}[L]([0-9]){4}"),"([0-9]){3}[L]([0-9]){4}"),4),'[1]Exporter la feuille de calcul'!D$355:D$877,0),1),'[1]Exporter la feuille de calcul'!C$355:C$877,0),1)</f>
        <v>03</v>
      </c>
      <c r="C1671" s="43" t="str">
        <f>RIGHT(ChercheChaine(ChercheChaine([2]Table1!Q1668,"([0-9]){3}[L]([0-9]){4}"),"([0-9]){3}[L]([0-9]){4}"),4)</f>
        <v>0381</v>
      </c>
      <c r="D1671" s="43" t="str">
        <f>ChercheChaine([2]Table1!Q1668,"([0-9]){3}[L]([0-9]){4}")</f>
        <v>007L0381</v>
      </c>
      <c r="E1671" t="str">
        <f>[2]Table1!P1668</f>
        <v>ST HERBLAIN</v>
      </c>
      <c r="F1671" t="str">
        <f>[2]Table1!D1668</f>
        <v>DAAT, DAPP</v>
      </c>
      <c r="G1671" s="48"/>
      <c r="H1671" s="48"/>
      <c r="I1671" s="42" t="str">
        <f>[2]Table1!G1668</f>
        <v>21/06/2019</v>
      </c>
      <c r="J1671" s="51" t="str">
        <f>MID([2]Table1!X1668,FIND("-",[2]Table1!X1668)+2,60)</f>
        <v>Cuisine; 9ème étage - WC; 9ème étage - Salle d'eau</v>
      </c>
      <c r="K1671" t="str">
        <f>IF(ISNUMBER(SEARCH("Mur",[2]Table1!Z1668)),"Mur",IF(ISNUMBER(SEARCH("Cloison",[2]Table1!Z1668)),"Mur",IF(ISNUMBER(SEARCH("Sol",[2]Table1!Z1668)),"Sol",IF(ISNUMBER(SEARCH("Plafond",[2]Table1!Z1668)),"Plafond",IF(ISNUMBER(SEARCH("Evier",[2]Table1!Z1668)),"Evier",IF(ISNUMBER(SEARCH("Colle de faïence",[2]Table1!Z1668)),"Faïence",IF(ISNUMBER(SEARCH("Baignoire",[2]Table1!Z1668)),"Baignoire",IF(ISNUMBER(SEARCH("porteurs",[2]Table1!Z1668)),"Mur",IF(ISNUMBER(SEARCH("évier",[2]Table1!Z1668)),"Evier",IF(ISNUMBER(SEARCH("portes",[2]Table1!Z1668)),"Porte",IF(ISNUMBER(SEARCH("fenêtre",[2]Table1!Z1668)),"Fenêtre","")))))))))))</f>
        <v>Mur</v>
      </c>
      <c r="L1671" t="str">
        <f>IF(ISNUMBER(SEARCH("Présence",[2]Table1!AC1668)),"Oui",IF(ISNUMBER(SEARCH("Absence",[2]Table1!AC1668)),"Non",""))</f>
        <v/>
      </c>
      <c r="M1671" t="str">
        <f>[2]Table1!AA1668</f>
        <v>Enduit à base de plâtre+Peinture (Mur Cloison; Pièce humide)</v>
      </c>
      <c r="N1671" t="str">
        <f>IF(ISNUMBER(SEARCH("EP",[2]Table1!AE1668)),"EP",IF(ISNUMBER(SEARCH("AC1",[2]Table1!AE1668)),"AC1",IF(ISNUMBER(SEARCH("AC2",[2]Table1!AE1668)),"AC2",IF(ISNUMBER(SEARCH("Bon état",[2]Table1!AE1668)),"EP",""))))</f>
        <v>EP</v>
      </c>
      <c r="P1671" s="48"/>
      <c r="Q1671" s="1"/>
      <c r="S1671" s="1"/>
      <c r="T1671" s="1"/>
      <c r="U1671" s="1"/>
      <c r="V1671" s="1"/>
    </row>
    <row r="1672" spans="1:22">
      <c r="A1672" s="43" t="str">
        <f>'[1]Exporter la feuille de calcul'!$A$2</f>
        <v>001L</v>
      </c>
      <c r="B1672" t="str">
        <f>INDEX('[1]Exporter la feuille de calcul'!B$355:B$877,MATCH(INDEX('[1]Exporter la feuille de calcul'!C$355:C$877,MATCH(RIGHT(ChercheChaine(ChercheChaine([2]Table1!Q1669,"([0-9]){3}[L]([0-9]){4}"),"([0-9]){3}[L]([0-9]){4}"),4),'[1]Exporter la feuille de calcul'!D$355:D$877,0),1),'[1]Exporter la feuille de calcul'!C$355:C$877,0),1)</f>
        <v>03</v>
      </c>
      <c r="C1672" s="43" t="str">
        <f>RIGHT(ChercheChaine(ChercheChaine([2]Table1!Q1669,"([0-9]){3}[L]([0-9]){4}"),"([0-9]){3}[L]([0-9]){4}"),4)</f>
        <v>0381</v>
      </c>
      <c r="D1672" s="43" t="str">
        <f>ChercheChaine([2]Table1!Q1669,"([0-9]){3}[L]([0-9]){4}")</f>
        <v>007L0381</v>
      </c>
      <c r="E1672" t="str">
        <f>[2]Table1!P1669</f>
        <v>ST HERBLAIN</v>
      </c>
      <c r="F1672" t="str">
        <f>[2]Table1!D1669</f>
        <v>DAAT, DAPP</v>
      </c>
      <c r="G1672" s="48"/>
      <c r="H1672" s="48"/>
      <c r="I1672" s="42" t="str">
        <f>[2]Table1!G1669</f>
        <v>21/06/2019</v>
      </c>
      <c r="J1672" s="51" t="str">
        <f>MID([2]Table1!X1669,FIND("-",[2]Table1!X1669)+2,60)</f>
        <v>Entrée; 9ème étage - Séjour; 9ème étage - Dégagement; 9ème é</v>
      </c>
      <c r="K1672" t="str">
        <f>IF(ISNUMBER(SEARCH("Mur",[2]Table1!Z1669)),"Mur",IF(ISNUMBER(SEARCH("Cloison",[2]Table1!Z1669)),"Mur",IF(ISNUMBER(SEARCH("Sol",[2]Table1!Z1669)),"Sol",IF(ISNUMBER(SEARCH("Plafond",[2]Table1!Z1669)),"Plafond",IF(ISNUMBER(SEARCH("Evier",[2]Table1!Z1669)),"Evier",IF(ISNUMBER(SEARCH("Colle de faïence",[2]Table1!Z1669)),"Faïence",IF(ISNUMBER(SEARCH("Baignoire",[2]Table1!Z1669)),"Baignoire",IF(ISNUMBER(SEARCH("porteurs",[2]Table1!Z1669)),"Mur",IF(ISNUMBER(SEARCH("évier",[2]Table1!Z1669)),"Evier",IF(ISNUMBER(SEARCH("portes",[2]Table1!Z1669)),"Porte",IF(ISNUMBER(SEARCH("fenêtre",[2]Table1!Z1669)),"Fenêtre","")))))))))))</f>
        <v>Mur</v>
      </c>
      <c r="L1672" t="str">
        <f>IF(ISNUMBER(SEARCH("Présence",[2]Table1!AC1669)),"Oui",IF(ISNUMBER(SEARCH("Absence",[2]Table1!AC1669)),"Non",""))</f>
        <v/>
      </c>
      <c r="M1672" t="str">
        <f>[2]Table1!AA1669</f>
        <v>Enduit à base de plâtre+Peinture (Mur Cloison; Pièce sèche)</v>
      </c>
      <c r="N1672" t="str">
        <f>IF(ISNUMBER(SEARCH("EP",[2]Table1!AE1669)),"EP",IF(ISNUMBER(SEARCH("AC1",[2]Table1!AE1669)),"AC1",IF(ISNUMBER(SEARCH("AC2",[2]Table1!AE1669)),"AC2",IF(ISNUMBER(SEARCH("Bon état",[2]Table1!AE1669)),"EP",""))))</f>
        <v>EP</v>
      </c>
      <c r="P1672" s="48"/>
      <c r="Q1672" s="1"/>
      <c r="S1672" s="1"/>
      <c r="T1672" s="1"/>
      <c r="U1672" s="1"/>
      <c r="V1672" s="1"/>
    </row>
    <row r="1673" spans="1:22">
      <c r="A1673" s="43" t="str">
        <f>'[1]Exporter la feuille de calcul'!$A$2</f>
        <v>001L</v>
      </c>
      <c r="B1673" t="str">
        <f>INDEX('[1]Exporter la feuille de calcul'!B$355:B$877,MATCH(INDEX('[1]Exporter la feuille de calcul'!C$355:C$877,MATCH(RIGHT(ChercheChaine(ChercheChaine([2]Table1!Q1670,"([0-9]){3}[L]([0-9]){4}"),"([0-9]){3}[L]([0-9]){4}"),4),'[1]Exporter la feuille de calcul'!D$355:D$877,0),1),'[1]Exporter la feuille de calcul'!C$355:C$877,0),1)</f>
        <v>03</v>
      </c>
      <c r="C1673" s="43" t="str">
        <f>RIGHT(ChercheChaine(ChercheChaine([2]Table1!Q1670,"([0-9]){3}[L]([0-9]){4}"),"([0-9]){3}[L]([0-9]){4}"),4)</f>
        <v>0381</v>
      </c>
      <c r="D1673" s="43" t="str">
        <f>ChercheChaine([2]Table1!Q1670,"([0-9]){3}[L]([0-9]){4}")</f>
        <v>007L0381</v>
      </c>
      <c r="E1673" t="str">
        <f>[2]Table1!P1670</f>
        <v>ST HERBLAIN</v>
      </c>
      <c r="F1673" t="str">
        <f>[2]Table1!D1670</f>
        <v>DAAT, DAPP</v>
      </c>
      <c r="G1673" s="48"/>
      <c r="H1673" s="48"/>
      <c r="I1673" s="42" t="str">
        <f>[2]Table1!G1670</f>
        <v>21/06/2019</v>
      </c>
      <c r="J1673" s="51" t="str">
        <f>MID([2]Table1!X1670,FIND("-",[2]Table1!X1670)+2,60)</f>
        <v>Cuisine; 9ème étage - WC; 9ème étage - Salle d'eau</v>
      </c>
      <c r="K1673" t="str">
        <f>IF(ISNUMBER(SEARCH("Mur",[2]Table1!Z1670)),"Mur",IF(ISNUMBER(SEARCH("Cloison",[2]Table1!Z1670)),"Mur",IF(ISNUMBER(SEARCH("Sol",[2]Table1!Z1670)),"Sol",IF(ISNUMBER(SEARCH("Plafond",[2]Table1!Z1670)),"Plafond",IF(ISNUMBER(SEARCH("Evier",[2]Table1!Z1670)),"Evier",IF(ISNUMBER(SEARCH("Colle de faïence",[2]Table1!Z1670)),"Faïence",IF(ISNUMBER(SEARCH("Baignoire",[2]Table1!Z1670)),"Baignoire",IF(ISNUMBER(SEARCH("porteurs",[2]Table1!Z1670)),"Mur",IF(ISNUMBER(SEARCH("évier",[2]Table1!Z1670)),"Evier",IF(ISNUMBER(SEARCH("portes",[2]Table1!Z1670)),"Porte",IF(ISNUMBER(SEARCH("fenêtre",[2]Table1!Z1670)),"Fenêtre","")))))))))))</f>
        <v>Plafond</v>
      </c>
      <c r="L1673" t="str">
        <f>IF(ISNUMBER(SEARCH("Présence",[2]Table1!AC1670)),"Oui",IF(ISNUMBER(SEARCH("Absence",[2]Table1!AC1670)),"Non",""))</f>
        <v/>
      </c>
      <c r="M1673" t="str">
        <f>[2]Table1!AA1670</f>
        <v>Enduit à base de plâtre+Peinture (Pièce humide; plafond)</v>
      </c>
      <c r="N1673" t="str">
        <f>IF(ISNUMBER(SEARCH("EP",[2]Table1!AE1670)),"EP",IF(ISNUMBER(SEARCH("AC1",[2]Table1!AE1670)),"AC1",IF(ISNUMBER(SEARCH("AC2",[2]Table1!AE1670)),"AC2",IF(ISNUMBER(SEARCH("Bon état",[2]Table1!AE1670)),"EP",""))))</f>
        <v>EP</v>
      </c>
      <c r="P1673" s="48"/>
      <c r="Q1673" s="1"/>
      <c r="S1673" s="1"/>
      <c r="T1673" s="1"/>
      <c r="U1673" s="1"/>
      <c r="V1673" s="1"/>
    </row>
    <row r="1674" spans="1:22">
      <c r="A1674" s="43" t="str">
        <f>'[1]Exporter la feuille de calcul'!$A$2</f>
        <v>001L</v>
      </c>
      <c r="B1674" t="str">
        <f>INDEX('[1]Exporter la feuille de calcul'!B$355:B$877,MATCH(INDEX('[1]Exporter la feuille de calcul'!C$355:C$877,MATCH(RIGHT(ChercheChaine(ChercheChaine([2]Table1!Q1671,"([0-9]){3}[L]([0-9]){4}"),"([0-9]){3}[L]([0-9]){4}"),4),'[1]Exporter la feuille de calcul'!D$355:D$877,0),1),'[1]Exporter la feuille de calcul'!C$355:C$877,0),1)</f>
        <v>03</v>
      </c>
      <c r="C1674" s="43" t="str">
        <f>RIGHT(ChercheChaine(ChercheChaine([2]Table1!Q1671,"([0-9]){3}[L]([0-9]){4}"),"([0-9]){3}[L]([0-9]){4}"),4)</f>
        <v>0381</v>
      </c>
      <c r="D1674" s="43" t="str">
        <f>ChercheChaine([2]Table1!Q1671,"([0-9]){3}[L]([0-9]){4}")</f>
        <v>007L0381</v>
      </c>
      <c r="E1674" t="str">
        <f>[2]Table1!P1671</f>
        <v>ST HERBLAIN</v>
      </c>
      <c r="F1674" t="str">
        <f>[2]Table1!D1671</f>
        <v>DAAT, DAPP</v>
      </c>
      <c r="G1674" s="48"/>
      <c r="H1674" s="48"/>
      <c r="I1674" s="42" t="str">
        <f>[2]Table1!G1671</f>
        <v>21/06/2019</v>
      </c>
      <c r="J1674" s="51" t="str">
        <f>MID([2]Table1!X1671,FIND("-",[2]Table1!X1671)+2,60)</f>
        <v>Entrée; 9ème étage - Séjour; 9ème étage - Dégagement; 9ème é</v>
      </c>
      <c r="K1674" t="str">
        <f>IF(ISNUMBER(SEARCH("Mur",[2]Table1!Z1671)),"Mur",IF(ISNUMBER(SEARCH("Cloison",[2]Table1!Z1671)),"Mur",IF(ISNUMBER(SEARCH("Sol",[2]Table1!Z1671)),"Sol",IF(ISNUMBER(SEARCH("Plafond",[2]Table1!Z1671)),"Plafond",IF(ISNUMBER(SEARCH("Evier",[2]Table1!Z1671)),"Evier",IF(ISNUMBER(SEARCH("Colle de faïence",[2]Table1!Z1671)),"Faïence",IF(ISNUMBER(SEARCH("Baignoire",[2]Table1!Z1671)),"Baignoire",IF(ISNUMBER(SEARCH("porteurs",[2]Table1!Z1671)),"Mur",IF(ISNUMBER(SEARCH("évier",[2]Table1!Z1671)),"Evier",IF(ISNUMBER(SEARCH("portes",[2]Table1!Z1671)),"Porte",IF(ISNUMBER(SEARCH("fenêtre",[2]Table1!Z1671)),"Fenêtre","")))))))))))</f>
        <v>Plafond</v>
      </c>
      <c r="L1674" t="str">
        <f>IF(ISNUMBER(SEARCH("Présence",[2]Table1!AC1671)),"Oui",IF(ISNUMBER(SEARCH("Absence",[2]Table1!AC1671)),"Non",""))</f>
        <v/>
      </c>
      <c r="M1674" t="str">
        <f>[2]Table1!AA1671</f>
        <v>Enduit à base de plâtre+Peinture (Pièce sèche; plafond)</v>
      </c>
      <c r="N1674" t="str">
        <f>IF(ISNUMBER(SEARCH("EP",[2]Table1!AE1671)),"EP",IF(ISNUMBER(SEARCH("AC1",[2]Table1!AE1671)),"AC1",IF(ISNUMBER(SEARCH("AC2",[2]Table1!AE1671)),"AC2",IF(ISNUMBER(SEARCH("Bon état",[2]Table1!AE1671)),"EP",""))))</f>
        <v>EP</v>
      </c>
      <c r="P1674" s="48"/>
      <c r="Q1674" s="1"/>
      <c r="S1674" s="1"/>
      <c r="T1674" s="1"/>
      <c r="U1674" s="1"/>
      <c r="V1674" s="1"/>
    </row>
    <row r="1675" spans="1:22">
      <c r="A1675" s="43" t="str">
        <f>'[1]Exporter la feuille de calcul'!$A$2</f>
        <v>001L</v>
      </c>
      <c r="B1675" t="str">
        <f>INDEX('[1]Exporter la feuille de calcul'!B$355:B$877,MATCH(INDEX('[1]Exporter la feuille de calcul'!C$355:C$877,MATCH(RIGHT(ChercheChaine(ChercheChaine([2]Table1!Q1672,"([0-9]){3}[L]([0-9]){4}"),"([0-9]){3}[L]([0-9]){4}"),4),'[1]Exporter la feuille de calcul'!D$355:D$877,0),1),'[1]Exporter la feuille de calcul'!C$355:C$877,0),1)</f>
        <v>03</v>
      </c>
      <c r="C1675" s="43" t="str">
        <f>RIGHT(ChercheChaine(ChercheChaine([2]Table1!Q1672,"([0-9]){3}[L]([0-9]){4}"),"([0-9]){3}[L]([0-9]){4}"),4)</f>
        <v>0381</v>
      </c>
      <c r="D1675" s="43" t="str">
        <f>ChercheChaine([2]Table1!Q1672,"([0-9]){3}[L]([0-9]){4}")</f>
        <v>007L0381</v>
      </c>
      <c r="E1675" t="str">
        <f>[2]Table1!P1672</f>
        <v>ST HERBLAIN</v>
      </c>
      <c r="F1675" t="str">
        <f>[2]Table1!D1672</f>
        <v>DAAT, DAPP</v>
      </c>
      <c r="G1675" s="48"/>
      <c r="H1675" s="48"/>
      <c r="I1675" s="42" t="str">
        <f>[2]Table1!G1672</f>
        <v>21/06/2019</v>
      </c>
      <c r="J1675" s="51" t="str">
        <f>MID([2]Table1!X1672,FIND("-",[2]Table1!X1672)+2,60)</f>
        <v>Cuisine</v>
      </c>
      <c r="K1675" t="str">
        <f>IF(ISNUMBER(SEARCH("Mur",[2]Table1!Z1672)),"Mur",IF(ISNUMBER(SEARCH("Cloison",[2]Table1!Z1672)),"Mur",IF(ISNUMBER(SEARCH("Sol",[2]Table1!Z1672)),"Sol",IF(ISNUMBER(SEARCH("Plafond",[2]Table1!Z1672)),"Plafond",IF(ISNUMBER(SEARCH("Evier",[2]Table1!Z1672)),"Evier",IF(ISNUMBER(SEARCH("Colle de faïence",[2]Table1!Z1672)),"Faïence",IF(ISNUMBER(SEARCH("Baignoire",[2]Table1!Z1672)),"Baignoire",IF(ISNUMBER(SEARCH("porteurs",[2]Table1!Z1672)),"Mur",IF(ISNUMBER(SEARCH("évier",[2]Table1!Z1672)),"Evier",IF(ISNUMBER(SEARCH("portes",[2]Table1!Z1672)),"Porte",IF(ISNUMBER(SEARCH("fenêtre",[2]Table1!Z1672)),"Fenêtre","")))))))))))</f>
        <v>Mur</v>
      </c>
      <c r="L1675" t="str">
        <f>IF(ISNUMBER(SEARCH("Présence",[2]Table1!AC1672)),"Oui",IF(ISNUMBER(SEARCH("Absence",[2]Table1!AC1672)),"Non",""))</f>
        <v/>
      </c>
      <c r="M1675" t="str">
        <f>[2]Table1!AA1672</f>
        <v>Colle de faïence</v>
      </c>
      <c r="N1675" t="str">
        <f>IF(ISNUMBER(SEARCH("EP",[2]Table1!AE1672)),"EP",IF(ISNUMBER(SEARCH("AC1",[2]Table1!AE1672)),"AC1",IF(ISNUMBER(SEARCH("AC2",[2]Table1!AE1672)),"AC2",IF(ISNUMBER(SEARCH("Bon état",[2]Table1!AE1672)),"EP",""))))</f>
        <v>EP</v>
      </c>
      <c r="P1675" s="48"/>
      <c r="Q1675" s="1"/>
      <c r="S1675" s="1"/>
      <c r="T1675" s="1"/>
      <c r="U1675" s="1"/>
      <c r="V1675" s="1"/>
    </row>
    <row r="1676" spans="1:22">
      <c r="A1676" s="43" t="str">
        <f>'[1]Exporter la feuille de calcul'!$A$2</f>
        <v>001L</v>
      </c>
      <c r="B1676" t="str">
        <f>INDEX('[1]Exporter la feuille de calcul'!B$355:B$877,MATCH(INDEX('[1]Exporter la feuille de calcul'!C$355:C$877,MATCH(RIGHT(ChercheChaine(ChercheChaine([2]Table1!Q1673,"([0-9]){3}[L]([0-9]){4}"),"([0-9]){3}[L]([0-9]){4}"),4),'[1]Exporter la feuille de calcul'!D$355:D$877,0),1),'[1]Exporter la feuille de calcul'!C$355:C$877,0),1)</f>
        <v>04</v>
      </c>
      <c r="C1676" s="43" t="str">
        <f>RIGHT(ChercheChaine(ChercheChaine([2]Table1!Q1673,"([0-9]){3}[L]([0-9]){4}"),"([0-9]){3}[L]([0-9]){4}"),4)</f>
        <v>0022</v>
      </c>
      <c r="D1676" s="43" t="str">
        <f>ChercheChaine([2]Table1!Q1673,"([0-9]){3}[L]([0-9]){4}")</f>
        <v>007L0022</v>
      </c>
      <c r="E1676" t="str">
        <f>[2]Table1!P1673</f>
        <v>ST HERBLAIN</v>
      </c>
      <c r="F1676" t="str">
        <f>[2]Table1!D1673</f>
        <v>DAAT</v>
      </c>
      <c r="G1676" s="48"/>
      <c r="H1676" s="48"/>
      <c r="I1676" s="42" t="str">
        <f>[2]Table1!G1673</f>
        <v>02/04/2019</v>
      </c>
      <c r="J1676" s="51" t="str">
        <f>MID([2]Table1!X1673,FIND("-",[2]Table1!X1673)+2,60)</f>
        <v>Salle de bain</v>
      </c>
      <c r="K1676" t="str">
        <f>IF(ISNUMBER(SEARCH("Mur",[2]Table1!Z1673)),"Mur",IF(ISNUMBER(SEARCH("Cloison",[2]Table1!Z1673)),"Mur",IF(ISNUMBER(SEARCH("Sol",[2]Table1!Z1673)),"Sol",IF(ISNUMBER(SEARCH("Plafond",[2]Table1!Z1673)),"Plafond",IF(ISNUMBER(SEARCH("Evier",[2]Table1!Z1673)),"Evier",IF(ISNUMBER(SEARCH("Colle de faïence",[2]Table1!Z1673)),"Faïence",IF(ISNUMBER(SEARCH("Baignoire",[2]Table1!Z1673)),"Baignoire",IF(ISNUMBER(SEARCH("porteurs",[2]Table1!Z1673)),"Mur",IF(ISNUMBER(SEARCH("évier",[2]Table1!Z1673)),"Evier",IF(ISNUMBER(SEARCH("portes",[2]Table1!Z1673)),"Porte",IF(ISNUMBER(SEARCH("fenêtre",[2]Table1!Z1673)),"Fenêtre","")))))))))))</f>
        <v>Sol</v>
      </c>
      <c r="L1676" t="str">
        <f>IF(ISNUMBER(SEARCH("Présence",[2]Table1!AC1673)),"Oui",IF(ISNUMBER(SEARCH("Absence",[2]Table1!AC1673)),"Non",""))</f>
        <v/>
      </c>
      <c r="M1676" t="str">
        <f>[2]Table1!AA1673</f>
        <v>Ragréage + colle (noir) + dalle sol</v>
      </c>
      <c r="N1676" t="str">
        <f>IF(ISNUMBER(SEARCH("EP",[2]Table1!AE1673)),"EP",IF(ISNUMBER(SEARCH("AC1",[2]Table1!AE1673)),"AC1",IF(ISNUMBER(SEARCH("AC2",[2]Table1!AE1673)),"AC2",IF(ISNUMBER(SEARCH("Bon état",[2]Table1!AE1673)),"EP",""))))</f>
        <v>EP</v>
      </c>
      <c r="P1676" s="48"/>
      <c r="Q1676" s="1"/>
      <c r="S1676" s="1"/>
      <c r="T1676" s="1"/>
      <c r="U1676" s="1"/>
      <c r="V1676" s="1"/>
    </row>
    <row r="1677" spans="1:22">
      <c r="A1677" s="43" t="str">
        <f>'[1]Exporter la feuille de calcul'!$A$2</f>
        <v>001L</v>
      </c>
      <c r="B1677" t="str">
        <f>INDEX('[1]Exporter la feuille de calcul'!B$355:B$877,MATCH(INDEX('[1]Exporter la feuille de calcul'!C$355:C$877,MATCH(RIGHT(ChercheChaine(ChercheChaine([2]Table1!Q1674,"([0-9]){3}[L]([0-9]){4}"),"([0-9]){3}[L]([0-9]){4}"),4),'[1]Exporter la feuille de calcul'!D$355:D$877,0),1),'[1]Exporter la feuille de calcul'!C$355:C$877,0),1)</f>
        <v>04</v>
      </c>
      <c r="C1677" s="43" t="str">
        <f>RIGHT(ChercheChaine(ChercheChaine([2]Table1!Q1674,"([0-9]){3}[L]([0-9]){4}"),"([0-9]){3}[L]([0-9]){4}"),4)</f>
        <v>0022</v>
      </c>
      <c r="D1677" s="43" t="str">
        <f>ChercheChaine([2]Table1!Q1674,"([0-9]){3}[L]([0-9]){4}")</f>
        <v>007L0022</v>
      </c>
      <c r="E1677" t="str">
        <f>[2]Table1!P1674</f>
        <v>ST HERBLAIN</v>
      </c>
      <c r="F1677" t="str">
        <f>[2]Table1!D1674</f>
        <v>DAAT</v>
      </c>
      <c r="G1677" s="48"/>
      <c r="H1677" s="48"/>
      <c r="I1677" s="42" t="str">
        <f>[2]Table1!G1674</f>
        <v>02/04/2019</v>
      </c>
      <c r="J1677" s="51" t="str">
        <f>MID([2]Table1!X1674,FIND("-",[2]Table1!X1674)+2,60)</f>
        <v>WC</v>
      </c>
      <c r="K1677" t="str">
        <f>IF(ISNUMBER(SEARCH("Mur",[2]Table1!Z1674)),"Mur",IF(ISNUMBER(SEARCH("Cloison",[2]Table1!Z1674)),"Mur",IF(ISNUMBER(SEARCH("Sol",[2]Table1!Z1674)),"Sol",IF(ISNUMBER(SEARCH("Plafond",[2]Table1!Z1674)),"Plafond",IF(ISNUMBER(SEARCH("Evier",[2]Table1!Z1674)),"Evier",IF(ISNUMBER(SEARCH("Colle de faïence",[2]Table1!Z1674)),"Faïence",IF(ISNUMBER(SEARCH("Baignoire",[2]Table1!Z1674)),"Baignoire",IF(ISNUMBER(SEARCH("porteurs",[2]Table1!Z1674)),"Mur",IF(ISNUMBER(SEARCH("évier",[2]Table1!Z1674)),"Evier",IF(ISNUMBER(SEARCH("portes",[2]Table1!Z1674)),"Porte",IF(ISNUMBER(SEARCH("fenêtre",[2]Table1!Z1674)),"Fenêtre","")))))))))))</f>
        <v>Sol</v>
      </c>
      <c r="L1677" t="str">
        <f>IF(ISNUMBER(SEARCH("Présence",[2]Table1!AC1674)),"Oui",IF(ISNUMBER(SEARCH("Absence",[2]Table1!AC1674)),"Non",""))</f>
        <v/>
      </c>
      <c r="M1677" t="str">
        <f>[2]Table1!AA1674</f>
        <v>Ragréage + colle (noir) + dalle sol</v>
      </c>
      <c r="N1677" t="str">
        <f>IF(ISNUMBER(SEARCH("EP",[2]Table1!AE1674)),"EP",IF(ISNUMBER(SEARCH("AC1",[2]Table1!AE1674)),"AC1",IF(ISNUMBER(SEARCH("AC2",[2]Table1!AE1674)),"AC2",IF(ISNUMBER(SEARCH("Bon état",[2]Table1!AE1674)),"EP",""))))</f>
        <v>EP</v>
      </c>
      <c r="P1677" s="48"/>
      <c r="Q1677" s="1"/>
      <c r="S1677" s="1"/>
      <c r="T1677" s="1"/>
      <c r="U1677" s="1"/>
      <c r="V1677" s="1"/>
    </row>
    <row r="1678" spans="1:22">
      <c r="A1678" s="43" t="str">
        <f>'[1]Exporter la feuille de calcul'!$A$2</f>
        <v>001L</v>
      </c>
      <c r="B1678" t="str">
        <f>INDEX('[1]Exporter la feuille de calcul'!B$355:B$877,MATCH(INDEX('[1]Exporter la feuille de calcul'!C$355:C$877,MATCH(RIGHT(ChercheChaine(ChercheChaine([2]Table1!Q1675,"([0-9]){3}[L]([0-9]){4}"),"([0-9]){3}[L]([0-9]){4}"),4),'[1]Exporter la feuille de calcul'!D$355:D$877,0),1),'[1]Exporter la feuille de calcul'!C$355:C$877,0),1)</f>
        <v>04</v>
      </c>
      <c r="C1678" s="43" t="str">
        <f>RIGHT(ChercheChaine(ChercheChaine([2]Table1!Q1675,"([0-9]){3}[L]([0-9]){4}"),"([0-9]){3}[L]([0-9]){4}"),4)</f>
        <v>0022</v>
      </c>
      <c r="D1678" s="43" t="str">
        <f>ChercheChaine([2]Table1!Q1675,"([0-9]){3}[L]([0-9]){4}")</f>
        <v>007L0022</v>
      </c>
      <c r="E1678" t="str">
        <f>[2]Table1!P1675</f>
        <v>ST HERBLAIN</v>
      </c>
      <c r="F1678" t="str">
        <f>[2]Table1!D1675</f>
        <v>DAAT</v>
      </c>
      <c r="G1678" s="48"/>
      <c r="H1678" s="48"/>
      <c r="I1678" s="42" t="str">
        <f>[2]Table1!G1675</f>
        <v>02/04/2019</v>
      </c>
      <c r="J1678" s="51" t="str">
        <f>MID([2]Table1!X1675,FIND("-",[2]Table1!X1675)+2,60)</f>
        <v>Cuisine</v>
      </c>
      <c r="K1678" t="str">
        <f>IF(ISNUMBER(SEARCH("Mur",[2]Table1!Z1675)),"Mur",IF(ISNUMBER(SEARCH("Cloison",[2]Table1!Z1675)),"Mur",IF(ISNUMBER(SEARCH("Sol",[2]Table1!Z1675)),"Sol",IF(ISNUMBER(SEARCH("Plafond",[2]Table1!Z1675)),"Plafond",IF(ISNUMBER(SEARCH("Evier",[2]Table1!Z1675)),"Evier",IF(ISNUMBER(SEARCH("Colle de faïence",[2]Table1!Z1675)),"Faïence",IF(ISNUMBER(SEARCH("Baignoire",[2]Table1!Z1675)),"Baignoire",IF(ISNUMBER(SEARCH("porteurs",[2]Table1!Z1675)),"Mur",IF(ISNUMBER(SEARCH("évier",[2]Table1!Z1675)),"Evier",IF(ISNUMBER(SEARCH("portes",[2]Table1!Z1675)),"Porte",IF(ISNUMBER(SEARCH("fenêtre",[2]Table1!Z1675)),"Fenêtre","")))))))))))</f>
        <v>Sol</v>
      </c>
      <c r="L1678" t="str">
        <f>IF(ISNUMBER(SEARCH("Présence",[2]Table1!AC1675)),"Oui",IF(ISNUMBER(SEARCH("Absence",[2]Table1!AC1675)),"Non",""))</f>
        <v/>
      </c>
      <c r="M1678" t="str">
        <f>[2]Table1!AA1675</f>
        <v>Ragréage + colle (noir) + dalle sol</v>
      </c>
      <c r="N1678" t="str">
        <f>IF(ISNUMBER(SEARCH("EP",[2]Table1!AE1675)),"EP",IF(ISNUMBER(SEARCH("AC1",[2]Table1!AE1675)),"AC1",IF(ISNUMBER(SEARCH("AC2",[2]Table1!AE1675)),"AC2",IF(ISNUMBER(SEARCH("Bon état",[2]Table1!AE1675)),"EP",""))))</f>
        <v>EP</v>
      </c>
      <c r="P1678" s="48"/>
      <c r="Q1678" s="1"/>
      <c r="S1678" s="1"/>
      <c r="T1678" s="1"/>
      <c r="U1678" s="1"/>
      <c r="V1678" s="1"/>
    </row>
    <row r="1679" spans="1:22">
      <c r="A1679" s="43" t="str">
        <f>'[1]Exporter la feuille de calcul'!$A$2</f>
        <v>001L</v>
      </c>
      <c r="B1679" t="str">
        <f>INDEX('[1]Exporter la feuille de calcul'!B$355:B$877,MATCH(INDEX('[1]Exporter la feuille de calcul'!C$355:C$877,MATCH(RIGHT(ChercheChaine(ChercheChaine([2]Table1!Q1676,"([0-9]){3}[L]([0-9]){4}"),"([0-9]){3}[L]([0-9]){4}"),4),'[1]Exporter la feuille de calcul'!D$355:D$877,0),1),'[1]Exporter la feuille de calcul'!C$355:C$877,0),1)</f>
        <v>04</v>
      </c>
      <c r="C1679" s="43" t="str">
        <f>RIGHT(ChercheChaine(ChercheChaine([2]Table1!Q1676,"([0-9]){3}[L]([0-9]){4}"),"([0-9]){3}[L]([0-9]){4}"),4)</f>
        <v>0022</v>
      </c>
      <c r="D1679" s="43" t="str">
        <f>ChercheChaine([2]Table1!Q1676,"([0-9]){3}[L]([0-9]){4}")</f>
        <v>007L0022</v>
      </c>
      <c r="E1679" t="str">
        <f>[2]Table1!P1676</f>
        <v>ST HERBLAIN</v>
      </c>
      <c r="F1679" t="str">
        <f>[2]Table1!D1676</f>
        <v>DAAT</v>
      </c>
      <c r="G1679" s="48"/>
      <c r="H1679" s="48"/>
      <c r="I1679" s="42" t="str">
        <f>[2]Table1!G1676</f>
        <v>02/04/2019</v>
      </c>
      <c r="J1679" s="51" t="str">
        <f>MID([2]Table1!X1676,FIND("-",[2]Table1!X1676)+2,60)</f>
        <v>Entrée</v>
      </c>
      <c r="K1679" t="str">
        <f>IF(ISNUMBER(SEARCH("Mur",[2]Table1!Z1676)),"Mur",IF(ISNUMBER(SEARCH("Cloison",[2]Table1!Z1676)),"Mur",IF(ISNUMBER(SEARCH("Sol",[2]Table1!Z1676)),"Sol",IF(ISNUMBER(SEARCH("Plafond",[2]Table1!Z1676)),"Plafond",IF(ISNUMBER(SEARCH("Evier",[2]Table1!Z1676)),"Evier",IF(ISNUMBER(SEARCH("Colle de faïence",[2]Table1!Z1676)),"Faïence",IF(ISNUMBER(SEARCH("Baignoire",[2]Table1!Z1676)),"Baignoire",IF(ISNUMBER(SEARCH("porteurs",[2]Table1!Z1676)),"Mur",IF(ISNUMBER(SEARCH("évier",[2]Table1!Z1676)),"Evier",IF(ISNUMBER(SEARCH("portes",[2]Table1!Z1676)),"Porte",IF(ISNUMBER(SEARCH("fenêtre",[2]Table1!Z1676)),"Fenêtre","")))))))))))</f>
        <v>Sol</v>
      </c>
      <c r="L1679" t="str">
        <f>IF(ISNUMBER(SEARCH("Présence",[2]Table1!AC1676)),"Oui",IF(ISNUMBER(SEARCH("Absence",[2]Table1!AC1676)),"Non",""))</f>
        <v/>
      </c>
      <c r="M1679" t="str">
        <f>[2]Table1!AA1676</f>
        <v>Ragréage+ colle  (beige)</v>
      </c>
      <c r="N1679" t="str">
        <f>IF(ISNUMBER(SEARCH("EP",[2]Table1!AE1676)),"EP",IF(ISNUMBER(SEARCH("AC1",[2]Table1!AE1676)),"AC1",IF(ISNUMBER(SEARCH("AC2",[2]Table1!AE1676)),"AC2",IF(ISNUMBER(SEARCH("Bon état",[2]Table1!AE1676)),"EP",""))))</f>
        <v>EP</v>
      </c>
      <c r="P1679" s="48"/>
      <c r="Q1679" s="1"/>
      <c r="S1679" s="1"/>
      <c r="T1679" s="1"/>
      <c r="U1679" s="1"/>
      <c r="V1679" s="1"/>
    </row>
    <row r="1680" spans="1:22">
      <c r="A1680" s="43" t="str">
        <f>'[1]Exporter la feuille de calcul'!$A$2</f>
        <v>001L</v>
      </c>
      <c r="B1680" t="str">
        <f>INDEX('[1]Exporter la feuille de calcul'!B$355:B$877,MATCH(INDEX('[1]Exporter la feuille de calcul'!C$355:C$877,MATCH(RIGHT(ChercheChaine(ChercheChaine([2]Table1!Q1677,"([0-9]){3}[L]([0-9]){4}"),"([0-9]){3}[L]([0-9]){4}"),4),'[1]Exporter la feuille de calcul'!D$355:D$877,0),1),'[1]Exporter la feuille de calcul'!C$355:C$877,0),1)</f>
        <v>04</v>
      </c>
      <c r="C1680" s="43" t="str">
        <f>RIGHT(ChercheChaine(ChercheChaine([2]Table1!Q1677,"([0-9]){3}[L]([0-9]){4}"),"([0-9]){3}[L]([0-9]){4}"),4)</f>
        <v>0022</v>
      </c>
      <c r="D1680" s="43" t="str">
        <f>ChercheChaine([2]Table1!Q1677,"([0-9]){3}[L]([0-9]){4}")</f>
        <v>007L0022</v>
      </c>
      <c r="E1680" t="str">
        <f>[2]Table1!P1677</f>
        <v>ST HERBLAIN</v>
      </c>
      <c r="F1680" t="str">
        <f>[2]Table1!D1677</f>
        <v>DAAT</v>
      </c>
      <c r="G1680" s="48"/>
      <c r="H1680" s="48"/>
      <c r="I1680" s="42" t="str">
        <f>[2]Table1!G1677</f>
        <v>02/04/2019</v>
      </c>
      <c r="J1680" s="51" t="str">
        <f>MID([2]Table1!X1677,FIND("-",[2]Table1!X1677)+2,60)</f>
        <v>dgt</v>
      </c>
      <c r="K1680" t="str">
        <f>IF(ISNUMBER(SEARCH("Mur",[2]Table1!Z1677)),"Mur",IF(ISNUMBER(SEARCH("Cloison",[2]Table1!Z1677)),"Mur",IF(ISNUMBER(SEARCH("Sol",[2]Table1!Z1677)),"Sol",IF(ISNUMBER(SEARCH("Plafond",[2]Table1!Z1677)),"Plafond",IF(ISNUMBER(SEARCH("Evier",[2]Table1!Z1677)),"Evier",IF(ISNUMBER(SEARCH("Colle de faïence",[2]Table1!Z1677)),"Faïence",IF(ISNUMBER(SEARCH("Baignoire",[2]Table1!Z1677)),"Baignoire",IF(ISNUMBER(SEARCH("porteurs",[2]Table1!Z1677)),"Mur",IF(ISNUMBER(SEARCH("évier",[2]Table1!Z1677)),"Evier",IF(ISNUMBER(SEARCH("portes",[2]Table1!Z1677)),"Porte",IF(ISNUMBER(SEARCH("fenêtre",[2]Table1!Z1677)),"Fenêtre","")))))))))))</f>
        <v>Sol</v>
      </c>
      <c r="L1680" t="str">
        <f>IF(ISNUMBER(SEARCH("Présence",[2]Table1!AC1677)),"Oui",IF(ISNUMBER(SEARCH("Absence",[2]Table1!AC1677)),"Non",""))</f>
        <v/>
      </c>
      <c r="M1680" t="str">
        <f>[2]Table1!AA1677</f>
        <v>Ragréage+ colle  (beige)</v>
      </c>
      <c r="N1680" t="str">
        <f>IF(ISNUMBER(SEARCH("EP",[2]Table1!AE1677)),"EP",IF(ISNUMBER(SEARCH("AC1",[2]Table1!AE1677)),"AC1",IF(ISNUMBER(SEARCH("AC2",[2]Table1!AE1677)),"AC2",IF(ISNUMBER(SEARCH("Bon état",[2]Table1!AE1677)),"EP",""))))</f>
        <v>EP</v>
      </c>
      <c r="P1680" s="48"/>
      <c r="Q1680" s="1"/>
      <c r="S1680" s="1"/>
      <c r="T1680" s="1"/>
      <c r="U1680" s="1"/>
      <c r="V1680" s="1"/>
    </row>
    <row r="1681" spans="1:22">
      <c r="A1681" s="43" t="str">
        <f>'[1]Exporter la feuille de calcul'!$A$2</f>
        <v>001L</v>
      </c>
      <c r="B1681" t="str">
        <f>INDEX('[1]Exporter la feuille de calcul'!B$355:B$877,MATCH(INDEX('[1]Exporter la feuille de calcul'!C$355:C$877,MATCH(RIGHT(ChercheChaine(ChercheChaine([2]Table1!Q1678,"([0-9]){3}[L]([0-9]){4}"),"([0-9]){3}[L]([0-9]){4}"),4),'[1]Exporter la feuille de calcul'!D$355:D$877,0),1),'[1]Exporter la feuille de calcul'!C$355:C$877,0),1)</f>
        <v>04</v>
      </c>
      <c r="C1681" s="43" t="str">
        <f>RIGHT(ChercheChaine(ChercheChaine([2]Table1!Q1678,"([0-9]){3}[L]([0-9]){4}"),"([0-9]){3}[L]([0-9]){4}"),4)</f>
        <v>0022</v>
      </c>
      <c r="D1681" s="43" t="str">
        <f>ChercheChaine([2]Table1!Q1678,"([0-9]){3}[L]([0-9]){4}")</f>
        <v>007L0022</v>
      </c>
      <c r="E1681" t="str">
        <f>[2]Table1!P1678</f>
        <v>ST HERBLAIN</v>
      </c>
      <c r="F1681" t="str">
        <f>[2]Table1!D1678</f>
        <v>DAAT</v>
      </c>
      <c r="G1681" s="48"/>
      <c r="H1681" s="48"/>
      <c r="I1681" s="42" t="str">
        <f>[2]Table1!G1678</f>
        <v>02/04/2019</v>
      </c>
      <c r="J1681" s="51" t="str">
        <f>MID([2]Table1!X1678,FIND("-",[2]Table1!X1678)+2,60)</f>
        <v>Chambre 1</v>
      </c>
      <c r="K1681" t="str">
        <f>IF(ISNUMBER(SEARCH("Mur",[2]Table1!Z1678)),"Mur",IF(ISNUMBER(SEARCH("Cloison",[2]Table1!Z1678)),"Mur",IF(ISNUMBER(SEARCH("Sol",[2]Table1!Z1678)),"Sol",IF(ISNUMBER(SEARCH("Plafond",[2]Table1!Z1678)),"Plafond",IF(ISNUMBER(SEARCH("Evier",[2]Table1!Z1678)),"Evier",IF(ISNUMBER(SEARCH("Colle de faïence",[2]Table1!Z1678)),"Faïence",IF(ISNUMBER(SEARCH("Baignoire",[2]Table1!Z1678)),"Baignoire",IF(ISNUMBER(SEARCH("porteurs",[2]Table1!Z1678)),"Mur",IF(ISNUMBER(SEARCH("évier",[2]Table1!Z1678)),"Evier",IF(ISNUMBER(SEARCH("portes",[2]Table1!Z1678)),"Porte",IF(ISNUMBER(SEARCH("fenêtre",[2]Table1!Z1678)),"Fenêtre","")))))))))))</f>
        <v>Sol</v>
      </c>
      <c r="L1681" t="str">
        <f>IF(ISNUMBER(SEARCH("Présence",[2]Table1!AC1678)),"Oui",IF(ISNUMBER(SEARCH("Absence",[2]Table1!AC1678)),"Non",""))</f>
        <v/>
      </c>
      <c r="M1681" t="str">
        <f>[2]Table1!AA1678</f>
        <v>Ragréage+ colle  (beige)</v>
      </c>
      <c r="N1681" t="str">
        <f>IF(ISNUMBER(SEARCH("EP",[2]Table1!AE1678)),"EP",IF(ISNUMBER(SEARCH("AC1",[2]Table1!AE1678)),"AC1",IF(ISNUMBER(SEARCH("AC2",[2]Table1!AE1678)),"AC2",IF(ISNUMBER(SEARCH("Bon état",[2]Table1!AE1678)),"EP",""))))</f>
        <v>EP</v>
      </c>
      <c r="P1681" s="48"/>
      <c r="Q1681" s="1"/>
      <c r="S1681" s="1"/>
      <c r="T1681" s="1"/>
      <c r="U1681" s="1"/>
      <c r="V1681" s="1"/>
    </row>
    <row r="1682" spans="1:22">
      <c r="A1682" s="43" t="str">
        <f>'[1]Exporter la feuille de calcul'!$A$2</f>
        <v>001L</v>
      </c>
      <c r="B1682" t="str">
        <f>INDEX('[1]Exporter la feuille de calcul'!B$355:B$877,MATCH(INDEX('[1]Exporter la feuille de calcul'!C$355:C$877,MATCH(RIGHT(ChercheChaine(ChercheChaine([2]Table1!Q1679,"([0-9]){3}[L]([0-9]){4}"),"([0-9]){3}[L]([0-9]){4}"),4),'[1]Exporter la feuille de calcul'!D$355:D$877,0),1),'[1]Exporter la feuille de calcul'!C$355:C$877,0),1)</f>
        <v>04</v>
      </c>
      <c r="C1682" s="43" t="str">
        <f>RIGHT(ChercheChaine(ChercheChaine([2]Table1!Q1679,"([0-9]){3}[L]([0-9]){4}"),"([0-9]){3}[L]([0-9]){4}"),4)</f>
        <v>0022</v>
      </c>
      <c r="D1682" s="43" t="str">
        <f>ChercheChaine([2]Table1!Q1679,"([0-9]){3}[L]([0-9]){4}")</f>
        <v>007L0022</v>
      </c>
      <c r="E1682" t="str">
        <f>[2]Table1!P1679</f>
        <v>ST HERBLAIN</v>
      </c>
      <c r="F1682" t="str">
        <f>[2]Table1!D1679</f>
        <v>DAAT</v>
      </c>
      <c r="G1682" s="48"/>
      <c r="H1682" s="48"/>
      <c r="I1682" s="42" t="str">
        <f>[2]Table1!G1679</f>
        <v>02/04/2019</v>
      </c>
      <c r="J1682" s="51" t="str">
        <f>MID([2]Table1!X1679,FIND("-",[2]Table1!X1679)+2,60)</f>
        <v>Chambre 2</v>
      </c>
      <c r="K1682" t="str">
        <f>IF(ISNUMBER(SEARCH("Mur",[2]Table1!Z1679)),"Mur",IF(ISNUMBER(SEARCH("Cloison",[2]Table1!Z1679)),"Mur",IF(ISNUMBER(SEARCH("Sol",[2]Table1!Z1679)),"Sol",IF(ISNUMBER(SEARCH("Plafond",[2]Table1!Z1679)),"Plafond",IF(ISNUMBER(SEARCH("Evier",[2]Table1!Z1679)),"Evier",IF(ISNUMBER(SEARCH("Colle de faïence",[2]Table1!Z1679)),"Faïence",IF(ISNUMBER(SEARCH("Baignoire",[2]Table1!Z1679)),"Baignoire",IF(ISNUMBER(SEARCH("porteurs",[2]Table1!Z1679)),"Mur",IF(ISNUMBER(SEARCH("évier",[2]Table1!Z1679)),"Evier",IF(ISNUMBER(SEARCH("portes",[2]Table1!Z1679)),"Porte",IF(ISNUMBER(SEARCH("fenêtre",[2]Table1!Z1679)),"Fenêtre","")))))))))))</f>
        <v>Sol</v>
      </c>
      <c r="L1682" t="str">
        <f>IF(ISNUMBER(SEARCH("Présence",[2]Table1!AC1679)),"Oui",IF(ISNUMBER(SEARCH("Absence",[2]Table1!AC1679)),"Non",""))</f>
        <v/>
      </c>
      <c r="M1682" t="str">
        <f>[2]Table1!AA1679</f>
        <v>Ragréage+ colle  (beige)</v>
      </c>
      <c r="N1682" t="str">
        <f>IF(ISNUMBER(SEARCH("EP",[2]Table1!AE1679)),"EP",IF(ISNUMBER(SEARCH("AC1",[2]Table1!AE1679)),"AC1",IF(ISNUMBER(SEARCH("AC2",[2]Table1!AE1679)),"AC2",IF(ISNUMBER(SEARCH("Bon état",[2]Table1!AE1679)),"EP",""))))</f>
        <v>EP</v>
      </c>
      <c r="P1682" s="48"/>
      <c r="Q1682" s="1"/>
      <c r="S1682" s="1"/>
      <c r="T1682" s="1"/>
      <c r="U1682" s="1"/>
      <c r="V1682" s="1"/>
    </row>
    <row r="1683" spans="1:22">
      <c r="A1683" s="43" t="str">
        <f>'[1]Exporter la feuille de calcul'!$A$2</f>
        <v>001L</v>
      </c>
      <c r="B1683" t="str">
        <f>INDEX('[1]Exporter la feuille de calcul'!B$355:B$877,MATCH(INDEX('[1]Exporter la feuille de calcul'!C$355:C$877,MATCH(RIGHT(ChercheChaine(ChercheChaine([2]Table1!Q1680,"([0-9]){3}[L]([0-9]){4}"),"([0-9]){3}[L]([0-9]){4}"),4),'[1]Exporter la feuille de calcul'!D$355:D$877,0),1),'[1]Exporter la feuille de calcul'!C$355:C$877,0),1)</f>
        <v>04</v>
      </c>
      <c r="C1683" s="43" t="str">
        <f>RIGHT(ChercheChaine(ChercheChaine([2]Table1!Q1680,"([0-9]){3}[L]([0-9]){4}"),"([0-9]){3}[L]([0-9]){4}"),4)</f>
        <v>0022</v>
      </c>
      <c r="D1683" s="43" t="str">
        <f>ChercheChaine([2]Table1!Q1680,"([0-9]){3}[L]([0-9]){4}")</f>
        <v>007L0022</v>
      </c>
      <c r="E1683" t="str">
        <f>[2]Table1!P1680</f>
        <v>ST HERBLAIN</v>
      </c>
      <c r="F1683" t="str">
        <f>[2]Table1!D1680</f>
        <v>DAAT</v>
      </c>
      <c r="G1683" s="48"/>
      <c r="H1683" s="48"/>
      <c r="I1683" s="42" t="str">
        <f>[2]Table1!G1680</f>
        <v>02/04/2019</v>
      </c>
      <c r="J1683" s="51" t="str">
        <f>MID([2]Table1!X1680,FIND("-",[2]Table1!X1680)+2,60)</f>
        <v>Chambre 3</v>
      </c>
      <c r="K1683" t="str">
        <f>IF(ISNUMBER(SEARCH("Mur",[2]Table1!Z1680)),"Mur",IF(ISNUMBER(SEARCH("Cloison",[2]Table1!Z1680)),"Mur",IF(ISNUMBER(SEARCH("Sol",[2]Table1!Z1680)),"Sol",IF(ISNUMBER(SEARCH("Plafond",[2]Table1!Z1680)),"Plafond",IF(ISNUMBER(SEARCH("Evier",[2]Table1!Z1680)),"Evier",IF(ISNUMBER(SEARCH("Colle de faïence",[2]Table1!Z1680)),"Faïence",IF(ISNUMBER(SEARCH("Baignoire",[2]Table1!Z1680)),"Baignoire",IF(ISNUMBER(SEARCH("porteurs",[2]Table1!Z1680)),"Mur",IF(ISNUMBER(SEARCH("évier",[2]Table1!Z1680)),"Evier",IF(ISNUMBER(SEARCH("portes",[2]Table1!Z1680)),"Porte",IF(ISNUMBER(SEARCH("fenêtre",[2]Table1!Z1680)),"Fenêtre","")))))))))))</f>
        <v>Sol</v>
      </c>
      <c r="L1683" t="str">
        <f>IF(ISNUMBER(SEARCH("Présence",[2]Table1!AC1680)),"Oui",IF(ISNUMBER(SEARCH("Absence",[2]Table1!AC1680)),"Non",""))</f>
        <v/>
      </c>
      <c r="M1683" t="str">
        <f>[2]Table1!AA1680</f>
        <v>Ragréage+ colle  (beige)</v>
      </c>
      <c r="N1683" t="str">
        <f>IF(ISNUMBER(SEARCH("EP",[2]Table1!AE1680)),"EP",IF(ISNUMBER(SEARCH("AC1",[2]Table1!AE1680)),"AC1",IF(ISNUMBER(SEARCH("AC2",[2]Table1!AE1680)),"AC2",IF(ISNUMBER(SEARCH("Bon état",[2]Table1!AE1680)),"EP",""))))</f>
        <v>EP</v>
      </c>
      <c r="P1683" s="48"/>
      <c r="Q1683" s="1"/>
      <c r="S1683" s="1"/>
      <c r="T1683" s="1"/>
      <c r="U1683" s="1"/>
      <c r="V1683" s="1"/>
    </row>
    <row r="1684" spans="1:22">
      <c r="A1684" s="43" t="str">
        <f>'[1]Exporter la feuille de calcul'!$A$2</f>
        <v>001L</v>
      </c>
      <c r="B1684" t="str">
        <f>INDEX('[1]Exporter la feuille de calcul'!B$355:B$877,MATCH(INDEX('[1]Exporter la feuille de calcul'!C$355:C$877,MATCH(RIGHT(ChercheChaine(ChercheChaine([2]Table1!Q1681,"([0-9]){3}[L]([0-9]){4}"),"([0-9]){3}[L]([0-9]){4}"),4),'[1]Exporter la feuille de calcul'!D$355:D$877,0),1),'[1]Exporter la feuille de calcul'!C$355:C$877,0),1)</f>
        <v>04</v>
      </c>
      <c r="C1684" s="43" t="str">
        <f>RIGHT(ChercheChaine(ChercheChaine([2]Table1!Q1681,"([0-9]){3}[L]([0-9]){4}"),"([0-9]){3}[L]([0-9]){4}"),4)</f>
        <v>0022</v>
      </c>
      <c r="D1684" s="43" t="str">
        <f>ChercheChaine([2]Table1!Q1681,"([0-9]){3}[L]([0-9]){4}")</f>
        <v>007L0022</v>
      </c>
      <c r="E1684" t="str">
        <f>[2]Table1!P1681</f>
        <v>ST HERBLAIN</v>
      </c>
      <c r="F1684" t="str">
        <f>[2]Table1!D1681</f>
        <v>DAAT</v>
      </c>
      <c r="G1684" s="48"/>
      <c r="H1684" s="48"/>
      <c r="I1684" s="42" t="str">
        <f>[2]Table1!G1681</f>
        <v>02/04/2019</v>
      </c>
      <c r="J1684" s="51" t="str">
        <f>MID([2]Table1!X1681,FIND("-",[2]Table1!X1681)+2,60)</f>
        <v>Debarras</v>
      </c>
      <c r="K1684" t="str">
        <f>IF(ISNUMBER(SEARCH("Mur",[2]Table1!Z1681)),"Mur",IF(ISNUMBER(SEARCH("Cloison",[2]Table1!Z1681)),"Mur",IF(ISNUMBER(SEARCH("Sol",[2]Table1!Z1681)),"Sol",IF(ISNUMBER(SEARCH("Plafond",[2]Table1!Z1681)),"Plafond",IF(ISNUMBER(SEARCH("Evier",[2]Table1!Z1681)),"Evier",IF(ISNUMBER(SEARCH("Colle de faïence",[2]Table1!Z1681)),"Faïence",IF(ISNUMBER(SEARCH("Baignoire",[2]Table1!Z1681)),"Baignoire",IF(ISNUMBER(SEARCH("porteurs",[2]Table1!Z1681)),"Mur",IF(ISNUMBER(SEARCH("évier",[2]Table1!Z1681)),"Evier",IF(ISNUMBER(SEARCH("portes",[2]Table1!Z1681)),"Porte",IF(ISNUMBER(SEARCH("fenêtre",[2]Table1!Z1681)),"Fenêtre","")))))))))))</f>
        <v>Sol</v>
      </c>
      <c r="L1684" t="str">
        <f>IF(ISNUMBER(SEARCH("Présence",[2]Table1!AC1681)),"Oui",IF(ISNUMBER(SEARCH("Absence",[2]Table1!AC1681)),"Non",""))</f>
        <v/>
      </c>
      <c r="M1684" t="str">
        <f>[2]Table1!AA1681</f>
        <v>Ragréage+ colle  (beige)</v>
      </c>
      <c r="N1684" t="str">
        <f>IF(ISNUMBER(SEARCH("EP",[2]Table1!AE1681)),"EP",IF(ISNUMBER(SEARCH("AC1",[2]Table1!AE1681)),"AC1",IF(ISNUMBER(SEARCH("AC2",[2]Table1!AE1681)),"AC2",IF(ISNUMBER(SEARCH("Bon état",[2]Table1!AE1681)),"EP",""))))</f>
        <v>EP</v>
      </c>
      <c r="P1684" s="48"/>
      <c r="Q1684" s="1"/>
      <c r="S1684" s="1"/>
      <c r="T1684" s="1"/>
      <c r="U1684" s="1"/>
      <c r="V1684" s="1"/>
    </row>
    <row r="1685" spans="1:22">
      <c r="A1685" s="43" t="str">
        <f>'[1]Exporter la feuille de calcul'!$A$2</f>
        <v>001L</v>
      </c>
      <c r="B1685" t="str">
        <f>INDEX('[1]Exporter la feuille de calcul'!B$355:B$877,MATCH(INDEX('[1]Exporter la feuille de calcul'!C$355:C$877,MATCH(RIGHT(ChercheChaine(ChercheChaine([2]Table1!Q1682,"([0-9]){3}[L]([0-9]){4}"),"([0-9]){3}[L]([0-9]){4}"),4),'[1]Exporter la feuille de calcul'!D$355:D$877,0),1),'[1]Exporter la feuille de calcul'!C$355:C$877,0),1)</f>
        <v>04</v>
      </c>
      <c r="C1685" s="43" t="str">
        <f>RIGHT(ChercheChaine(ChercheChaine([2]Table1!Q1682,"([0-9]){3}[L]([0-9]){4}"),"([0-9]){3}[L]([0-9]){4}"),4)</f>
        <v>0022</v>
      </c>
      <c r="D1685" s="43" t="str">
        <f>ChercheChaine([2]Table1!Q1682,"([0-9]){3}[L]([0-9]){4}")</f>
        <v>007L0022</v>
      </c>
      <c r="E1685" t="str">
        <f>[2]Table1!P1682</f>
        <v>ST HERBLAIN</v>
      </c>
      <c r="F1685" t="str">
        <f>[2]Table1!D1682</f>
        <v>DAAT</v>
      </c>
      <c r="G1685" s="48"/>
      <c r="H1685" s="48"/>
      <c r="I1685" s="42" t="str">
        <f>[2]Table1!G1682</f>
        <v>02/04/2019</v>
      </c>
      <c r="J1685" s="51" t="str">
        <f>MID([2]Table1!X1682,FIND("-",[2]Table1!X1682)+2,60)</f>
        <v>Séjour</v>
      </c>
      <c r="K1685" t="str">
        <f>IF(ISNUMBER(SEARCH("Mur",[2]Table1!Z1682)),"Mur",IF(ISNUMBER(SEARCH("Cloison",[2]Table1!Z1682)),"Mur",IF(ISNUMBER(SEARCH("Sol",[2]Table1!Z1682)),"Sol",IF(ISNUMBER(SEARCH("Plafond",[2]Table1!Z1682)),"Plafond",IF(ISNUMBER(SEARCH("Evier",[2]Table1!Z1682)),"Evier",IF(ISNUMBER(SEARCH("Colle de faïence",[2]Table1!Z1682)),"Faïence",IF(ISNUMBER(SEARCH("Baignoire",[2]Table1!Z1682)),"Baignoire",IF(ISNUMBER(SEARCH("porteurs",[2]Table1!Z1682)),"Mur",IF(ISNUMBER(SEARCH("évier",[2]Table1!Z1682)),"Evier",IF(ISNUMBER(SEARCH("portes",[2]Table1!Z1682)),"Porte",IF(ISNUMBER(SEARCH("fenêtre",[2]Table1!Z1682)),"Fenêtre","")))))))))))</f>
        <v>Sol</v>
      </c>
      <c r="L1685" t="str">
        <f>IF(ISNUMBER(SEARCH("Présence",[2]Table1!AC1682)),"Oui",IF(ISNUMBER(SEARCH("Absence",[2]Table1!AC1682)),"Non",""))</f>
        <v/>
      </c>
      <c r="M1685" t="str">
        <f>[2]Table1!AA1682</f>
        <v>Ragréage+ colle  (beige)</v>
      </c>
      <c r="N1685" t="str">
        <f>IF(ISNUMBER(SEARCH("EP",[2]Table1!AE1682)),"EP",IF(ISNUMBER(SEARCH("AC1",[2]Table1!AE1682)),"AC1",IF(ISNUMBER(SEARCH("AC2",[2]Table1!AE1682)),"AC2",IF(ISNUMBER(SEARCH("Bon état",[2]Table1!AE1682)),"EP",""))))</f>
        <v>EP</v>
      </c>
      <c r="P1685" s="48"/>
      <c r="Q1685" s="1"/>
      <c r="S1685" s="1"/>
      <c r="T1685" s="1"/>
      <c r="U1685" s="1"/>
      <c r="V1685" s="1"/>
    </row>
    <row r="1686" spans="1:22">
      <c r="A1686" s="43" t="str">
        <f>'[1]Exporter la feuille de calcul'!$A$2</f>
        <v>001L</v>
      </c>
      <c r="B1686" t="str">
        <f>INDEX('[1]Exporter la feuille de calcul'!B$355:B$877,MATCH(INDEX('[1]Exporter la feuille de calcul'!C$355:C$877,MATCH(RIGHT(ChercheChaine(ChercheChaine([2]Table1!Q1683,"([0-9]){3}[L]([0-9]){4}"),"([0-9]){3}[L]([0-9]){4}"),4),'[1]Exporter la feuille de calcul'!D$355:D$877,0),1),'[1]Exporter la feuille de calcul'!C$355:C$877,0),1)</f>
        <v>04</v>
      </c>
      <c r="C1686" s="43" t="str">
        <f>RIGHT(ChercheChaine(ChercheChaine([2]Table1!Q1683,"([0-9]){3}[L]([0-9]){4}"),"([0-9]){3}[L]([0-9]){4}"),4)</f>
        <v>0022</v>
      </c>
      <c r="D1686" s="43" t="str">
        <f>ChercheChaine([2]Table1!Q1683,"([0-9]){3}[L]([0-9]){4}")</f>
        <v>007L0022</v>
      </c>
      <c r="E1686" t="str">
        <f>[2]Table1!P1683</f>
        <v>ST HERBLAIN</v>
      </c>
      <c r="F1686" t="str">
        <f>[2]Table1!D1683</f>
        <v>DAAT</v>
      </c>
      <c r="G1686" s="48"/>
      <c r="H1686" s="48"/>
      <c r="I1686" s="42" t="str">
        <f>[2]Table1!G1683</f>
        <v>02/04/2019</v>
      </c>
      <c r="J1686" s="51" t="str">
        <f>MID([2]Table1!X1683,FIND("-",[2]Table1!X1683)+2,60)</f>
        <v>Entrée</v>
      </c>
      <c r="K1686" t="str">
        <f>IF(ISNUMBER(SEARCH("Mur",[2]Table1!Z1683)),"Mur",IF(ISNUMBER(SEARCH("Cloison",[2]Table1!Z1683)),"Mur",IF(ISNUMBER(SEARCH("Sol",[2]Table1!Z1683)),"Sol",IF(ISNUMBER(SEARCH("Plafond",[2]Table1!Z1683)),"Plafond",IF(ISNUMBER(SEARCH("Evier",[2]Table1!Z1683)),"Evier",IF(ISNUMBER(SEARCH("Colle de faïence",[2]Table1!Z1683)),"Faïence",IF(ISNUMBER(SEARCH("Baignoire",[2]Table1!Z1683)),"Baignoire",IF(ISNUMBER(SEARCH("porteurs",[2]Table1!Z1683)),"Mur",IF(ISNUMBER(SEARCH("évier",[2]Table1!Z1683)),"Evier",IF(ISNUMBER(SEARCH("portes",[2]Table1!Z1683)),"Porte",IF(ISNUMBER(SEARCH("fenêtre",[2]Table1!Z1683)),"Fenêtre","")))))))))))</f>
        <v>Mur</v>
      </c>
      <c r="L1686" t="str">
        <f>IF(ISNUMBER(SEARCH("Présence",[2]Table1!AC1683)),"Oui",IF(ISNUMBER(SEARCH("Absence",[2]Table1!AC1683)),"Non",""))</f>
        <v/>
      </c>
      <c r="M1686" t="str">
        <f>[2]Table1!AA1683</f>
        <v>Enduit à base de ciment lissé ou taloché</v>
      </c>
      <c r="N1686" t="str">
        <f>IF(ISNUMBER(SEARCH("EP",[2]Table1!AE1683)),"EP",IF(ISNUMBER(SEARCH("AC1",[2]Table1!AE1683)),"AC1",IF(ISNUMBER(SEARCH("AC2",[2]Table1!AE1683)),"AC2",IF(ISNUMBER(SEARCH("Bon état",[2]Table1!AE1683)),"EP",""))))</f>
        <v>EP</v>
      </c>
      <c r="P1686" s="48"/>
      <c r="Q1686" s="1"/>
      <c r="S1686" s="1"/>
      <c r="T1686" s="1"/>
      <c r="U1686" s="1"/>
      <c r="V1686" s="1"/>
    </row>
    <row r="1687" spans="1:22">
      <c r="A1687" s="43" t="str">
        <f>'[1]Exporter la feuille de calcul'!$A$2</f>
        <v>001L</v>
      </c>
      <c r="B1687" t="str">
        <f>INDEX('[1]Exporter la feuille de calcul'!B$355:B$877,MATCH(INDEX('[1]Exporter la feuille de calcul'!C$355:C$877,MATCH(RIGHT(ChercheChaine(ChercheChaine([2]Table1!Q1684,"([0-9]){3}[L]([0-9]){4}"),"([0-9]){3}[L]([0-9]){4}"),4),'[1]Exporter la feuille de calcul'!D$355:D$877,0),1),'[1]Exporter la feuille de calcul'!C$355:C$877,0),1)</f>
        <v>04</v>
      </c>
      <c r="C1687" s="43" t="str">
        <f>RIGHT(ChercheChaine(ChercheChaine([2]Table1!Q1684,"([0-9]){3}[L]([0-9]){4}"),"([0-9]){3}[L]([0-9]){4}"),4)</f>
        <v>0022</v>
      </c>
      <c r="D1687" s="43" t="str">
        <f>ChercheChaine([2]Table1!Q1684,"([0-9]){3}[L]([0-9]){4}")</f>
        <v>007L0022</v>
      </c>
      <c r="E1687" t="str">
        <f>[2]Table1!P1684</f>
        <v>ST HERBLAIN</v>
      </c>
      <c r="F1687" t="str">
        <f>[2]Table1!D1684</f>
        <v>DAAT</v>
      </c>
      <c r="G1687" s="48"/>
      <c r="H1687" s="48"/>
      <c r="I1687" s="42" t="str">
        <f>[2]Table1!G1684</f>
        <v>02/04/2019</v>
      </c>
      <c r="J1687" s="51" t="str">
        <f>MID([2]Table1!X1684,FIND("-",[2]Table1!X1684)+2,60)</f>
        <v>dgt</v>
      </c>
      <c r="K1687" t="str">
        <f>IF(ISNUMBER(SEARCH("Mur",[2]Table1!Z1684)),"Mur",IF(ISNUMBER(SEARCH("Cloison",[2]Table1!Z1684)),"Mur",IF(ISNUMBER(SEARCH("Sol",[2]Table1!Z1684)),"Sol",IF(ISNUMBER(SEARCH("Plafond",[2]Table1!Z1684)),"Plafond",IF(ISNUMBER(SEARCH("Evier",[2]Table1!Z1684)),"Evier",IF(ISNUMBER(SEARCH("Colle de faïence",[2]Table1!Z1684)),"Faïence",IF(ISNUMBER(SEARCH("Baignoire",[2]Table1!Z1684)),"Baignoire",IF(ISNUMBER(SEARCH("porteurs",[2]Table1!Z1684)),"Mur",IF(ISNUMBER(SEARCH("évier",[2]Table1!Z1684)),"Evier",IF(ISNUMBER(SEARCH("portes",[2]Table1!Z1684)),"Porte",IF(ISNUMBER(SEARCH("fenêtre",[2]Table1!Z1684)),"Fenêtre","")))))))))))</f>
        <v>Mur</v>
      </c>
      <c r="L1687" t="str">
        <f>IF(ISNUMBER(SEARCH("Présence",[2]Table1!AC1684)),"Oui",IF(ISNUMBER(SEARCH("Absence",[2]Table1!AC1684)),"Non",""))</f>
        <v/>
      </c>
      <c r="M1687" t="str">
        <f>[2]Table1!AA1684</f>
        <v>Enduit à base de ciment lissé ou taloché</v>
      </c>
      <c r="N1687" t="str">
        <f>IF(ISNUMBER(SEARCH("EP",[2]Table1!AE1684)),"EP",IF(ISNUMBER(SEARCH("AC1",[2]Table1!AE1684)),"AC1",IF(ISNUMBER(SEARCH("AC2",[2]Table1!AE1684)),"AC2",IF(ISNUMBER(SEARCH("Bon état",[2]Table1!AE1684)),"EP",""))))</f>
        <v>EP</v>
      </c>
      <c r="P1687" s="48"/>
      <c r="Q1687" s="1"/>
      <c r="S1687" s="1"/>
      <c r="T1687" s="1"/>
      <c r="U1687" s="1"/>
      <c r="V1687" s="1"/>
    </row>
    <row r="1688" spans="1:22">
      <c r="A1688" s="43" t="str">
        <f>'[1]Exporter la feuille de calcul'!$A$2</f>
        <v>001L</v>
      </c>
      <c r="B1688" t="str">
        <f>INDEX('[1]Exporter la feuille de calcul'!B$355:B$877,MATCH(INDEX('[1]Exporter la feuille de calcul'!C$355:C$877,MATCH(RIGHT(ChercheChaine(ChercheChaine([2]Table1!Q1685,"([0-9]){3}[L]([0-9]){4}"),"([0-9]){3}[L]([0-9]){4}"),4),'[1]Exporter la feuille de calcul'!D$355:D$877,0),1),'[1]Exporter la feuille de calcul'!C$355:C$877,0),1)</f>
        <v>04</v>
      </c>
      <c r="C1688" s="43" t="str">
        <f>RIGHT(ChercheChaine(ChercheChaine([2]Table1!Q1685,"([0-9]){3}[L]([0-9]){4}"),"([0-9]){3}[L]([0-9]){4}"),4)</f>
        <v>0022</v>
      </c>
      <c r="D1688" s="43" t="str">
        <f>ChercheChaine([2]Table1!Q1685,"([0-9]){3}[L]([0-9]){4}")</f>
        <v>007L0022</v>
      </c>
      <c r="E1688" t="str">
        <f>[2]Table1!P1685</f>
        <v>ST HERBLAIN</v>
      </c>
      <c r="F1688" t="str">
        <f>[2]Table1!D1685</f>
        <v>DAAT</v>
      </c>
      <c r="G1688" s="48"/>
      <c r="H1688" s="48"/>
      <c r="I1688" s="42" t="str">
        <f>[2]Table1!G1685</f>
        <v>02/04/2019</v>
      </c>
      <c r="J1688" s="51" t="str">
        <f>MID([2]Table1!X1685,FIND("-",[2]Table1!X1685)+2,60)</f>
        <v>Chambre 1</v>
      </c>
      <c r="K1688" t="str">
        <f>IF(ISNUMBER(SEARCH("Mur",[2]Table1!Z1685)),"Mur",IF(ISNUMBER(SEARCH("Cloison",[2]Table1!Z1685)),"Mur",IF(ISNUMBER(SEARCH("Sol",[2]Table1!Z1685)),"Sol",IF(ISNUMBER(SEARCH("Plafond",[2]Table1!Z1685)),"Plafond",IF(ISNUMBER(SEARCH("Evier",[2]Table1!Z1685)),"Evier",IF(ISNUMBER(SEARCH("Colle de faïence",[2]Table1!Z1685)),"Faïence",IF(ISNUMBER(SEARCH("Baignoire",[2]Table1!Z1685)),"Baignoire",IF(ISNUMBER(SEARCH("porteurs",[2]Table1!Z1685)),"Mur",IF(ISNUMBER(SEARCH("évier",[2]Table1!Z1685)),"Evier",IF(ISNUMBER(SEARCH("portes",[2]Table1!Z1685)),"Porte",IF(ISNUMBER(SEARCH("fenêtre",[2]Table1!Z1685)),"Fenêtre","")))))))))))</f>
        <v>Mur</v>
      </c>
      <c r="L1688" t="str">
        <f>IF(ISNUMBER(SEARCH("Présence",[2]Table1!AC1685)),"Oui",IF(ISNUMBER(SEARCH("Absence",[2]Table1!AC1685)),"Non",""))</f>
        <v/>
      </c>
      <c r="M1688" t="str">
        <f>[2]Table1!AA1685</f>
        <v>Enduit à base de ciment lissé ou taloché</v>
      </c>
      <c r="N1688" t="str">
        <f>IF(ISNUMBER(SEARCH("EP",[2]Table1!AE1685)),"EP",IF(ISNUMBER(SEARCH("AC1",[2]Table1!AE1685)),"AC1",IF(ISNUMBER(SEARCH("AC2",[2]Table1!AE1685)),"AC2",IF(ISNUMBER(SEARCH("Bon état",[2]Table1!AE1685)),"EP",""))))</f>
        <v>EP</v>
      </c>
      <c r="P1688" s="48"/>
      <c r="Q1688" s="1"/>
      <c r="S1688" s="1"/>
      <c r="T1688" s="1"/>
      <c r="U1688" s="1"/>
      <c r="V1688" s="1"/>
    </row>
    <row r="1689" spans="1:22">
      <c r="A1689" s="43" t="str">
        <f>'[1]Exporter la feuille de calcul'!$A$2</f>
        <v>001L</v>
      </c>
      <c r="B1689" t="str">
        <f>INDEX('[1]Exporter la feuille de calcul'!B$355:B$877,MATCH(INDEX('[1]Exporter la feuille de calcul'!C$355:C$877,MATCH(RIGHT(ChercheChaine(ChercheChaine([2]Table1!Q1686,"([0-9]){3}[L]([0-9]){4}"),"([0-9]){3}[L]([0-9]){4}"),4),'[1]Exporter la feuille de calcul'!D$355:D$877,0),1),'[1]Exporter la feuille de calcul'!C$355:C$877,0),1)</f>
        <v>04</v>
      </c>
      <c r="C1689" s="43" t="str">
        <f>RIGHT(ChercheChaine(ChercheChaine([2]Table1!Q1686,"([0-9]){3}[L]([0-9]){4}"),"([0-9]){3}[L]([0-9]){4}"),4)</f>
        <v>0022</v>
      </c>
      <c r="D1689" s="43" t="str">
        <f>ChercheChaine([2]Table1!Q1686,"([0-9]){3}[L]([0-9]){4}")</f>
        <v>007L0022</v>
      </c>
      <c r="E1689" t="str">
        <f>[2]Table1!P1686</f>
        <v>ST HERBLAIN</v>
      </c>
      <c r="F1689" t="str">
        <f>[2]Table1!D1686</f>
        <v>DAAT</v>
      </c>
      <c r="G1689" s="48"/>
      <c r="H1689" s="48"/>
      <c r="I1689" s="42" t="str">
        <f>[2]Table1!G1686</f>
        <v>02/04/2019</v>
      </c>
      <c r="J1689" s="51" t="str">
        <f>MID([2]Table1!X1686,FIND("-",[2]Table1!X1686)+2,60)</f>
        <v>Chambre 2</v>
      </c>
      <c r="K1689" t="str">
        <f>IF(ISNUMBER(SEARCH("Mur",[2]Table1!Z1686)),"Mur",IF(ISNUMBER(SEARCH("Cloison",[2]Table1!Z1686)),"Mur",IF(ISNUMBER(SEARCH("Sol",[2]Table1!Z1686)),"Sol",IF(ISNUMBER(SEARCH("Plafond",[2]Table1!Z1686)),"Plafond",IF(ISNUMBER(SEARCH("Evier",[2]Table1!Z1686)),"Evier",IF(ISNUMBER(SEARCH("Colle de faïence",[2]Table1!Z1686)),"Faïence",IF(ISNUMBER(SEARCH("Baignoire",[2]Table1!Z1686)),"Baignoire",IF(ISNUMBER(SEARCH("porteurs",[2]Table1!Z1686)),"Mur",IF(ISNUMBER(SEARCH("évier",[2]Table1!Z1686)),"Evier",IF(ISNUMBER(SEARCH("portes",[2]Table1!Z1686)),"Porte",IF(ISNUMBER(SEARCH("fenêtre",[2]Table1!Z1686)),"Fenêtre","")))))))))))</f>
        <v>Mur</v>
      </c>
      <c r="L1689" t="str">
        <f>IF(ISNUMBER(SEARCH("Présence",[2]Table1!AC1686)),"Oui",IF(ISNUMBER(SEARCH("Absence",[2]Table1!AC1686)),"Non",""))</f>
        <v/>
      </c>
      <c r="M1689" t="str">
        <f>[2]Table1!AA1686</f>
        <v>Enduit à base de ciment lissé ou taloché</v>
      </c>
      <c r="N1689" t="str">
        <f>IF(ISNUMBER(SEARCH("EP",[2]Table1!AE1686)),"EP",IF(ISNUMBER(SEARCH("AC1",[2]Table1!AE1686)),"AC1",IF(ISNUMBER(SEARCH("AC2",[2]Table1!AE1686)),"AC2",IF(ISNUMBER(SEARCH("Bon état",[2]Table1!AE1686)),"EP",""))))</f>
        <v>EP</v>
      </c>
      <c r="P1689" s="48"/>
      <c r="Q1689" s="1"/>
      <c r="S1689" s="1"/>
      <c r="T1689" s="1"/>
      <c r="U1689" s="1"/>
      <c r="V1689" s="1"/>
    </row>
    <row r="1690" spans="1:22">
      <c r="A1690" s="43" t="str">
        <f>'[1]Exporter la feuille de calcul'!$A$2</f>
        <v>001L</v>
      </c>
      <c r="B1690" t="str">
        <f>INDEX('[1]Exporter la feuille de calcul'!B$355:B$877,MATCH(INDEX('[1]Exporter la feuille de calcul'!C$355:C$877,MATCH(RIGHT(ChercheChaine(ChercheChaine([2]Table1!Q1687,"([0-9]){3}[L]([0-9]){4}"),"([0-9]){3}[L]([0-9]){4}"),4),'[1]Exporter la feuille de calcul'!D$355:D$877,0),1),'[1]Exporter la feuille de calcul'!C$355:C$877,0),1)</f>
        <v>04</v>
      </c>
      <c r="C1690" s="43" t="str">
        <f>RIGHT(ChercheChaine(ChercheChaine([2]Table1!Q1687,"([0-9]){3}[L]([0-9]){4}"),"([0-9]){3}[L]([0-9]){4}"),4)</f>
        <v>0022</v>
      </c>
      <c r="D1690" s="43" t="str">
        <f>ChercheChaine([2]Table1!Q1687,"([0-9]){3}[L]([0-9]){4}")</f>
        <v>007L0022</v>
      </c>
      <c r="E1690" t="str">
        <f>[2]Table1!P1687</f>
        <v>ST HERBLAIN</v>
      </c>
      <c r="F1690" t="str">
        <f>[2]Table1!D1687</f>
        <v>DAAT</v>
      </c>
      <c r="G1690" s="48"/>
      <c r="H1690" s="48"/>
      <c r="I1690" s="42" t="str">
        <f>[2]Table1!G1687</f>
        <v>02/04/2019</v>
      </c>
      <c r="J1690" s="51" t="str">
        <f>MID([2]Table1!X1687,FIND("-",[2]Table1!X1687)+2,60)</f>
        <v>Chambre 3</v>
      </c>
      <c r="K1690" t="str">
        <f>IF(ISNUMBER(SEARCH("Mur",[2]Table1!Z1687)),"Mur",IF(ISNUMBER(SEARCH("Cloison",[2]Table1!Z1687)),"Mur",IF(ISNUMBER(SEARCH("Sol",[2]Table1!Z1687)),"Sol",IF(ISNUMBER(SEARCH("Plafond",[2]Table1!Z1687)),"Plafond",IF(ISNUMBER(SEARCH("Evier",[2]Table1!Z1687)),"Evier",IF(ISNUMBER(SEARCH("Colle de faïence",[2]Table1!Z1687)),"Faïence",IF(ISNUMBER(SEARCH("Baignoire",[2]Table1!Z1687)),"Baignoire",IF(ISNUMBER(SEARCH("porteurs",[2]Table1!Z1687)),"Mur",IF(ISNUMBER(SEARCH("évier",[2]Table1!Z1687)),"Evier",IF(ISNUMBER(SEARCH("portes",[2]Table1!Z1687)),"Porte",IF(ISNUMBER(SEARCH("fenêtre",[2]Table1!Z1687)),"Fenêtre","")))))))))))</f>
        <v>Mur</v>
      </c>
      <c r="L1690" t="str">
        <f>IF(ISNUMBER(SEARCH("Présence",[2]Table1!AC1687)),"Oui",IF(ISNUMBER(SEARCH("Absence",[2]Table1!AC1687)),"Non",""))</f>
        <v/>
      </c>
      <c r="M1690" t="str">
        <f>[2]Table1!AA1687</f>
        <v>Enduit à base de ciment lissé ou taloché</v>
      </c>
      <c r="N1690" t="str">
        <f>IF(ISNUMBER(SEARCH("EP",[2]Table1!AE1687)),"EP",IF(ISNUMBER(SEARCH("AC1",[2]Table1!AE1687)),"AC1",IF(ISNUMBER(SEARCH("AC2",[2]Table1!AE1687)),"AC2",IF(ISNUMBER(SEARCH("Bon état",[2]Table1!AE1687)),"EP",""))))</f>
        <v>EP</v>
      </c>
      <c r="P1690" s="48"/>
      <c r="Q1690" s="1"/>
      <c r="S1690" s="1"/>
      <c r="T1690" s="1"/>
      <c r="U1690" s="1"/>
      <c r="V1690" s="1"/>
    </row>
    <row r="1691" spans="1:22">
      <c r="A1691" s="43" t="str">
        <f>'[1]Exporter la feuille de calcul'!$A$2</f>
        <v>001L</v>
      </c>
      <c r="B1691" t="str">
        <f>INDEX('[1]Exporter la feuille de calcul'!B$355:B$877,MATCH(INDEX('[1]Exporter la feuille de calcul'!C$355:C$877,MATCH(RIGHT(ChercheChaine(ChercheChaine([2]Table1!Q1688,"([0-9]){3}[L]([0-9]){4}"),"([0-9]){3}[L]([0-9]){4}"),4),'[1]Exporter la feuille de calcul'!D$355:D$877,0),1),'[1]Exporter la feuille de calcul'!C$355:C$877,0),1)</f>
        <v>04</v>
      </c>
      <c r="C1691" s="43" t="str">
        <f>RIGHT(ChercheChaine(ChercheChaine([2]Table1!Q1688,"([0-9]){3}[L]([0-9]){4}"),"([0-9]){3}[L]([0-9]){4}"),4)</f>
        <v>0022</v>
      </c>
      <c r="D1691" s="43" t="str">
        <f>ChercheChaine([2]Table1!Q1688,"([0-9]){3}[L]([0-9]){4}")</f>
        <v>007L0022</v>
      </c>
      <c r="E1691" t="str">
        <f>[2]Table1!P1688</f>
        <v>ST HERBLAIN</v>
      </c>
      <c r="F1691" t="str">
        <f>[2]Table1!D1688</f>
        <v>DAAT</v>
      </c>
      <c r="G1691" s="48"/>
      <c r="H1691" s="48"/>
      <c r="I1691" s="42" t="str">
        <f>[2]Table1!G1688</f>
        <v>02/04/2019</v>
      </c>
      <c r="J1691" s="51" t="str">
        <f>MID([2]Table1!X1688,FIND("-",[2]Table1!X1688)+2,60)</f>
        <v>Salle de bain</v>
      </c>
      <c r="K1691" t="str">
        <f>IF(ISNUMBER(SEARCH("Mur",[2]Table1!Z1688)),"Mur",IF(ISNUMBER(SEARCH("Cloison",[2]Table1!Z1688)),"Mur",IF(ISNUMBER(SEARCH("Sol",[2]Table1!Z1688)),"Sol",IF(ISNUMBER(SEARCH("Plafond",[2]Table1!Z1688)),"Plafond",IF(ISNUMBER(SEARCH("Evier",[2]Table1!Z1688)),"Evier",IF(ISNUMBER(SEARCH("Colle de faïence",[2]Table1!Z1688)),"Faïence",IF(ISNUMBER(SEARCH("Baignoire",[2]Table1!Z1688)),"Baignoire",IF(ISNUMBER(SEARCH("porteurs",[2]Table1!Z1688)),"Mur",IF(ISNUMBER(SEARCH("évier",[2]Table1!Z1688)),"Evier",IF(ISNUMBER(SEARCH("portes",[2]Table1!Z1688)),"Porte",IF(ISNUMBER(SEARCH("fenêtre",[2]Table1!Z1688)),"Fenêtre","")))))))))))</f>
        <v>Mur</v>
      </c>
      <c r="L1691" t="str">
        <f>IF(ISNUMBER(SEARCH("Présence",[2]Table1!AC1688)),"Oui",IF(ISNUMBER(SEARCH("Absence",[2]Table1!AC1688)),"Non",""))</f>
        <v/>
      </c>
      <c r="M1691" t="str">
        <f>[2]Table1!AA1688</f>
        <v>Enduit à base de ciment lissé ou taloché</v>
      </c>
      <c r="N1691" t="str">
        <f>IF(ISNUMBER(SEARCH("EP",[2]Table1!AE1688)),"EP",IF(ISNUMBER(SEARCH("AC1",[2]Table1!AE1688)),"AC1",IF(ISNUMBER(SEARCH("AC2",[2]Table1!AE1688)),"AC2",IF(ISNUMBER(SEARCH("Bon état",[2]Table1!AE1688)),"EP",""))))</f>
        <v>EP</v>
      </c>
      <c r="P1691" s="48"/>
      <c r="Q1691" s="1"/>
      <c r="S1691" s="1"/>
      <c r="T1691" s="1"/>
      <c r="U1691" s="1"/>
      <c r="V1691" s="1"/>
    </row>
    <row r="1692" spans="1:22">
      <c r="A1692" s="43" t="str">
        <f>'[1]Exporter la feuille de calcul'!$A$2</f>
        <v>001L</v>
      </c>
      <c r="B1692" t="str">
        <f>INDEX('[1]Exporter la feuille de calcul'!B$355:B$877,MATCH(INDEX('[1]Exporter la feuille de calcul'!C$355:C$877,MATCH(RIGHT(ChercheChaine(ChercheChaine([2]Table1!Q1689,"([0-9]){3}[L]([0-9]){4}"),"([0-9]){3}[L]([0-9]){4}"),4),'[1]Exporter la feuille de calcul'!D$355:D$877,0),1),'[1]Exporter la feuille de calcul'!C$355:C$877,0),1)</f>
        <v>04</v>
      </c>
      <c r="C1692" s="43" t="str">
        <f>RIGHT(ChercheChaine(ChercheChaine([2]Table1!Q1689,"([0-9]){3}[L]([0-9]){4}"),"([0-9]){3}[L]([0-9]){4}"),4)</f>
        <v>0022</v>
      </c>
      <c r="D1692" s="43" t="str">
        <f>ChercheChaine([2]Table1!Q1689,"([0-9]){3}[L]([0-9]){4}")</f>
        <v>007L0022</v>
      </c>
      <c r="E1692" t="str">
        <f>[2]Table1!P1689</f>
        <v>ST HERBLAIN</v>
      </c>
      <c r="F1692" t="str">
        <f>[2]Table1!D1689</f>
        <v>DAAT</v>
      </c>
      <c r="G1692" s="48"/>
      <c r="H1692" s="48"/>
      <c r="I1692" s="42" t="str">
        <f>[2]Table1!G1689</f>
        <v>02/04/2019</v>
      </c>
      <c r="J1692" s="51" t="str">
        <f>MID([2]Table1!X1689,FIND("-",[2]Table1!X1689)+2,60)</f>
        <v>WC</v>
      </c>
      <c r="K1692" t="str">
        <f>IF(ISNUMBER(SEARCH("Mur",[2]Table1!Z1689)),"Mur",IF(ISNUMBER(SEARCH("Cloison",[2]Table1!Z1689)),"Mur",IF(ISNUMBER(SEARCH("Sol",[2]Table1!Z1689)),"Sol",IF(ISNUMBER(SEARCH("Plafond",[2]Table1!Z1689)),"Plafond",IF(ISNUMBER(SEARCH("Evier",[2]Table1!Z1689)),"Evier",IF(ISNUMBER(SEARCH("Colle de faïence",[2]Table1!Z1689)),"Faïence",IF(ISNUMBER(SEARCH("Baignoire",[2]Table1!Z1689)),"Baignoire",IF(ISNUMBER(SEARCH("porteurs",[2]Table1!Z1689)),"Mur",IF(ISNUMBER(SEARCH("évier",[2]Table1!Z1689)),"Evier",IF(ISNUMBER(SEARCH("portes",[2]Table1!Z1689)),"Porte",IF(ISNUMBER(SEARCH("fenêtre",[2]Table1!Z1689)),"Fenêtre","")))))))))))</f>
        <v>Mur</v>
      </c>
      <c r="L1692" t="str">
        <f>IF(ISNUMBER(SEARCH("Présence",[2]Table1!AC1689)),"Oui",IF(ISNUMBER(SEARCH("Absence",[2]Table1!AC1689)),"Non",""))</f>
        <v/>
      </c>
      <c r="M1692" t="str">
        <f>[2]Table1!AA1689</f>
        <v>Enduit à base de ciment lissé ou taloché</v>
      </c>
      <c r="N1692" t="str">
        <f>IF(ISNUMBER(SEARCH("EP",[2]Table1!AE1689)),"EP",IF(ISNUMBER(SEARCH("AC1",[2]Table1!AE1689)),"AC1",IF(ISNUMBER(SEARCH("AC2",[2]Table1!AE1689)),"AC2",IF(ISNUMBER(SEARCH("Bon état",[2]Table1!AE1689)),"EP",""))))</f>
        <v>EP</v>
      </c>
      <c r="P1692" s="48"/>
      <c r="Q1692" s="1"/>
      <c r="S1692" s="1"/>
      <c r="T1692" s="1"/>
      <c r="U1692" s="1"/>
      <c r="V1692" s="1"/>
    </row>
    <row r="1693" spans="1:22">
      <c r="A1693" s="43" t="str">
        <f>'[1]Exporter la feuille de calcul'!$A$2</f>
        <v>001L</v>
      </c>
      <c r="B1693" t="str">
        <f>INDEX('[1]Exporter la feuille de calcul'!B$355:B$877,MATCH(INDEX('[1]Exporter la feuille de calcul'!C$355:C$877,MATCH(RIGHT(ChercheChaine(ChercheChaine([2]Table1!Q1690,"([0-9]){3}[L]([0-9]){4}"),"([0-9]){3}[L]([0-9]){4}"),4),'[1]Exporter la feuille de calcul'!D$355:D$877,0),1),'[1]Exporter la feuille de calcul'!C$355:C$877,0),1)</f>
        <v>04</v>
      </c>
      <c r="C1693" s="43" t="str">
        <f>RIGHT(ChercheChaine(ChercheChaine([2]Table1!Q1690,"([0-9]){3}[L]([0-9]){4}"),"([0-9]){3}[L]([0-9]){4}"),4)</f>
        <v>0022</v>
      </c>
      <c r="D1693" s="43" t="str">
        <f>ChercheChaine([2]Table1!Q1690,"([0-9]){3}[L]([0-9]){4}")</f>
        <v>007L0022</v>
      </c>
      <c r="E1693" t="str">
        <f>[2]Table1!P1690</f>
        <v>ST HERBLAIN</v>
      </c>
      <c r="F1693" t="str">
        <f>[2]Table1!D1690</f>
        <v>DAAT</v>
      </c>
      <c r="G1693" s="48"/>
      <c r="H1693" s="48"/>
      <c r="I1693" s="42" t="str">
        <f>[2]Table1!G1690</f>
        <v>02/04/2019</v>
      </c>
      <c r="J1693" s="51" t="str">
        <f>MID([2]Table1!X1690,FIND("-",[2]Table1!X1690)+2,60)</f>
        <v>Cuisine</v>
      </c>
      <c r="K1693" t="str">
        <f>IF(ISNUMBER(SEARCH("Mur",[2]Table1!Z1690)),"Mur",IF(ISNUMBER(SEARCH("Cloison",[2]Table1!Z1690)),"Mur",IF(ISNUMBER(SEARCH("Sol",[2]Table1!Z1690)),"Sol",IF(ISNUMBER(SEARCH("Plafond",[2]Table1!Z1690)),"Plafond",IF(ISNUMBER(SEARCH("Evier",[2]Table1!Z1690)),"Evier",IF(ISNUMBER(SEARCH("Colle de faïence",[2]Table1!Z1690)),"Faïence",IF(ISNUMBER(SEARCH("Baignoire",[2]Table1!Z1690)),"Baignoire",IF(ISNUMBER(SEARCH("porteurs",[2]Table1!Z1690)),"Mur",IF(ISNUMBER(SEARCH("évier",[2]Table1!Z1690)),"Evier",IF(ISNUMBER(SEARCH("portes",[2]Table1!Z1690)),"Porte",IF(ISNUMBER(SEARCH("fenêtre",[2]Table1!Z1690)),"Fenêtre","")))))))))))</f>
        <v>Mur</v>
      </c>
      <c r="L1693" t="str">
        <f>IF(ISNUMBER(SEARCH("Présence",[2]Table1!AC1690)),"Oui",IF(ISNUMBER(SEARCH("Absence",[2]Table1!AC1690)),"Non",""))</f>
        <v/>
      </c>
      <c r="M1693" t="str">
        <f>[2]Table1!AA1690</f>
        <v>Enduit à base de ciment lissé ou taloché</v>
      </c>
      <c r="N1693" t="str">
        <f>IF(ISNUMBER(SEARCH("EP",[2]Table1!AE1690)),"EP",IF(ISNUMBER(SEARCH("AC1",[2]Table1!AE1690)),"AC1",IF(ISNUMBER(SEARCH("AC2",[2]Table1!AE1690)),"AC2",IF(ISNUMBER(SEARCH("Bon état",[2]Table1!AE1690)),"EP",""))))</f>
        <v>EP</v>
      </c>
      <c r="P1693" s="48"/>
      <c r="Q1693" s="1"/>
      <c r="S1693" s="1"/>
      <c r="T1693" s="1"/>
      <c r="U1693" s="1"/>
      <c r="V1693" s="1"/>
    </row>
    <row r="1694" spans="1:22">
      <c r="A1694" s="43" t="str">
        <f>'[1]Exporter la feuille de calcul'!$A$2</f>
        <v>001L</v>
      </c>
      <c r="B1694" t="str">
        <f>INDEX('[1]Exporter la feuille de calcul'!B$355:B$877,MATCH(INDEX('[1]Exporter la feuille de calcul'!C$355:C$877,MATCH(RIGHT(ChercheChaine(ChercheChaine([2]Table1!Q1691,"([0-9]){3}[L]([0-9]){4}"),"([0-9]){3}[L]([0-9]){4}"),4),'[1]Exporter la feuille de calcul'!D$355:D$877,0),1),'[1]Exporter la feuille de calcul'!C$355:C$877,0),1)</f>
        <v>04</v>
      </c>
      <c r="C1694" s="43" t="str">
        <f>RIGHT(ChercheChaine(ChercheChaine([2]Table1!Q1691,"([0-9]){3}[L]([0-9]){4}"),"([0-9]){3}[L]([0-9]){4}"),4)</f>
        <v>0022</v>
      </c>
      <c r="D1694" s="43" t="str">
        <f>ChercheChaine([2]Table1!Q1691,"([0-9]){3}[L]([0-9]){4}")</f>
        <v>007L0022</v>
      </c>
      <c r="E1694" t="str">
        <f>[2]Table1!P1691</f>
        <v>ST HERBLAIN</v>
      </c>
      <c r="F1694" t="str">
        <f>[2]Table1!D1691</f>
        <v>DAAT</v>
      </c>
      <c r="G1694" s="48"/>
      <c r="H1694" s="48"/>
      <c r="I1694" s="42" t="str">
        <f>[2]Table1!G1691</f>
        <v>02/04/2019</v>
      </c>
      <c r="J1694" s="51" t="str">
        <f>MID([2]Table1!X1691,FIND("-",[2]Table1!X1691)+2,60)</f>
        <v>Séjour</v>
      </c>
      <c r="K1694" t="str">
        <f>IF(ISNUMBER(SEARCH("Mur",[2]Table1!Z1691)),"Mur",IF(ISNUMBER(SEARCH("Cloison",[2]Table1!Z1691)),"Mur",IF(ISNUMBER(SEARCH("Sol",[2]Table1!Z1691)),"Sol",IF(ISNUMBER(SEARCH("Plafond",[2]Table1!Z1691)),"Plafond",IF(ISNUMBER(SEARCH("Evier",[2]Table1!Z1691)),"Evier",IF(ISNUMBER(SEARCH("Colle de faïence",[2]Table1!Z1691)),"Faïence",IF(ISNUMBER(SEARCH("Baignoire",[2]Table1!Z1691)),"Baignoire",IF(ISNUMBER(SEARCH("porteurs",[2]Table1!Z1691)),"Mur",IF(ISNUMBER(SEARCH("évier",[2]Table1!Z1691)),"Evier",IF(ISNUMBER(SEARCH("portes",[2]Table1!Z1691)),"Porte",IF(ISNUMBER(SEARCH("fenêtre",[2]Table1!Z1691)),"Fenêtre","")))))))))))</f>
        <v>Mur</v>
      </c>
      <c r="L1694" t="str">
        <f>IF(ISNUMBER(SEARCH("Présence",[2]Table1!AC1691)),"Oui",IF(ISNUMBER(SEARCH("Absence",[2]Table1!AC1691)),"Non",""))</f>
        <v/>
      </c>
      <c r="M1694" t="str">
        <f>[2]Table1!AA1691</f>
        <v>Enduit à base de ciment lissé ou taloché</v>
      </c>
      <c r="N1694" t="str">
        <f>IF(ISNUMBER(SEARCH("EP",[2]Table1!AE1691)),"EP",IF(ISNUMBER(SEARCH("AC1",[2]Table1!AE1691)),"AC1",IF(ISNUMBER(SEARCH("AC2",[2]Table1!AE1691)),"AC2",IF(ISNUMBER(SEARCH("Bon état",[2]Table1!AE1691)),"EP",""))))</f>
        <v>EP</v>
      </c>
      <c r="P1694" s="48"/>
      <c r="Q1694" s="1"/>
      <c r="S1694" s="1"/>
      <c r="T1694" s="1"/>
      <c r="U1694" s="1"/>
      <c r="V1694" s="1"/>
    </row>
    <row r="1695" spans="1:22">
      <c r="A1695" s="43" t="str">
        <f>'[1]Exporter la feuille de calcul'!$A$2</f>
        <v>001L</v>
      </c>
      <c r="B1695" t="str">
        <f>INDEX('[1]Exporter la feuille de calcul'!B$355:B$877,MATCH(INDEX('[1]Exporter la feuille de calcul'!C$355:C$877,MATCH(RIGHT(ChercheChaine(ChercheChaine([2]Table1!Q1692,"([0-9]){3}[L]([0-9]){4}"),"([0-9]){3}[L]([0-9]){4}"),4),'[1]Exporter la feuille de calcul'!D$355:D$877,0),1),'[1]Exporter la feuille de calcul'!C$355:C$877,0),1)</f>
        <v>04</v>
      </c>
      <c r="C1695" s="43" t="str">
        <f>RIGHT(ChercheChaine(ChercheChaine([2]Table1!Q1692,"([0-9]){3}[L]([0-9]){4}"),"([0-9]){3}[L]([0-9]){4}"),4)</f>
        <v>0022</v>
      </c>
      <c r="D1695" s="43" t="str">
        <f>ChercheChaine([2]Table1!Q1692,"([0-9]){3}[L]([0-9]){4}")</f>
        <v>007L0022</v>
      </c>
      <c r="E1695" t="str">
        <f>[2]Table1!P1692</f>
        <v>ST HERBLAIN</v>
      </c>
      <c r="F1695" t="str">
        <f>[2]Table1!D1692</f>
        <v>DAAT</v>
      </c>
      <c r="G1695" s="48"/>
      <c r="H1695" s="48"/>
      <c r="I1695" s="42" t="str">
        <f>[2]Table1!G1692</f>
        <v>02/04/2019</v>
      </c>
      <c r="J1695" s="51" t="str">
        <f>MID([2]Table1!X1692,FIND("-",[2]Table1!X1692)+2,60)</f>
        <v>Entrée</v>
      </c>
      <c r="K1695" t="str">
        <f>IF(ISNUMBER(SEARCH("Mur",[2]Table1!Z1692)),"Mur",IF(ISNUMBER(SEARCH("Cloison",[2]Table1!Z1692)),"Mur",IF(ISNUMBER(SEARCH("Sol",[2]Table1!Z1692)),"Sol",IF(ISNUMBER(SEARCH("Plafond",[2]Table1!Z1692)),"Plafond",IF(ISNUMBER(SEARCH("Evier",[2]Table1!Z1692)),"Evier",IF(ISNUMBER(SEARCH("Colle de faïence",[2]Table1!Z1692)),"Faïence",IF(ISNUMBER(SEARCH("Baignoire",[2]Table1!Z1692)),"Baignoire",IF(ISNUMBER(SEARCH("porteurs",[2]Table1!Z1692)),"Mur",IF(ISNUMBER(SEARCH("évier",[2]Table1!Z1692)),"Evier",IF(ISNUMBER(SEARCH("portes",[2]Table1!Z1692)),"Porte",IF(ISNUMBER(SEARCH("fenêtre",[2]Table1!Z1692)),"Fenêtre","")))))))))))</f>
        <v>Mur</v>
      </c>
      <c r="L1695" t="str">
        <f>IF(ISNUMBER(SEARCH("Présence",[2]Table1!AC1692)),"Oui",IF(ISNUMBER(SEARCH("Absence",[2]Table1!AC1692)),"Non",""))</f>
        <v/>
      </c>
      <c r="M1695" t="str">
        <f>[2]Table1!AA1692</f>
        <v>Bandes calicot + platre</v>
      </c>
      <c r="N1695" t="str">
        <f>IF(ISNUMBER(SEARCH("EP",[2]Table1!AE1692)),"EP",IF(ISNUMBER(SEARCH("AC1",[2]Table1!AE1692)),"AC1",IF(ISNUMBER(SEARCH("AC2",[2]Table1!AE1692)),"AC2",IF(ISNUMBER(SEARCH("Bon état",[2]Table1!AE1692)),"EP",""))))</f>
        <v>EP</v>
      </c>
      <c r="P1695" s="48"/>
      <c r="Q1695" s="1"/>
      <c r="S1695" s="1"/>
      <c r="T1695" s="1"/>
      <c r="U1695" s="1"/>
      <c r="V1695" s="1"/>
    </row>
    <row r="1696" spans="1:22">
      <c r="A1696" s="43" t="str">
        <f>'[1]Exporter la feuille de calcul'!$A$2</f>
        <v>001L</v>
      </c>
      <c r="B1696" t="str">
        <f>INDEX('[1]Exporter la feuille de calcul'!B$355:B$877,MATCH(INDEX('[1]Exporter la feuille de calcul'!C$355:C$877,MATCH(RIGHT(ChercheChaine(ChercheChaine([2]Table1!Q1693,"([0-9]){3}[L]([0-9]){4}"),"([0-9]){3}[L]([0-9]){4}"),4),'[1]Exporter la feuille de calcul'!D$355:D$877,0),1),'[1]Exporter la feuille de calcul'!C$355:C$877,0),1)</f>
        <v>04</v>
      </c>
      <c r="C1696" s="43" t="str">
        <f>RIGHT(ChercheChaine(ChercheChaine([2]Table1!Q1693,"([0-9]){3}[L]([0-9]){4}"),"([0-9]){3}[L]([0-9]){4}"),4)</f>
        <v>0022</v>
      </c>
      <c r="D1696" s="43" t="str">
        <f>ChercheChaine([2]Table1!Q1693,"([0-9]){3}[L]([0-9]){4}")</f>
        <v>007L0022</v>
      </c>
      <c r="E1696" t="str">
        <f>[2]Table1!P1693</f>
        <v>ST HERBLAIN</v>
      </c>
      <c r="F1696" t="str">
        <f>[2]Table1!D1693</f>
        <v>DAAT</v>
      </c>
      <c r="G1696" s="48"/>
      <c r="H1696" s="48"/>
      <c r="I1696" s="42" t="str">
        <f>[2]Table1!G1693</f>
        <v>02/04/2019</v>
      </c>
      <c r="J1696" s="51" t="str">
        <f>MID([2]Table1!X1693,FIND("-",[2]Table1!X1693)+2,60)</f>
        <v>dgt</v>
      </c>
      <c r="K1696" t="str">
        <f>IF(ISNUMBER(SEARCH("Mur",[2]Table1!Z1693)),"Mur",IF(ISNUMBER(SEARCH("Cloison",[2]Table1!Z1693)),"Mur",IF(ISNUMBER(SEARCH("Sol",[2]Table1!Z1693)),"Sol",IF(ISNUMBER(SEARCH("Plafond",[2]Table1!Z1693)),"Plafond",IF(ISNUMBER(SEARCH("Evier",[2]Table1!Z1693)),"Evier",IF(ISNUMBER(SEARCH("Colle de faïence",[2]Table1!Z1693)),"Faïence",IF(ISNUMBER(SEARCH("Baignoire",[2]Table1!Z1693)),"Baignoire",IF(ISNUMBER(SEARCH("porteurs",[2]Table1!Z1693)),"Mur",IF(ISNUMBER(SEARCH("évier",[2]Table1!Z1693)),"Evier",IF(ISNUMBER(SEARCH("portes",[2]Table1!Z1693)),"Porte",IF(ISNUMBER(SEARCH("fenêtre",[2]Table1!Z1693)),"Fenêtre","")))))))))))</f>
        <v>Mur</v>
      </c>
      <c r="L1696" t="str">
        <f>IF(ISNUMBER(SEARCH("Présence",[2]Table1!AC1693)),"Oui",IF(ISNUMBER(SEARCH("Absence",[2]Table1!AC1693)),"Non",""))</f>
        <v/>
      </c>
      <c r="M1696" t="str">
        <f>[2]Table1!AA1693</f>
        <v>Bandes calicot + platre</v>
      </c>
      <c r="N1696" t="str">
        <f>IF(ISNUMBER(SEARCH("EP",[2]Table1!AE1693)),"EP",IF(ISNUMBER(SEARCH("AC1",[2]Table1!AE1693)),"AC1",IF(ISNUMBER(SEARCH("AC2",[2]Table1!AE1693)),"AC2",IF(ISNUMBER(SEARCH("Bon état",[2]Table1!AE1693)),"EP",""))))</f>
        <v>EP</v>
      </c>
      <c r="P1696" s="48"/>
      <c r="Q1696" s="1"/>
      <c r="S1696" s="1"/>
      <c r="T1696" s="1"/>
      <c r="U1696" s="1"/>
      <c r="V1696" s="1"/>
    </row>
    <row r="1697" spans="1:22">
      <c r="A1697" s="43" t="str">
        <f>'[1]Exporter la feuille de calcul'!$A$2</f>
        <v>001L</v>
      </c>
      <c r="B1697" t="str">
        <f>INDEX('[1]Exporter la feuille de calcul'!B$355:B$877,MATCH(INDEX('[1]Exporter la feuille de calcul'!C$355:C$877,MATCH(RIGHT(ChercheChaine(ChercheChaine([2]Table1!Q1694,"([0-9]){3}[L]([0-9]){4}"),"([0-9]){3}[L]([0-9]){4}"),4),'[1]Exporter la feuille de calcul'!D$355:D$877,0),1),'[1]Exporter la feuille de calcul'!C$355:C$877,0),1)</f>
        <v>04</v>
      </c>
      <c r="C1697" s="43" t="str">
        <f>RIGHT(ChercheChaine(ChercheChaine([2]Table1!Q1694,"([0-9]){3}[L]([0-9]){4}"),"([0-9]){3}[L]([0-9]){4}"),4)</f>
        <v>0022</v>
      </c>
      <c r="D1697" s="43" t="str">
        <f>ChercheChaine([2]Table1!Q1694,"([0-9]){3}[L]([0-9]){4}")</f>
        <v>007L0022</v>
      </c>
      <c r="E1697" t="str">
        <f>[2]Table1!P1694</f>
        <v>ST HERBLAIN</v>
      </c>
      <c r="F1697" t="str">
        <f>[2]Table1!D1694</f>
        <v>DAAT</v>
      </c>
      <c r="G1697" s="48"/>
      <c r="H1697" s="48"/>
      <c r="I1697" s="42" t="str">
        <f>[2]Table1!G1694</f>
        <v>02/04/2019</v>
      </c>
      <c r="J1697" s="51" t="str">
        <f>MID([2]Table1!X1694,FIND("-",[2]Table1!X1694)+2,60)</f>
        <v>Chambre 1</v>
      </c>
      <c r="K1697" t="str">
        <f>IF(ISNUMBER(SEARCH("Mur",[2]Table1!Z1694)),"Mur",IF(ISNUMBER(SEARCH("Cloison",[2]Table1!Z1694)),"Mur",IF(ISNUMBER(SEARCH("Sol",[2]Table1!Z1694)),"Sol",IF(ISNUMBER(SEARCH("Plafond",[2]Table1!Z1694)),"Plafond",IF(ISNUMBER(SEARCH("Evier",[2]Table1!Z1694)),"Evier",IF(ISNUMBER(SEARCH("Colle de faïence",[2]Table1!Z1694)),"Faïence",IF(ISNUMBER(SEARCH("Baignoire",[2]Table1!Z1694)),"Baignoire",IF(ISNUMBER(SEARCH("porteurs",[2]Table1!Z1694)),"Mur",IF(ISNUMBER(SEARCH("évier",[2]Table1!Z1694)),"Evier",IF(ISNUMBER(SEARCH("portes",[2]Table1!Z1694)),"Porte",IF(ISNUMBER(SEARCH("fenêtre",[2]Table1!Z1694)),"Fenêtre","")))))))))))</f>
        <v>Mur</v>
      </c>
      <c r="L1697" t="str">
        <f>IF(ISNUMBER(SEARCH("Présence",[2]Table1!AC1694)),"Oui",IF(ISNUMBER(SEARCH("Absence",[2]Table1!AC1694)),"Non",""))</f>
        <v/>
      </c>
      <c r="M1697" t="str">
        <f>[2]Table1!AA1694</f>
        <v>Bandes calicot + platre</v>
      </c>
      <c r="N1697" t="str">
        <f>IF(ISNUMBER(SEARCH("EP",[2]Table1!AE1694)),"EP",IF(ISNUMBER(SEARCH("AC1",[2]Table1!AE1694)),"AC1",IF(ISNUMBER(SEARCH("AC2",[2]Table1!AE1694)),"AC2",IF(ISNUMBER(SEARCH("Bon état",[2]Table1!AE1694)),"EP",""))))</f>
        <v>EP</v>
      </c>
      <c r="P1697" s="48"/>
      <c r="Q1697" s="1"/>
      <c r="S1697" s="1"/>
      <c r="T1697" s="1"/>
      <c r="U1697" s="1"/>
      <c r="V1697" s="1"/>
    </row>
    <row r="1698" spans="1:22">
      <c r="A1698" s="43" t="str">
        <f>'[1]Exporter la feuille de calcul'!$A$2</f>
        <v>001L</v>
      </c>
      <c r="B1698" t="str">
        <f>INDEX('[1]Exporter la feuille de calcul'!B$355:B$877,MATCH(INDEX('[1]Exporter la feuille de calcul'!C$355:C$877,MATCH(RIGHT(ChercheChaine(ChercheChaine([2]Table1!Q1695,"([0-9]){3}[L]([0-9]){4}"),"([0-9]){3}[L]([0-9]){4}"),4),'[1]Exporter la feuille de calcul'!D$355:D$877,0),1),'[1]Exporter la feuille de calcul'!C$355:C$877,0),1)</f>
        <v>04</v>
      </c>
      <c r="C1698" s="43" t="str">
        <f>RIGHT(ChercheChaine(ChercheChaine([2]Table1!Q1695,"([0-9]){3}[L]([0-9]){4}"),"([0-9]){3}[L]([0-9]){4}"),4)</f>
        <v>0022</v>
      </c>
      <c r="D1698" s="43" t="str">
        <f>ChercheChaine([2]Table1!Q1695,"([0-9]){3}[L]([0-9]){4}")</f>
        <v>007L0022</v>
      </c>
      <c r="E1698" t="str">
        <f>[2]Table1!P1695</f>
        <v>ST HERBLAIN</v>
      </c>
      <c r="F1698" t="str">
        <f>[2]Table1!D1695</f>
        <v>DAAT</v>
      </c>
      <c r="G1698" s="48"/>
      <c r="H1698" s="48"/>
      <c r="I1698" s="42" t="str">
        <f>[2]Table1!G1695</f>
        <v>02/04/2019</v>
      </c>
      <c r="J1698" s="51" t="str">
        <f>MID([2]Table1!X1695,FIND("-",[2]Table1!X1695)+2,60)</f>
        <v>Chambre 2</v>
      </c>
      <c r="K1698" t="str">
        <f>IF(ISNUMBER(SEARCH("Mur",[2]Table1!Z1695)),"Mur",IF(ISNUMBER(SEARCH("Cloison",[2]Table1!Z1695)),"Mur",IF(ISNUMBER(SEARCH("Sol",[2]Table1!Z1695)),"Sol",IF(ISNUMBER(SEARCH("Plafond",[2]Table1!Z1695)),"Plafond",IF(ISNUMBER(SEARCH("Evier",[2]Table1!Z1695)),"Evier",IF(ISNUMBER(SEARCH("Colle de faïence",[2]Table1!Z1695)),"Faïence",IF(ISNUMBER(SEARCH("Baignoire",[2]Table1!Z1695)),"Baignoire",IF(ISNUMBER(SEARCH("porteurs",[2]Table1!Z1695)),"Mur",IF(ISNUMBER(SEARCH("évier",[2]Table1!Z1695)),"Evier",IF(ISNUMBER(SEARCH("portes",[2]Table1!Z1695)),"Porte",IF(ISNUMBER(SEARCH("fenêtre",[2]Table1!Z1695)),"Fenêtre","")))))))))))</f>
        <v>Mur</v>
      </c>
      <c r="L1698" t="str">
        <f>IF(ISNUMBER(SEARCH("Présence",[2]Table1!AC1695)),"Oui",IF(ISNUMBER(SEARCH("Absence",[2]Table1!AC1695)),"Non",""))</f>
        <v/>
      </c>
      <c r="M1698" t="str">
        <f>[2]Table1!AA1695</f>
        <v>Bandes calicot + platre</v>
      </c>
      <c r="N1698" t="str">
        <f>IF(ISNUMBER(SEARCH("EP",[2]Table1!AE1695)),"EP",IF(ISNUMBER(SEARCH("AC1",[2]Table1!AE1695)),"AC1",IF(ISNUMBER(SEARCH("AC2",[2]Table1!AE1695)),"AC2",IF(ISNUMBER(SEARCH("Bon état",[2]Table1!AE1695)),"EP",""))))</f>
        <v>EP</v>
      </c>
      <c r="P1698" s="48"/>
      <c r="Q1698" s="1"/>
      <c r="S1698" s="1"/>
      <c r="T1698" s="1"/>
      <c r="U1698" s="1"/>
      <c r="V1698" s="1"/>
    </row>
    <row r="1699" spans="1:22">
      <c r="A1699" s="43" t="str">
        <f>'[1]Exporter la feuille de calcul'!$A$2</f>
        <v>001L</v>
      </c>
      <c r="B1699" t="str">
        <f>INDEX('[1]Exporter la feuille de calcul'!B$355:B$877,MATCH(INDEX('[1]Exporter la feuille de calcul'!C$355:C$877,MATCH(RIGHT(ChercheChaine(ChercheChaine([2]Table1!Q1696,"([0-9]){3}[L]([0-9]){4}"),"([0-9]){3}[L]([0-9]){4}"),4),'[1]Exporter la feuille de calcul'!D$355:D$877,0),1),'[1]Exporter la feuille de calcul'!C$355:C$877,0),1)</f>
        <v>04</v>
      </c>
      <c r="C1699" s="43" t="str">
        <f>RIGHT(ChercheChaine(ChercheChaine([2]Table1!Q1696,"([0-9]){3}[L]([0-9]){4}"),"([0-9]){3}[L]([0-9]){4}"),4)</f>
        <v>0022</v>
      </c>
      <c r="D1699" s="43" t="str">
        <f>ChercheChaine([2]Table1!Q1696,"([0-9]){3}[L]([0-9]){4}")</f>
        <v>007L0022</v>
      </c>
      <c r="E1699" t="str">
        <f>[2]Table1!P1696</f>
        <v>ST HERBLAIN</v>
      </c>
      <c r="F1699" t="str">
        <f>[2]Table1!D1696</f>
        <v>DAAT</v>
      </c>
      <c r="G1699" s="48"/>
      <c r="H1699" s="48"/>
      <c r="I1699" s="42" t="str">
        <f>[2]Table1!G1696</f>
        <v>02/04/2019</v>
      </c>
      <c r="J1699" s="51" t="str">
        <f>MID([2]Table1!X1696,FIND("-",[2]Table1!X1696)+2,60)</f>
        <v>Chambre 3</v>
      </c>
      <c r="K1699" t="str">
        <f>IF(ISNUMBER(SEARCH("Mur",[2]Table1!Z1696)),"Mur",IF(ISNUMBER(SEARCH("Cloison",[2]Table1!Z1696)),"Mur",IF(ISNUMBER(SEARCH("Sol",[2]Table1!Z1696)),"Sol",IF(ISNUMBER(SEARCH("Plafond",[2]Table1!Z1696)),"Plafond",IF(ISNUMBER(SEARCH("Evier",[2]Table1!Z1696)),"Evier",IF(ISNUMBER(SEARCH("Colle de faïence",[2]Table1!Z1696)),"Faïence",IF(ISNUMBER(SEARCH("Baignoire",[2]Table1!Z1696)),"Baignoire",IF(ISNUMBER(SEARCH("porteurs",[2]Table1!Z1696)),"Mur",IF(ISNUMBER(SEARCH("évier",[2]Table1!Z1696)),"Evier",IF(ISNUMBER(SEARCH("portes",[2]Table1!Z1696)),"Porte",IF(ISNUMBER(SEARCH("fenêtre",[2]Table1!Z1696)),"Fenêtre","")))))))))))</f>
        <v>Mur</v>
      </c>
      <c r="L1699" t="str">
        <f>IF(ISNUMBER(SEARCH("Présence",[2]Table1!AC1696)),"Oui",IF(ISNUMBER(SEARCH("Absence",[2]Table1!AC1696)),"Non",""))</f>
        <v/>
      </c>
      <c r="M1699" t="str">
        <f>[2]Table1!AA1696</f>
        <v>Bandes calicot + platre</v>
      </c>
      <c r="N1699" t="str">
        <f>IF(ISNUMBER(SEARCH("EP",[2]Table1!AE1696)),"EP",IF(ISNUMBER(SEARCH("AC1",[2]Table1!AE1696)),"AC1",IF(ISNUMBER(SEARCH("AC2",[2]Table1!AE1696)),"AC2",IF(ISNUMBER(SEARCH("Bon état",[2]Table1!AE1696)),"EP",""))))</f>
        <v>EP</v>
      </c>
      <c r="P1699" s="48"/>
      <c r="Q1699" s="1"/>
      <c r="S1699" s="1"/>
      <c r="T1699" s="1"/>
      <c r="U1699" s="1"/>
      <c r="V1699" s="1"/>
    </row>
    <row r="1700" spans="1:22">
      <c r="A1700" s="43" t="str">
        <f>'[1]Exporter la feuille de calcul'!$A$2</f>
        <v>001L</v>
      </c>
      <c r="B1700" t="str">
        <f>INDEX('[1]Exporter la feuille de calcul'!B$355:B$877,MATCH(INDEX('[1]Exporter la feuille de calcul'!C$355:C$877,MATCH(RIGHT(ChercheChaine(ChercheChaine([2]Table1!Q1697,"([0-9]){3}[L]([0-9]){4}"),"([0-9]){3}[L]([0-9]){4}"),4),'[1]Exporter la feuille de calcul'!D$355:D$877,0),1),'[1]Exporter la feuille de calcul'!C$355:C$877,0),1)</f>
        <v>04</v>
      </c>
      <c r="C1700" s="43" t="str">
        <f>RIGHT(ChercheChaine(ChercheChaine([2]Table1!Q1697,"([0-9]){3}[L]([0-9]){4}"),"([0-9]){3}[L]([0-9]){4}"),4)</f>
        <v>0022</v>
      </c>
      <c r="D1700" s="43" t="str">
        <f>ChercheChaine([2]Table1!Q1697,"([0-9]){3}[L]([0-9]){4}")</f>
        <v>007L0022</v>
      </c>
      <c r="E1700" t="str">
        <f>[2]Table1!P1697</f>
        <v>ST HERBLAIN</v>
      </c>
      <c r="F1700" t="str">
        <f>[2]Table1!D1697</f>
        <v>DAAT</v>
      </c>
      <c r="G1700" s="48"/>
      <c r="H1700" s="48"/>
      <c r="I1700" s="42" t="str">
        <f>[2]Table1!G1697</f>
        <v>02/04/2019</v>
      </c>
      <c r="J1700" s="51" t="str">
        <f>MID([2]Table1!X1697,FIND("-",[2]Table1!X1697)+2,60)</f>
        <v>Salle de bain</v>
      </c>
      <c r="K1700" t="str">
        <f>IF(ISNUMBER(SEARCH("Mur",[2]Table1!Z1697)),"Mur",IF(ISNUMBER(SEARCH("Cloison",[2]Table1!Z1697)),"Mur",IF(ISNUMBER(SEARCH("Sol",[2]Table1!Z1697)),"Sol",IF(ISNUMBER(SEARCH("Plafond",[2]Table1!Z1697)),"Plafond",IF(ISNUMBER(SEARCH("Evier",[2]Table1!Z1697)),"Evier",IF(ISNUMBER(SEARCH("Colle de faïence",[2]Table1!Z1697)),"Faïence",IF(ISNUMBER(SEARCH("Baignoire",[2]Table1!Z1697)),"Baignoire",IF(ISNUMBER(SEARCH("porteurs",[2]Table1!Z1697)),"Mur",IF(ISNUMBER(SEARCH("évier",[2]Table1!Z1697)),"Evier",IF(ISNUMBER(SEARCH("portes",[2]Table1!Z1697)),"Porte",IF(ISNUMBER(SEARCH("fenêtre",[2]Table1!Z1697)),"Fenêtre","")))))))))))</f>
        <v>Mur</v>
      </c>
      <c r="L1700" t="str">
        <f>IF(ISNUMBER(SEARCH("Présence",[2]Table1!AC1697)),"Oui",IF(ISNUMBER(SEARCH("Absence",[2]Table1!AC1697)),"Non",""))</f>
        <v/>
      </c>
      <c r="M1700" t="str">
        <f>[2]Table1!AA1697</f>
        <v>Bandes calicot + platre</v>
      </c>
      <c r="N1700" t="str">
        <f>IF(ISNUMBER(SEARCH("EP",[2]Table1!AE1697)),"EP",IF(ISNUMBER(SEARCH("AC1",[2]Table1!AE1697)),"AC1",IF(ISNUMBER(SEARCH("AC2",[2]Table1!AE1697)),"AC2",IF(ISNUMBER(SEARCH("Bon état",[2]Table1!AE1697)),"EP",""))))</f>
        <v>EP</v>
      </c>
      <c r="P1700" s="48"/>
      <c r="Q1700" s="1"/>
      <c r="S1700" s="1"/>
      <c r="T1700" s="1"/>
      <c r="U1700" s="1"/>
      <c r="V1700" s="1"/>
    </row>
    <row r="1701" spans="1:22">
      <c r="A1701" s="43" t="str">
        <f>'[1]Exporter la feuille de calcul'!$A$2</f>
        <v>001L</v>
      </c>
      <c r="B1701" t="str">
        <f>INDEX('[1]Exporter la feuille de calcul'!B$355:B$877,MATCH(INDEX('[1]Exporter la feuille de calcul'!C$355:C$877,MATCH(RIGHT(ChercheChaine(ChercheChaine([2]Table1!Q1698,"([0-9]){3}[L]([0-9]){4}"),"([0-9]){3}[L]([0-9]){4}"),4),'[1]Exporter la feuille de calcul'!D$355:D$877,0),1),'[1]Exporter la feuille de calcul'!C$355:C$877,0),1)</f>
        <v>04</v>
      </c>
      <c r="C1701" s="43" t="str">
        <f>RIGHT(ChercheChaine(ChercheChaine([2]Table1!Q1698,"([0-9]){3}[L]([0-9]){4}"),"([0-9]){3}[L]([0-9]){4}"),4)</f>
        <v>0022</v>
      </c>
      <c r="D1701" s="43" t="str">
        <f>ChercheChaine([2]Table1!Q1698,"([0-9]){3}[L]([0-9]){4}")</f>
        <v>007L0022</v>
      </c>
      <c r="E1701" t="str">
        <f>[2]Table1!P1698</f>
        <v>ST HERBLAIN</v>
      </c>
      <c r="F1701" t="str">
        <f>[2]Table1!D1698</f>
        <v>DAAT</v>
      </c>
      <c r="G1701" s="48"/>
      <c r="H1701" s="48"/>
      <c r="I1701" s="42" t="str">
        <f>[2]Table1!G1698</f>
        <v>02/04/2019</v>
      </c>
      <c r="J1701" s="51" t="str">
        <f>MID([2]Table1!X1698,FIND("-",[2]Table1!X1698)+2,60)</f>
        <v>Debarras</v>
      </c>
      <c r="K1701" t="str">
        <f>IF(ISNUMBER(SEARCH("Mur",[2]Table1!Z1698)),"Mur",IF(ISNUMBER(SEARCH("Cloison",[2]Table1!Z1698)),"Mur",IF(ISNUMBER(SEARCH("Sol",[2]Table1!Z1698)),"Sol",IF(ISNUMBER(SEARCH("Plafond",[2]Table1!Z1698)),"Plafond",IF(ISNUMBER(SEARCH("Evier",[2]Table1!Z1698)),"Evier",IF(ISNUMBER(SEARCH("Colle de faïence",[2]Table1!Z1698)),"Faïence",IF(ISNUMBER(SEARCH("Baignoire",[2]Table1!Z1698)),"Baignoire",IF(ISNUMBER(SEARCH("porteurs",[2]Table1!Z1698)),"Mur",IF(ISNUMBER(SEARCH("évier",[2]Table1!Z1698)),"Evier",IF(ISNUMBER(SEARCH("portes",[2]Table1!Z1698)),"Porte",IF(ISNUMBER(SEARCH("fenêtre",[2]Table1!Z1698)),"Fenêtre","")))))))))))</f>
        <v>Mur</v>
      </c>
      <c r="L1701" t="str">
        <f>IF(ISNUMBER(SEARCH("Présence",[2]Table1!AC1698)),"Oui",IF(ISNUMBER(SEARCH("Absence",[2]Table1!AC1698)),"Non",""))</f>
        <v/>
      </c>
      <c r="M1701" t="str">
        <f>[2]Table1!AA1698</f>
        <v>Bandes calicot + platre</v>
      </c>
      <c r="N1701" t="str">
        <f>IF(ISNUMBER(SEARCH("EP",[2]Table1!AE1698)),"EP",IF(ISNUMBER(SEARCH("AC1",[2]Table1!AE1698)),"AC1",IF(ISNUMBER(SEARCH("AC2",[2]Table1!AE1698)),"AC2",IF(ISNUMBER(SEARCH("Bon état",[2]Table1!AE1698)),"EP",""))))</f>
        <v>EP</v>
      </c>
      <c r="P1701" s="48"/>
      <c r="Q1701" s="1"/>
      <c r="S1701" s="1"/>
      <c r="T1701" s="1"/>
      <c r="U1701" s="1"/>
      <c r="V1701" s="1"/>
    </row>
    <row r="1702" spans="1:22">
      <c r="A1702" s="43" t="str">
        <f>'[1]Exporter la feuille de calcul'!$A$2</f>
        <v>001L</v>
      </c>
      <c r="B1702" t="str">
        <f>INDEX('[1]Exporter la feuille de calcul'!B$355:B$877,MATCH(INDEX('[1]Exporter la feuille de calcul'!C$355:C$877,MATCH(RIGHT(ChercheChaine(ChercheChaine([2]Table1!Q1699,"([0-9]){3}[L]([0-9]){4}"),"([0-9]){3}[L]([0-9]){4}"),4),'[1]Exporter la feuille de calcul'!D$355:D$877,0),1),'[1]Exporter la feuille de calcul'!C$355:C$877,0),1)</f>
        <v>04</v>
      </c>
      <c r="C1702" s="43" t="str">
        <f>RIGHT(ChercheChaine(ChercheChaine([2]Table1!Q1699,"([0-9]){3}[L]([0-9]){4}"),"([0-9]){3}[L]([0-9]){4}"),4)</f>
        <v>0022</v>
      </c>
      <c r="D1702" s="43" t="str">
        <f>ChercheChaine([2]Table1!Q1699,"([0-9]){3}[L]([0-9]){4}")</f>
        <v>007L0022</v>
      </c>
      <c r="E1702" t="str">
        <f>[2]Table1!P1699</f>
        <v>ST HERBLAIN</v>
      </c>
      <c r="F1702" t="str">
        <f>[2]Table1!D1699</f>
        <v>DAAT</v>
      </c>
      <c r="G1702" s="48"/>
      <c r="H1702" s="48"/>
      <c r="I1702" s="42" t="str">
        <f>[2]Table1!G1699</f>
        <v>02/04/2019</v>
      </c>
      <c r="J1702" s="51" t="str">
        <f>MID([2]Table1!X1699,FIND("-",[2]Table1!X1699)+2,60)</f>
        <v>WC</v>
      </c>
      <c r="K1702" t="str">
        <f>IF(ISNUMBER(SEARCH("Mur",[2]Table1!Z1699)),"Mur",IF(ISNUMBER(SEARCH("Cloison",[2]Table1!Z1699)),"Mur",IF(ISNUMBER(SEARCH("Sol",[2]Table1!Z1699)),"Sol",IF(ISNUMBER(SEARCH("Plafond",[2]Table1!Z1699)),"Plafond",IF(ISNUMBER(SEARCH("Evier",[2]Table1!Z1699)),"Evier",IF(ISNUMBER(SEARCH("Colle de faïence",[2]Table1!Z1699)),"Faïence",IF(ISNUMBER(SEARCH("Baignoire",[2]Table1!Z1699)),"Baignoire",IF(ISNUMBER(SEARCH("porteurs",[2]Table1!Z1699)),"Mur",IF(ISNUMBER(SEARCH("évier",[2]Table1!Z1699)),"Evier",IF(ISNUMBER(SEARCH("portes",[2]Table1!Z1699)),"Porte",IF(ISNUMBER(SEARCH("fenêtre",[2]Table1!Z1699)),"Fenêtre","")))))))))))</f>
        <v>Mur</v>
      </c>
      <c r="L1702" t="str">
        <f>IF(ISNUMBER(SEARCH("Présence",[2]Table1!AC1699)),"Oui",IF(ISNUMBER(SEARCH("Absence",[2]Table1!AC1699)),"Non",""))</f>
        <v/>
      </c>
      <c r="M1702" t="str">
        <f>[2]Table1!AA1699</f>
        <v>Bandes calicot + platre</v>
      </c>
      <c r="N1702" t="str">
        <f>IF(ISNUMBER(SEARCH("EP",[2]Table1!AE1699)),"EP",IF(ISNUMBER(SEARCH("AC1",[2]Table1!AE1699)),"AC1",IF(ISNUMBER(SEARCH("AC2",[2]Table1!AE1699)),"AC2",IF(ISNUMBER(SEARCH("Bon état",[2]Table1!AE1699)),"EP",""))))</f>
        <v>EP</v>
      </c>
      <c r="P1702" s="48"/>
      <c r="Q1702" s="1"/>
      <c r="S1702" s="1"/>
      <c r="T1702" s="1"/>
      <c r="U1702" s="1"/>
      <c r="V1702" s="1"/>
    </row>
    <row r="1703" spans="1:22">
      <c r="A1703" s="43" t="str">
        <f>'[1]Exporter la feuille de calcul'!$A$2</f>
        <v>001L</v>
      </c>
      <c r="B1703" t="str">
        <f>INDEX('[1]Exporter la feuille de calcul'!B$355:B$877,MATCH(INDEX('[1]Exporter la feuille de calcul'!C$355:C$877,MATCH(RIGHT(ChercheChaine(ChercheChaine([2]Table1!Q1700,"([0-9]){3}[L]([0-9]){4}"),"([0-9]){3}[L]([0-9]){4}"),4),'[1]Exporter la feuille de calcul'!D$355:D$877,0),1),'[1]Exporter la feuille de calcul'!C$355:C$877,0),1)</f>
        <v>04</v>
      </c>
      <c r="C1703" s="43" t="str">
        <f>RIGHT(ChercheChaine(ChercheChaine([2]Table1!Q1700,"([0-9]){3}[L]([0-9]){4}"),"([0-9]){3}[L]([0-9]){4}"),4)</f>
        <v>0022</v>
      </c>
      <c r="D1703" s="43" t="str">
        <f>ChercheChaine([2]Table1!Q1700,"([0-9]){3}[L]([0-9]){4}")</f>
        <v>007L0022</v>
      </c>
      <c r="E1703" t="str">
        <f>[2]Table1!P1700</f>
        <v>ST HERBLAIN</v>
      </c>
      <c r="F1703" t="str">
        <f>[2]Table1!D1700</f>
        <v>DAAT</v>
      </c>
      <c r="G1703" s="48"/>
      <c r="H1703" s="48"/>
      <c r="I1703" s="42" t="str">
        <f>[2]Table1!G1700</f>
        <v>02/04/2019</v>
      </c>
      <c r="J1703" s="51" t="str">
        <f>MID([2]Table1!X1700,FIND("-",[2]Table1!X1700)+2,60)</f>
        <v>Cuisine</v>
      </c>
      <c r="K1703" t="str">
        <f>IF(ISNUMBER(SEARCH("Mur",[2]Table1!Z1700)),"Mur",IF(ISNUMBER(SEARCH("Cloison",[2]Table1!Z1700)),"Mur",IF(ISNUMBER(SEARCH("Sol",[2]Table1!Z1700)),"Sol",IF(ISNUMBER(SEARCH("Plafond",[2]Table1!Z1700)),"Plafond",IF(ISNUMBER(SEARCH("Evier",[2]Table1!Z1700)),"Evier",IF(ISNUMBER(SEARCH("Colle de faïence",[2]Table1!Z1700)),"Faïence",IF(ISNUMBER(SEARCH("Baignoire",[2]Table1!Z1700)),"Baignoire",IF(ISNUMBER(SEARCH("porteurs",[2]Table1!Z1700)),"Mur",IF(ISNUMBER(SEARCH("évier",[2]Table1!Z1700)),"Evier",IF(ISNUMBER(SEARCH("portes",[2]Table1!Z1700)),"Porte",IF(ISNUMBER(SEARCH("fenêtre",[2]Table1!Z1700)),"Fenêtre","")))))))))))</f>
        <v>Mur</v>
      </c>
      <c r="L1703" t="str">
        <f>IF(ISNUMBER(SEARCH("Présence",[2]Table1!AC1700)),"Oui",IF(ISNUMBER(SEARCH("Absence",[2]Table1!AC1700)),"Non",""))</f>
        <v/>
      </c>
      <c r="M1703" t="str">
        <f>[2]Table1!AA1700</f>
        <v>Bandes calicot + platre</v>
      </c>
      <c r="N1703" t="str">
        <f>IF(ISNUMBER(SEARCH("EP",[2]Table1!AE1700)),"EP",IF(ISNUMBER(SEARCH("AC1",[2]Table1!AE1700)),"AC1",IF(ISNUMBER(SEARCH("AC2",[2]Table1!AE1700)),"AC2",IF(ISNUMBER(SEARCH("Bon état",[2]Table1!AE1700)),"EP",""))))</f>
        <v>EP</v>
      </c>
      <c r="P1703" s="48"/>
      <c r="Q1703" s="1"/>
      <c r="S1703" s="1"/>
      <c r="T1703" s="1"/>
      <c r="U1703" s="1"/>
      <c r="V1703" s="1"/>
    </row>
    <row r="1704" spans="1:22">
      <c r="A1704" s="43" t="str">
        <f>'[1]Exporter la feuille de calcul'!$A$2</f>
        <v>001L</v>
      </c>
      <c r="B1704" t="str">
        <f>INDEX('[1]Exporter la feuille de calcul'!B$355:B$877,MATCH(INDEX('[1]Exporter la feuille de calcul'!C$355:C$877,MATCH(RIGHT(ChercheChaine(ChercheChaine([2]Table1!Q1701,"([0-9]){3}[L]([0-9]){4}"),"([0-9]){3}[L]([0-9]){4}"),4),'[1]Exporter la feuille de calcul'!D$355:D$877,0),1),'[1]Exporter la feuille de calcul'!C$355:C$877,0),1)</f>
        <v>04</v>
      </c>
      <c r="C1704" s="43" t="str">
        <f>RIGHT(ChercheChaine(ChercheChaine([2]Table1!Q1701,"([0-9]){3}[L]([0-9]){4}"),"([0-9]){3}[L]([0-9]){4}"),4)</f>
        <v>0022</v>
      </c>
      <c r="D1704" s="43" t="str">
        <f>ChercheChaine([2]Table1!Q1701,"([0-9]){3}[L]([0-9]){4}")</f>
        <v>007L0022</v>
      </c>
      <c r="E1704" t="str">
        <f>[2]Table1!P1701</f>
        <v>ST HERBLAIN</v>
      </c>
      <c r="F1704" t="str">
        <f>[2]Table1!D1701</f>
        <v>DAAT</v>
      </c>
      <c r="G1704" s="48"/>
      <c r="H1704" s="48"/>
      <c r="I1704" s="42" t="str">
        <f>[2]Table1!G1701</f>
        <v>02/04/2019</v>
      </c>
      <c r="J1704" s="51" t="str">
        <f>MID([2]Table1!X1701,FIND("-",[2]Table1!X1701)+2,60)</f>
        <v>Séjour</v>
      </c>
      <c r="K1704" t="str">
        <f>IF(ISNUMBER(SEARCH("Mur",[2]Table1!Z1701)),"Mur",IF(ISNUMBER(SEARCH("Cloison",[2]Table1!Z1701)),"Mur",IF(ISNUMBER(SEARCH("Sol",[2]Table1!Z1701)),"Sol",IF(ISNUMBER(SEARCH("Plafond",[2]Table1!Z1701)),"Plafond",IF(ISNUMBER(SEARCH("Evier",[2]Table1!Z1701)),"Evier",IF(ISNUMBER(SEARCH("Colle de faïence",[2]Table1!Z1701)),"Faïence",IF(ISNUMBER(SEARCH("Baignoire",[2]Table1!Z1701)),"Baignoire",IF(ISNUMBER(SEARCH("porteurs",[2]Table1!Z1701)),"Mur",IF(ISNUMBER(SEARCH("évier",[2]Table1!Z1701)),"Evier",IF(ISNUMBER(SEARCH("portes",[2]Table1!Z1701)),"Porte",IF(ISNUMBER(SEARCH("fenêtre",[2]Table1!Z1701)),"Fenêtre","")))))))))))</f>
        <v>Mur</v>
      </c>
      <c r="L1704" t="str">
        <f>IF(ISNUMBER(SEARCH("Présence",[2]Table1!AC1701)),"Oui",IF(ISNUMBER(SEARCH("Absence",[2]Table1!AC1701)),"Non",""))</f>
        <v/>
      </c>
      <c r="M1704" t="str">
        <f>[2]Table1!AA1701</f>
        <v>Bandes calicot + platre</v>
      </c>
      <c r="N1704" t="str">
        <f>IF(ISNUMBER(SEARCH("EP",[2]Table1!AE1701)),"EP",IF(ISNUMBER(SEARCH("AC1",[2]Table1!AE1701)),"AC1",IF(ISNUMBER(SEARCH("AC2",[2]Table1!AE1701)),"AC2",IF(ISNUMBER(SEARCH("Bon état",[2]Table1!AE1701)),"EP",""))))</f>
        <v>EP</v>
      </c>
      <c r="P1704" s="48"/>
      <c r="Q1704" s="1"/>
      <c r="S1704" s="1"/>
      <c r="T1704" s="1"/>
      <c r="U1704" s="1"/>
      <c r="V1704" s="1"/>
    </row>
    <row r="1705" spans="1:22">
      <c r="A1705" s="43" t="str">
        <f>'[1]Exporter la feuille de calcul'!$A$2</f>
        <v>001L</v>
      </c>
      <c r="B1705" t="str">
        <f>INDEX('[1]Exporter la feuille de calcul'!B$355:B$877,MATCH(INDEX('[1]Exporter la feuille de calcul'!C$355:C$877,MATCH(RIGHT(ChercheChaine(ChercheChaine([2]Table1!Q1702,"([0-9]){3}[L]([0-9]){4}"),"([0-9]){3}[L]([0-9]){4}"),4),'[1]Exporter la feuille de calcul'!D$355:D$877,0),1),'[1]Exporter la feuille de calcul'!C$355:C$877,0),1)</f>
        <v>04</v>
      </c>
      <c r="C1705" s="43" t="str">
        <f>RIGHT(ChercheChaine(ChercheChaine([2]Table1!Q1702,"([0-9]){3}[L]([0-9]){4}"),"([0-9]){3}[L]([0-9]){4}"),4)</f>
        <v>0022</v>
      </c>
      <c r="D1705" s="43" t="str">
        <f>ChercheChaine([2]Table1!Q1702,"([0-9]){3}[L]([0-9]){4}")</f>
        <v>007L0022</v>
      </c>
      <c r="E1705" t="str">
        <f>[2]Table1!P1702</f>
        <v>ST HERBLAIN</v>
      </c>
      <c r="F1705" t="str">
        <f>[2]Table1!D1702</f>
        <v>DAAT</v>
      </c>
      <c r="G1705" s="48"/>
      <c r="H1705" s="48"/>
      <c r="I1705" s="42" t="str">
        <f>[2]Table1!G1702</f>
        <v>02/04/2019</v>
      </c>
      <c r="J1705" s="51" t="str">
        <f>MID([2]Table1!X1702,FIND("-",[2]Table1!X1702)+2,60)</f>
        <v>Entrée</v>
      </c>
      <c r="K1705" t="str">
        <f>IF(ISNUMBER(SEARCH("Mur",[2]Table1!Z1702)),"Mur",IF(ISNUMBER(SEARCH("Cloison",[2]Table1!Z1702)),"Mur",IF(ISNUMBER(SEARCH("Sol",[2]Table1!Z1702)),"Sol",IF(ISNUMBER(SEARCH("Plafond",[2]Table1!Z1702)),"Plafond",IF(ISNUMBER(SEARCH("Evier",[2]Table1!Z1702)),"Evier",IF(ISNUMBER(SEARCH("Colle de faïence",[2]Table1!Z1702)),"Faïence",IF(ISNUMBER(SEARCH("Baignoire",[2]Table1!Z1702)),"Baignoire",IF(ISNUMBER(SEARCH("porteurs",[2]Table1!Z1702)),"Mur",IF(ISNUMBER(SEARCH("évier",[2]Table1!Z1702)),"Evier",IF(ISNUMBER(SEARCH("portes",[2]Table1!Z1702)),"Porte",IF(ISNUMBER(SEARCH("fenêtre",[2]Table1!Z1702)),"Fenêtre","")))))))))))</f>
        <v>Mur</v>
      </c>
      <c r="L1705" t="str">
        <f>IF(ISNUMBER(SEARCH("Présence",[2]Table1!AC1702)),"Oui",IF(ISNUMBER(SEARCH("Absence",[2]Table1!AC1702)),"Non",""))</f>
        <v/>
      </c>
      <c r="M1705" t="str">
        <f>[2]Table1!AA1702</f>
        <v>Enduit à base de plâtre ou ciment projetés, lissés ou talochés</v>
      </c>
      <c r="N1705" t="str">
        <f>IF(ISNUMBER(SEARCH("EP",[2]Table1!AE1702)),"EP",IF(ISNUMBER(SEARCH("AC1",[2]Table1!AE1702)),"AC1",IF(ISNUMBER(SEARCH("AC2",[2]Table1!AE1702)),"AC2",IF(ISNUMBER(SEARCH("Bon état",[2]Table1!AE1702)),"EP",""))))</f>
        <v>EP</v>
      </c>
      <c r="P1705" s="48"/>
      <c r="Q1705" s="1"/>
      <c r="S1705" s="1"/>
      <c r="T1705" s="1"/>
      <c r="U1705" s="1"/>
      <c r="V1705" s="1"/>
    </row>
    <row r="1706" spans="1:22">
      <c r="A1706" s="43" t="str">
        <f>'[1]Exporter la feuille de calcul'!$A$2</f>
        <v>001L</v>
      </c>
      <c r="B1706" t="str">
        <f>INDEX('[1]Exporter la feuille de calcul'!B$355:B$877,MATCH(INDEX('[1]Exporter la feuille de calcul'!C$355:C$877,MATCH(RIGHT(ChercheChaine(ChercheChaine([2]Table1!Q1703,"([0-9]){3}[L]([0-9]){4}"),"([0-9]){3}[L]([0-9]){4}"),4),'[1]Exporter la feuille de calcul'!D$355:D$877,0),1),'[1]Exporter la feuille de calcul'!C$355:C$877,0),1)</f>
        <v>04</v>
      </c>
      <c r="C1706" s="43" t="str">
        <f>RIGHT(ChercheChaine(ChercheChaine([2]Table1!Q1703,"([0-9]){3}[L]([0-9]){4}"),"([0-9]){3}[L]([0-9]){4}"),4)</f>
        <v>0022</v>
      </c>
      <c r="D1706" s="43" t="str">
        <f>ChercheChaine([2]Table1!Q1703,"([0-9]){3}[L]([0-9]){4}")</f>
        <v>007L0022</v>
      </c>
      <c r="E1706" t="str">
        <f>[2]Table1!P1703</f>
        <v>ST HERBLAIN</v>
      </c>
      <c r="F1706" t="str">
        <f>[2]Table1!D1703</f>
        <v>DAAT</v>
      </c>
      <c r="G1706" s="48"/>
      <c r="H1706" s="48"/>
      <c r="I1706" s="42" t="str">
        <f>[2]Table1!G1703</f>
        <v>02/04/2019</v>
      </c>
      <c r="J1706" s="51" t="str">
        <f>MID([2]Table1!X1703,FIND("-",[2]Table1!X1703)+2,60)</f>
        <v>dgt</v>
      </c>
      <c r="K1706" t="str">
        <f>IF(ISNUMBER(SEARCH("Mur",[2]Table1!Z1703)),"Mur",IF(ISNUMBER(SEARCH("Cloison",[2]Table1!Z1703)),"Mur",IF(ISNUMBER(SEARCH("Sol",[2]Table1!Z1703)),"Sol",IF(ISNUMBER(SEARCH("Plafond",[2]Table1!Z1703)),"Plafond",IF(ISNUMBER(SEARCH("Evier",[2]Table1!Z1703)),"Evier",IF(ISNUMBER(SEARCH("Colle de faïence",[2]Table1!Z1703)),"Faïence",IF(ISNUMBER(SEARCH("Baignoire",[2]Table1!Z1703)),"Baignoire",IF(ISNUMBER(SEARCH("porteurs",[2]Table1!Z1703)),"Mur",IF(ISNUMBER(SEARCH("évier",[2]Table1!Z1703)),"Evier",IF(ISNUMBER(SEARCH("portes",[2]Table1!Z1703)),"Porte",IF(ISNUMBER(SEARCH("fenêtre",[2]Table1!Z1703)),"Fenêtre","")))))))))))</f>
        <v>Mur</v>
      </c>
      <c r="L1706" t="str">
        <f>IF(ISNUMBER(SEARCH("Présence",[2]Table1!AC1703)),"Oui",IF(ISNUMBER(SEARCH("Absence",[2]Table1!AC1703)),"Non",""))</f>
        <v/>
      </c>
      <c r="M1706" t="str">
        <f>[2]Table1!AA1703</f>
        <v>Enduit à base de plâtre ou ciment projetés, lissés ou talochés</v>
      </c>
      <c r="N1706" t="str">
        <f>IF(ISNUMBER(SEARCH("EP",[2]Table1!AE1703)),"EP",IF(ISNUMBER(SEARCH("AC1",[2]Table1!AE1703)),"AC1",IF(ISNUMBER(SEARCH("AC2",[2]Table1!AE1703)),"AC2",IF(ISNUMBER(SEARCH("Bon état",[2]Table1!AE1703)),"EP",""))))</f>
        <v>EP</v>
      </c>
      <c r="P1706" s="48"/>
      <c r="Q1706" s="1"/>
      <c r="S1706" s="1"/>
      <c r="T1706" s="1"/>
      <c r="U1706" s="1"/>
      <c r="V1706" s="1"/>
    </row>
    <row r="1707" spans="1:22">
      <c r="A1707" s="43" t="str">
        <f>'[1]Exporter la feuille de calcul'!$A$2</f>
        <v>001L</v>
      </c>
      <c r="B1707" t="str">
        <f>INDEX('[1]Exporter la feuille de calcul'!B$355:B$877,MATCH(INDEX('[1]Exporter la feuille de calcul'!C$355:C$877,MATCH(RIGHT(ChercheChaine(ChercheChaine([2]Table1!Q1704,"([0-9]){3}[L]([0-9]){4}"),"([0-9]){3}[L]([0-9]){4}"),4),'[1]Exporter la feuille de calcul'!D$355:D$877,0),1),'[1]Exporter la feuille de calcul'!C$355:C$877,0),1)</f>
        <v>04</v>
      </c>
      <c r="C1707" s="43" t="str">
        <f>RIGHT(ChercheChaine(ChercheChaine([2]Table1!Q1704,"([0-9]){3}[L]([0-9]){4}"),"([0-9]){3}[L]([0-9]){4}"),4)</f>
        <v>0022</v>
      </c>
      <c r="D1707" s="43" t="str">
        <f>ChercheChaine([2]Table1!Q1704,"([0-9]){3}[L]([0-9]){4}")</f>
        <v>007L0022</v>
      </c>
      <c r="E1707" t="str">
        <f>[2]Table1!P1704</f>
        <v>ST HERBLAIN</v>
      </c>
      <c r="F1707" t="str">
        <f>[2]Table1!D1704</f>
        <v>DAAT</v>
      </c>
      <c r="G1707" s="48"/>
      <c r="H1707" s="48"/>
      <c r="I1707" s="42" t="str">
        <f>[2]Table1!G1704</f>
        <v>02/04/2019</v>
      </c>
      <c r="J1707" s="51" t="str">
        <f>MID([2]Table1!X1704,FIND("-",[2]Table1!X1704)+2,60)</f>
        <v>Chambre 1</v>
      </c>
      <c r="K1707" t="str">
        <f>IF(ISNUMBER(SEARCH("Mur",[2]Table1!Z1704)),"Mur",IF(ISNUMBER(SEARCH("Cloison",[2]Table1!Z1704)),"Mur",IF(ISNUMBER(SEARCH("Sol",[2]Table1!Z1704)),"Sol",IF(ISNUMBER(SEARCH("Plafond",[2]Table1!Z1704)),"Plafond",IF(ISNUMBER(SEARCH("Evier",[2]Table1!Z1704)),"Evier",IF(ISNUMBER(SEARCH("Colle de faïence",[2]Table1!Z1704)),"Faïence",IF(ISNUMBER(SEARCH("Baignoire",[2]Table1!Z1704)),"Baignoire",IF(ISNUMBER(SEARCH("porteurs",[2]Table1!Z1704)),"Mur",IF(ISNUMBER(SEARCH("évier",[2]Table1!Z1704)),"Evier",IF(ISNUMBER(SEARCH("portes",[2]Table1!Z1704)),"Porte",IF(ISNUMBER(SEARCH("fenêtre",[2]Table1!Z1704)),"Fenêtre","")))))))))))</f>
        <v>Mur</v>
      </c>
      <c r="L1707" t="str">
        <f>IF(ISNUMBER(SEARCH("Présence",[2]Table1!AC1704)),"Oui",IF(ISNUMBER(SEARCH("Absence",[2]Table1!AC1704)),"Non",""))</f>
        <v/>
      </c>
      <c r="M1707" t="str">
        <f>[2]Table1!AA1704</f>
        <v>Enduit à base de plâtre ou ciment projetés, lissés ou talochés</v>
      </c>
      <c r="N1707" t="str">
        <f>IF(ISNUMBER(SEARCH("EP",[2]Table1!AE1704)),"EP",IF(ISNUMBER(SEARCH("AC1",[2]Table1!AE1704)),"AC1",IF(ISNUMBER(SEARCH("AC2",[2]Table1!AE1704)),"AC2",IF(ISNUMBER(SEARCH("Bon état",[2]Table1!AE1704)),"EP",""))))</f>
        <v>EP</v>
      </c>
      <c r="P1707" s="48"/>
      <c r="Q1707" s="1"/>
      <c r="S1707" s="1"/>
      <c r="T1707" s="1"/>
      <c r="U1707" s="1"/>
      <c r="V1707" s="1"/>
    </row>
    <row r="1708" spans="1:22">
      <c r="A1708" s="43" t="str">
        <f>'[1]Exporter la feuille de calcul'!$A$2</f>
        <v>001L</v>
      </c>
      <c r="B1708" t="str">
        <f>INDEX('[1]Exporter la feuille de calcul'!B$355:B$877,MATCH(INDEX('[1]Exporter la feuille de calcul'!C$355:C$877,MATCH(RIGHT(ChercheChaine(ChercheChaine([2]Table1!Q1705,"([0-9]){3}[L]([0-9]){4}"),"([0-9]){3}[L]([0-9]){4}"),4),'[1]Exporter la feuille de calcul'!D$355:D$877,0),1),'[1]Exporter la feuille de calcul'!C$355:C$877,0),1)</f>
        <v>04</v>
      </c>
      <c r="C1708" s="43" t="str">
        <f>RIGHT(ChercheChaine(ChercheChaine([2]Table1!Q1705,"([0-9]){3}[L]([0-9]){4}"),"([0-9]){3}[L]([0-9]){4}"),4)</f>
        <v>0022</v>
      </c>
      <c r="D1708" s="43" t="str">
        <f>ChercheChaine([2]Table1!Q1705,"([0-9]){3}[L]([0-9]){4}")</f>
        <v>007L0022</v>
      </c>
      <c r="E1708" t="str">
        <f>[2]Table1!P1705</f>
        <v>ST HERBLAIN</v>
      </c>
      <c r="F1708" t="str">
        <f>[2]Table1!D1705</f>
        <v>DAAT</v>
      </c>
      <c r="G1708" s="48"/>
      <c r="H1708" s="48"/>
      <c r="I1708" s="42" t="str">
        <f>[2]Table1!G1705</f>
        <v>02/04/2019</v>
      </c>
      <c r="J1708" s="51" t="str">
        <f>MID([2]Table1!X1705,FIND("-",[2]Table1!X1705)+2,60)</f>
        <v>Chambre 2</v>
      </c>
      <c r="K1708" t="str">
        <f>IF(ISNUMBER(SEARCH("Mur",[2]Table1!Z1705)),"Mur",IF(ISNUMBER(SEARCH("Cloison",[2]Table1!Z1705)),"Mur",IF(ISNUMBER(SEARCH("Sol",[2]Table1!Z1705)),"Sol",IF(ISNUMBER(SEARCH("Plafond",[2]Table1!Z1705)),"Plafond",IF(ISNUMBER(SEARCH("Evier",[2]Table1!Z1705)),"Evier",IF(ISNUMBER(SEARCH("Colle de faïence",[2]Table1!Z1705)),"Faïence",IF(ISNUMBER(SEARCH("Baignoire",[2]Table1!Z1705)),"Baignoire",IF(ISNUMBER(SEARCH("porteurs",[2]Table1!Z1705)),"Mur",IF(ISNUMBER(SEARCH("évier",[2]Table1!Z1705)),"Evier",IF(ISNUMBER(SEARCH("portes",[2]Table1!Z1705)),"Porte",IF(ISNUMBER(SEARCH("fenêtre",[2]Table1!Z1705)),"Fenêtre","")))))))))))</f>
        <v>Mur</v>
      </c>
      <c r="L1708" t="str">
        <f>IF(ISNUMBER(SEARCH("Présence",[2]Table1!AC1705)),"Oui",IF(ISNUMBER(SEARCH("Absence",[2]Table1!AC1705)),"Non",""))</f>
        <v/>
      </c>
      <c r="M1708" t="str">
        <f>[2]Table1!AA1705</f>
        <v>Enduit à base de plâtre ou ciment projetés, lissés ou talochés</v>
      </c>
      <c r="N1708" t="str">
        <f>IF(ISNUMBER(SEARCH("EP",[2]Table1!AE1705)),"EP",IF(ISNUMBER(SEARCH("AC1",[2]Table1!AE1705)),"AC1",IF(ISNUMBER(SEARCH("AC2",[2]Table1!AE1705)),"AC2",IF(ISNUMBER(SEARCH("Bon état",[2]Table1!AE1705)),"EP",""))))</f>
        <v>EP</v>
      </c>
      <c r="P1708" s="48"/>
      <c r="Q1708" s="1"/>
      <c r="S1708" s="1"/>
      <c r="T1708" s="1"/>
      <c r="U1708" s="1"/>
      <c r="V1708" s="1"/>
    </row>
    <row r="1709" spans="1:22">
      <c r="A1709" s="43" t="str">
        <f>'[1]Exporter la feuille de calcul'!$A$2</f>
        <v>001L</v>
      </c>
      <c r="B1709" t="str">
        <f>INDEX('[1]Exporter la feuille de calcul'!B$355:B$877,MATCH(INDEX('[1]Exporter la feuille de calcul'!C$355:C$877,MATCH(RIGHT(ChercheChaine(ChercheChaine([2]Table1!Q1706,"([0-9]){3}[L]([0-9]){4}"),"([0-9]){3}[L]([0-9]){4}"),4),'[1]Exporter la feuille de calcul'!D$355:D$877,0),1),'[1]Exporter la feuille de calcul'!C$355:C$877,0),1)</f>
        <v>04</v>
      </c>
      <c r="C1709" s="43" t="str">
        <f>RIGHT(ChercheChaine(ChercheChaine([2]Table1!Q1706,"([0-9]){3}[L]([0-9]){4}"),"([0-9]){3}[L]([0-9]){4}"),4)</f>
        <v>0022</v>
      </c>
      <c r="D1709" s="43" t="str">
        <f>ChercheChaine([2]Table1!Q1706,"([0-9]){3}[L]([0-9]){4}")</f>
        <v>007L0022</v>
      </c>
      <c r="E1709" t="str">
        <f>[2]Table1!P1706</f>
        <v>ST HERBLAIN</v>
      </c>
      <c r="F1709" t="str">
        <f>[2]Table1!D1706</f>
        <v>DAAT</v>
      </c>
      <c r="G1709" s="48"/>
      <c r="H1709" s="48"/>
      <c r="I1709" s="42" t="str">
        <f>[2]Table1!G1706</f>
        <v>02/04/2019</v>
      </c>
      <c r="J1709" s="51" t="str">
        <f>MID([2]Table1!X1706,FIND("-",[2]Table1!X1706)+2,60)</f>
        <v>Chambre 3</v>
      </c>
      <c r="K1709" t="str">
        <f>IF(ISNUMBER(SEARCH("Mur",[2]Table1!Z1706)),"Mur",IF(ISNUMBER(SEARCH("Cloison",[2]Table1!Z1706)),"Mur",IF(ISNUMBER(SEARCH("Sol",[2]Table1!Z1706)),"Sol",IF(ISNUMBER(SEARCH("Plafond",[2]Table1!Z1706)),"Plafond",IF(ISNUMBER(SEARCH("Evier",[2]Table1!Z1706)),"Evier",IF(ISNUMBER(SEARCH("Colle de faïence",[2]Table1!Z1706)),"Faïence",IF(ISNUMBER(SEARCH("Baignoire",[2]Table1!Z1706)),"Baignoire",IF(ISNUMBER(SEARCH("porteurs",[2]Table1!Z1706)),"Mur",IF(ISNUMBER(SEARCH("évier",[2]Table1!Z1706)),"Evier",IF(ISNUMBER(SEARCH("portes",[2]Table1!Z1706)),"Porte",IF(ISNUMBER(SEARCH("fenêtre",[2]Table1!Z1706)),"Fenêtre","")))))))))))</f>
        <v>Mur</v>
      </c>
      <c r="L1709" t="str">
        <f>IF(ISNUMBER(SEARCH("Présence",[2]Table1!AC1706)),"Oui",IF(ISNUMBER(SEARCH("Absence",[2]Table1!AC1706)),"Non",""))</f>
        <v/>
      </c>
      <c r="M1709" t="str">
        <f>[2]Table1!AA1706</f>
        <v>Enduit à base de plâtre ou ciment projetés, lissés ou talochés</v>
      </c>
      <c r="N1709" t="str">
        <f>IF(ISNUMBER(SEARCH("EP",[2]Table1!AE1706)),"EP",IF(ISNUMBER(SEARCH("AC1",[2]Table1!AE1706)),"AC1",IF(ISNUMBER(SEARCH("AC2",[2]Table1!AE1706)),"AC2",IF(ISNUMBER(SEARCH("Bon état",[2]Table1!AE1706)),"EP",""))))</f>
        <v>EP</v>
      </c>
      <c r="P1709" s="48"/>
      <c r="Q1709" s="1"/>
      <c r="S1709" s="1"/>
      <c r="T1709" s="1"/>
      <c r="U1709" s="1"/>
      <c r="V1709" s="1"/>
    </row>
    <row r="1710" spans="1:22">
      <c r="A1710" s="43" t="str">
        <f>'[1]Exporter la feuille de calcul'!$A$2</f>
        <v>001L</v>
      </c>
      <c r="B1710" t="str">
        <f>INDEX('[1]Exporter la feuille de calcul'!B$355:B$877,MATCH(INDEX('[1]Exporter la feuille de calcul'!C$355:C$877,MATCH(RIGHT(ChercheChaine(ChercheChaine([2]Table1!Q1707,"([0-9]){3}[L]([0-9]){4}"),"([0-9]){3}[L]([0-9]){4}"),4),'[1]Exporter la feuille de calcul'!D$355:D$877,0),1),'[1]Exporter la feuille de calcul'!C$355:C$877,0),1)</f>
        <v>04</v>
      </c>
      <c r="C1710" s="43" t="str">
        <f>RIGHT(ChercheChaine(ChercheChaine([2]Table1!Q1707,"([0-9]){3}[L]([0-9]){4}"),"([0-9]){3}[L]([0-9]){4}"),4)</f>
        <v>0022</v>
      </c>
      <c r="D1710" s="43" t="str">
        <f>ChercheChaine([2]Table1!Q1707,"([0-9]){3}[L]([0-9]){4}")</f>
        <v>007L0022</v>
      </c>
      <c r="E1710" t="str">
        <f>[2]Table1!P1707</f>
        <v>ST HERBLAIN</v>
      </c>
      <c r="F1710" t="str">
        <f>[2]Table1!D1707</f>
        <v>DAAT</v>
      </c>
      <c r="G1710" s="48"/>
      <c r="H1710" s="48"/>
      <c r="I1710" s="42" t="str">
        <f>[2]Table1!G1707</f>
        <v>02/04/2019</v>
      </c>
      <c r="J1710" s="51" t="str">
        <f>MID([2]Table1!X1707,FIND("-",[2]Table1!X1707)+2,60)</f>
        <v>Debarras</v>
      </c>
      <c r="K1710" t="str">
        <f>IF(ISNUMBER(SEARCH("Mur",[2]Table1!Z1707)),"Mur",IF(ISNUMBER(SEARCH("Cloison",[2]Table1!Z1707)),"Mur",IF(ISNUMBER(SEARCH("Sol",[2]Table1!Z1707)),"Sol",IF(ISNUMBER(SEARCH("Plafond",[2]Table1!Z1707)),"Plafond",IF(ISNUMBER(SEARCH("Evier",[2]Table1!Z1707)),"Evier",IF(ISNUMBER(SEARCH("Colle de faïence",[2]Table1!Z1707)),"Faïence",IF(ISNUMBER(SEARCH("Baignoire",[2]Table1!Z1707)),"Baignoire",IF(ISNUMBER(SEARCH("porteurs",[2]Table1!Z1707)),"Mur",IF(ISNUMBER(SEARCH("évier",[2]Table1!Z1707)),"Evier",IF(ISNUMBER(SEARCH("portes",[2]Table1!Z1707)),"Porte",IF(ISNUMBER(SEARCH("fenêtre",[2]Table1!Z1707)),"Fenêtre","")))))))))))</f>
        <v>Mur</v>
      </c>
      <c r="L1710" t="str">
        <f>IF(ISNUMBER(SEARCH("Présence",[2]Table1!AC1707)),"Oui",IF(ISNUMBER(SEARCH("Absence",[2]Table1!AC1707)),"Non",""))</f>
        <v/>
      </c>
      <c r="M1710" t="str">
        <f>[2]Table1!AA1707</f>
        <v>Enduit à base de plâtre ou ciment projetés, lissés ou talochés</v>
      </c>
      <c r="N1710" t="str">
        <f>IF(ISNUMBER(SEARCH("EP",[2]Table1!AE1707)),"EP",IF(ISNUMBER(SEARCH("AC1",[2]Table1!AE1707)),"AC1",IF(ISNUMBER(SEARCH("AC2",[2]Table1!AE1707)),"AC2",IF(ISNUMBER(SEARCH("Bon état",[2]Table1!AE1707)),"EP",""))))</f>
        <v>EP</v>
      </c>
      <c r="P1710" s="48"/>
      <c r="Q1710" s="1"/>
      <c r="S1710" s="1"/>
      <c r="T1710" s="1"/>
      <c r="U1710" s="1"/>
      <c r="V1710" s="1"/>
    </row>
    <row r="1711" spans="1:22">
      <c r="A1711" s="43" t="str">
        <f>'[1]Exporter la feuille de calcul'!$A$2</f>
        <v>001L</v>
      </c>
      <c r="B1711" t="str">
        <f>INDEX('[1]Exporter la feuille de calcul'!B$355:B$877,MATCH(INDEX('[1]Exporter la feuille de calcul'!C$355:C$877,MATCH(RIGHT(ChercheChaine(ChercheChaine([2]Table1!Q1708,"([0-9]){3}[L]([0-9]){4}"),"([0-9]){3}[L]([0-9]){4}"),4),'[1]Exporter la feuille de calcul'!D$355:D$877,0),1),'[1]Exporter la feuille de calcul'!C$355:C$877,0),1)</f>
        <v>04</v>
      </c>
      <c r="C1711" s="43" t="str">
        <f>RIGHT(ChercheChaine(ChercheChaine([2]Table1!Q1708,"([0-9]){3}[L]([0-9]){4}"),"([0-9]){3}[L]([0-9]){4}"),4)</f>
        <v>0022</v>
      </c>
      <c r="D1711" s="43" t="str">
        <f>ChercheChaine([2]Table1!Q1708,"([0-9]){3}[L]([0-9]){4}")</f>
        <v>007L0022</v>
      </c>
      <c r="E1711" t="str">
        <f>[2]Table1!P1708</f>
        <v>ST HERBLAIN</v>
      </c>
      <c r="F1711" t="str">
        <f>[2]Table1!D1708</f>
        <v>DAAT</v>
      </c>
      <c r="G1711" s="48"/>
      <c r="H1711" s="48"/>
      <c r="I1711" s="42" t="str">
        <f>[2]Table1!G1708</f>
        <v>02/04/2019</v>
      </c>
      <c r="J1711" s="51" t="str">
        <f>MID([2]Table1!X1708,FIND("-",[2]Table1!X1708)+2,60)</f>
        <v>Séjour</v>
      </c>
      <c r="K1711" t="str">
        <f>IF(ISNUMBER(SEARCH("Mur",[2]Table1!Z1708)),"Mur",IF(ISNUMBER(SEARCH("Cloison",[2]Table1!Z1708)),"Mur",IF(ISNUMBER(SEARCH("Sol",[2]Table1!Z1708)),"Sol",IF(ISNUMBER(SEARCH("Plafond",[2]Table1!Z1708)),"Plafond",IF(ISNUMBER(SEARCH("Evier",[2]Table1!Z1708)),"Evier",IF(ISNUMBER(SEARCH("Colle de faïence",[2]Table1!Z1708)),"Faïence",IF(ISNUMBER(SEARCH("Baignoire",[2]Table1!Z1708)),"Baignoire",IF(ISNUMBER(SEARCH("porteurs",[2]Table1!Z1708)),"Mur",IF(ISNUMBER(SEARCH("évier",[2]Table1!Z1708)),"Evier",IF(ISNUMBER(SEARCH("portes",[2]Table1!Z1708)),"Porte",IF(ISNUMBER(SEARCH("fenêtre",[2]Table1!Z1708)),"Fenêtre","")))))))))))</f>
        <v>Mur</v>
      </c>
      <c r="L1711" t="str">
        <f>IF(ISNUMBER(SEARCH("Présence",[2]Table1!AC1708)),"Oui",IF(ISNUMBER(SEARCH("Absence",[2]Table1!AC1708)),"Non",""))</f>
        <v/>
      </c>
      <c r="M1711" t="str">
        <f>[2]Table1!AA1708</f>
        <v>Enduit à base de plâtre ou ciment projetés, lissés ou talochés</v>
      </c>
      <c r="N1711" t="str">
        <f>IF(ISNUMBER(SEARCH("EP",[2]Table1!AE1708)),"EP",IF(ISNUMBER(SEARCH("AC1",[2]Table1!AE1708)),"AC1",IF(ISNUMBER(SEARCH("AC2",[2]Table1!AE1708)),"AC2",IF(ISNUMBER(SEARCH("Bon état",[2]Table1!AE1708)),"EP",""))))</f>
        <v>EP</v>
      </c>
      <c r="P1711" s="48"/>
      <c r="Q1711" s="1"/>
      <c r="S1711" s="1"/>
      <c r="T1711" s="1"/>
      <c r="U1711" s="1"/>
      <c r="V1711" s="1"/>
    </row>
    <row r="1712" spans="1:22">
      <c r="A1712" s="43" t="str">
        <f>'[1]Exporter la feuille de calcul'!$A$2</f>
        <v>001L</v>
      </c>
      <c r="B1712" t="str">
        <f>INDEX('[1]Exporter la feuille de calcul'!B$355:B$877,MATCH(INDEX('[1]Exporter la feuille de calcul'!C$355:C$877,MATCH(RIGHT(ChercheChaine(ChercheChaine([2]Table1!Q1709,"([0-9]){3}[L]([0-9]){4}"),"([0-9]){3}[L]([0-9]){4}"),4),'[1]Exporter la feuille de calcul'!D$355:D$877,0),1),'[1]Exporter la feuille de calcul'!C$355:C$877,0),1)</f>
        <v>04</v>
      </c>
      <c r="C1712" s="43" t="str">
        <f>RIGHT(ChercheChaine(ChercheChaine([2]Table1!Q1709,"([0-9]){3}[L]([0-9]){4}"),"([0-9]){3}[L]([0-9]){4}"),4)</f>
        <v>0022</v>
      </c>
      <c r="D1712" s="43" t="str">
        <f>ChercheChaine([2]Table1!Q1709,"([0-9]){3}[L]([0-9]){4}")</f>
        <v>007L0022</v>
      </c>
      <c r="E1712" t="str">
        <f>[2]Table1!P1709</f>
        <v>ST HERBLAIN</v>
      </c>
      <c r="F1712" t="str">
        <f>[2]Table1!D1709</f>
        <v>DAAT</v>
      </c>
      <c r="G1712" s="48"/>
      <c r="H1712" s="48"/>
      <c r="I1712" s="42" t="str">
        <f>[2]Table1!G1709</f>
        <v>02/04/2019</v>
      </c>
      <c r="J1712" s="51" t="str">
        <f>MID([2]Table1!X1709,FIND("-",[2]Table1!X1709)+2,60)</f>
        <v>Salle de bain</v>
      </c>
      <c r="K1712" t="str">
        <f>IF(ISNUMBER(SEARCH("Mur",[2]Table1!Z1709)),"Mur",IF(ISNUMBER(SEARCH("Cloison",[2]Table1!Z1709)),"Mur",IF(ISNUMBER(SEARCH("Sol",[2]Table1!Z1709)),"Sol",IF(ISNUMBER(SEARCH("Plafond",[2]Table1!Z1709)),"Plafond",IF(ISNUMBER(SEARCH("Evier",[2]Table1!Z1709)),"Evier",IF(ISNUMBER(SEARCH("Colle de faïence",[2]Table1!Z1709)),"Faïence",IF(ISNUMBER(SEARCH("Baignoire",[2]Table1!Z1709)),"Baignoire",IF(ISNUMBER(SEARCH("porteurs",[2]Table1!Z1709)),"Mur",IF(ISNUMBER(SEARCH("évier",[2]Table1!Z1709)),"Evier",IF(ISNUMBER(SEARCH("portes",[2]Table1!Z1709)),"Porte",IF(ISNUMBER(SEARCH("fenêtre",[2]Table1!Z1709)),"Fenêtre","")))))))))))</f>
        <v>Mur</v>
      </c>
      <c r="L1712" t="str">
        <f>IF(ISNUMBER(SEARCH("Présence",[2]Table1!AC1709)),"Oui",IF(ISNUMBER(SEARCH("Absence",[2]Table1!AC1709)),"Non",""))</f>
        <v/>
      </c>
      <c r="M1712" t="str">
        <f>[2]Table1!AA1709</f>
        <v>Enduit à base de plâtre ou ciment projetés, lissés ou talochés</v>
      </c>
      <c r="N1712" t="str">
        <f>IF(ISNUMBER(SEARCH("EP",[2]Table1!AE1709)),"EP",IF(ISNUMBER(SEARCH("AC1",[2]Table1!AE1709)),"AC1",IF(ISNUMBER(SEARCH("AC2",[2]Table1!AE1709)),"AC2",IF(ISNUMBER(SEARCH("Bon état",[2]Table1!AE1709)),"EP",""))))</f>
        <v>EP</v>
      </c>
      <c r="P1712" s="48"/>
      <c r="Q1712" s="1"/>
      <c r="S1712" s="1"/>
      <c r="T1712" s="1"/>
      <c r="U1712" s="1"/>
      <c r="V1712" s="1"/>
    </row>
    <row r="1713" spans="1:22">
      <c r="A1713" s="43" t="str">
        <f>'[1]Exporter la feuille de calcul'!$A$2</f>
        <v>001L</v>
      </c>
      <c r="B1713" t="str">
        <f>INDEX('[1]Exporter la feuille de calcul'!B$355:B$877,MATCH(INDEX('[1]Exporter la feuille de calcul'!C$355:C$877,MATCH(RIGHT(ChercheChaine(ChercheChaine([2]Table1!Q1710,"([0-9]){3}[L]([0-9]){4}"),"([0-9]){3}[L]([0-9]){4}"),4),'[1]Exporter la feuille de calcul'!D$355:D$877,0),1),'[1]Exporter la feuille de calcul'!C$355:C$877,0),1)</f>
        <v>04</v>
      </c>
      <c r="C1713" s="43" t="str">
        <f>RIGHT(ChercheChaine(ChercheChaine([2]Table1!Q1710,"([0-9]){3}[L]([0-9]){4}"),"([0-9]){3}[L]([0-9]){4}"),4)</f>
        <v>0022</v>
      </c>
      <c r="D1713" s="43" t="str">
        <f>ChercheChaine([2]Table1!Q1710,"([0-9]){3}[L]([0-9]){4}")</f>
        <v>007L0022</v>
      </c>
      <c r="E1713" t="str">
        <f>[2]Table1!P1710</f>
        <v>ST HERBLAIN</v>
      </c>
      <c r="F1713" t="str">
        <f>[2]Table1!D1710</f>
        <v>DAAT</v>
      </c>
      <c r="G1713" s="48"/>
      <c r="H1713" s="48"/>
      <c r="I1713" s="42" t="str">
        <f>[2]Table1!G1710</f>
        <v>02/04/2019</v>
      </c>
      <c r="J1713" s="51" t="str">
        <f>MID([2]Table1!X1710,FIND("-",[2]Table1!X1710)+2,60)</f>
        <v>WC</v>
      </c>
      <c r="K1713" t="str">
        <f>IF(ISNUMBER(SEARCH("Mur",[2]Table1!Z1710)),"Mur",IF(ISNUMBER(SEARCH("Cloison",[2]Table1!Z1710)),"Mur",IF(ISNUMBER(SEARCH("Sol",[2]Table1!Z1710)),"Sol",IF(ISNUMBER(SEARCH("Plafond",[2]Table1!Z1710)),"Plafond",IF(ISNUMBER(SEARCH("Evier",[2]Table1!Z1710)),"Evier",IF(ISNUMBER(SEARCH("Colle de faïence",[2]Table1!Z1710)),"Faïence",IF(ISNUMBER(SEARCH("Baignoire",[2]Table1!Z1710)),"Baignoire",IF(ISNUMBER(SEARCH("porteurs",[2]Table1!Z1710)),"Mur",IF(ISNUMBER(SEARCH("évier",[2]Table1!Z1710)),"Evier",IF(ISNUMBER(SEARCH("portes",[2]Table1!Z1710)),"Porte",IF(ISNUMBER(SEARCH("fenêtre",[2]Table1!Z1710)),"Fenêtre","")))))))))))</f>
        <v>Mur</v>
      </c>
      <c r="L1713" t="str">
        <f>IF(ISNUMBER(SEARCH("Présence",[2]Table1!AC1710)),"Oui",IF(ISNUMBER(SEARCH("Absence",[2]Table1!AC1710)),"Non",""))</f>
        <v/>
      </c>
      <c r="M1713" t="str">
        <f>[2]Table1!AA1710</f>
        <v>Enduit à base de plâtre ou ciment projetés, lissés ou talochés</v>
      </c>
      <c r="N1713" t="str">
        <f>IF(ISNUMBER(SEARCH("EP",[2]Table1!AE1710)),"EP",IF(ISNUMBER(SEARCH("AC1",[2]Table1!AE1710)),"AC1",IF(ISNUMBER(SEARCH("AC2",[2]Table1!AE1710)),"AC2",IF(ISNUMBER(SEARCH("Bon état",[2]Table1!AE1710)),"EP",""))))</f>
        <v>EP</v>
      </c>
      <c r="P1713" s="48"/>
      <c r="Q1713" s="1"/>
      <c r="S1713" s="1"/>
      <c r="T1713" s="1"/>
      <c r="U1713" s="1"/>
      <c r="V1713" s="1"/>
    </row>
    <row r="1714" spans="1:22">
      <c r="A1714" s="43" t="str">
        <f>'[1]Exporter la feuille de calcul'!$A$2</f>
        <v>001L</v>
      </c>
      <c r="B1714" t="str">
        <f>INDEX('[1]Exporter la feuille de calcul'!B$355:B$877,MATCH(INDEX('[1]Exporter la feuille de calcul'!C$355:C$877,MATCH(RIGHT(ChercheChaine(ChercheChaine([2]Table1!Q1711,"([0-9]){3}[L]([0-9]){4}"),"([0-9]){3}[L]([0-9]){4}"),4),'[1]Exporter la feuille de calcul'!D$355:D$877,0),1),'[1]Exporter la feuille de calcul'!C$355:C$877,0),1)</f>
        <v>04</v>
      </c>
      <c r="C1714" s="43" t="str">
        <f>RIGHT(ChercheChaine(ChercheChaine([2]Table1!Q1711,"([0-9]){3}[L]([0-9]){4}"),"([0-9]){3}[L]([0-9]){4}"),4)</f>
        <v>0022</v>
      </c>
      <c r="D1714" s="43" t="str">
        <f>ChercheChaine([2]Table1!Q1711,"([0-9]){3}[L]([0-9]){4}")</f>
        <v>007L0022</v>
      </c>
      <c r="E1714" t="str">
        <f>[2]Table1!P1711</f>
        <v>ST HERBLAIN</v>
      </c>
      <c r="F1714" t="str">
        <f>[2]Table1!D1711</f>
        <v>DAAT</v>
      </c>
      <c r="G1714" s="48"/>
      <c r="H1714" s="48"/>
      <c r="I1714" s="42" t="str">
        <f>[2]Table1!G1711</f>
        <v>02/04/2019</v>
      </c>
      <c r="J1714" s="51" t="str">
        <f>MID([2]Table1!X1711,FIND("-",[2]Table1!X1711)+2,60)</f>
        <v>Cuisine</v>
      </c>
      <c r="K1714" t="str">
        <f>IF(ISNUMBER(SEARCH("Mur",[2]Table1!Z1711)),"Mur",IF(ISNUMBER(SEARCH("Cloison",[2]Table1!Z1711)),"Mur",IF(ISNUMBER(SEARCH("Sol",[2]Table1!Z1711)),"Sol",IF(ISNUMBER(SEARCH("Plafond",[2]Table1!Z1711)),"Plafond",IF(ISNUMBER(SEARCH("Evier",[2]Table1!Z1711)),"Evier",IF(ISNUMBER(SEARCH("Colle de faïence",[2]Table1!Z1711)),"Faïence",IF(ISNUMBER(SEARCH("Baignoire",[2]Table1!Z1711)),"Baignoire",IF(ISNUMBER(SEARCH("porteurs",[2]Table1!Z1711)),"Mur",IF(ISNUMBER(SEARCH("évier",[2]Table1!Z1711)),"Evier",IF(ISNUMBER(SEARCH("portes",[2]Table1!Z1711)),"Porte",IF(ISNUMBER(SEARCH("fenêtre",[2]Table1!Z1711)),"Fenêtre","")))))))))))</f>
        <v>Mur</v>
      </c>
      <c r="L1714" t="str">
        <f>IF(ISNUMBER(SEARCH("Présence",[2]Table1!AC1711)),"Oui",IF(ISNUMBER(SEARCH("Absence",[2]Table1!AC1711)),"Non",""))</f>
        <v/>
      </c>
      <c r="M1714" t="str">
        <f>[2]Table1!AA1711</f>
        <v>Enduit à base de plâtre ou ciment projetés, lissés ou talochés</v>
      </c>
      <c r="N1714" t="str">
        <f>IF(ISNUMBER(SEARCH("EP",[2]Table1!AE1711)),"EP",IF(ISNUMBER(SEARCH("AC1",[2]Table1!AE1711)),"AC1",IF(ISNUMBER(SEARCH("AC2",[2]Table1!AE1711)),"AC2",IF(ISNUMBER(SEARCH("Bon état",[2]Table1!AE1711)),"EP",""))))</f>
        <v>EP</v>
      </c>
      <c r="P1714" s="48"/>
      <c r="Q1714" s="1"/>
      <c r="S1714" s="1"/>
      <c r="T1714" s="1"/>
      <c r="U1714" s="1"/>
      <c r="V1714" s="1"/>
    </row>
    <row r="1715" spans="1:22">
      <c r="A1715" s="43" t="str">
        <f>'[1]Exporter la feuille de calcul'!$A$2</f>
        <v>001L</v>
      </c>
      <c r="B1715" t="str">
        <f>INDEX('[1]Exporter la feuille de calcul'!B$355:B$877,MATCH(INDEX('[1]Exporter la feuille de calcul'!C$355:C$877,MATCH(RIGHT(ChercheChaine(ChercheChaine([2]Table1!Q1712,"([0-9]){3}[L]([0-9]){4}"),"([0-9]){3}[L]([0-9]){4}"),4),'[1]Exporter la feuille de calcul'!D$355:D$877,0),1),'[1]Exporter la feuille de calcul'!C$355:C$877,0),1)</f>
        <v>04</v>
      </c>
      <c r="C1715" s="43" t="str">
        <f>RIGHT(ChercheChaine(ChercheChaine([2]Table1!Q1712,"([0-9]){3}[L]([0-9]){4}"),"([0-9]){3}[L]([0-9]){4}"),4)</f>
        <v>0022</v>
      </c>
      <c r="D1715" s="43" t="str">
        <f>ChercheChaine([2]Table1!Q1712,"([0-9]){3}[L]([0-9]){4}")</f>
        <v>007L0022</v>
      </c>
      <c r="E1715" t="str">
        <f>[2]Table1!P1712</f>
        <v>ST HERBLAIN</v>
      </c>
      <c r="F1715" t="str">
        <f>[2]Table1!D1712</f>
        <v>DAAT</v>
      </c>
      <c r="G1715" s="48"/>
      <c r="H1715" s="48"/>
      <c r="I1715" s="42" t="str">
        <f>[2]Table1!G1712</f>
        <v>02/04/2019</v>
      </c>
      <c r="J1715" s="51" t="str">
        <f>MID([2]Table1!X1712,FIND("-",[2]Table1!X1712)+2,60)</f>
        <v>Entrée</v>
      </c>
      <c r="K1715" t="str">
        <f>IF(ISNUMBER(SEARCH("Mur",[2]Table1!Z1712)),"Mur",IF(ISNUMBER(SEARCH("Cloison",[2]Table1!Z1712)),"Mur",IF(ISNUMBER(SEARCH("Sol",[2]Table1!Z1712)),"Sol",IF(ISNUMBER(SEARCH("Plafond",[2]Table1!Z1712)),"Plafond",IF(ISNUMBER(SEARCH("Evier",[2]Table1!Z1712)),"Evier",IF(ISNUMBER(SEARCH("Colle de faïence",[2]Table1!Z1712)),"Faïence",IF(ISNUMBER(SEARCH("Baignoire",[2]Table1!Z1712)),"Baignoire",IF(ISNUMBER(SEARCH("porteurs",[2]Table1!Z1712)),"Mur",IF(ISNUMBER(SEARCH("évier",[2]Table1!Z1712)),"Evier",IF(ISNUMBER(SEARCH("portes",[2]Table1!Z1712)),"Porte",IF(ISNUMBER(SEARCH("fenêtre",[2]Table1!Z1712)),"Fenêtre","")))))))))))</f>
        <v>Plafond</v>
      </c>
      <c r="L1715" t="str">
        <f>IF(ISNUMBER(SEARCH("Présence",[2]Table1!AC1712)),"Oui",IF(ISNUMBER(SEARCH("Absence",[2]Table1!AC1712)),"Non",""))</f>
        <v/>
      </c>
      <c r="M1715" t="str">
        <f>[2]Table1!AA1712</f>
        <v>Enduit à base de ciment lissé ou taloché + peinture</v>
      </c>
      <c r="N1715" t="str">
        <f>IF(ISNUMBER(SEARCH("EP",[2]Table1!AE1712)),"EP",IF(ISNUMBER(SEARCH("AC1",[2]Table1!AE1712)),"AC1",IF(ISNUMBER(SEARCH("AC2",[2]Table1!AE1712)),"AC2",IF(ISNUMBER(SEARCH("Bon état",[2]Table1!AE1712)),"EP",""))))</f>
        <v>EP</v>
      </c>
      <c r="P1715" s="48"/>
      <c r="Q1715" s="1"/>
      <c r="S1715" s="1"/>
      <c r="T1715" s="1"/>
      <c r="U1715" s="1"/>
      <c r="V1715" s="1"/>
    </row>
    <row r="1716" spans="1:22">
      <c r="A1716" s="43" t="str">
        <f>'[1]Exporter la feuille de calcul'!$A$2</f>
        <v>001L</v>
      </c>
      <c r="B1716" t="str">
        <f>INDEX('[1]Exporter la feuille de calcul'!B$355:B$877,MATCH(INDEX('[1]Exporter la feuille de calcul'!C$355:C$877,MATCH(RIGHT(ChercheChaine(ChercheChaine([2]Table1!Q1713,"([0-9]){3}[L]([0-9]){4}"),"([0-9]){3}[L]([0-9]){4}"),4),'[1]Exporter la feuille de calcul'!D$355:D$877,0),1),'[1]Exporter la feuille de calcul'!C$355:C$877,0),1)</f>
        <v>04</v>
      </c>
      <c r="C1716" s="43" t="str">
        <f>RIGHT(ChercheChaine(ChercheChaine([2]Table1!Q1713,"([0-9]){3}[L]([0-9]){4}"),"([0-9]){3}[L]([0-9]){4}"),4)</f>
        <v>0022</v>
      </c>
      <c r="D1716" s="43" t="str">
        <f>ChercheChaine([2]Table1!Q1713,"([0-9]){3}[L]([0-9]){4}")</f>
        <v>007L0022</v>
      </c>
      <c r="E1716" t="str">
        <f>[2]Table1!P1713</f>
        <v>ST HERBLAIN</v>
      </c>
      <c r="F1716" t="str">
        <f>[2]Table1!D1713</f>
        <v>DAAT</v>
      </c>
      <c r="G1716" s="48"/>
      <c r="H1716" s="48"/>
      <c r="I1716" s="42" t="str">
        <f>[2]Table1!G1713</f>
        <v>02/04/2019</v>
      </c>
      <c r="J1716" s="51" t="str">
        <f>MID([2]Table1!X1713,FIND("-",[2]Table1!X1713)+2,60)</f>
        <v>dgt</v>
      </c>
      <c r="K1716" t="str">
        <f>IF(ISNUMBER(SEARCH("Mur",[2]Table1!Z1713)),"Mur",IF(ISNUMBER(SEARCH("Cloison",[2]Table1!Z1713)),"Mur",IF(ISNUMBER(SEARCH("Sol",[2]Table1!Z1713)),"Sol",IF(ISNUMBER(SEARCH("Plafond",[2]Table1!Z1713)),"Plafond",IF(ISNUMBER(SEARCH("Evier",[2]Table1!Z1713)),"Evier",IF(ISNUMBER(SEARCH("Colle de faïence",[2]Table1!Z1713)),"Faïence",IF(ISNUMBER(SEARCH("Baignoire",[2]Table1!Z1713)),"Baignoire",IF(ISNUMBER(SEARCH("porteurs",[2]Table1!Z1713)),"Mur",IF(ISNUMBER(SEARCH("évier",[2]Table1!Z1713)),"Evier",IF(ISNUMBER(SEARCH("portes",[2]Table1!Z1713)),"Porte",IF(ISNUMBER(SEARCH("fenêtre",[2]Table1!Z1713)),"Fenêtre","")))))))))))</f>
        <v>Plafond</v>
      </c>
      <c r="L1716" t="str">
        <f>IF(ISNUMBER(SEARCH("Présence",[2]Table1!AC1713)),"Oui",IF(ISNUMBER(SEARCH("Absence",[2]Table1!AC1713)),"Non",""))</f>
        <v/>
      </c>
      <c r="M1716" t="str">
        <f>[2]Table1!AA1713</f>
        <v>Enduit à base de ciment lissé ou taloché + peinture</v>
      </c>
      <c r="N1716" t="str">
        <f>IF(ISNUMBER(SEARCH("EP",[2]Table1!AE1713)),"EP",IF(ISNUMBER(SEARCH("AC1",[2]Table1!AE1713)),"AC1",IF(ISNUMBER(SEARCH("AC2",[2]Table1!AE1713)),"AC2",IF(ISNUMBER(SEARCH("Bon état",[2]Table1!AE1713)),"EP",""))))</f>
        <v>EP</v>
      </c>
      <c r="P1716" s="48"/>
      <c r="Q1716" s="1"/>
      <c r="S1716" s="1"/>
      <c r="T1716" s="1"/>
      <c r="U1716" s="1"/>
      <c r="V1716" s="1"/>
    </row>
    <row r="1717" spans="1:22">
      <c r="A1717" s="43" t="str">
        <f>'[1]Exporter la feuille de calcul'!$A$2</f>
        <v>001L</v>
      </c>
      <c r="B1717" t="str">
        <f>INDEX('[1]Exporter la feuille de calcul'!B$355:B$877,MATCH(INDEX('[1]Exporter la feuille de calcul'!C$355:C$877,MATCH(RIGHT(ChercheChaine(ChercheChaine([2]Table1!Q1714,"([0-9]){3}[L]([0-9]){4}"),"([0-9]){3}[L]([0-9]){4}"),4),'[1]Exporter la feuille de calcul'!D$355:D$877,0),1),'[1]Exporter la feuille de calcul'!C$355:C$877,0),1)</f>
        <v>04</v>
      </c>
      <c r="C1717" s="43" t="str">
        <f>RIGHT(ChercheChaine(ChercheChaine([2]Table1!Q1714,"([0-9]){3}[L]([0-9]){4}"),"([0-9]){3}[L]([0-9]){4}"),4)</f>
        <v>0022</v>
      </c>
      <c r="D1717" s="43" t="str">
        <f>ChercheChaine([2]Table1!Q1714,"([0-9]){3}[L]([0-9]){4}")</f>
        <v>007L0022</v>
      </c>
      <c r="E1717" t="str">
        <f>[2]Table1!P1714</f>
        <v>ST HERBLAIN</v>
      </c>
      <c r="F1717" t="str">
        <f>[2]Table1!D1714</f>
        <v>DAAT</v>
      </c>
      <c r="G1717" s="48"/>
      <c r="H1717" s="48"/>
      <c r="I1717" s="42" t="str">
        <f>[2]Table1!G1714</f>
        <v>02/04/2019</v>
      </c>
      <c r="J1717" s="51" t="str">
        <f>MID([2]Table1!X1714,FIND("-",[2]Table1!X1714)+2,60)</f>
        <v>Chambre 1</v>
      </c>
      <c r="K1717" t="str">
        <f>IF(ISNUMBER(SEARCH("Mur",[2]Table1!Z1714)),"Mur",IF(ISNUMBER(SEARCH("Cloison",[2]Table1!Z1714)),"Mur",IF(ISNUMBER(SEARCH("Sol",[2]Table1!Z1714)),"Sol",IF(ISNUMBER(SEARCH("Plafond",[2]Table1!Z1714)),"Plafond",IF(ISNUMBER(SEARCH("Evier",[2]Table1!Z1714)),"Evier",IF(ISNUMBER(SEARCH("Colle de faïence",[2]Table1!Z1714)),"Faïence",IF(ISNUMBER(SEARCH("Baignoire",[2]Table1!Z1714)),"Baignoire",IF(ISNUMBER(SEARCH("porteurs",[2]Table1!Z1714)),"Mur",IF(ISNUMBER(SEARCH("évier",[2]Table1!Z1714)),"Evier",IF(ISNUMBER(SEARCH("portes",[2]Table1!Z1714)),"Porte",IF(ISNUMBER(SEARCH("fenêtre",[2]Table1!Z1714)),"Fenêtre","")))))))))))</f>
        <v>Plafond</v>
      </c>
      <c r="L1717" t="str">
        <f>IF(ISNUMBER(SEARCH("Présence",[2]Table1!AC1714)),"Oui",IF(ISNUMBER(SEARCH("Absence",[2]Table1!AC1714)),"Non",""))</f>
        <v/>
      </c>
      <c r="M1717" t="str">
        <f>[2]Table1!AA1714</f>
        <v>Enduit à base de ciment lissé ou taloché + peinture</v>
      </c>
      <c r="N1717" t="str">
        <f>IF(ISNUMBER(SEARCH("EP",[2]Table1!AE1714)),"EP",IF(ISNUMBER(SEARCH("AC1",[2]Table1!AE1714)),"AC1",IF(ISNUMBER(SEARCH("AC2",[2]Table1!AE1714)),"AC2",IF(ISNUMBER(SEARCH("Bon état",[2]Table1!AE1714)),"EP",""))))</f>
        <v>EP</v>
      </c>
      <c r="P1717" s="48"/>
      <c r="Q1717" s="1"/>
      <c r="S1717" s="1"/>
      <c r="T1717" s="1"/>
      <c r="U1717" s="1"/>
      <c r="V1717" s="1"/>
    </row>
    <row r="1718" spans="1:22">
      <c r="A1718" s="43" t="str">
        <f>'[1]Exporter la feuille de calcul'!$A$2</f>
        <v>001L</v>
      </c>
      <c r="B1718" t="str">
        <f>INDEX('[1]Exporter la feuille de calcul'!B$355:B$877,MATCH(INDEX('[1]Exporter la feuille de calcul'!C$355:C$877,MATCH(RIGHT(ChercheChaine(ChercheChaine([2]Table1!Q1715,"([0-9]){3}[L]([0-9]){4}"),"([0-9]){3}[L]([0-9]){4}"),4),'[1]Exporter la feuille de calcul'!D$355:D$877,0),1),'[1]Exporter la feuille de calcul'!C$355:C$877,0),1)</f>
        <v>04</v>
      </c>
      <c r="C1718" s="43" t="str">
        <f>RIGHT(ChercheChaine(ChercheChaine([2]Table1!Q1715,"([0-9]){3}[L]([0-9]){4}"),"([0-9]){3}[L]([0-9]){4}"),4)</f>
        <v>0022</v>
      </c>
      <c r="D1718" s="43" t="str">
        <f>ChercheChaine([2]Table1!Q1715,"([0-9]){3}[L]([0-9]){4}")</f>
        <v>007L0022</v>
      </c>
      <c r="E1718" t="str">
        <f>[2]Table1!P1715</f>
        <v>ST HERBLAIN</v>
      </c>
      <c r="F1718" t="str">
        <f>[2]Table1!D1715</f>
        <v>DAAT</v>
      </c>
      <c r="G1718" s="48"/>
      <c r="H1718" s="48"/>
      <c r="I1718" s="42" t="str">
        <f>[2]Table1!G1715</f>
        <v>02/04/2019</v>
      </c>
      <c r="J1718" s="51" t="str">
        <f>MID([2]Table1!X1715,FIND("-",[2]Table1!X1715)+2,60)</f>
        <v>Chambre 2</v>
      </c>
      <c r="K1718" t="str">
        <f>IF(ISNUMBER(SEARCH("Mur",[2]Table1!Z1715)),"Mur",IF(ISNUMBER(SEARCH("Cloison",[2]Table1!Z1715)),"Mur",IF(ISNUMBER(SEARCH("Sol",[2]Table1!Z1715)),"Sol",IF(ISNUMBER(SEARCH("Plafond",[2]Table1!Z1715)),"Plafond",IF(ISNUMBER(SEARCH("Evier",[2]Table1!Z1715)),"Evier",IF(ISNUMBER(SEARCH("Colle de faïence",[2]Table1!Z1715)),"Faïence",IF(ISNUMBER(SEARCH("Baignoire",[2]Table1!Z1715)),"Baignoire",IF(ISNUMBER(SEARCH("porteurs",[2]Table1!Z1715)),"Mur",IF(ISNUMBER(SEARCH("évier",[2]Table1!Z1715)),"Evier",IF(ISNUMBER(SEARCH("portes",[2]Table1!Z1715)),"Porte",IF(ISNUMBER(SEARCH("fenêtre",[2]Table1!Z1715)),"Fenêtre","")))))))))))</f>
        <v>Plafond</v>
      </c>
      <c r="L1718" t="str">
        <f>IF(ISNUMBER(SEARCH("Présence",[2]Table1!AC1715)),"Oui",IF(ISNUMBER(SEARCH("Absence",[2]Table1!AC1715)),"Non",""))</f>
        <v/>
      </c>
      <c r="M1718" t="str">
        <f>[2]Table1!AA1715</f>
        <v>Enduit à base de ciment lissé ou taloché + peinture</v>
      </c>
      <c r="N1718" t="str">
        <f>IF(ISNUMBER(SEARCH("EP",[2]Table1!AE1715)),"EP",IF(ISNUMBER(SEARCH("AC1",[2]Table1!AE1715)),"AC1",IF(ISNUMBER(SEARCH("AC2",[2]Table1!AE1715)),"AC2",IF(ISNUMBER(SEARCH("Bon état",[2]Table1!AE1715)),"EP",""))))</f>
        <v>EP</v>
      </c>
      <c r="P1718" s="48"/>
      <c r="Q1718" s="1"/>
      <c r="S1718" s="1"/>
      <c r="T1718" s="1"/>
      <c r="U1718" s="1"/>
      <c r="V1718" s="1"/>
    </row>
    <row r="1719" spans="1:22">
      <c r="A1719" s="43" t="str">
        <f>'[1]Exporter la feuille de calcul'!$A$2</f>
        <v>001L</v>
      </c>
      <c r="B1719" t="str">
        <f>INDEX('[1]Exporter la feuille de calcul'!B$355:B$877,MATCH(INDEX('[1]Exporter la feuille de calcul'!C$355:C$877,MATCH(RIGHT(ChercheChaine(ChercheChaine([2]Table1!Q1716,"([0-9]){3}[L]([0-9]){4}"),"([0-9]){3}[L]([0-9]){4}"),4),'[1]Exporter la feuille de calcul'!D$355:D$877,0),1),'[1]Exporter la feuille de calcul'!C$355:C$877,0),1)</f>
        <v>04</v>
      </c>
      <c r="C1719" s="43" t="str">
        <f>RIGHT(ChercheChaine(ChercheChaine([2]Table1!Q1716,"([0-9]){3}[L]([0-9]){4}"),"([0-9]){3}[L]([0-9]){4}"),4)</f>
        <v>0022</v>
      </c>
      <c r="D1719" s="43" t="str">
        <f>ChercheChaine([2]Table1!Q1716,"([0-9]){3}[L]([0-9]){4}")</f>
        <v>007L0022</v>
      </c>
      <c r="E1719" t="str">
        <f>[2]Table1!P1716</f>
        <v>ST HERBLAIN</v>
      </c>
      <c r="F1719" t="str">
        <f>[2]Table1!D1716</f>
        <v>DAAT</v>
      </c>
      <c r="G1719" s="48"/>
      <c r="H1719" s="48"/>
      <c r="I1719" s="42" t="str">
        <f>[2]Table1!G1716</f>
        <v>02/04/2019</v>
      </c>
      <c r="J1719" s="51" t="str">
        <f>MID([2]Table1!X1716,FIND("-",[2]Table1!X1716)+2,60)</f>
        <v>Chambre 3</v>
      </c>
      <c r="K1719" t="str">
        <f>IF(ISNUMBER(SEARCH("Mur",[2]Table1!Z1716)),"Mur",IF(ISNUMBER(SEARCH("Cloison",[2]Table1!Z1716)),"Mur",IF(ISNUMBER(SEARCH("Sol",[2]Table1!Z1716)),"Sol",IF(ISNUMBER(SEARCH("Plafond",[2]Table1!Z1716)),"Plafond",IF(ISNUMBER(SEARCH("Evier",[2]Table1!Z1716)),"Evier",IF(ISNUMBER(SEARCH("Colle de faïence",[2]Table1!Z1716)),"Faïence",IF(ISNUMBER(SEARCH("Baignoire",[2]Table1!Z1716)),"Baignoire",IF(ISNUMBER(SEARCH("porteurs",[2]Table1!Z1716)),"Mur",IF(ISNUMBER(SEARCH("évier",[2]Table1!Z1716)),"Evier",IF(ISNUMBER(SEARCH("portes",[2]Table1!Z1716)),"Porte",IF(ISNUMBER(SEARCH("fenêtre",[2]Table1!Z1716)),"Fenêtre","")))))))))))</f>
        <v>Plafond</v>
      </c>
      <c r="L1719" t="str">
        <f>IF(ISNUMBER(SEARCH("Présence",[2]Table1!AC1716)),"Oui",IF(ISNUMBER(SEARCH("Absence",[2]Table1!AC1716)),"Non",""))</f>
        <v/>
      </c>
      <c r="M1719" t="str">
        <f>[2]Table1!AA1716</f>
        <v>Enduit à base de ciment lissé ou taloché + peinture</v>
      </c>
      <c r="N1719" t="str">
        <f>IF(ISNUMBER(SEARCH("EP",[2]Table1!AE1716)),"EP",IF(ISNUMBER(SEARCH("AC1",[2]Table1!AE1716)),"AC1",IF(ISNUMBER(SEARCH("AC2",[2]Table1!AE1716)),"AC2",IF(ISNUMBER(SEARCH("Bon état",[2]Table1!AE1716)),"EP",""))))</f>
        <v>EP</v>
      </c>
      <c r="P1719" s="48"/>
      <c r="Q1719" s="1"/>
      <c r="S1719" s="1"/>
      <c r="T1719" s="1"/>
      <c r="U1719" s="1"/>
      <c r="V1719" s="1"/>
    </row>
    <row r="1720" spans="1:22">
      <c r="A1720" s="43" t="str">
        <f>'[1]Exporter la feuille de calcul'!$A$2</f>
        <v>001L</v>
      </c>
      <c r="B1720" t="str">
        <f>INDEX('[1]Exporter la feuille de calcul'!B$355:B$877,MATCH(INDEX('[1]Exporter la feuille de calcul'!C$355:C$877,MATCH(RIGHT(ChercheChaine(ChercheChaine([2]Table1!Q1717,"([0-9]){3}[L]([0-9]){4}"),"([0-9]){3}[L]([0-9]){4}"),4),'[1]Exporter la feuille de calcul'!D$355:D$877,0),1),'[1]Exporter la feuille de calcul'!C$355:C$877,0),1)</f>
        <v>04</v>
      </c>
      <c r="C1720" s="43" t="str">
        <f>RIGHT(ChercheChaine(ChercheChaine([2]Table1!Q1717,"([0-9]){3}[L]([0-9]){4}"),"([0-9]){3}[L]([0-9]){4}"),4)</f>
        <v>0022</v>
      </c>
      <c r="D1720" s="43" t="str">
        <f>ChercheChaine([2]Table1!Q1717,"([0-9]){3}[L]([0-9]){4}")</f>
        <v>007L0022</v>
      </c>
      <c r="E1720" t="str">
        <f>[2]Table1!P1717</f>
        <v>ST HERBLAIN</v>
      </c>
      <c r="F1720" t="str">
        <f>[2]Table1!D1717</f>
        <v>DAAT</v>
      </c>
      <c r="G1720" s="48"/>
      <c r="H1720" s="48"/>
      <c r="I1720" s="42" t="str">
        <f>[2]Table1!G1717</f>
        <v>02/04/2019</v>
      </c>
      <c r="J1720" s="51" t="str">
        <f>MID([2]Table1!X1717,FIND("-",[2]Table1!X1717)+2,60)</f>
        <v>Salle de bain</v>
      </c>
      <c r="K1720" t="str">
        <f>IF(ISNUMBER(SEARCH("Mur",[2]Table1!Z1717)),"Mur",IF(ISNUMBER(SEARCH("Cloison",[2]Table1!Z1717)),"Mur",IF(ISNUMBER(SEARCH("Sol",[2]Table1!Z1717)),"Sol",IF(ISNUMBER(SEARCH("Plafond",[2]Table1!Z1717)),"Plafond",IF(ISNUMBER(SEARCH("Evier",[2]Table1!Z1717)),"Evier",IF(ISNUMBER(SEARCH("Colle de faïence",[2]Table1!Z1717)),"Faïence",IF(ISNUMBER(SEARCH("Baignoire",[2]Table1!Z1717)),"Baignoire",IF(ISNUMBER(SEARCH("porteurs",[2]Table1!Z1717)),"Mur",IF(ISNUMBER(SEARCH("évier",[2]Table1!Z1717)),"Evier",IF(ISNUMBER(SEARCH("portes",[2]Table1!Z1717)),"Porte",IF(ISNUMBER(SEARCH("fenêtre",[2]Table1!Z1717)),"Fenêtre","")))))))))))</f>
        <v>Plafond</v>
      </c>
      <c r="L1720" t="str">
        <f>IF(ISNUMBER(SEARCH("Présence",[2]Table1!AC1717)),"Oui",IF(ISNUMBER(SEARCH("Absence",[2]Table1!AC1717)),"Non",""))</f>
        <v/>
      </c>
      <c r="M1720" t="str">
        <f>[2]Table1!AA1717</f>
        <v>Enduit à base de ciment lissé ou taloché + peinture</v>
      </c>
      <c r="N1720" t="str">
        <f>IF(ISNUMBER(SEARCH("EP",[2]Table1!AE1717)),"EP",IF(ISNUMBER(SEARCH("AC1",[2]Table1!AE1717)),"AC1",IF(ISNUMBER(SEARCH("AC2",[2]Table1!AE1717)),"AC2",IF(ISNUMBER(SEARCH("Bon état",[2]Table1!AE1717)),"EP",""))))</f>
        <v>EP</v>
      </c>
      <c r="P1720" s="48"/>
      <c r="Q1720" s="1"/>
      <c r="S1720" s="1"/>
      <c r="T1720" s="1"/>
      <c r="U1720" s="1"/>
      <c r="V1720" s="1"/>
    </row>
    <row r="1721" spans="1:22">
      <c r="A1721" s="43" t="str">
        <f>'[1]Exporter la feuille de calcul'!$A$2</f>
        <v>001L</v>
      </c>
      <c r="B1721" t="str">
        <f>INDEX('[1]Exporter la feuille de calcul'!B$355:B$877,MATCH(INDEX('[1]Exporter la feuille de calcul'!C$355:C$877,MATCH(RIGHT(ChercheChaine(ChercheChaine([2]Table1!Q1718,"([0-9]){3}[L]([0-9]){4}"),"([0-9]){3}[L]([0-9]){4}"),4),'[1]Exporter la feuille de calcul'!D$355:D$877,0),1),'[1]Exporter la feuille de calcul'!C$355:C$877,0),1)</f>
        <v>04</v>
      </c>
      <c r="C1721" s="43" t="str">
        <f>RIGHT(ChercheChaine(ChercheChaine([2]Table1!Q1718,"([0-9]){3}[L]([0-9]){4}"),"([0-9]){3}[L]([0-9]){4}"),4)</f>
        <v>0022</v>
      </c>
      <c r="D1721" s="43" t="str">
        <f>ChercheChaine([2]Table1!Q1718,"([0-9]){3}[L]([0-9]){4}")</f>
        <v>007L0022</v>
      </c>
      <c r="E1721" t="str">
        <f>[2]Table1!P1718</f>
        <v>ST HERBLAIN</v>
      </c>
      <c r="F1721" t="str">
        <f>[2]Table1!D1718</f>
        <v>DAAT</v>
      </c>
      <c r="G1721" s="48"/>
      <c r="H1721" s="48"/>
      <c r="I1721" s="42" t="str">
        <f>[2]Table1!G1718</f>
        <v>02/04/2019</v>
      </c>
      <c r="J1721" s="51" t="str">
        <f>MID([2]Table1!X1718,FIND("-",[2]Table1!X1718)+2,60)</f>
        <v>Debarras</v>
      </c>
      <c r="K1721" t="str">
        <f>IF(ISNUMBER(SEARCH("Mur",[2]Table1!Z1718)),"Mur",IF(ISNUMBER(SEARCH("Cloison",[2]Table1!Z1718)),"Mur",IF(ISNUMBER(SEARCH("Sol",[2]Table1!Z1718)),"Sol",IF(ISNUMBER(SEARCH("Plafond",[2]Table1!Z1718)),"Plafond",IF(ISNUMBER(SEARCH("Evier",[2]Table1!Z1718)),"Evier",IF(ISNUMBER(SEARCH("Colle de faïence",[2]Table1!Z1718)),"Faïence",IF(ISNUMBER(SEARCH("Baignoire",[2]Table1!Z1718)),"Baignoire",IF(ISNUMBER(SEARCH("porteurs",[2]Table1!Z1718)),"Mur",IF(ISNUMBER(SEARCH("évier",[2]Table1!Z1718)),"Evier",IF(ISNUMBER(SEARCH("portes",[2]Table1!Z1718)),"Porte",IF(ISNUMBER(SEARCH("fenêtre",[2]Table1!Z1718)),"Fenêtre","")))))))))))</f>
        <v>Plafond</v>
      </c>
      <c r="L1721" t="str">
        <f>IF(ISNUMBER(SEARCH("Présence",[2]Table1!AC1718)),"Oui",IF(ISNUMBER(SEARCH("Absence",[2]Table1!AC1718)),"Non",""))</f>
        <v/>
      </c>
      <c r="M1721" t="str">
        <f>[2]Table1!AA1718</f>
        <v>Enduit à base de ciment lissé ou taloché + peinture</v>
      </c>
      <c r="N1721" t="str">
        <f>IF(ISNUMBER(SEARCH("EP",[2]Table1!AE1718)),"EP",IF(ISNUMBER(SEARCH("AC1",[2]Table1!AE1718)),"AC1",IF(ISNUMBER(SEARCH("AC2",[2]Table1!AE1718)),"AC2",IF(ISNUMBER(SEARCH("Bon état",[2]Table1!AE1718)),"EP",""))))</f>
        <v>EP</v>
      </c>
      <c r="P1721" s="48"/>
      <c r="Q1721" s="1"/>
      <c r="S1721" s="1"/>
      <c r="T1721" s="1"/>
      <c r="U1721" s="1"/>
      <c r="V1721" s="1"/>
    </row>
    <row r="1722" spans="1:22">
      <c r="A1722" s="43" t="str">
        <f>'[1]Exporter la feuille de calcul'!$A$2</f>
        <v>001L</v>
      </c>
      <c r="B1722" t="str">
        <f>INDEX('[1]Exporter la feuille de calcul'!B$355:B$877,MATCH(INDEX('[1]Exporter la feuille de calcul'!C$355:C$877,MATCH(RIGHT(ChercheChaine(ChercheChaine([2]Table1!Q1719,"([0-9]){3}[L]([0-9]){4}"),"([0-9]){3}[L]([0-9]){4}"),4),'[1]Exporter la feuille de calcul'!D$355:D$877,0),1),'[1]Exporter la feuille de calcul'!C$355:C$877,0),1)</f>
        <v>04</v>
      </c>
      <c r="C1722" s="43" t="str">
        <f>RIGHT(ChercheChaine(ChercheChaine([2]Table1!Q1719,"([0-9]){3}[L]([0-9]){4}"),"([0-9]){3}[L]([0-9]){4}"),4)</f>
        <v>0022</v>
      </c>
      <c r="D1722" s="43" t="str">
        <f>ChercheChaine([2]Table1!Q1719,"([0-9]){3}[L]([0-9]){4}")</f>
        <v>007L0022</v>
      </c>
      <c r="E1722" t="str">
        <f>[2]Table1!P1719</f>
        <v>ST HERBLAIN</v>
      </c>
      <c r="F1722" t="str">
        <f>[2]Table1!D1719</f>
        <v>DAAT</v>
      </c>
      <c r="G1722" s="48"/>
      <c r="H1722" s="48"/>
      <c r="I1722" s="42" t="str">
        <f>[2]Table1!G1719</f>
        <v>02/04/2019</v>
      </c>
      <c r="J1722" s="51" t="str">
        <f>MID([2]Table1!X1719,FIND("-",[2]Table1!X1719)+2,60)</f>
        <v>WC</v>
      </c>
      <c r="K1722" t="str">
        <f>IF(ISNUMBER(SEARCH("Mur",[2]Table1!Z1719)),"Mur",IF(ISNUMBER(SEARCH("Cloison",[2]Table1!Z1719)),"Mur",IF(ISNUMBER(SEARCH("Sol",[2]Table1!Z1719)),"Sol",IF(ISNUMBER(SEARCH("Plafond",[2]Table1!Z1719)),"Plafond",IF(ISNUMBER(SEARCH("Evier",[2]Table1!Z1719)),"Evier",IF(ISNUMBER(SEARCH("Colle de faïence",[2]Table1!Z1719)),"Faïence",IF(ISNUMBER(SEARCH("Baignoire",[2]Table1!Z1719)),"Baignoire",IF(ISNUMBER(SEARCH("porteurs",[2]Table1!Z1719)),"Mur",IF(ISNUMBER(SEARCH("évier",[2]Table1!Z1719)),"Evier",IF(ISNUMBER(SEARCH("portes",[2]Table1!Z1719)),"Porte",IF(ISNUMBER(SEARCH("fenêtre",[2]Table1!Z1719)),"Fenêtre","")))))))))))</f>
        <v>Plafond</v>
      </c>
      <c r="L1722" t="str">
        <f>IF(ISNUMBER(SEARCH("Présence",[2]Table1!AC1719)),"Oui",IF(ISNUMBER(SEARCH("Absence",[2]Table1!AC1719)),"Non",""))</f>
        <v/>
      </c>
      <c r="M1722" t="str">
        <f>[2]Table1!AA1719</f>
        <v>Enduit à base de ciment lissé ou taloché + peinture</v>
      </c>
      <c r="N1722" t="str">
        <f>IF(ISNUMBER(SEARCH("EP",[2]Table1!AE1719)),"EP",IF(ISNUMBER(SEARCH("AC1",[2]Table1!AE1719)),"AC1",IF(ISNUMBER(SEARCH("AC2",[2]Table1!AE1719)),"AC2",IF(ISNUMBER(SEARCH("Bon état",[2]Table1!AE1719)),"EP",""))))</f>
        <v>EP</v>
      </c>
      <c r="P1722" s="48"/>
      <c r="Q1722" s="1"/>
      <c r="S1722" s="1"/>
      <c r="T1722" s="1"/>
      <c r="U1722" s="1"/>
      <c r="V1722" s="1"/>
    </row>
    <row r="1723" spans="1:22">
      <c r="A1723" s="43" t="str">
        <f>'[1]Exporter la feuille de calcul'!$A$2</f>
        <v>001L</v>
      </c>
      <c r="B1723" t="str">
        <f>INDEX('[1]Exporter la feuille de calcul'!B$355:B$877,MATCH(INDEX('[1]Exporter la feuille de calcul'!C$355:C$877,MATCH(RIGHT(ChercheChaine(ChercheChaine([2]Table1!Q1720,"([0-9]){3}[L]([0-9]){4}"),"([0-9]){3}[L]([0-9]){4}"),4),'[1]Exporter la feuille de calcul'!D$355:D$877,0),1),'[1]Exporter la feuille de calcul'!C$355:C$877,0),1)</f>
        <v>04</v>
      </c>
      <c r="C1723" s="43" t="str">
        <f>RIGHT(ChercheChaine(ChercheChaine([2]Table1!Q1720,"([0-9]){3}[L]([0-9]){4}"),"([0-9]){3}[L]([0-9]){4}"),4)</f>
        <v>0022</v>
      </c>
      <c r="D1723" s="43" t="str">
        <f>ChercheChaine([2]Table1!Q1720,"([0-9]){3}[L]([0-9]){4}")</f>
        <v>007L0022</v>
      </c>
      <c r="E1723" t="str">
        <f>[2]Table1!P1720</f>
        <v>ST HERBLAIN</v>
      </c>
      <c r="F1723" t="str">
        <f>[2]Table1!D1720</f>
        <v>DAAT</v>
      </c>
      <c r="G1723" s="48"/>
      <c r="H1723" s="48"/>
      <c r="I1723" s="42" t="str">
        <f>[2]Table1!G1720</f>
        <v>02/04/2019</v>
      </c>
      <c r="J1723" s="51" t="str">
        <f>MID([2]Table1!X1720,FIND("-",[2]Table1!X1720)+2,60)</f>
        <v>Cuisine</v>
      </c>
      <c r="K1723" t="str">
        <f>IF(ISNUMBER(SEARCH("Mur",[2]Table1!Z1720)),"Mur",IF(ISNUMBER(SEARCH("Cloison",[2]Table1!Z1720)),"Mur",IF(ISNUMBER(SEARCH("Sol",[2]Table1!Z1720)),"Sol",IF(ISNUMBER(SEARCH("Plafond",[2]Table1!Z1720)),"Plafond",IF(ISNUMBER(SEARCH("Evier",[2]Table1!Z1720)),"Evier",IF(ISNUMBER(SEARCH("Colle de faïence",[2]Table1!Z1720)),"Faïence",IF(ISNUMBER(SEARCH("Baignoire",[2]Table1!Z1720)),"Baignoire",IF(ISNUMBER(SEARCH("porteurs",[2]Table1!Z1720)),"Mur",IF(ISNUMBER(SEARCH("évier",[2]Table1!Z1720)),"Evier",IF(ISNUMBER(SEARCH("portes",[2]Table1!Z1720)),"Porte",IF(ISNUMBER(SEARCH("fenêtre",[2]Table1!Z1720)),"Fenêtre","")))))))))))</f>
        <v>Plafond</v>
      </c>
      <c r="L1723" t="str">
        <f>IF(ISNUMBER(SEARCH("Présence",[2]Table1!AC1720)),"Oui",IF(ISNUMBER(SEARCH("Absence",[2]Table1!AC1720)),"Non",""))</f>
        <v/>
      </c>
      <c r="M1723" t="str">
        <f>[2]Table1!AA1720</f>
        <v>Enduit à base de ciment lissé ou taloché + peinture</v>
      </c>
      <c r="N1723" t="str">
        <f>IF(ISNUMBER(SEARCH("EP",[2]Table1!AE1720)),"EP",IF(ISNUMBER(SEARCH("AC1",[2]Table1!AE1720)),"AC1",IF(ISNUMBER(SEARCH("AC2",[2]Table1!AE1720)),"AC2",IF(ISNUMBER(SEARCH("Bon état",[2]Table1!AE1720)),"EP",""))))</f>
        <v>EP</v>
      </c>
      <c r="P1723" s="48"/>
      <c r="Q1723" s="1"/>
      <c r="S1723" s="1"/>
      <c r="T1723" s="1"/>
      <c r="U1723" s="1"/>
      <c r="V1723" s="1"/>
    </row>
    <row r="1724" spans="1:22">
      <c r="A1724" s="43" t="str">
        <f>'[1]Exporter la feuille de calcul'!$A$2</f>
        <v>001L</v>
      </c>
      <c r="B1724" t="str">
        <f>INDEX('[1]Exporter la feuille de calcul'!B$355:B$877,MATCH(INDEX('[1]Exporter la feuille de calcul'!C$355:C$877,MATCH(RIGHT(ChercheChaine(ChercheChaine([2]Table1!Q1721,"([0-9]){3}[L]([0-9]){4}"),"([0-9]){3}[L]([0-9]){4}"),4),'[1]Exporter la feuille de calcul'!D$355:D$877,0),1),'[1]Exporter la feuille de calcul'!C$355:C$877,0),1)</f>
        <v>04</v>
      </c>
      <c r="C1724" s="43" t="str">
        <f>RIGHT(ChercheChaine(ChercheChaine([2]Table1!Q1721,"([0-9]){3}[L]([0-9]){4}"),"([0-9]){3}[L]([0-9]){4}"),4)</f>
        <v>0022</v>
      </c>
      <c r="D1724" s="43" t="str">
        <f>ChercheChaine([2]Table1!Q1721,"([0-9]){3}[L]([0-9]){4}")</f>
        <v>007L0022</v>
      </c>
      <c r="E1724" t="str">
        <f>[2]Table1!P1721</f>
        <v>ST HERBLAIN</v>
      </c>
      <c r="F1724" t="str">
        <f>[2]Table1!D1721</f>
        <v>DAAT</v>
      </c>
      <c r="G1724" s="48"/>
      <c r="H1724" s="48"/>
      <c r="I1724" s="42" t="str">
        <f>[2]Table1!G1721</f>
        <v>02/04/2019</v>
      </c>
      <c r="J1724" s="51" t="str">
        <f>MID([2]Table1!X1721,FIND("-",[2]Table1!X1721)+2,60)</f>
        <v>Séjour</v>
      </c>
      <c r="K1724" t="str">
        <f>IF(ISNUMBER(SEARCH("Mur",[2]Table1!Z1721)),"Mur",IF(ISNUMBER(SEARCH("Cloison",[2]Table1!Z1721)),"Mur",IF(ISNUMBER(SEARCH("Sol",[2]Table1!Z1721)),"Sol",IF(ISNUMBER(SEARCH("Plafond",[2]Table1!Z1721)),"Plafond",IF(ISNUMBER(SEARCH("Evier",[2]Table1!Z1721)),"Evier",IF(ISNUMBER(SEARCH("Colle de faïence",[2]Table1!Z1721)),"Faïence",IF(ISNUMBER(SEARCH("Baignoire",[2]Table1!Z1721)),"Baignoire",IF(ISNUMBER(SEARCH("porteurs",[2]Table1!Z1721)),"Mur",IF(ISNUMBER(SEARCH("évier",[2]Table1!Z1721)),"Evier",IF(ISNUMBER(SEARCH("portes",[2]Table1!Z1721)),"Porte",IF(ISNUMBER(SEARCH("fenêtre",[2]Table1!Z1721)),"Fenêtre","")))))))))))</f>
        <v>Plafond</v>
      </c>
      <c r="L1724" t="str">
        <f>IF(ISNUMBER(SEARCH("Présence",[2]Table1!AC1721)),"Oui",IF(ISNUMBER(SEARCH("Absence",[2]Table1!AC1721)),"Non",""))</f>
        <v/>
      </c>
      <c r="M1724" t="str">
        <f>[2]Table1!AA1721</f>
        <v>Enduit à base de ciment lissé ou taloché + peinture</v>
      </c>
      <c r="N1724" t="str">
        <f>IF(ISNUMBER(SEARCH("EP",[2]Table1!AE1721)),"EP",IF(ISNUMBER(SEARCH("AC1",[2]Table1!AE1721)),"AC1",IF(ISNUMBER(SEARCH("AC2",[2]Table1!AE1721)),"AC2",IF(ISNUMBER(SEARCH("Bon état",[2]Table1!AE1721)),"EP",""))))</f>
        <v>EP</v>
      </c>
      <c r="P1724" s="48"/>
      <c r="Q1724" s="1"/>
      <c r="S1724" s="1"/>
      <c r="T1724" s="1"/>
      <c r="U1724" s="1"/>
      <c r="V1724" s="1"/>
    </row>
    <row r="1725" spans="1:22">
      <c r="A1725" s="43" t="str">
        <f>'[1]Exporter la feuille de calcul'!$A$2</f>
        <v>001L</v>
      </c>
      <c r="B1725" t="str">
        <f>INDEX('[1]Exporter la feuille de calcul'!B$355:B$877,MATCH(INDEX('[1]Exporter la feuille de calcul'!C$355:C$877,MATCH(RIGHT(ChercheChaine(ChercheChaine([2]Table1!Q1722,"([0-9]){3}[L]([0-9]){4}"),"([0-9]){3}[L]([0-9]){4}"),4),'[1]Exporter la feuille de calcul'!D$355:D$877,0),1),'[1]Exporter la feuille de calcul'!C$355:C$877,0),1)</f>
        <v>03</v>
      </c>
      <c r="C1725" s="43" t="str">
        <f>RIGHT(ChercheChaine(ChercheChaine([2]Table1!Q1722,"([0-9]){3}[L]([0-9]){4}"),"([0-9]){3}[L]([0-9]){4}"),4)</f>
        <v>0091</v>
      </c>
      <c r="D1725" s="43" t="str">
        <f>ChercheChaine([2]Table1!Q1722,"([0-9]){3}[L]([0-9]){4}")</f>
        <v>007L0091</v>
      </c>
      <c r="E1725" t="str">
        <f>[2]Table1!P1722</f>
        <v>ST HERBLAIN</v>
      </c>
      <c r="F1725" t="str">
        <f>[2]Table1!D1722</f>
        <v>DAAT, DAPP</v>
      </c>
      <c r="G1725" s="48"/>
      <c r="H1725" s="48"/>
      <c r="I1725" s="42" t="str">
        <f>[2]Table1!G1722</f>
        <v>23/01/2019</v>
      </c>
      <c r="J1725" s="51" t="str">
        <f>MID([2]Table1!X1722,FIND("-",[2]Table1!X1722)+2,60)</f>
        <v>Entrée</v>
      </c>
      <c r="K1725" t="str">
        <f>IF(ISNUMBER(SEARCH("Mur",[2]Table1!Z1722)),"Mur",IF(ISNUMBER(SEARCH("Cloison",[2]Table1!Z1722)),"Mur",IF(ISNUMBER(SEARCH("Sol",[2]Table1!Z1722)),"Sol",IF(ISNUMBER(SEARCH("Plafond",[2]Table1!Z1722)),"Plafond",IF(ISNUMBER(SEARCH("Evier",[2]Table1!Z1722)),"Evier",IF(ISNUMBER(SEARCH("Colle de faïence",[2]Table1!Z1722)),"Faïence",IF(ISNUMBER(SEARCH("Baignoire",[2]Table1!Z1722)),"Baignoire",IF(ISNUMBER(SEARCH("porteurs",[2]Table1!Z1722)),"Mur",IF(ISNUMBER(SEARCH("évier",[2]Table1!Z1722)),"Evier",IF(ISNUMBER(SEARCH("portes",[2]Table1!Z1722)),"Porte",IF(ISNUMBER(SEARCH("fenêtre",[2]Table1!Z1722)),"Fenêtre","")))))))))))</f>
        <v>Sol</v>
      </c>
      <c r="L1725" t="str">
        <f>IF(ISNUMBER(SEARCH("Présence",[2]Table1!AC1722)),"Oui",IF(ISNUMBER(SEARCH("Absence",[2]Table1!AC1722)),"Non",""))</f>
        <v>Non</v>
      </c>
      <c r="M1725" t="str">
        <f>[2]Table1!AA1722</f>
        <v>Revêtement souple gris avec couche fibreuse</v>
      </c>
      <c r="N1725" t="str">
        <f>IF(ISNUMBER(SEARCH("EP",[2]Table1!AE1722)),"EP",IF(ISNUMBER(SEARCH("AC1",[2]Table1!AE1722)),"AC1",IF(ISNUMBER(SEARCH("AC2",[2]Table1!AE1722)),"AC2",IF(ISNUMBER(SEARCH("Bon état",[2]Table1!AE1722)),"EP",""))))</f>
        <v/>
      </c>
      <c r="P1725" s="48"/>
      <c r="Q1725" s="1"/>
      <c r="S1725" s="1"/>
      <c r="T1725" s="1"/>
      <c r="U1725" s="1"/>
      <c r="V1725" s="1"/>
    </row>
    <row r="1726" spans="1:22">
      <c r="A1726" s="43" t="str">
        <f>'[1]Exporter la feuille de calcul'!$A$2</f>
        <v>001L</v>
      </c>
      <c r="B1726" t="str">
        <f>INDEX('[1]Exporter la feuille de calcul'!B$355:B$877,MATCH(INDEX('[1]Exporter la feuille de calcul'!C$355:C$877,MATCH(RIGHT(ChercheChaine(ChercheChaine([2]Table1!Q1723,"([0-9]){3}[L]([0-9]){4}"),"([0-9]){3}[L]([0-9]){4}"),4),'[1]Exporter la feuille de calcul'!D$355:D$877,0),1),'[1]Exporter la feuille de calcul'!C$355:C$877,0),1)</f>
        <v>03</v>
      </c>
      <c r="C1726" s="43" t="str">
        <f>RIGHT(ChercheChaine(ChercheChaine([2]Table1!Q1723,"([0-9]){3}[L]([0-9]){4}"),"([0-9]){3}[L]([0-9]){4}"),4)</f>
        <v>0091</v>
      </c>
      <c r="D1726" s="43" t="str">
        <f>ChercheChaine([2]Table1!Q1723,"([0-9]){3}[L]([0-9]){4}")</f>
        <v>007L0091</v>
      </c>
      <c r="E1726" t="str">
        <f>[2]Table1!P1723</f>
        <v>ST HERBLAIN</v>
      </c>
      <c r="F1726" t="str">
        <f>[2]Table1!D1723</f>
        <v>DAAT, DAPP</v>
      </c>
      <c r="G1726" s="48"/>
      <c r="H1726" s="48"/>
      <c r="I1726" s="42" t="str">
        <f>[2]Table1!G1723</f>
        <v>23/01/2019</v>
      </c>
      <c r="J1726" s="51" t="str">
        <f>MID([2]Table1!X1723,FIND("-",[2]Table1!X1723)+2,60)</f>
        <v>Couloir</v>
      </c>
      <c r="K1726" t="str">
        <f>IF(ISNUMBER(SEARCH("Mur",[2]Table1!Z1723)),"Mur",IF(ISNUMBER(SEARCH("Cloison",[2]Table1!Z1723)),"Mur",IF(ISNUMBER(SEARCH("Sol",[2]Table1!Z1723)),"Sol",IF(ISNUMBER(SEARCH("Plafond",[2]Table1!Z1723)),"Plafond",IF(ISNUMBER(SEARCH("Evier",[2]Table1!Z1723)),"Evier",IF(ISNUMBER(SEARCH("Colle de faïence",[2]Table1!Z1723)),"Faïence",IF(ISNUMBER(SEARCH("Baignoire",[2]Table1!Z1723)),"Baignoire",IF(ISNUMBER(SEARCH("porteurs",[2]Table1!Z1723)),"Mur",IF(ISNUMBER(SEARCH("évier",[2]Table1!Z1723)),"Evier",IF(ISNUMBER(SEARCH("portes",[2]Table1!Z1723)),"Porte",IF(ISNUMBER(SEARCH("fenêtre",[2]Table1!Z1723)),"Fenêtre","")))))))))))</f>
        <v>Sol</v>
      </c>
      <c r="L1726" t="str">
        <f>IF(ISNUMBER(SEARCH("Présence",[2]Table1!AC1723)),"Oui",IF(ISNUMBER(SEARCH("Absence",[2]Table1!AC1723)),"Non",""))</f>
        <v>Non</v>
      </c>
      <c r="M1726" t="str">
        <f>[2]Table1!AA1723</f>
        <v>Revêtement souple gris avec couche fibreuse</v>
      </c>
      <c r="N1726" t="str">
        <f>IF(ISNUMBER(SEARCH("EP",[2]Table1!AE1723)),"EP",IF(ISNUMBER(SEARCH("AC1",[2]Table1!AE1723)),"AC1",IF(ISNUMBER(SEARCH("AC2",[2]Table1!AE1723)),"AC2",IF(ISNUMBER(SEARCH("Bon état",[2]Table1!AE1723)),"EP",""))))</f>
        <v/>
      </c>
      <c r="P1726" s="48"/>
      <c r="Q1726" s="1"/>
      <c r="S1726" s="1"/>
      <c r="T1726" s="1"/>
      <c r="U1726" s="1"/>
      <c r="V1726" s="1"/>
    </row>
    <row r="1727" spans="1:22">
      <c r="A1727" s="43" t="str">
        <f>'[1]Exporter la feuille de calcul'!$A$2</f>
        <v>001L</v>
      </c>
      <c r="B1727" t="str">
        <f>INDEX('[1]Exporter la feuille de calcul'!B$355:B$877,MATCH(INDEX('[1]Exporter la feuille de calcul'!C$355:C$877,MATCH(RIGHT(ChercheChaine(ChercheChaine([2]Table1!Q1724,"([0-9]){3}[L]([0-9]){4}"),"([0-9]){3}[L]([0-9]){4}"),4),'[1]Exporter la feuille de calcul'!D$355:D$877,0),1),'[1]Exporter la feuille de calcul'!C$355:C$877,0),1)</f>
        <v>03</v>
      </c>
      <c r="C1727" s="43" t="str">
        <f>RIGHT(ChercheChaine(ChercheChaine([2]Table1!Q1724,"([0-9]){3}[L]([0-9]){4}"),"([0-9]){3}[L]([0-9]){4}"),4)</f>
        <v>0091</v>
      </c>
      <c r="D1727" s="43" t="str">
        <f>ChercheChaine([2]Table1!Q1724,"([0-9]){3}[L]([0-9]){4}")</f>
        <v>007L0091</v>
      </c>
      <c r="E1727" t="str">
        <f>[2]Table1!P1724</f>
        <v>ST HERBLAIN</v>
      </c>
      <c r="F1727" t="str">
        <f>[2]Table1!D1724</f>
        <v>DAAT, DAPP</v>
      </c>
      <c r="G1727" s="48"/>
      <c r="H1727" s="48"/>
      <c r="I1727" s="42" t="str">
        <f>[2]Table1!G1724</f>
        <v>23/01/2019</v>
      </c>
      <c r="J1727" s="51" t="str">
        <f>MID([2]Table1!X1724,FIND("-",[2]Table1!X1724)+2,60)</f>
        <v>Dégagement</v>
      </c>
      <c r="K1727" t="str">
        <f>IF(ISNUMBER(SEARCH("Mur",[2]Table1!Z1724)),"Mur",IF(ISNUMBER(SEARCH("Cloison",[2]Table1!Z1724)),"Mur",IF(ISNUMBER(SEARCH("Sol",[2]Table1!Z1724)),"Sol",IF(ISNUMBER(SEARCH("Plafond",[2]Table1!Z1724)),"Plafond",IF(ISNUMBER(SEARCH("Evier",[2]Table1!Z1724)),"Evier",IF(ISNUMBER(SEARCH("Colle de faïence",[2]Table1!Z1724)),"Faïence",IF(ISNUMBER(SEARCH("Baignoire",[2]Table1!Z1724)),"Baignoire",IF(ISNUMBER(SEARCH("porteurs",[2]Table1!Z1724)),"Mur",IF(ISNUMBER(SEARCH("évier",[2]Table1!Z1724)),"Evier",IF(ISNUMBER(SEARCH("portes",[2]Table1!Z1724)),"Porte",IF(ISNUMBER(SEARCH("fenêtre",[2]Table1!Z1724)),"Fenêtre","")))))))))))</f>
        <v>Sol</v>
      </c>
      <c r="L1727" t="str">
        <f>IF(ISNUMBER(SEARCH("Présence",[2]Table1!AC1724)),"Oui",IF(ISNUMBER(SEARCH("Absence",[2]Table1!AC1724)),"Non",""))</f>
        <v>Non</v>
      </c>
      <c r="M1727" t="str">
        <f>[2]Table1!AA1724</f>
        <v>Revêtement souple gris avec couche fibreuse</v>
      </c>
      <c r="N1727" t="str">
        <f>IF(ISNUMBER(SEARCH("EP",[2]Table1!AE1724)),"EP",IF(ISNUMBER(SEARCH("AC1",[2]Table1!AE1724)),"AC1",IF(ISNUMBER(SEARCH("AC2",[2]Table1!AE1724)),"AC2",IF(ISNUMBER(SEARCH("Bon état",[2]Table1!AE1724)),"EP",""))))</f>
        <v/>
      </c>
      <c r="P1727" s="48"/>
      <c r="Q1727" s="1"/>
      <c r="S1727" s="1"/>
      <c r="T1727" s="1"/>
      <c r="U1727" s="1"/>
      <c r="V1727" s="1"/>
    </row>
    <row r="1728" spans="1:22">
      <c r="A1728" s="43" t="str">
        <f>'[1]Exporter la feuille de calcul'!$A$2</f>
        <v>001L</v>
      </c>
      <c r="B1728" t="str">
        <f>INDEX('[1]Exporter la feuille de calcul'!B$355:B$877,MATCH(INDEX('[1]Exporter la feuille de calcul'!C$355:C$877,MATCH(RIGHT(ChercheChaine(ChercheChaine([2]Table1!Q1725,"([0-9]){3}[L]([0-9]){4}"),"([0-9]){3}[L]([0-9]){4}"),4),'[1]Exporter la feuille de calcul'!D$355:D$877,0),1),'[1]Exporter la feuille de calcul'!C$355:C$877,0),1)</f>
        <v>03</v>
      </c>
      <c r="C1728" s="43" t="str">
        <f>RIGHT(ChercheChaine(ChercheChaine([2]Table1!Q1725,"([0-9]){3}[L]([0-9]){4}"),"([0-9]){3}[L]([0-9]){4}"),4)</f>
        <v>0091</v>
      </c>
      <c r="D1728" s="43" t="str">
        <f>ChercheChaine([2]Table1!Q1725,"([0-9]){3}[L]([0-9]){4}")</f>
        <v>007L0091</v>
      </c>
      <c r="E1728" t="str">
        <f>[2]Table1!P1725</f>
        <v>ST HERBLAIN</v>
      </c>
      <c r="F1728" t="str">
        <f>[2]Table1!D1725</f>
        <v>DAAT, DAPP</v>
      </c>
      <c r="G1728" s="48"/>
      <c r="H1728" s="48"/>
      <c r="I1728" s="42" t="str">
        <f>[2]Table1!G1725</f>
        <v>23/01/2019</v>
      </c>
      <c r="J1728" s="51" t="str">
        <f>MID([2]Table1!X1725,FIND("-",[2]Table1!X1725)+2,60)</f>
        <v>Entrée</v>
      </c>
      <c r="K1728" t="str">
        <f>IF(ISNUMBER(SEARCH("Mur",[2]Table1!Z1725)),"Mur",IF(ISNUMBER(SEARCH("Cloison",[2]Table1!Z1725)),"Mur",IF(ISNUMBER(SEARCH("Sol",[2]Table1!Z1725)),"Sol",IF(ISNUMBER(SEARCH("Plafond",[2]Table1!Z1725)),"Plafond",IF(ISNUMBER(SEARCH("Evier",[2]Table1!Z1725)),"Evier",IF(ISNUMBER(SEARCH("Colle de faïence",[2]Table1!Z1725)),"Faïence",IF(ISNUMBER(SEARCH("Baignoire",[2]Table1!Z1725)),"Baignoire",IF(ISNUMBER(SEARCH("porteurs",[2]Table1!Z1725)),"Mur",IF(ISNUMBER(SEARCH("évier",[2]Table1!Z1725)),"Evier",IF(ISNUMBER(SEARCH("portes",[2]Table1!Z1725)),"Porte",IF(ISNUMBER(SEARCH("fenêtre",[2]Table1!Z1725)),"Fenêtre","")))))))))))</f>
        <v>Sol</v>
      </c>
      <c r="L1728" t="str">
        <f>IF(ISNUMBER(SEARCH("Présence",[2]Table1!AC1725)),"Oui",IF(ISNUMBER(SEARCH("Absence",[2]Table1!AC1725)),"Non",""))</f>
        <v>Non</v>
      </c>
      <c r="M1728" t="str">
        <f>[2]Table1!AA1725</f>
        <v>Colle polymère jaune   peinture non séparable   ragréage gris en vrac non séparable</v>
      </c>
      <c r="N1728" t="str">
        <f>IF(ISNUMBER(SEARCH("EP",[2]Table1!AE1725)),"EP",IF(ISNUMBER(SEARCH("AC1",[2]Table1!AE1725)),"AC1",IF(ISNUMBER(SEARCH("AC2",[2]Table1!AE1725)),"AC2",IF(ISNUMBER(SEARCH("Bon état",[2]Table1!AE1725)),"EP",""))))</f>
        <v/>
      </c>
      <c r="P1728" s="48"/>
      <c r="Q1728" s="1"/>
      <c r="S1728" s="1"/>
      <c r="T1728" s="1"/>
      <c r="U1728" s="1"/>
      <c r="V1728" s="1"/>
    </row>
    <row r="1729" spans="1:22">
      <c r="A1729" s="43" t="str">
        <f>'[1]Exporter la feuille de calcul'!$A$2</f>
        <v>001L</v>
      </c>
      <c r="B1729" t="str">
        <f>INDEX('[1]Exporter la feuille de calcul'!B$355:B$877,MATCH(INDEX('[1]Exporter la feuille de calcul'!C$355:C$877,MATCH(RIGHT(ChercheChaine(ChercheChaine([2]Table1!Q1726,"([0-9]){3}[L]([0-9]){4}"),"([0-9]){3}[L]([0-9]){4}"),4),'[1]Exporter la feuille de calcul'!D$355:D$877,0),1),'[1]Exporter la feuille de calcul'!C$355:C$877,0),1)</f>
        <v>03</v>
      </c>
      <c r="C1729" s="43" t="str">
        <f>RIGHT(ChercheChaine(ChercheChaine([2]Table1!Q1726,"([0-9]){3}[L]([0-9]){4}"),"([0-9]){3}[L]([0-9]){4}"),4)</f>
        <v>0091</v>
      </c>
      <c r="D1729" s="43" t="str">
        <f>ChercheChaine([2]Table1!Q1726,"([0-9]){3}[L]([0-9]){4}")</f>
        <v>007L0091</v>
      </c>
      <c r="E1729" t="str">
        <f>[2]Table1!P1726</f>
        <v>ST HERBLAIN</v>
      </c>
      <c r="F1729" t="str">
        <f>[2]Table1!D1726</f>
        <v>DAAT, DAPP</v>
      </c>
      <c r="G1729" s="48"/>
      <c r="H1729" s="48"/>
      <c r="I1729" s="42" t="str">
        <f>[2]Table1!G1726</f>
        <v>23/01/2019</v>
      </c>
      <c r="J1729" s="51" t="str">
        <f>MID([2]Table1!X1726,FIND("-",[2]Table1!X1726)+2,60)</f>
        <v>Couloir</v>
      </c>
      <c r="K1729" t="str">
        <f>IF(ISNUMBER(SEARCH("Mur",[2]Table1!Z1726)),"Mur",IF(ISNUMBER(SEARCH("Cloison",[2]Table1!Z1726)),"Mur",IF(ISNUMBER(SEARCH("Sol",[2]Table1!Z1726)),"Sol",IF(ISNUMBER(SEARCH("Plafond",[2]Table1!Z1726)),"Plafond",IF(ISNUMBER(SEARCH("Evier",[2]Table1!Z1726)),"Evier",IF(ISNUMBER(SEARCH("Colle de faïence",[2]Table1!Z1726)),"Faïence",IF(ISNUMBER(SEARCH("Baignoire",[2]Table1!Z1726)),"Baignoire",IF(ISNUMBER(SEARCH("porteurs",[2]Table1!Z1726)),"Mur",IF(ISNUMBER(SEARCH("évier",[2]Table1!Z1726)),"Evier",IF(ISNUMBER(SEARCH("portes",[2]Table1!Z1726)),"Porte",IF(ISNUMBER(SEARCH("fenêtre",[2]Table1!Z1726)),"Fenêtre","")))))))))))</f>
        <v>Sol</v>
      </c>
      <c r="L1729" t="str">
        <f>IF(ISNUMBER(SEARCH("Présence",[2]Table1!AC1726)),"Oui",IF(ISNUMBER(SEARCH("Absence",[2]Table1!AC1726)),"Non",""))</f>
        <v>Non</v>
      </c>
      <c r="M1729" t="str">
        <f>[2]Table1!AA1726</f>
        <v>Colle polymère jaune   peinture non séparable   ragréage gris en vrac non séparable</v>
      </c>
      <c r="N1729" t="str">
        <f>IF(ISNUMBER(SEARCH("EP",[2]Table1!AE1726)),"EP",IF(ISNUMBER(SEARCH("AC1",[2]Table1!AE1726)),"AC1",IF(ISNUMBER(SEARCH("AC2",[2]Table1!AE1726)),"AC2",IF(ISNUMBER(SEARCH("Bon état",[2]Table1!AE1726)),"EP",""))))</f>
        <v/>
      </c>
      <c r="P1729" s="48"/>
      <c r="Q1729" s="1"/>
      <c r="S1729" s="1"/>
      <c r="T1729" s="1"/>
      <c r="U1729" s="1"/>
      <c r="V1729" s="1"/>
    </row>
    <row r="1730" spans="1:22">
      <c r="A1730" s="43" t="str">
        <f>'[1]Exporter la feuille de calcul'!$A$2</f>
        <v>001L</v>
      </c>
      <c r="B1730" t="str">
        <f>INDEX('[1]Exporter la feuille de calcul'!B$355:B$877,MATCH(INDEX('[1]Exporter la feuille de calcul'!C$355:C$877,MATCH(RIGHT(ChercheChaine(ChercheChaine([2]Table1!Q1727,"([0-9]){3}[L]([0-9]){4}"),"([0-9]){3}[L]([0-9]){4}"),4),'[1]Exporter la feuille de calcul'!D$355:D$877,0),1),'[1]Exporter la feuille de calcul'!C$355:C$877,0),1)</f>
        <v>03</v>
      </c>
      <c r="C1730" s="43" t="str">
        <f>RIGHT(ChercheChaine(ChercheChaine([2]Table1!Q1727,"([0-9]){3}[L]([0-9]){4}"),"([0-9]){3}[L]([0-9]){4}"),4)</f>
        <v>0091</v>
      </c>
      <c r="D1730" s="43" t="str">
        <f>ChercheChaine([2]Table1!Q1727,"([0-9]){3}[L]([0-9]){4}")</f>
        <v>007L0091</v>
      </c>
      <c r="E1730" t="str">
        <f>[2]Table1!P1727</f>
        <v>ST HERBLAIN</v>
      </c>
      <c r="F1730" t="str">
        <f>[2]Table1!D1727</f>
        <v>DAAT, DAPP</v>
      </c>
      <c r="G1730" s="48"/>
      <c r="H1730" s="48"/>
      <c r="I1730" s="42" t="str">
        <f>[2]Table1!G1727</f>
        <v>23/01/2019</v>
      </c>
      <c r="J1730" s="51" t="str">
        <f>MID([2]Table1!X1727,FIND("-",[2]Table1!X1727)+2,60)</f>
        <v>Dégagement</v>
      </c>
      <c r="K1730" t="str">
        <f>IF(ISNUMBER(SEARCH("Mur",[2]Table1!Z1727)),"Mur",IF(ISNUMBER(SEARCH("Cloison",[2]Table1!Z1727)),"Mur",IF(ISNUMBER(SEARCH("Sol",[2]Table1!Z1727)),"Sol",IF(ISNUMBER(SEARCH("Plafond",[2]Table1!Z1727)),"Plafond",IF(ISNUMBER(SEARCH("Evier",[2]Table1!Z1727)),"Evier",IF(ISNUMBER(SEARCH("Colle de faïence",[2]Table1!Z1727)),"Faïence",IF(ISNUMBER(SEARCH("Baignoire",[2]Table1!Z1727)),"Baignoire",IF(ISNUMBER(SEARCH("porteurs",[2]Table1!Z1727)),"Mur",IF(ISNUMBER(SEARCH("évier",[2]Table1!Z1727)),"Evier",IF(ISNUMBER(SEARCH("portes",[2]Table1!Z1727)),"Porte",IF(ISNUMBER(SEARCH("fenêtre",[2]Table1!Z1727)),"Fenêtre","")))))))))))</f>
        <v>Sol</v>
      </c>
      <c r="L1730" t="str">
        <f>IF(ISNUMBER(SEARCH("Présence",[2]Table1!AC1727)),"Oui",IF(ISNUMBER(SEARCH("Absence",[2]Table1!AC1727)),"Non",""))</f>
        <v>Non</v>
      </c>
      <c r="M1730" t="str">
        <f>[2]Table1!AA1727</f>
        <v>Colle polymère jaune   peinture non séparable   ragréage gris en vrac non séparable</v>
      </c>
      <c r="N1730" t="str">
        <f>IF(ISNUMBER(SEARCH("EP",[2]Table1!AE1727)),"EP",IF(ISNUMBER(SEARCH("AC1",[2]Table1!AE1727)),"AC1",IF(ISNUMBER(SEARCH("AC2",[2]Table1!AE1727)),"AC2",IF(ISNUMBER(SEARCH("Bon état",[2]Table1!AE1727)),"EP",""))))</f>
        <v/>
      </c>
      <c r="P1730" s="48"/>
      <c r="Q1730" s="1"/>
      <c r="S1730" s="1"/>
      <c r="T1730" s="1"/>
      <c r="U1730" s="1"/>
      <c r="V1730" s="1"/>
    </row>
    <row r="1731" spans="1:22">
      <c r="A1731" s="43" t="str">
        <f>'[1]Exporter la feuille de calcul'!$A$2</f>
        <v>001L</v>
      </c>
      <c r="B1731" t="str">
        <f>INDEX('[1]Exporter la feuille de calcul'!B$355:B$877,MATCH(INDEX('[1]Exporter la feuille de calcul'!C$355:C$877,MATCH(RIGHT(ChercheChaine(ChercheChaine([2]Table1!Q1728,"([0-9]){3}[L]([0-9]){4}"),"([0-9]){3}[L]([0-9]){4}"),4),'[1]Exporter la feuille de calcul'!D$355:D$877,0),1),'[1]Exporter la feuille de calcul'!C$355:C$877,0),1)</f>
        <v>03</v>
      </c>
      <c r="C1731" s="43" t="str">
        <f>RIGHT(ChercheChaine(ChercheChaine([2]Table1!Q1728,"([0-9]){3}[L]([0-9]){4}"),"([0-9]){3}[L]([0-9]){4}"),4)</f>
        <v>0091</v>
      </c>
      <c r="D1731" s="43" t="str">
        <f>ChercheChaine([2]Table1!Q1728,"([0-9]){3}[L]([0-9]){4}")</f>
        <v>007L0091</v>
      </c>
      <c r="E1731" t="str">
        <f>[2]Table1!P1728</f>
        <v>ST HERBLAIN</v>
      </c>
      <c r="F1731" t="str">
        <f>[2]Table1!D1728</f>
        <v>DAAT, DAPP</v>
      </c>
      <c r="G1731" s="48"/>
      <c r="H1731" s="48"/>
      <c r="I1731" s="42" t="str">
        <f>[2]Table1!G1728</f>
        <v>23/01/2019</v>
      </c>
      <c r="J1731" s="51" t="str">
        <f>MID([2]Table1!X1728,FIND("-",[2]Table1!X1728)+2,60)</f>
        <v>WC</v>
      </c>
      <c r="K1731" t="str">
        <f>IF(ISNUMBER(SEARCH("Mur",[2]Table1!Z1728)),"Mur",IF(ISNUMBER(SEARCH("Cloison",[2]Table1!Z1728)),"Mur",IF(ISNUMBER(SEARCH("Sol",[2]Table1!Z1728)),"Sol",IF(ISNUMBER(SEARCH("Plafond",[2]Table1!Z1728)),"Plafond",IF(ISNUMBER(SEARCH("Evier",[2]Table1!Z1728)),"Evier",IF(ISNUMBER(SEARCH("Colle de faïence",[2]Table1!Z1728)),"Faïence",IF(ISNUMBER(SEARCH("Baignoire",[2]Table1!Z1728)),"Baignoire",IF(ISNUMBER(SEARCH("porteurs",[2]Table1!Z1728)),"Mur",IF(ISNUMBER(SEARCH("évier",[2]Table1!Z1728)),"Evier",IF(ISNUMBER(SEARCH("portes",[2]Table1!Z1728)),"Porte",IF(ISNUMBER(SEARCH("fenêtre",[2]Table1!Z1728)),"Fenêtre","")))))))))))</f>
        <v>Mur</v>
      </c>
      <c r="L1731" t="str">
        <f>IF(ISNUMBER(SEARCH("Présence",[2]Table1!AC1728)),"Oui",IF(ISNUMBER(SEARCH("Absence",[2]Table1!AC1728)),"Non",""))</f>
        <v>Non</v>
      </c>
      <c r="M1731" t="str">
        <f>[2]Table1!AA1728</f>
        <v>Enduit à base de plâtre+Peinture (Mur Porteur)</v>
      </c>
      <c r="N1731" t="str">
        <f>IF(ISNUMBER(SEARCH("EP",[2]Table1!AE1728)),"EP",IF(ISNUMBER(SEARCH("AC1",[2]Table1!AE1728)),"AC1",IF(ISNUMBER(SEARCH("AC2",[2]Table1!AE1728)),"AC2",IF(ISNUMBER(SEARCH("Bon état",[2]Table1!AE1728)),"EP",""))))</f>
        <v/>
      </c>
      <c r="P1731" s="48"/>
      <c r="Q1731" s="1"/>
      <c r="S1731" s="1"/>
      <c r="T1731" s="1"/>
      <c r="U1731" s="1"/>
      <c r="V1731" s="1"/>
    </row>
    <row r="1732" spans="1:22">
      <c r="A1732" s="43" t="str">
        <f>'[1]Exporter la feuille de calcul'!$A$2</f>
        <v>001L</v>
      </c>
      <c r="B1732" t="str">
        <f>INDEX('[1]Exporter la feuille de calcul'!B$355:B$877,MATCH(INDEX('[1]Exporter la feuille de calcul'!C$355:C$877,MATCH(RIGHT(ChercheChaine(ChercheChaine([2]Table1!Q1729,"([0-9]){3}[L]([0-9]){4}"),"([0-9]){3}[L]([0-9]){4}"),4),'[1]Exporter la feuille de calcul'!D$355:D$877,0),1),'[1]Exporter la feuille de calcul'!C$355:C$877,0),1)</f>
        <v>03</v>
      </c>
      <c r="C1732" s="43" t="str">
        <f>RIGHT(ChercheChaine(ChercheChaine([2]Table1!Q1729,"([0-9]){3}[L]([0-9]){4}"),"([0-9]){3}[L]([0-9]){4}"),4)</f>
        <v>0091</v>
      </c>
      <c r="D1732" s="43" t="str">
        <f>ChercheChaine([2]Table1!Q1729,"([0-9]){3}[L]([0-9]){4}")</f>
        <v>007L0091</v>
      </c>
      <c r="E1732" t="str">
        <f>[2]Table1!P1729</f>
        <v>ST HERBLAIN</v>
      </c>
      <c r="F1732" t="str">
        <f>[2]Table1!D1729</f>
        <v>DAAT, DAPP</v>
      </c>
      <c r="G1732" s="48"/>
      <c r="H1732" s="48"/>
      <c r="I1732" s="42" t="str">
        <f>[2]Table1!G1729</f>
        <v>23/01/2019</v>
      </c>
      <c r="J1732" s="51" t="str">
        <f>MID([2]Table1!X1729,FIND("-",[2]Table1!X1729)+2,60)</f>
        <v>WC</v>
      </c>
      <c r="K1732" t="str">
        <f>IF(ISNUMBER(SEARCH("Mur",[2]Table1!Z1729)),"Mur",IF(ISNUMBER(SEARCH("Cloison",[2]Table1!Z1729)),"Mur",IF(ISNUMBER(SEARCH("Sol",[2]Table1!Z1729)),"Sol",IF(ISNUMBER(SEARCH("Plafond",[2]Table1!Z1729)),"Plafond",IF(ISNUMBER(SEARCH("Evier",[2]Table1!Z1729)),"Evier",IF(ISNUMBER(SEARCH("Colle de faïence",[2]Table1!Z1729)),"Faïence",IF(ISNUMBER(SEARCH("Baignoire",[2]Table1!Z1729)),"Baignoire",IF(ISNUMBER(SEARCH("porteurs",[2]Table1!Z1729)),"Mur",IF(ISNUMBER(SEARCH("évier",[2]Table1!Z1729)),"Evier",IF(ISNUMBER(SEARCH("portes",[2]Table1!Z1729)),"Porte",IF(ISNUMBER(SEARCH("fenêtre",[2]Table1!Z1729)),"Fenêtre","")))))))))))</f>
        <v>Mur</v>
      </c>
      <c r="L1732" t="str">
        <f>IF(ISNUMBER(SEARCH("Présence",[2]Table1!AC1729)),"Oui",IF(ISNUMBER(SEARCH("Absence",[2]Table1!AC1729)),"Non",""))</f>
        <v>Non</v>
      </c>
      <c r="M1732" t="str">
        <f>[2]Table1!AA1729</f>
        <v>Enduit à base de plâtre+Peinture</v>
      </c>
      <c r="N1732" t="str">
        <f>IF(ISNUMBER(SEARCH("EP",[2]Table1!AE1729)),"EP",IF(ISNUMBER(SEARCH("AC1",[2]Table1!AE1729)),"AC1",IF(ISNUMBER(SEARCH("AC2",[2]Table1!AE1729)),"AC2",IF(ISNUMBER(SEARCH("Bon état",[2]Table1!AE1729)),"EP",""))))</f>
        <v/>
      </c>
      <c r="P1732" s="48"/>
      <c r="Q1732" s="1"/>
      <c r="S1732" s="1"/>
      <c r="T1732" s="1"/>
      <c r="U1732" s="1"/>
      <c r="V1732" s="1"/>
    </row>
    <row r="1733" spans="1:22">
      <c r="A1733" s="43" t="str">
        <f>'[1]Exporter la feuille de calcul'!$A$2</f>
        <v>001L</v>
      </c>
      <c r="B1733" t="str">
        <f>INDEX('[1]Exporter la feuille de calcul'!B$355:B$877,MATCH(INDEX('[1]Exporter la feuille de calcul'!C$355:C$877,MATCH(RIGHT(ChercheChaine(ChercheChaine([2]Table1!Q1730,"([0-9]){3}[L]([0-9]){4}"),"([0-9]){3}[L]([0-9]){4}"),4),'[1]Exporter la feuille de calcul'!D$355:D$877,0),1),'[1]Exporter la feuille de calcul'!C$355:C$877,0),1)</f>
        <v>03</v>
      </c>
      <c r="C1733" s="43" t="str">
        <f>RIGHT(ChercheChaine(ChercheChaine([2]Table1!Q1730,"([0-9]){3}[L]([0-9]){4}"),"([0-9]){3}[L]([0-9]){4}"),4)</f>
        <v>0091</v>
      </c>
      <c r="D1733" s="43" t="str">
        <f>ChercheChaine([2]Table1!Q1730,"([0-9]){3}[L]([0-9]){4}")</f>
        <v>007L0091</v>
      </c>
      <c r="E1733" t="str">
        <f>[2]Table1!P1730</f>
        <v>ST HERBLAIN</v>
      </c>
      <c r="F1733" t="str">
        <f>[2]Table1!D1730</f>
        <v>DAAT, DAPP</v>
      </c>
      <c r="G1733" s="48"/>
      <c r="H1733" s="48"/>
      <c r="I1733" s="42" t="str">
        <f>[2]Table1!G1730</f>
        <v>23/01/2019</v>
      </c>
      <c r="J1733" s="51" t="str">
        <f>MID([2]Table1!X1730,FIND("-",[2]Table1!X1730)+2,60)</f>
        <v>WC</v>
      </c>
      <c r="K1733" t="str">
        <f>IF(ISNUMBER(SEARCH("Mur",[2]Table1!Z1730)),"Mur",IF(ISNUMBER(SEARCH("Cloison",[2]Table1!Z1730)),"Mur",IF(ISNUMBER(SEARCH("Sol",[2]Table1!Z1730)),"Sol",IF(ISNUMBER(SEARCH("Plafond",[2]Table1!Z1730)),"Plafond",IF(ISNUMBER(SEARCH("Evier",[2]Table1!Z1730)),"Evier",IF(ISNUMBER(SEARCH("Colle de faïence",[2]Table1!Z1730)),"Faïence",IF(ISNUMBER(SEARCH("Baignoire",[2]Table1!Z1730)),"Baignoire",IF(ISNUMBER(SEARCH("porteurs",[2]Table1!Z1730)),"Mur",IF(ISNUMBER(SEARCH("évier",[2]Table1!Z1730)),"Evier",IF(ISNUMBER(SEARCH("portes",[2]Table1!Z1730)),"Porte",IF(ISNUMBER(SEARCH("fenêtre",[2]Table1!Z1730)),"Fenêtre","")))))))))))</f>
        <v>Plafond</v>
      </c>
      <c r="L1733" t="str">
        <f>IF(ISNUMBER(SEARCH("Présence",[2]Table1!AC1730)),"Oui",IF(ISNUMBER(SEARCH("Absence",[2]Table1!AC1730)),"Non",""))</f>
        <v>Non</v>
      </c>
      <c r="M1733" t="str">
        <f>[2]Table1!AA1730</f>
        <v>Enduit à base de plâtre+Peinture</v>
      </c>
      <c r="N1733" t="str">
        <f>IF(ISNUMBER(SEARCH("EP",[2]Table1!AE1730)),"EP",IF(ISNUMBER(SEARCH("AC1",[2]Table1!AE1730)),"AC1",IF(ISNUMBER(SEARCH("AC2",[2]Table1!AE1730)),"AC2",IF(ISNUMBER(SEARCH("Bon état",[2]Table1!AE1730)),"EP",""))))</f>
        <v/>
      </c>
      <c r="P1733" s="48"/>
      <c r="Q1733" s="1"/>
      <c r="S1733" s="1"/>
      <c r="T1733" s="1"/>
      <c r="U1733" s="1"/>
      <c r="V1733" s="1"/>
    </row>
    <row r="1734" spans="1:22">
      <c r="A1734" s="43" t="str">
        <f>'[1]Exporter la feuille de calcul'!$A$2</f>
        <v>001L</v>
      </c>
      <c r="B1734" t="str">
        <f>INDEX('[1]Exporter la feuille de calcul'!B$355:B$877,MATCH(INDEX('[1]Exporter la feuille de calcul'!C$355:C$877,MATCH(RIGHT(ChercheChaine(ChercheChaine([2]Table1!Q1731,"([0-9]){3}[L]([0-9]){4}"),"([0-9]){3}[L]([0-9]){4}"),4),'[1]Exporter la feuille de calcul'!D$355:D$877,0),1),'[1]Exporter la feuille de calcul'!C$355:C$877,0),1)</f>
        <v>03</v>
      </c>
      <c r="C1734" s="43" t="str">
        <f>RIGHT(ChercheChaine(ChercheChaine([2]Table1!Q1731,"([0-9]){3}[L]([0-9]){4}"),"([0-9]){3}[L]([0-9]){4}"),4)</f>
        <v>0091</v>
      </c>
      <c r="D1734" s="43" t="str">
        <f>ChercheChaine([2]Table1!Q1731,"([0-9]){3}[L]([0-9]){4}")</f>
        <v>007L0091</v>
      </c>
      <c r="E1734" t="str">
        <f>[2]Table1!P1731</f>
        <v>ST HERBLAIN</v>
      </c>
      <c r="F1734" t="str">
        <f>[2]Table1!D1731</f>
        <v>DAAT, DAPP</v>
      </c>
      <c r="G1734" s="48"/>
      <c r="H1734" s="48"/>
      <c r="I1734" s="42" t="str">
        <f>[2]Table1!G1731</f>
        <v>23/01/2019</v>
      </c>
      <c r="J1734" s="51" t="str">
        <f>MID([2]Table1!X1731,FIND("-",[2]Table1!X1731)+2,60)</f>
        <v>Chambre 2</v>
      </c>
      <c r="K1734" t="str">
        <f>IF(ISNUMBER(SEARCH("Mur",[2]Table1!Z1731)),"Mur",IF(ISNUMBER(SEARCH("Cloison",[2]Table1!Z1731)),"Mur",IF(ISNUMBER(SEARCH("Sol",[2]Table1!Z1731)),"Sol",IF(ISNUMBER(SEARCH("Plafond",[2]Table1!Z1731)),"Plafond",IF(ISNUMBER(SEARCH("Evier",[2]Table1!Z1731)),"Evier",IF(ISNUMBER(SEARCH("Colle de faïence",[2]Table1!Z1731)),"Faïence",IF(ISNUMBER(SEARCH("Baignoire",[2]Table1!Z1731)),"Baignoire",IF(ISNUMBER(SEARCH("porteurs",[2]Table1!Z1731)),"Mur",IF(ISNUMBER(SEARCH("évier",[2]Table1!Z1731)),"Evier",IF(ISNUMBER(SEARCH("portes",[2]Table1!Z1731)),"Porte",IF(ISNUMBER(SEARCH("fenêtre",[2]Table1!Z1731)),"Fenêtre","")))))))))))</f>
        <v>Fenêtre</v>
      </c>
      <c r="L1734" t="str">
        <f>IF(ISNUMBER(SEARCH("Présence",[2]Table1!AC1731)),"Oui",IF(ISNUMBER(SEARCH("Absence",[2]Table1!AC1731)),"Non",""))</f>
        <v>Non</v>
      </c>
      <c r="M1734" t="str">
        <f>[2]Table1!AA1731</f>
        <v>Bois</v>
      </c>
      <c r="N1734" t="str">
        <f>IF(ISNUMBER(SEARCH("EP",[2]Table1!AE1731)),"EP",IF(ISNUMBER(SEARCH("AC1",[2]Table1!AE1731)),"AC1",IF(ISNUMBER(SEARCH("AC2",[2]Table1!AE1731)),"AC2",IF(ISNUMBER(SEARCH("Bon état",[2]Table1!AE1731)),"EP",""))))</f>
        <v/>
      </c>
      <c r="P1734" s="48"/>
      <c r="Q1734" s="1"/>
      <c r="S1734" s="1"/>
      <c r="T1734" s="1"/>
      <c r="U1734" s="1"/>
      <c r="V1734" s="1"/>
    </row>
    <row r="1735" spans="1:22">
      <c r="A1735" s="43" t="str">
        <f>'[1]Exporter la feuille de calcul'!$A$2</f>
        <v>001L</v>
      </c>
      <c r="B1735" t="str">
        <f>INDEX('[1]Exporter la feuille de calcul'!B$355:B$877,MATCH(INDEX('[1]Exporter la feuille de calcul'!C$355:C$877,MATCH(RIGHT(ChercheChaine(ChercheChaine([2]Table1!Q1732,"([0-9]){3}[L]([0-9]){4}"),"([0-9]){3}[L]([0-9]){4}"),4),'[1]Exporter la feuille de calcul'!D$355:D$877,0),1),'[1]Exporter la feuille de calcul'!C$355:C$877,0),1)</f>
        <v>04</v>
      </c>
      <c r="C1735" s="43" t="str">
        <f>RIGHT(ChercheChaine(ChercheChaine([2]Table1!Q1732,"([0-9]){3}[L]([0-9]){4}"),"([0-9]){3}[L]([0-9]){4}"),4)</f>
        <v>0004</v>
      </c>
      <c r="D1735" s="43" t="str">
        <f>ChercheChaine([2]Table1!Q1732,"([0-9]){3}[L]([0-9]){4}")</f>
        <v>007L0004</v>
      </c>
      <c r="E1735" t="str">
        <f>[2]Table1!P1732</f>
        <v>ST HERBLAIN</v>
      </c>
      <c r="F1735" t="str">
        <f>[2]Table1!D1732</f>
        <v>DAAT, DAPP</v>
      </c>
      <c r="G1735" s="48"/>
      <c r="H1735" s="48"/>
      <c r="I1735" s="42" t="str">
        <f>[2]Table1!G1732</f>
        <v>16/01/2018</v>
      </c>
      <c r="J1735" s="51" t="str">
        <f>MID([2]Table1!X1732,FIND("-",[2]Table1!X1732)+2,60)</f>
        <v>Entrée</v>
      </c>
      <c r="K1735" t="str">
        <f>IF(ISNUMBER(SEARCH("Mur",[2]Table1!Z1732)),"Mur",IF(ISNUMBER(SEARCH("Cloison",[2]Table1!Z1732)),"Mur",IF(ISNUMBER(SEARCH("Sol",[2]Table1!Z1732)),"Sol",IF(ISNUMBER(SEARCH("Plafond",[2]Table1!Z1732)),"Plafond",IF(ISNUMBER(SEARCH("Evier",[2]Table1!Z1732)),"Evier",IF(ISNUMBER(SEARCH("Colle de faïence",[2]Table1!Z1732)),"Faïence",IF(ISNUMBER(SEARCH("Baignoire",[2]Table1!Z1732)),"Baignoire",IF(ISNUMBER(SEARCH("porteurs",[2]Table1!Z1732)),"Mur",IF(ISNUMBER(SEARCH("évier",[2]Table1!Z1732)),"Evier",IF(ISNUMBER(SEARCH("portes",[2]Table1!Z1732)),"Porte",IF(ISNUMBER(SEARCH("fenêtre",[2]Table1!Z1732)),"Fenêtre","")))))))))))</f>
        <v>Sol</v>
      </c>
      <c r="L1735" t="str">
        <f>IF(ISNUMBER(SEARCH("Présence",[2]Table1!AC1732)),"Oui",IF(ISNUMBER(SEARCH("Absence",[2]Table1!AC1732)),"Non",""))</f>
        <v>Oui</v>
      </c>
      <c r="M1735" t="str">
        <f>[2]Table1!AA1732</f>
        <v>Dalle de sol</v>
      </c>
      <c r="N1735" t="str">
        <f>IF(ISNUMBER(SEARCH("EP",[2]Table1!AE1732)),"EP",IF(ISNUMBER(SEARCH("AC1",[2]Table1!AE1732)),"AC1",IF(ISNUMBER(SEARCH("AC2",[2]Table1!AE1732)),"AC2",IF(ISNUMBER(SEARCH("Bon état",[2]Table1!AE1732)),"EP",""))))</f>
        <v/>
      </c>
      <c r="P1735" s="48"/>
      <c r="Q1735" s="1"/>
      <c r="S1735" s="1"/>
      <c r="T1735" s="1"/>
      <c r="U1735" s="1"/>
      <c r="V1735" s="1"/>
    </row>
    <row r="1736" spans="1:22">
      <c r="A1736" s="43" t="str">
        <f>'[1]Exporter la feuille de calcul'!$A$2</f>
        <v>001L</v>
      </c>
      <c r="B1736" t="str">
        <f>INDEX('[1]Exporter la feuille de calcul'!B$355:B$877,MATCH(INDEX('[1]Exporter la feuille de calcul'!C$355:C$877,MATCH(RIGHT(ChercheChaine(ChercheChaine([2]Table1!Q1733,"([0-9]){3}[L]([0-9]){4}"),"([0-9]){3}[L]([0-9]){4}"),4),'[1]Exporter la feuille de calcul'!D$355:D$877,0),1),'[1]Exporter la feuille de calcul'!C$355:C$877,0),1)</f>
        <v>04</v>
      </c>
      <c r="C1736" s="43" t="str">
        <f>RIGHT(ChercheChaine(ChercheChaine([2]Table1!Q1733,"([0-9]){3}[L]([0-9]){4}"),"([0-9]){3}[L]([0-9]){4}"),4)</f>
        <v>0004</v>
      </c>
      <c r="D1736" s="43" t="str">
        <f>ChercheChaine([2]Table1!Q1733,"([0-9]){3}[L]([0-9]){4}")</f>
        <v>007L0004</v>
      </c>
      <c r="E1736" t="str">
        <f>[2]Table1!P1733</f>
        <v>ST HERBLAIN</v>
      </c>
      <c r="F1736" t="str">
        <f>[2]Table1!D1733</f>
        <v>DAAT, DAPP</v>
      </c>
      <c r="G1736" s="48"/>
      <c r="H1736" s="48"/>
      <c r="I1736" s="42" t="str">
        <f>[2]Table1!G1733</f>
        <v>16/01/2018</v>
      </c>
      <c r="J1736" s="51" t="str">
        <f>MID([2]Table1!X1733,FIND("-",[2]Table1!X1733)+2,60)</f>
        <v>Couloir</v>
      </c>
      <c r="K1736" t="str">
        <f>IF(ISNUMBER(SEARCH("Mur",[2]Table1!Z1733)),"Mur",IF(ISNUMBER(SEARCH("Cloison",[2]Table1!Z1733)),"Mur",IF(ISNUMBER(SEARCH("Sol",[2]Table1!Z1733)),"Sol",IF(ISNUMBER(SEARCH("Plafond",[2]Table1!Z1733)),"Plafond",IF(ISNUMBER(SEARCH("Evier",[2]Table1!Z1733)),"Evier",IF(ISNUMBER(SEARCH("Colle de faïence",[2]Table1!Z1733)),"Faïence",IF(ISNUMBER(SEARCH("Baignoire",[2]Table1!Z1733)),"Baignoire",IF(ISNUMBER(SEARCH("porteurs",[2]Table1!Z1733)),"Mur",IF(ISNUMBER(SEARCH("évier",[2]Table1!Z1733)),"Evier",IF(ISNUMBER(SEARCH("portes",[2]Table1!Z1733)),"Porte",IF(ISNUMBER(SEARCH("fenêtre",[2]Table1!Z1733)),"Fenêtre","")))))))))))</f>
        <v>Sol</v>
      </c>
      <c r="L1736" t="str">
        <f>IF(ISNUMBER(SEARCH("Présence",[2]Table1!AC1733)),"Oui",IF(ISNUMBER(SEARCH("Absence",[2]Table1!AC1733)),"Non",""))</f>
        <v>Oui</v>
      </c>
      <c r="M1736" t="str">
        <f>[2]Table1!AA1733</f>
        <v>Dalle de sol</v>
      </c>
      <c r="N1736" t="str">
        <f>IF(ISNUMBER(SEARCH("EP",[2]Table1!AE1733)),"EP",IF(ISNUMBER(SEARCH("AC1",[2]Table1!AE1733)),"AC1",IF(ISNUMBER(SEARCH("AC2",[2]Table1!AE1733)),"AC2",IF(ISNUMBER(SEARCH("Bon état",[2]Table1!AE1733)),"EP",""))))</f>
        <v/>
      </c>
      <c r="P1736" s="48"/>
      <c r="Q1736" s="1"/>
      <c r="S1736" s="1"/>
      <c r="T1736" s="1"/>
      <c r="U1736" s="1"/>
      <c r="V1736" s="1"/>
    </row>
    <row r="1737" spans="1:22">
      <c r="A1737" s="43" t="str">
        <f>'[1]Exporter la feuille de calcul'!$A$2</f>
        <v>001L</v>
      </c>
      <c r="B1737" t="str">
        <f>INDEX('[1]Exporter la feuille de calcul'!B$355:B$877,MATCH(INDEX('[1]Exporter la feuille de calcul'!C$355:C$877,MATCH(RIGHT(ChercheChaine(ChercheChaine([2]Table1!Q1734,"([0-9]){3}[L]([0-9]){4}"),"([0-9]){3}[L]([0-9]){4}"),4),'[1]Exporter la feuille de calcul'!D$355:D$877,0),1),'[1]Exporter la feuille de calcul'!C$355:C$877,0),1)</f>
        <v>04</v>
      </c>
      <c r="C1737" s="43" t="str">
        <f>RIGHT(ChercheChaine(ChercheChaine([2]Table1!Q1734,"([0-9]){3}[L]([0-9]){4}"),"([0-9]){3}[L]([0-9]){4}"),4)</f>
        <v>0004</v>
      </c>
      <c r="D1737" s="43" t="str">
        <f>ChercheChaine([2]Table1!Q1734,"([0-9]){3}[L]([0-9]){4}")</f>
        <v>007L0004</v>
      </c>
      <c r="E1737" t="str">
        <f>[2]Table1!P1734</f>
        <v>ST HERBLAIN</v>
      </c>
      <c r="F1737" t="str">
        <f>[2]Table1!D1734</f>
        <v>DAAT, DAPP</v>
      </c>
      <c r="G1737" s="48"/>
      <c r="H1737" s="48"/>
      <c r="I1737" s="42" t="str">
        <f>[2]Table1!G1734</f>
        <v>16/01/2018</v>
      </c>
      <c r="J1737" s="51" t="str">
        <f>MID([2]Table1!X1734,FIND("-",[2]Table1!X1734)+2,60)</f>
        <v>Chambre 1</v>
      </c>
      <c r="K1737" t="str">
        <f>IF(ISNUMBER(SEARCH("Mur",[2]Table1!Z1734)),"Mur",IF(ISNUMBER(SEARCH("Cloison",[2]Table1!Z1734)),"Mur",IF(ISNUMBER(SEARCH("Sol",[2]Table1!Z1734)),"Sol",IF(ISNUMBER(SEARCH("Plafond",[2]Table1!Z1734)),"Plafond",IF(ISNUMBER(SEARCH("Evier",[2]Table1!Z1734)),"Evier",IF(ISNUMBER(SEARCH("Colle de faïence",[2]Table1!Z1734)),"Faïence",IF(ISNUMBER(SEARCH("Baignoire",[2]Table1!Z1734)),"Baignoire",IF(ISNUMBER(SEARCH("porteurs",[2]Table1!Z1734)),"Mur",IF(ISNUMBER(SEARCH("évier",[2]Table1!Z1734)),"Evier",IF(ISNUMBER(SEARCH("portes",[2]Table1!Z1734)),"Porte",IF(ISNUMBER(SEARCH("fenêtre",[2]Table1!Z1734)),"Fenêtre","")))))))))))</f>
        <v>Sol</v>
      </c>
      <c r="L1737" t="str">
        <f>IF(ISNUMBER(SEARCH("Présence",[2]Table1!AC1734)),"Oui",IF(ISNUMBER(SEARCH("Absence",[2]Table1!AC1734)),"Non",""))</f>
        <v>Oui</v>
      </c>
      <c r="M1737" t="str">
        <f>[2]Table1!AA1734</f>
        <v>Dalle de sol</v>
      </c>
      <c r="N1737" t="str">
        <f>IF(ISNUMBER(SEARCH("EP",[2]Table1!AE1734)),"EP",IF(ISNUMBER(SEARCH("AC1",[2]Table1!AE1734)),"AC1",IF(ISNUMBER(SEARCH("AC2",[2]Table1!AE1734)),"AC2",IF(ISNUMBER(SEARCH("Bon état",[2]Table1!AE1734)),"EP",""))))</f>
        <v/>
      </c>
      <c r="P1737" s="48"/>
      <c r="Q1737" s="1"/>
      <c r="S1737" s="1"/>
      <c r="T1737" s="1"/>
      <c r="U1737" s="1"/>
      <c r="V1737" s="1"/>
    </row>
    <row r="1738" spans="1:22">
      <c r="A1738" s="43" t="str">
        <f>'[1]Exporter la feuille de calcul'!$A$2</f>
        <v>001L</v>
      </c>
      <c r="B1738" t="str">
        <f>INDEX('[1]Exporter la feuille de calcul'!B$355:B$877,MATCH(INDEX('[1]Exporter la feuille de calcul'!C$355:C$877,MATCH(RIGHT(ChercheChaine(ChercheChaine([2]Table1!Q1735,"([0-9]){3}[L]([0-9]){4}"),"([0-9]){3}[L]([0-9]){4}"),4),'[1]Exporter la feuille de calcul'!D$355:D$877,0),1),'[1]Exporter la feuille de calcul'!C$355:C$877,0),1)</f>
        <v>04</v>
      </c>
      <c r="C1738" s="43" t="str">
        <f>RIGHT(ChercheChaine(ChercheChaine([2]Table1!Q1735,"([0-9]){3}[L]([0-9]){4}"),"([0-9]){3}[L]([0-9]){4}"),4)</f>
        <v>0004</v>
      </c>
      <c r="D1738" s="43" t="str">
        <f>ChercheChaine([2]Table1!Q1735,"([0-9]){3}[L]([0-9]){4}")</f>
        <v>007L0004</v>
      </c>
      <c r="E1738" t="str">
        <f>[2]Table1!P1735</f>
        <v>ST HERBLAIN</v>
      </c>
      <c r="F1738" t="str">
        <f>[2]Table1!D1735</f>
        <v>DAAT, DAPP</v>
      </c>
      <c r="G1738" s="48"/>
      <c r="H1738" s="48"/>
      <c r="I1738" s="42" t="str">
        <f>[2]Table1!G1735</f>
        <v>16/01/2018</v>
      </c>
      <c r="J1738" s="51" t="str">
        <f>MID([2]Table1!X1735,FIND("-",[2]Table1!X1735)+2,60)</f>
        <v>Chambre 2</v>
      </c>
      <c r="K1738" t="str">
        <f>IF(ISNUMBER(SEARCH("Mur",[2]Table1!Z1735)),"Mur",IF(ISNUMBER(SEARCH("Cloison",[2]Table1!Z1735)),"Mur",IF(ISNUMBER(SEARCH("Sol",[2]Table1!Z1735)),"Sol",IF(ISNUMBER(SEARCH("Plafond",[2]Table1!Z1735)),"Plafond",IF(ISNUMBER(SEARCH("Evier",[2]Table1!Z1735)),"Evier",IF(ISNUMBER(SEARCH("Colle de faïence",[2]Table1!Z1735)),"Faïence",IF(ISNUMBER(SEARCH("Baignoire",[2]Table1!Z1735)),"Baignoire",IF(ISNUMBER(SEARCH("porteurs",[2]Table1!Z1735)),"Mur",IF(ISNUMBER(SEARCH("évier",[2]Table1!Z1735)),"Evier",IF(ISNUMBER(SEARCH("portes",[2]Table1!Z1735)),"Porte",IF(ISNUMBER(SEARCH("fenêtre",[2]Table1!Z1735)),"Fenêtre","")))))))))))</f>
        <v>Sol</v>
      </c>
      <c r="L1738" t="str">
        <f>IF(ISNUMBER(SEARCH("Présence",[2]Table1!AC1735)),"Oui",IF(ISNUMBER(SEARCH("Absence",[2]Table1!AC1735)),"Non",""))</f>
        <v>Oui</v>
      </c>
      <c r="M1738" t="str">
        <f>[2]Table1!AA1735</f>
        <v>Dalle de sol</v>
      </c>
      <c r="N1738" t="str">
        <f>IF(ISNUMBER(SEARCH("EP",[2]Table1!AE1735)),"EP",IF(ISNUMBER(SEARCH("AC1",[2]Table1!AE1735)),"AC1",IF(ISNUMBER(SEARCH("AC2",[2]Table1!AE1735)),"AC2",IF(ISNUMBER(SEARCH("Bon état",[2]Table1!AE1735)),"EP",""))))</f>
        <v/>
      </c>
      <c r="P1738" s="48"/>
      <c r="Q1738" s="1"/>
      <c r="S1738" s="1"/>
      <c r="T1738" s="1"/>
      <c r="U1738" s="1"/>
      <c r="V1738" s="1"/>
    </row>
    <row r="1739" spans="1:22">
      <c r="A1739" s="43" t="str">
        <f>'[1]Exporter la feuille de calcul'!$A$2</f>
        <v>001L</v>
      </c>
      <c r="B1739" t="str">
        <f>INDEX('[1]Exporter la feuille de calcul'!B$355:B$877,MATCH(INDEX('[1]Exporter la feuille de calcul'!C$355:C$877,MATCH(RIGHT(ChercheChaine(ChercheChaine([2]Table1!Q1736,"([0-9]){3}[L]([0-9]){4}"),"([0-9]){3}[L]([0-9]){4}"),4),'[1]Exporter la feuille de calcul'!D$355:D$877,0),1),'[1]Exporter la feuille de calcul'!C$355:C$877,0),1)</f>
        <v>04</v>
      </c>
      <c r="C1739" s="43" t="str">
        <f>RIGHT(ChercheChaine(ChercheChaine([2]Table1!Q1736,"([0-9]){3}[L]([0-9]){4}"),"([0-9]){3}[L]([0-9]){4}"),4)</f>
        <v>0004</v>
      </c>
      <c r="D1739" s="43" t="str">
        <f>ChercheChaine([2]Table1!Q1736,"([0-9]){3}[L]([0-9]){4}")</f>
        <v>007L0004</v>
      </c>
      <c r="E1739" t="str">
        <f>[2]Table1!P1736</f>
        <v>ST HERBLAIN</v>
      </c>
      <c r="F1739" t="str">
        <f>[2]Table1!D1736</f>
        <v>DAAT, DAPP</v>
      </c>
      <c r="G1739" s="48"/>
      <c r="H1739" s="48"/>
      <c r="I1739" s="42" t="str">
        <f>[2]Table1!G1736</f>
        <v>16/01/2018</v>
      </c>
      <c r="J1739" s="51" t="str">
        <f>MID([2]Table1!X1736,FIND("-",[2]Table1!X1736)+2,60)</f>
        <v>Chambre 3</v>
      </c>
      <c r="K1739" t="str">
        <f>IF(ISNUMBER(SEARCH("Mur",[2]Table1!Z1736)),"Mur",IF(ISNUMBER(SEARCH("Cloison",[2]Table1!Z1736)),"Mur",IF(ISNUMBER(SEARCH("Sol",[2]Table1!Z1736)),"Sol",IF(ISNUMBER(SEARCH("Plafond",[2]Table1!Z1736)),"Plafond",IF(ISNUMBER(SEARCH("Evier",[2]Table1!Z1736)),"Evier",IF(ISNUMBER(SEARCH("Colle de faïence",[2]Table1!Z1736)),"Faïence",IF(ISNUMBER(SEARCH("Baignoire",[2]Table1!Z1736)),"Baignoire",IF(ISNUMBER(SEARCH("porteurs",[2]Table1!Z1736)),"Mur",IF(ISNUMBER(SEARCH("évier",[2]Table1!Z1736)),"Evier",IF(ISNUMBER(SEARCH("portes",[2]Table1!Z1736)),"Porte",IF(ISNUMBER(SEARCH("fenêtre",[2]Table1!Z1736)),"Fenêtre","")))))))))))</f>
        <v>Sol</v>
      </c>
      <c r="L1739" t="str">
        <f>IF(ISNUMBER(SEARCH("Présence",[2]Table1!AC1736)),"Oui",IF(ISNUMBER(SEARCH("Absence",[2]Table1!AC1736)),"Non",""))</f>
        <v>Oui</v>
      </c>
      <c r="M1739" t="str">
        <f>[2]Table1!AA1736</f>
        <v>Dalle de sol</v>
      </c>
      <c r="N1739" t="str">
        <f>IF(ISNUMBER(SEARCH("EP",[2]Table1!AE1736)),"EP",IF(ISNUMBER(SEARCH("AC1",[2]Table1!AE1736)),"AC1",IF(ISNUMBER(SEARCH("AC2",[2]Table1!AE1736)),"AC2",IF(ISNUMBER(SEARCH("Bon état",[2]Table1!AE1736)),"EP",""))))</f>
        <v/>
      </c>
      <c r="P1739" s="48"/>
      <c r="Q1739" s="1"/>
      <c r="S1739" s="1"/>
      <c r="T1739" s="1"/>
      <c r="U1739" s="1"/>
      <c r="V1739" s="1"/>
    </row>
    <row r="1740" spans="1:22">
      <c r="A1740" s="43" t="str">
        <f>'[1]Exporter la feuille de calcul'!$A$2</f>
        <v>001L</v>
      </c>
      <c r="B1740" t="str">
        <f>INDEX('[1]Exporter la feuille de calcul'!B$355:B$877,MATCH(INDEX('[1]Exporter la feuille de calcul'!C$355:C$877,MATCH(RIGHT(ChercheChaine(ChercheChaine([2]Table1!Q1737,"([0-9]){3}[L]([0-9]){4}"),"([0-9]){3}[L]([0-9]){4}"),4),'[1]Exporter la feuille de calcul'!D$355:D$877,0),1),'[1]Exporter la feuille de calcul'!C$355:C$877,0),1)</f>
        <v>04</v>
      </c>
      <c r="C1740" s="43" t="str">
        <f>RIGHT(ChercheChaine(ChercheChaine([2]Table1!Q1737,"([0-9]){3}[L]([0-9]){4}"),"([0-9]){3}[L]([0-9]){4}"),4)</f>
        <v>0004</v>
      </c>
      <c r="D1740" s="43" t="str">
        <f>ChercheChaine([2]Table1!Q1737,"([0-9]){3}[L]([0-9]){4}")</f>
        <v>007L0004</v>
      </c>
      <c r="E1740" t="str">
        <f>[2]Table1!P1737</f>
        <v>ST HERBLAIN</v>
      </c>
      <c r="F1740" t="str">
        <f>[2]Table1!D1737</f>
        <v>DAAT, DAPP</v>
      </c>
      <c r="G1740" s="48"/>
      <c r="H1740" s="48"/>
      <c r="I1740" s="42" t="str">
        <f>[2]Table1!G1737</f>
        <v>16/01/2018</v>
      </c>
      <c r="J1740" s="51" t="str">
        <f>MID([2]Table1!X1737,FIND("-",[2]Table1!X1737)+2,60)</f>
        <v>Salle de bain</v>
      </c>
      <c r="K1740" t="str">
        <f>IF(ISNUMBER(SEARCH("Mur",[2]Table1!Z1737)),"Mur",IF(ISNUMBER(SEARCH("Cloison",[2]Table1!Z1737)),"Mur",IF(ISNUMBER(SEARCH("Sol",[2]Table1!Z1737)),"Sol",IF(ISNUMBER(SEARCH("Plafond",[2]Table1!Z1737)),"Plafond",IF(ISNUMBER(SEARCH("Evier",[2]Table1!Z1737)),"Evier",IF(ISNUMBER(SEARCH("Colle de faïence",[2]Table1!Z1737)),"Faïence",IF(ISNUMBER(SEARCH("Baignoire",[2]Table1!Z1737)),"Baignoire",IF(ISNUMBER(SEARCH("porteurs",[2]Table1!Z1737)),"Mur",IF(ISNUMBER(SEARCH("évier",[2]Table1!Z1737)),"Evier",IF(ISNUMBER(SEARCH("portes",[2]Table1!Z1737)),"Porte",IF(ISNUMBER(SEARCH("fenêtre",[2]Table1!Z1737)),"Fenêtre","")))))))))))</f>
        <v>Sol</v>
      </c>
      <c r="L1740" t="str">
        <f>IF(ISNUMBER(SEARCH("Présence",[2]Table1!AC1737)),"Oui",IF(ISNUMBER(SEARCH("Absence",[2]Table1!AC1737)),"Non",""))</f>
        <v>Oui</v>
      </c>
      <c r="M1740" t="str">
        <f>[2]Table1!AA1737</f>
        <v>Dalle de sol</v>
      </c>
      <c r="N1740" t="str">
        <f>IF(ISNUMBER(SEARCH("EP",[2]Table1!AE1737)),"EP",IF(ISNUMBER(SEARCH("AC1",[2]Table1!AE1737)),"AC1",IF(ISNUMBER(SEARCH("AC2",[2]Table1!AE1737)),"AC2",IF(ISNUMBER(SEARCH("Bon état",[2]Table1!AE1737)),"EP",""))))</f>
        <v/>
      </c>
      <c r="P1740" s="48"/>
      <c r="Q1740" s="1"/>
      <c r="S1740" s="1"/>
      <c r="T1740" s="1"/>
      <c r="U1740" s="1"/>
      <c r="V1740" s="1"/>
    </row>
    <row r="1741" spans="1:22">
      <c r="A1741" s="43" t="str">
        <f>'[1]Exporter la feuille de calcul'!$A$2</f>
        <v>001L</v>
      </c>
      <c r="B1741" t="str">
        <f>INDEX('[1]Exporter la feuille de calcul'!B$355:B$877,MATCH(INDEX('[1]Exporter la feuille de calcul'!C$355:C$877,MATCH(RIGHT(ChercheChaine(ChercheChaine([2]Table1!Q1738,"([0-9]){3}[L]([0-9]){4}"),"([0-9]){3}[L]([0-9]){4}"),4),'[1]Exporter la feuille de calcul'!D$355:D$877,0),1),'[1]Exporter la feuille de calcul'!C$355:C$877,0),1)</f>
        <v>04</v>
      </c>
      <c r="C1741" s="43" t="str">
        <f>RIGHT(ChercheChaine(ChercheChaine([2]Table1!Q1738,"([0-9]){3}[L]([0-9]){4}"),"([0-9]){3}[L]([0-9]){4}"),4)</f>
        <v>0004</v>
      </c>
      <c r="D1741" s="43" t="str">
        <f>ChercheChaine([2]Table1!Q1738,"([0-9]){3}[L]([0-9]){4}")</f>
        <v>007L0004</v>
      </c>
      <c r="E1741" t="str">
        <f>[2]Table1!P1738</f>
        <v>ST HERBLAIN</v>
      </c>
      <c r="F1741" t="str">
        <f>[2]Table1!D1738</f>
        <v>DAAT, DAPP</v>
      </c>
      <c r="G1741" s="48"/>
      <c r="H1741" s="48"/>
      <c r="I1741" s="42" t="str">
        <f>[2]Table1!G1738</f>
        <v>16/01/2018</v>
      </c>
      <c r="J1741" s="51" t="str">
        <f>MID([2]Table1!X1738,FIND("-",[2]Table1!X1738)+2,60)</f>
        <v>Cellier</v>
      </c>
      <c r="K1741" t="str">
        <f>IF(ISNUMBER(SEARCH("Mur",[2]Table1!Z1738)),"Mur",IF(ISNUMBER(SEARCH("Cloison",[2]Table1!Z1738)),"Mur",IF(ISNUMBER(SEARCH("Sol",[2]Table1!Z1738)),"Sol",IF(ISNUMBER(SEARCH("Plafond",[2]Table1!Z1738)),"Plafond",IF(ISNUMBER(SEARCH("Evier",[2]Table1!Z1738)),"Evier",IF(ISNUMBER(SEARCH("Colle de faïence",[2]Table1!Z1738)),"Faïence",IF(ISNUMBER(SEARCH("Baignoire",[2]Table1!Z1738)),"Baignoire",IF(ISNUMBER(SEARCH("porteurs",[2]Table1!Z1738)),"Mur",IF(ISNUMBER(SEARCH("évier",[2]Table1!Z1738)),"Evier",IF(ISNUMBER(SEARCH("portes",[2]Table1!Z1738)),"Porte",IF(ISNUMBER(SEARCH("fenêtre",[2]Table1!Z1738)),"Fenêtre","")))))))))))</f>
        <v>Sol</v>
      </c>
      <c r="L1741" t="str">
        <f>IF(ISNUMBER(SEARCH("Présence",[2]Table1!AC1738)),"Oui",IF(ISNUMBER(SEARCH("Absence",[2]Table1!AC1738)),"Non",""))</f>
        <v>Oui</v>
      </c>
      <c r="M1741" t="str">
        <f>[2]Table1!AA1738</f>
        <v>Dalle de sol</v>
      </c>
      <c r="N1741" t="str">
        <f>IF(ISNUMBER(SEARCH("EP",[2]Table1!AE1738)),"EP",IF(ISNUMBER(SEARCH("AC1",[2]Table1!AE1738)),"AC1",IF(ISNUMBER(SEARCH("AC2",[2]Table1!AE1738)),"AC2",IF(ISNUMBER(SEARCH("Bon état",[2]Table1!AE1738)),"EP",""))))</f>
        <v/>
      </c>
      <c r="P1741" s="48"/>
      <c r="Q1741" s="1"/>
      <c r="S1741" s="1"/>
      <c r="T1741" s="1"/>
      <c r="U1741" s="1"/>
      <c r="V1741" s="1"/>
    </row>
    <row r="1742" spans="1:22">
      <c r="A1742" s="43" t="str">
        <f>'[1]Exporter la feuille de calcul'!$A$2</f>
        <v>001L</v>
      </c>
      <c r="B1742" t="str">
        <f>INDEX('[1]Exporter la feuille de calcul'!B$355:B$877,MATCH(INDEX('[1]Exporter la feuille de calcul'!C$355:C$877,MATCH(RIGHT(ChercheChaine(ChercheChaine([2]Table1!Q1739,"([0-9]){3}[L]([0-9]){4}"),"([0-9]){3}[L]([0-9]){4}"),4),'[1]Exporter la feuille de calcul'!D$355:D$877,0),1),'[1]Exporter la feuille de calcul'!C$355:C$877,0),1)</f>
        <v>04</v>
      </c>
      <c r="C1742" s="43" t="str">
        <f>RIGHT(ChercheChaine(ChercheChaine([2]Table1!Q1739,"([0-9]){3}[L]([0-9]){4}"),"([0-9]){3}[L]([0-9]){4}"),4)</f>
        <v>0004</v>
      </c>
      <c r="D1742" s="43" t="str">
        <f>ChercheChaine([2]Table1!Q1739,"([0-9]){3}[L]([0-9]){4}")</f>
        <v>007L0004</v>
      </c>
      <c r="E1742" t="str">
        <f>[2]Table1!P1739</f>
        <v>ST HERBLAIN</v>
      </c>
      <c r="F1742" t="str">
        <f>[2]Table1!D1739</f>
        <v>DAAT, DAPP</v>
      </c>
      <c r="G1742" s="48"/>
      <c r="H1742" s="48"/>
      <c r="I1742" s="42" t="str">
        <f>[2]Table1!G1739</f>
        <v>16/01/2018</v>
      </c>
      <c r="J1742" s="51" t="str">
        <f>MID([2]Table1!X1739,FIND("-",[2]Table1!X1739)+2,60)</f>
        <v>WC</v>
      </c>
      <c r="K1742" t="str">
        <f>IF(ISNUMBER(SEARCH("Mur",[2]Table1!Z1739)),"Mur",IF(ISNUMBER(SEARCH("Cloison",[2]Table1!Z1739)),"Mur",IF(ISNUMBER(SEARCH("Sol",[2]Table1!Z1739)),"Sol",IF(ISNUMBER(SEARCH("Plafond",[2]Table1!Z1739)),"Plafond",IF(ISNUMBER(SEARCH("Evier",[2]Table1!Z1739)),"Evier",IF(ISNUMBER(SEARCH("Colle de faïence",[2]Table1!Z1739)),"Faïence",IF(ISNUMBER(SEARCH("Baignoire",[2]Table1!Z1739)),"Baignoire",IF(ISNUMBER(SEARCH("porteurs",[2]Table1!Z1739)),"Mur",IF(ISNUMBER(SEARCH("évier",[2]Table1!Z1739)),"Evier",IF(ISNUMBER(SEARCH("portes",[2]Table1!Z1739)),"Porte",IF(ISNUMBER(SEARCH("fenêtre",[2]Table1!Z1739)),"Fenêtre","")))))))))))</f>
        <v>Sol</v>
      </c>
      <c r="L1742" t="str">
        <f>IF(ISNUMBER(SEARCH("Présence",[2]Table1!AC1739)),"Oui",IF(ISNUMBER(SEARCH("Absence",[2]Table1!AC1739)),"Non",""))</f>
        <v>Oui</v>
      </c>
      <c r="M1742" t="str">
        <f>[2]Table1!AA1739</f>
        <v>Dalle de sol</v>
      </c>
      <c r="N1742" t="str">
        <f>IF(ISNUMBER(SEARCH("EP",[2]Table1!AE1739)),"EP",IF(ISNUMBER(SEARCH("AC1",[2]Table1!AE1739)),"AC1",IF(ISNUMBER(SEARCH("AC2",[2]Table1!AE1739)),"AC2",IF(ISNUMBER(SEARCH("Bon état",[2]Table1!AE1739)),"EP",""))))</f>
        <v/>
      </c>
      <c r="P1742" s="48"/>
      <c r="Q1742" s="1"/>
      <c r="S1742" s="1"/>
      <c r="T1742" s="1"/>
      <c r="U1742" s="1"/>
      <c r="V1742" s="1"/>
    </row>
    <row r="1743" spans="1:22">
      <c r="A1743" s="43" t="str">
        <f>'[1]Exporter la feuille de calcul'!$A$2</f>
        <v>001L</v>
      </c>
      <c r="B1743" t="str">
        <f>INDEX('[1]Exporter la feuille de calcul'!B$355:B$877,MATCH(INDEX('[1]Exporter la feuille de calcul'!C$355:C$877,MATCH(RIGHT(ChercheChaine(ChercheChaine([2]Table1!Q1740,"([0-9]){3}[L]([0-9]){4}"),"([0-9]){3}[L]([0-9]){4}"),4),'[1]Exporter la feuille de calcul'!D$355:D$877,0),1),'[1]Exporter la feuille de calcul'!C$355:C$877,0),1)</f>
        <v>04</v>
      </c>
      <c r="C1743" s="43" t="str">
        <f>RIGHT(ChercheChaine(ChercheChaine([2]Table1!Q1740,"([0-9]){3}[L]([0-9]){4}"),"([0-9]){3}[L]([0-9]){4}"),4)</f>
        <v>0004</v>
      </c>
      <c r="D1743" s="43" t="str">
        <f>ChercheChaine([2]Table1!Q1740,"([0-9]){3}[L]([0-9]){4}")</f>
        <v>007L0004</v>
      </c>
      <c r="E1743" t="str">
        <f>[2]Table1!P1740</f>
        <v>ST HERBLAIN</v>
      </c>
      <c r="F1743" t="str">
        <f>[2]Table1!D1740</f>
        <v>DAAT, DAPP</v>
      </c>
      <c r="G1743" s="48"/>
      <c r="H1743" s="48"/>
      <c r="I1743" s="42" t="str">
        <f>[2]Table1!G1740</f>
        <v>16/01/2018</v>
      </c>
      <c r="J1743" s="51" t="str">
        <f>MID([2]Table1!X1740,FIND("-",[2]Table1!X1740)+2,60)</f>
        <v>Cuisine</v>
      </c>
      <c r="K1743" t="str">
        <f>IF(ISNUMBER(SEARCH("Mur",[2]Table1!Z1740)),"Mur",IF(ISNUMBER(SEARCH("Cloison",[2]Table1!Z1740)),"Mur",IF(ISNUMBER(SEARCH("Sol",[2]Table1!Z1740)),"Sol",IF(ISNUMBER(SEARCH("Plafond",[2]Table1!Z1740)),"Plafond",IF(ISNUMBER(SEARCH("Evier",[2]Table1!Z1740)),"Evier",IF(ISNUMBER(SEARCH("Colle de faïence",[2]Table1!Z1740)),"Faïence",IF(ISNUMBER(SEARCH("Baignoire",[2]Table1!Z1740)),"Baignoire",IF(ISNUMBER(SEARCH("porteurs",[2]Table1!Z1740)),"Mur",IF(ISNUMBER(SEARCH("évier",[2]Table1!Z1740)),"Evier",IF(ISNUMBER(SEARCH("portes",[2]Table1!Z1740)),"Porte",IF(ISNUMBER(SEARCH("fenêtre",[2]Table1!Z1740)),"Fenêtre","")))))))))))</f>
        <v>Sol</v>
      </c>
      <c r="L1743" t="str">
        <f>IF(ISNUMBER(SEARCH("Présence",[2]Table1!AC1740)),"Oui",IF(ISNUMBER(SEARCH("Absence",[2]Table1!AC1740)),"Non",""))</f>
        <v>Oui</v>
      </c>
      <c r="M1743" t="str">
        <f>[2]Table1!AA1740</f>
        <v>Dalle de sol</v>
      </c>
      <c r="N1743" t="str">
        <f>IF(ISNUMBER(SEARCH("EP",[2]Table1!AE1740)),"EP",IF(ISNUMBER(SEARCH("AC1",[2]Table1!AE1740)),"AC1",IF(ISNUMBER(SEARCH("AC2",[2]Table1!AE1740)),"AC2",IF(ISNUMBER(SEARCH("Bon état",[2]Table1!AE1740)),"EP",""))))</f>
        <v/>
      </c>
      <c r="P1743" s="48"/>
      <c r="Q1743" s="1"/>
      <c r="S1743" s="1"/>
      <c r="T1743" s="1"/>
      <c r="U1743" s="1"/>
      <c r="V1743" s="1"/>
    </row>
    <row r="1744" spans="1:22">
      <c r="A1744" s="43" t="str">
        <f>'[1]Exporter la feuille de calcul'!$A$2</f>
        <v>001L</v>
      </c>
      <c r="B1744" t="str">
        <f>INDEX('[1]Exporter la feuille de calcul'!B$355:B$877,MATCH(INDEX('[1]Exporter la feuille de calcul'!C$355:C$877,MATCH(RIGHT(ChercheChaine(ChercheChaine([2]Table1!Q1741,"([0-9]){3}[L]([0-9]){4}"),"([0-9]){3}[L]([0-9]){4}"),4),'[1]Exporter la feuille de calcul'!D$355:D$877,0),1),'[1]Exporter la feuille de calcul'!C$355:C$877,0),1)</f>
        <v>04</v>
      </c>
      <c r="C1744" s="43" t="str">
        <f>RIGHT(ChercheChaine(ChercheChaine([2]Table1!Q1741,"([0-9]){3}[L]([0-9]){4}"),"([0-9]){3}[L]([0-9]){4}"),4)</f>
        <v>0004</v>
      </c>
      <c r="D1744" s="43" t="str">
        <f>ChercheChaine([2]Table1!Q1741,"([0-9]){3}[L]([0-9]){4}")</f>
        <v>007L0004</v>
      </c>
      <c r="E1744" t="str">
        <f>[2]Table1!P1741</f>
        <v>ST HERBLAIN</v>
      </c>
      <c r="F1744" t="str">
        <f>[2]Table1!D1741</f>
        <v>DAAT, DAPP</v>
      </c>
      <c r="G1744" s="48"/>
      <c r="H1744" s="48"/>
      <c r="I1744" s="42" t="str">
        <f>[2]Table1!G1741</f>
        <v>16/01/2018</v>
      </c>
      <c r="J1744" s="51" t="str">
        <f>MID([2]Table1!X1741,FIND("-",[2]Table1!X1741)+2,60)</f>
        <v>Séjour</v>
      </c>
      <c r="K1744" t="str">
        <f>IF(ISNUMBER(SEARCH("Mur",[2]Table1!Z1741)),"Mur",IF(ISNUMBER(SEARCH("Cloison",[2]Table1!Z1741)),"Mur",IF(ISNUMBER(SEARCH("Sol",[2]Table1!Z1741)),"Sol",IF(ISNUMBER(SEARCH("Plafond",[2]Table1!Z1741)),"Plafond",IF(ISNUMBER(SEARCH("Evier",[2]Table1!Z1741)),"Evier",IF(ISNUMBER(SEARCH("Colle de faïence",[2]Table1!Z1741)),"Faïence",IF(ISNUMBER(SEARCH("Baignoire",[2]Table1!Z1741)),"Baignoire",IF(ISNUMBER(SEARCH("porteurs",[2]Table1!Z1741)),"Mur",IF(ISNUMBER(SEARCH("évier",[2]Table1!Z1741)),"Evier",IF(ISNUMBER(SEARCH("portes",[2]Table1!Z1741)),"Porte",IF(ISNUMBER(SEARCH("fenêtre",[2]Table1!Z1741)),"Fenêtre","")))))))))))</f>
        <v>Sol</v>
      </c>
      <c r="L1744" t="str">
        <f>IF(ISNUMBER(SEARCH("Présence",[2]Table1!AC1741)),"Oui",IF(ISNUMBER(SEARCH("Absence",[2]Table1!AC1741)),"Non",""))</f>
        <v>Oui</v>
      </c>
      <c r="M1744" t="str">
        <f>[2]Table1!AA1741</f>
        <v>Dalle de sol</v>
      </c>
      <c r="N1744" t="str">
        <f>IF(ISNUMBER(SEARCH("EP",[2]Table1!AE1741)),"EP",IF(ISNUMBER(SEARCH("AC1",[2]Table1!AE1741)),"AC1",IF(ISNUMBER(SEARCH("AC2",[2]Table1!AE1741)),"AC2",IF(ISNUMBER(SEARCH("Bon état",[2]Table1!AE1741)),"EP",""))))</f>
        <v/>
      </c>
      <c r="P1744" s="48"/>
      <c r="Q1744" s="1"/>
      <c r="S1744" s="1"/>
      <c r="T1744" s="1"/>
      <c r="U1744" s="1"/>
      <c r="V1744" s="1"/>
    </row>
    <row r="1745" spans="1:22">
      <c r="A1745" s="43" t="str">
        <f>'[1]Exporter la feuille de calcul'!$A$2</f>
        <v>001L</v>
      </c>
      <c r="B1745" t="str">
        <f>INDEX('[1]Exporter la feuille de calcul'!B$355:B$877,MATCH(INDEX('[1]Exporter la feuille de calcul'!C$355:C$877,MATCH(RIGHT(ChercheChaine(ChercheChaine([2]Table1!Q1742,"([0-9]){3}[L]([0-9]){4}"),"([0-9]){3}[L]([0-9]){4}"),4),'[1]Exporter la feuille de calcul'!D$355:D$877,0),1),'[1]Exporter la feuille de calcul'!C$355:C$877,0),1)</f>
        <v>04</v>
      </c>
      <c r="C1745" s="43" t="str">
        <f>RIGHT(ChercheChaine(ChercheChaine([2]Table1!Q1742,"([0-9]){3}[L]([0-9]){4}"),"([0-9]){3}[L]([0-9]){4}"),4)</f>
        <v>0004</v>
      </c>
      <c r="D1745" s="43" t="str">
        <f>ChercheChaine([2]Table1!Q1742,"([0-9]){3}[L]([0-9]){4}")</f>
        <v>007L0004</v>
      </c>
      <c r="E1745" t="str">
        <f>[2]Table1!P1742</f>
        <v>ST HERBLAIN</v>
      </c>
      <c r="F1745" t="str">
        <f>[2]Table1!D1742</f>
        <v>DAAT, DAPP</v>
      </c>
      <c r="G1745" s="48"/>
      <c r="H1745" s="48"/>
      <c r="I1745" s="42" t="str">
        <f>[2]Table1!G1742</f>
        <v>16/01/2018</v>
      </c>
      <c r="J1745" s="51" t="str">
        <f>MID([2]Table1!X1742,FIND("-",[2]Table1!X1742)+2,60)</f>
        <v>Entrée</v>
      </c>
      <c r="K1745" t="str">
        <f>IF(ISNUMBER(SEARCH("Mur",[2]Table1!Z1742)),"Mur",IF(ISNUMBER(SEARCH("Cloison",[2]Table1!Z1742)),"Mur",IF(ISNUMBER(SEARCH("Sol",[2]Table1!Z1742)),"Sol",IF(ISNUMBER(SEARCH("Plafond",[2]Table1!Z1742)),"Plafond",IF(ISNUMBER(SEARCH("Evier",[2]Table1!Z1742)),"Evier",IF(ISNUMBER(SEARCH("Colle de faïence",[2]Table1!Z1742)),"Faïence",IF(ISNUMBER(SEARCH("Baignoire",[2]Table1!Z1742)),"Baignoire",IF(ISNUMBER(SEARCH("porteurs",[2]Table1!Z1742)),"Mur",IF(ISNUMBER(SEARCH("évier",[2]Table1!Z1742)),"Evier",IF(ISNUMBER(SEARCH("portes",[2]Table1!Z1742)),"Porte",IF(ISNUMBER(SEARCH("fenêtre",[2]Table1!Z1742)),"Fenêtre","")))))))))))</f>
        <v>Sol</v>
      </c>
      <c r="L1745" t="str">
        <f>IF(ISNUMBER(SEARCH("Présence",[2]Table1!AC1742)),"Oui",IF(ISNUMBER(SEARCH("Absence",[2]Table1!AC1742)),"Non",""))</f>
        <v>Non</v>
      </c>
      <c r="M1745" t="str">
        <f>[2]Table1!AA1742</f>
        <v>Colle</v>
      </c>
      <c r="N1745" t="str">
        <f>IF(ISNUMBER(SEARCH("EP",[2]Table1!AE1742)),"EP",IF(ISNUMBER(SEARCH("AC1",[2]Table1!AE1742)),"AC1",IF(ISNUMBER(SEARCH("AC2",[2]Table1!AE1742)),"AC2",IF(ISNUMBER(SEARCH("Bon état",[2]Table1!AE1742)),"EP",""))))</f>
        <v/>
      </c>
      <c r="P1745" s="48"/>
      <c r="Q1745" s="1"/>
      <c r="S1745" s="1"/>
      <c r="T1745" s="1"/>
      <c r="U1745" s="1"/>
      <c r="V1745" s="1"/>
    </row>
    <row r="1746" spans="1:22">
      <c r="A1746" s="43" t="str">
        <f>'[1]Exporter la feuille de calcul'!$A$2</f>
        <v>001L</v>
      </c>
      <c r="B1746" t="str">
        <f>INDEX('[1]Exporter la feuille de calcul'!B$355:B$877,MATCH(INDEX('[1]Exporter la feuille de calcul'!C$355:C$877,MATCH(RIGHT(ChercheChaine(ChercheChaine([2]Table1!Q1743,"([0-9]){3}[L]([0-9]){4}"),"([0-9]){3}[L]([0-9]){4}"),4),'[1]Exporter la feuille de calcul'!D$355:D$877,0),1),'[1]Exporter la feuille de calcul'!C$355:C$877,0),1)</f>
        <v>04</v>
      </c>
      <c r="C1746" s="43" t="str">
        <f>RIGHT(ChercheChaine(ChercheChaine([2]Table1!Q1743,"([0-9]){3}[L]([0-9]){4}"),"([0-9]){3}[L]([0-9]){4}"),4)</f>
        <v>0004</v>
      </c>
      <c r="D1746" s="43" t="str">
        <f>ChercheChaine([2]Table1!Q1743,"([0-9]){3}[L]([0-9]){4}")</f>
        <v>007L0004</v>
      </c>
      <c r="E1746" t="str">
        <f>[2]Table1!P1743</f>
        <v>ST HERBLAIN</v>
      </c>
      <c r="F1746" t="str">
        <f>[2]Table1!D1743</f>
        <v>DAAT, DAPP</v>
      </c>
      <c r="G1746" s="48"/>
      <c r="H1746" s="48"/>
      <c r="I1746" s="42" t="str">
        <f>[2]Table1!G1743</f>
        <v>16/01/2018</v>
      </c>
      <c r="J1746" s="51" t="str">
        <f>MID([2]Table1!X1743,FIND("-",[2]Table1!X1743)+2,60)</f>
        <v>Couloir</v>
      </c>
      <c r="K1746" t="str">
        <f>IF(ISNUMBER(SEARCH("Mur",[2]Table1!Z1743)),"Mur",IF(ISNUMBER(SEARCH("Cloison",[2]Table1!Z1743)),"Mur",IF(ISNUMBER(SEARCH("Sol",[2]Table1!Z1743)),"Sol",IF(ISNUMBER(SEARCH("Plafond",[2]Table1!Z1743)),"Plafond",IF(ISNUMBER(SEARCH("Evier",[2]Table1!Z1743)),"Evier",IF(ISNUMBER(SEARCH("Colle de faïence",[2]Table1!Z1743)),"Faïence",IF(ISNUMBER(SEARCH("Baignoire",[2]Table1!Z1743)),"Baignoire",IF(ISNUMBER(SEARCH("porteurs",[2]Table1!Z1743)),"Mur",IF(ISNUMBER(SEARCH("évier",[2]Table1!Z1743)),"Evier",IF(ISNUMBER(SEARCH("portes",[2]Table1!Z1743)),"Porte",IF(ISNUMBER(SEARCH("fenêtre",[2]Table1!Z1743)),"Fenêtre","")))))))))))</f>
        <v>Sol</v>
      </c>
      <c r="L1746" t="str">
        <f>IF(ISNUMBER(SEARCH("Présence",[2]Table1!AC1743)),"Oui",IF(ISNUMBER(SEARCH("Absence",[2]Table1!AC1743)),"Non",""))</f>
        <v>Oui</v>
      </c>
      <c r="M1746" t="str">
        <f>[2]Table1!AA1743</f>
        <v>Colle</v>
      </c>
      <c r="N1746" t="str">
        <f>IF(ISNUMBER(SEARCH("EP",[2]Table1!AE1743)),"EP",IF(ISNUMBER(SEARCH("AC1",[2]Table1!AE1743)),"AC1",IF(ISNUMBER(SEARCH("AC2",[2]Table1!AE1743)),"AC2",IF(ISNUMBER(SEARCH("Bon état",[2]Table1!AE1743)),"EP",""))))</f>
        <v>EP</v>
      </c>
      <c r="P1746" s="48"/>
      <c r="Q1746" s="1"/>
      <c r="S1746" s="1"/>
      <c r="T1746" s="1"/>
      <c r="U1746" s="1"/>
      <c r="V1746" s="1"/>
    </row>
    <row r="1747" spans="1:22">
      <c r="A1747" s="43" t="str">
        <f>'[1]Exporter la feuille de calcul'!$A$2</f>
        <v>001L</v>
      </c>
      <c r="B1747" t="str">
        <f>INDEX('[1]Exporter la feuille de calcul'!B$355:B$877,MATCH(INDEX('[1]Exporter la feuille de calcul'!C$355:C$877,MATCH(RIGHT(ChercheChaine(ChercheChaine([2]Table1!Q1744,"([0-9]){3}[L]([0-9]){4}"),"([0-9]){3}[L]([0-9]){4}"),4),'[1]Exporter la feuille de calcul'!D$355:D$877,0),1),'[1]Exporter la feuille de calcul'!C$355:C$877,0),1)</f>
        <v>04</v>
      </c>
      <c r="C1747" s="43" t="str">
        <f>RIGHT(ChercheChaine(ChercheChaine([2]Table1!Q1744,"([0-9]){3}[L]([0-9]){4}"),"([0-9]){3}[L]([0-9]){4}"),4)</f>
        <v>0004</v>
      </c>
      <c r="D1747" s="43" t="str">
        <f>ChercheChaine([2]Table1!Q1744,"([0-9]){3}[L]([0-9]){4}")</f>
        <v>007L0004</v>
      </c>
      <c r="E1747" t="str">
        <f>[2]Table1!P1744</f>
        <v>ST HERBLAIN</v>
      </c>
      <c r="F1747" t="str">
        <f>[2]Table1!D1744</f>
        <v>DAAT, DAPP</v>
      </c>
      <c r="G1747" s="48"/>
      <c r="H1747" s="48"/>
      <c r="I1747" s="42" t="str">
        <f>[2]Table1!G1744</f>
        <v>16/01/2018</v>
      </c>
      <c r="J1747" s="51" t="str">
        <f>MID([2]Table1!X1744,FIND("-",[2]Table1!X1744)+2,60)</f>
        <v>Chambre 1</v>
      </c>
      <c r="K1747" t="str">
        <f>IF(ISNUMBER(SEARCH("Mur",[2]Table1!Z1744)),"Mur",IF(ISNUMBER(SEARCH("Cloison",[2]Table1!Z1744)),"Mur",IF(ISNUMBER(SEARCH("Sol",[2]Table1!Z1744)),"Sol",IF(ISNUMBER(SEARCH("Plafond",[2]Table1!Z1744)),"Plafond",IF(ISNUMBER(SEARCH("Evier",[2]Table1!Z1744)),"Evier",IF(ISNUMBER(SEARCH("Colle de faïence",[2]Table1!Z1744)),"Faïence",IF(ISNUMBER(SEARCH("Baignoire",[2]Table1!Z1744)),"Baignoire",IF(ISNUMBER(SEARCH("porteurs",[2]Table1!Z1744)),"Mur",IF(ISNUMBER(SEARCH("évier",[2]Table1!Z1744)),"Evier",IF(ISNUMBER(SEARCH("portes",[2]Table1!Z1744)),"Porte",IF(ISNUMBER(SEARCH("fenêtre",[2]Table1!Z1744)),"Fenêtre","")))))))))))</f>
        <v>Sol</v>
      </c>
      <c r="L1747" t="str">
        <f>IF(ISNUMBER(SEARCH("Présence",[2]Table1!AC1744)),"Oui",IF(ISNUMBER(SEARCH("Absence",[2]Table1!AC1744)),"Non",""))</f>
        <v>Oui</v>
      </c>
      <c r="M1747" t="str">
        <f>[2]Table1!AA1744</f>
        <v>Colle</v>
      </c>
      <c r="N1747" t="str">
        <f>IF(ISNUMBER(SEARCH("EP",[2]Table1!AE1744)),"EP",IF(ISNUMBER(SEARCH("AC1",[2]Table1!AE1744)),"AC1",IF(ISNUMBER(SEARCH("AC2",[2]Table1!AE1744)),"AC2",IF(ISNUMBER(SEARCH("Bon état",[2]Table1!AE1744)),"EP",""))))</f>
        <v>EP</v>
      </c>
      <c r="P1747" s="48"/>
      <c r="Q1747" s="1"/>
      <c r="S1747" s="1"/>
      <c r="T1747" s="1"/>
      <c r="U1747" s="1"/>
      <c r="V1747" s="1"/>
    </row>
    <row r="1748" spans="1:22">
      <c r="A1748" s="43" t="str">
        <f>'[1]Exporter la feuille de calcul'!$A$2</f>
        <v>001L</v>
      </c>
      <c r="B1748" t="str">
        <f>INDEX('[1]Exporter la feuille de calcul'!B$355:B$877,MATCH(INDEX('[1]Exporter la feuille de calcul'!C$355:C$877,MATCH(RIGHT(ChercheChaine(ChercheChaine([2]Table1!Q1745,"([0-9]){3}[L]([0-9]){4}"),"([0-9]){3}[L]([0-9]){4}"),4),'[1]Exporter la feuille de calcul'!D$355:D$877,0),1),'[1]Exporter la feuille de calcul'!C$355:C$877,0),1)</f>
        <v>04</v>
      </c>
      <c r="C1748" s="43" t="str">
        <f>RIGHT(ChercheChaine(ChercheChaine([2]Table1!Q1745,"([0-9]){3}[L]([0-9]){4}"),"([0-9]){3}[L]([0-9]){4}"),4)</f>
        <v>0004</v>
      </c>
      <c r="D1748" s="43" t="str">
        <f>ChercheChaine([2]Table1!Q1745,"([0-9]){3}[L]([0-9]){4}")</f>
        <v>007L0004</v>
      </c>
      <c r="E1748" t="str">
        <f>[2]Table1!P1745</f>
        <v>ST HERBLAIN</v>
      </c>
      <c r="F1748" t="str">
        <f>[2]Table1!D1745</f>
        <v>DAAT, DAPP</v>
      </c>
      <c r="G1748" s="48"/>
      <c r="H1748" s="48"/>
      <c r="I1748" s="42" t="str">
        <f>[2]Table1!G1745</f>
        <v>16/01/2018</v>
      </c>
      <c r="J1748" s="51" t="str">
        <f>MID([2]Table1!X1745,FIND("-",[2]Table1!X1745)+2,60)</f>
        <v>Chambre 2</v>
      </c>
      <c r="K1748" t="str">
        <f>IF(ISNUMBER(SEARCH("Mur",[2]Table1!Z1745)),"Mur",IF(ISNUMBER(SEARCH("Cloison",[2]Table1!Z1745)),"Mur",IF(ISNUMBER(SEARCH("Sol",[2]Table1!Z1745)),"Sol",IF(ISNUMBER(SEARCH("Plafond",[2]Table1!Z1745)),"Plafond",IF(ISNUMBER(SEARCH("Evier",[2]Table1!Z1745)),"Evier",IF(ISNUMBER(SEARCH("Colle de faïence",[2]Table1!Z1745)),"Faïence",IF(ISNUMBER(SEARCH("Baignoire",[2]Table1!Z1745)),"Baignoire",IF(ISNUMBER(SEARCH("porteurs",[2]Table1!Z1745)),"Mur",IF(ISNUMBER(SEARCH("évier",[2]Table1!Z1745)),"Evier",IF(ISNUMBER(SEARCH("portes",[2]Table1!Z1745)),"Porte",IF(ISNUMBER(SEARCH("fenêtre",[2]Table1!Z1745)),"Fenêtre","")))))))))))</f>
        <v>Sol</v>
      </c>
      <c r="L1748" t="str">
        <f>IF(ISNUMBER(SEARCH("Présence",[2]Table1!AC1745)),"Oui",IF(ISNUMBER(SEARCH("Absence",[2]Table1!AC1745)),"Non",""))</f>
        <v>Oui</v>
      </c>
      <c r="M1748" t="str">
        <f>[2]Table1!AA1745</f>
        <v>Colle</v>
      </c>
      <c r="N1748" t="str">
        <f>IF(ISNUMBER(SEARCH("EP",[2]Table1!AE1745)),"EP",IF(ISNUMBER(SEARCH("AC1",[2]Table1!AE1745)),"AC1",IF(ISNUMBER(SEARCH("AC2",[2]Table1!AE1745)),"AC2",IF(ISNUMBER(SEARCH("Bon état",[2]Table1!AE1745)),"EP",""))))</f>
        <v>EP</v>
      </c>
      <c r="P1748" s="48"/>
      <c r="Q1748" s="1"/>
      <c r="S1748" s="1"/>
      <c r="T1748" s="1"/>
      <c r="U1748" s="1"/>
      <c r="V1748" s="1"/>
    </row>
    <row r="1749" spans="1:22">
      <c r="A1749" s="43" t="str">
        <f>'[1]Exporter la feuille de calcul'!$A$2</f>
        <v>001L</v>
      </c>
      <c r="B1749" t="str">
        <f>INDEX('[1]Exporter la feuille de calcul'!B$355:B$877,MATCH(INDEX('[1]Exporter la feuille de calcul'!C$355:C$877,MATCH(RIGHT(ChercheChaine(ChercheChaine([2]Table1!Q1746,"([0-9]){3}[L]([0-9]){4}"),"([0-9]){3}[L]([0-9]){4}"),4),'[1]Exporter la feuille de calcul'!D$355:D$877,0),1),'[1]Exporter la feuille de calcul'!C$355:C$877,0),1)</f>
        <v>04</v>
      </c>
      <c r="C1749" s="43" t="str">
        <f>RIGHT(ChercheChaine(ChercheChaine([2]Table1!Q1746,"([0-9]){3}[L]([0-9]){4}"),"([0-9]){3}[L]([0-9]){4}"),4)</f>
        <v>0004</v>
      </c>
      <c r="D1749" s="43" t="str">
        <f>ChercheChaine([2]Table1!Q1746,"([0-9]){3}[L]([0-9]){4}")</f>
        <v>007L0004</v>
      </c>
      <c r="E1749" t="str">
        <f>[2]Table1!P1746</f>
        <v>ST HERBLAIN</v>
      </c>
      <c r="F1749" t="str">
        <f>[2]Table1!D1746</f>
        <v>DAAT, DAPP</v>
      </c>
      <c r="G1749" s="48"/>
      <c r="H1749" s="48"/>
      <c r="I1749" s="42" t="str">
        <f>[2]Table1!G1746</f>
        <v>16/01/2018</v>
      </c>
      <c r="J1749" s="51" t="str">
        <f>MID([2]Table1!X1746,FIND("-",[2]Table1!X1746)+2,60)</f>
        <v>Chambre 3</v>
      </c>
      <c r="K1749" t="str">
        <f>IF(ISNUMBER(SEARCH("Mur",[2]Table1!Z1746)),"Mur",IF(ISNUMBER(SEARCH("Cloison",[2]Table1!Z1746)),"Mur",IF(ISNUMBER(SEARCH("Sol",[2]Table1!Z1746)),"Sol",IF(ISNUMBER(SEARCH("Plafond",[2]Table1!Z1746)),"Plafond",IF(ISNUMBER(SEARCH("Evier",[2]Table1!Z1746)),"Evier",IF(ISNUMBER(SEARCH("Colle de faïence",[2]Table1!Z1746)),"Faïence",IF(ISNUMBER(SEARCH("Baignoire",[2]Table1!Z1746)),"Baignoire",IF(ISNUMBER(SEARCH("porteurs",[2]Table1!Z1746)),"Mur",IF(ISNUMBER(SEARCH("évier",[2]Table1!Z1746)),"Evier",IF(ISNUMBER(SEARCH("portes",[2]Table1!Z1746)),"Porte",IF(ISNUMBER(SEARCH("fenêtre",[2]Table1!Z1746)),"Fenêtre","")))))))))))</f>
        <v>Sol</v>
      </c>
      <c r="L1749" t="str">
        <f>IF(ISNUMBER(SEARCH("Présence",[2]Table1!AC1746)),"Oui",IF(ISNUMBER(SEARCH("Absence",[2]Table1!AC1746)),"Non",""))</f>
        <v>Oui</v>
      </c>
      <c r="M1749" t="str">
        <f>[2]Table1!AA1746</f>
        <v>Colle</v>
      </c>
      <c r="N1749" t="str">
        <f>IF(ISNUMBER(SEARCH("EP",[2]Table1!AE1746)),"EP",IF(ISNUMBER(SEARCH("AC1",[2]Table1!AE1746)),"AC1",IF(ISNUMBER(SEARCH("AC2",[2]Table1!AE1746)),"AC2",IF(ISNUMBER(SEARCH("Bon état",[2]Table1!AE1746)),"EP",""))))</f>
        <v>EP</v>
      </c>
      <c r="P1749" s="48"/>
      <c r="Q1749" s="1"/>
      <c r="S1749" s="1"/>
      <c r="T1749" s="1"/>
      <c r="U1749" s="1"/>
      <c r="V1749" s="1"/>
    </row>
    <row r="1750" spans="1:22">
      <c r="A1750" s="43" t="str">
        <f>'[1]Exporter la feuille de calcul'!$A$2</f>
        <v>001L</v>
      </c>
      <c r="B1750" t="str">
        <f>INDEX('[1]Exporter la feuille de calcul'!B$355:B$877,MATCH(INDEX('[1]Exporter la feuille de calcul'!C$355:C$877,MATCH(RIGHT(ChercheChaine(ChercheChaine([2]Table1!Q1747,"([0-9]){3}[L]([0-9]){4}"),"([0-9]){3}[L]([0-9]){4}"),4),'[1]Exporter la feuille de calcul'!D$355:D$877,0),1),'[1]Exporter la feuille de calcul'!C$355:C$877,0),1)</f>
        <v>04</v>
      </c>
      <c r="C1750" s="43" t="str">
        <f>RIGHT(ChercheChaine(ChercheChaine([2]Table1!Q1747,"([0-9]){3}[L]([0-9]){4}"),"([0-9]){3}[L]([0-9]){4}"),4)</f>
        <v>0004</v>
      </c>
      <c r="D1750" s="43" t="str">
        <f>ChercheChaine([2]Table1!Q1747,"([0-9]){3}[L]([0-9]){4}")</f>
        <v>007L0004</v>
      </c>
      <c r="E1750" t="str">
        <f>[2]Table1!P1747</f>
        <v>ST HERBLAIN</v>
      </c>
      <c r="F1750" t="str">
        <f>[2]Table1!D1747</f>
        <v>DAAT, DAPP</v>
      </c>
      <c r="G1750" s="48"/>
      <c r="H1750" s="48"/>
      <c r="I1750" s="42" t="str">
        <f>[2]Table1!G1747</f>
        <v>16/01/2018</v>
      </c>
      <c r="J1750" s="51" t="str">
        <f>MID([2]Table1!X1747,FIND("-",[2]Table1!X1747)+2,60)</f>
        <v>Salle de bain</v>
      </c>
      <c r="K1750" t="str">
        <f>IF(ISNUMBER(SEARCH("Mur",[2]Table1!Z1747)),"Mur",IF(ISNUMBER(SEARCH("Cloison",[2]Table1!Z1747)),"Mur",IF(ISNUMBER(SEARCH("Sol",[2]Table1!Z1747)),"Sol",IF(ISNUMBER(SEARCH("Plafond",[2]Table1!Z1747)),"Plafond",IF(ISNUMBER(SEARCH("Evier",[2]Table1!Z1747)),"Evier",IF(ISNUMBER(SEARCH("Colle de faïence",[2]Table1!Z1747)),"Faïence",IF(ISNUMBER(SEARCH("Baignoire",[2]Table1!Z1747)),"Baignoire",IF(ISNUMBER(SEARCH("porteurs",[2]Table1!Z1747)),"Mur",IF(ISNUMBER(SEARCH("évier",[2]Table1!Z1747)),"Evier",IF(ISNUMBER(SEARCH("portes",[2]Table1!Z1747)),"Porte",IF(ISNUMBER(SEARCH("fenêtre",[2]Table1!Z1747)),"Fenêtre","")))))))))))</f>
        <v>Sol</v>
      </c>
      <c r="L1750" t="str">
        <f>IF(ISNUMBER(SEARCH("Présence",[2]Table1!AC1747)),"Oui",IF(ISNUMBER(SEARCH("Absence",[2]Table1!AC1747)),"Non",""))</f>
        <v>Oui</v>
      </c>
      <c r="M1750" t="str">
        <f>[2]Table1!AA1747</f>
        <v>Colle</v>
      </c>
      <c r="N1750" t="str">
        <f>IF(ISNUMBER(SEARCH("EP",[2]Table1!AE1747)),"EP",IF(ISNUMBER(SEARCH("AC1",[2]Table1!AE1747)),"AC1",IF(ISNUMBER(SEARCH("AC2",[2]Table1!AE1747)),"AC2",IF(ISNUMBER(SEARCH("Bon état",[2]Table1!AE1747)),"EP",""))))</f>
        <v>EP</v>
      </c>
      <c r="P1750" s="48"/>
      <c r="Q1750" s="1"/>
      <c r="S1750" s="1"/>
      <c r="T1750" s="1"/>
      <c r="U1750" s="1"/>
      <c r="V1750" s="1"/>
    </row>
    <row r="1751" spans="1:22">
      <c r="A1751" s="43" t="str">
        <f>'[1]Exporter la feuille de calcul'!$A$2</f>
        <v>001L</v>
      </c>
      <c r="B1751" t="str">
        <f>INDEX('[1]Exporter la feuille de calcul'!B$355:B$877,MATCH(INDEX('[1]Exporter la feuille de calcul'!C$355:C$877,MATCH(RIGHT(ChercheChaine(ChercheChaine([2]Table1!Q1748,"([0-9]){3}[L]([0-9]){4}"),"([0-9]){3}[L]([0-9]){4}"),4),'[1]Exporter la feuille de calcul'!D$355:D$877,0),1),'[1]Exporter la feuille de calcul'!C$355:C$877,0),1)</f>
        <v>04</v>
      </c>
      <c r="C1751" s="43" t="str">
        <f>RIGHT(ChercheChaine(ChercheChaine([2]Table1!Q1748,"([0-9]){3}[L]([0-9]){4}"),"([0-9]){3}[L]([0-9]){4}"),4)</f>
        <v>0004</v>
      </c>
      <c r="D1751" s="43" t="str">
        <f>ChercheChaine([2]Table1!Q1748,"([0-9]){3}[L]([0-9]){4}")</f>
        <v>007L0004</v>
      </c>
      <c r="E1751" t="str">
        <f>[2]Table1!P1748</f>
        <v>ST HERBLAIN</v>
      </c>
      <c r="F1751" t="str">
        <f>[2]Table1!D1748</f>
        <v>DAAT, DAPP</v>
      </c>
      <c r="G1751" s="48"/>
      <c r="H1751" s="48"/>
      <c r="I1751" s="42" t="str">
        <f>[2]Table1!G1748</f>
        <v>16/01/2018</v>
      </c>
      <c r="J1751" s="51" t="str">
        <f>MID([2]Table1!X1748,FIND("-",[2]Table1!X1748)+2,60)</f>
        <v>Cellier</v>
      </c>
      <c r="K1751" t="str">
        <f>IF(ISNUMBER(SEARCH("Mur",[2]Table1!Z1748)),"Mur",IF(ISNUMBER(SEARCH("Cloison",[2]Table1!Z1748)),"Mur",IF(ISNUMBER(SEARCH("Sol",[2]Table1!Z1748)),"Sol",IF(ISNUMBER(SEARCH("Plafond",[2]Table1!Z1748)),"Plafond",IF(ISNUMBER(SEARCH("Evier",[2]Table1!Z1748)),"Evier",IF(ISNUMBER(SEARCH("Colle de faïence",[2]Table1!Z1748)),"Faïence",IF(ISNUMBER(SEARCH("Baignoire",[2]Table1!Z1748)),"Baignoire",IF(ISNUMBER(SEARCH("porteurs",[2]Table1!Z1748)),"Mur",IF(ISNUMBER(SEARCH("évier",[2]Table1!Z1748)),"Evier",IF(ISNUMBER(SEARCH("portes",[2]Table1!Z1748)),"Porte",IF(ISNUMBER(SEARCH("fenêtre",[2]Table1!Z1748)),"Fenêtre","")))))))))))</f>
        <v>Sol</v>
      </c>
      <c r="L1751" t="str">
        <f>IF(ISNUMBER(SEARCH("Présence",[2]Table1!AC1748)),"Oui",IF(ISNUMBER(SEARCH("Absence",[2]Table1!AC1748)),"Non",""))</f>
        <v>Oui</v>
      </c>
      <c r="M1751" t="str">
        <f>[2]Table1!AA1748</f>
        <v>Colle</v>
      </c>
      <c r="N1751" t="str">
        <f>IF(ISNUMBER(SEARCH("EP",[2]Table1!AE1748)),"EP",IF(ISNUMBER(SEARCH("AC1",[2]Table1!AE1748)),"AC1",IF(ISNUMBER(SEARCH("AC2",[2]Table1!AE1748)),"AC2",IF(ISNUMBER(SEARCH("Bon état",[2]Table1!AE1748)),"EP",""))))</f>
        <v>EP</v>
      </c>
      <c r="P1751" s="48"/>
      <c r="Q1751" s="1"/>
      <c r="S1751" s="1"/>
      <c r="T1751" s="1"/>
      <c r="U1751" s="1"/>
      <c r="V1751" s="1"/>
    </row>
    <row r="1752" spans="1:22">
      <c r="A1752" s="43" t="str">
        <f>'[1]Exporter la feuille de calcul'!$A$2</f>
        <v>001L</v>
      </c>
      <c r="B1752" t="str">
        <f>INDEX('[1]Exporter la feuille de calcul'!B$355:B$877,MATCH(INDEX('[1]Exporter la feuille de calcul'!C$355:C$877,MATCH(RIGHT(ChercheChaine(ChercheChaine([2]Table1!Q1749,"([0-9]){3}[L]([0-9]){4}"),"([0-9]){3}[L]([0-9]){4}"),4),'[1]Exporter la feuille de calcul'!D$355:D$877,0),1),'[1]Exporter la feuille de calcul'!C$355:C$877,0),1)</f>
        <v>04</v>
      </c>
      <c r="C1752" s="43" t="str">
        <f>RIGHT(ChercheChaine(ChercheChaine([2]Table1!Q1749,"([0-9]){3}[L]([0-9]){4}"),"([0-9]){3}[L]([0-9]){4}"),4)</f>
        <v>0004</v>
      </c>
      <c r="D1752" s="43" t="str">
        <f>ChercheChaine([2]Table1!Q1749,"([0-9]){3}[L]([0-9]){4}")</f>
        <v>007L0004</v>
      </c>
      <c r="E1752" t="str">
        <f>[2]Table1!P1749</f>
        <v>ST HERBLAIN</v>
      </c>
      <c r="F1752" t="str">
        <f>[2]Table1!D1749</f>
        <v>DAAT, DAPP</v>
      </c>
      <c r="G1752" s="48"/>
      <c r="H1752" s="48"/>
      <c r="I1752" s="42" t="str">
        <f>[2]Table1!G1749</f>
        <v>16/01/2018</v>
      </c>
      <c r="J1752" s="51" t="str">
        <f>MID([2]Table1!X1749,FIND("-",[2]Table1!X1749)+2,60)</f>
        <v>WC</v>
      </c>
      <c r="K1752" t="str">
        <f>IF(ISNUMBER(SEARCH("Mur",[2]Table1!Z1749)),"Mur",IF(ISNUMBER(SEARCH("Cloison",[2]Table1!Z1749)),"Mur",IF(ISNUMBER(SEARCH("Sol",[2]Table1!Z1749)),"Sol",IF(ISNUMBER(SEARCH("Plafond",[2]Table1!Z1749)),"Plafond",IF(ISNUMBER(SEARCH("Evier",[2]Table1!Z1749)),"Evier",IF(ISNUMBER(SEARCH("Colle de faïence",[2]Table1!Z1749)),"Faïence",IF(ISNUMBER(SEARCH("Baignoire",[2]Table1!Z1749)),"Baignoire",IF(ISNUMBER(SEARCH("porteurs",[2]Table1!Z1749)),"Mur",IF(ISNUMBER(SEARCH("évier",[2]Table1!Z1749)),"Evier",IF(ISNUMBER(SEARCH("portes",[2]Table1!Z1749)),"Porte",IF(ISNUMBER(SEARCH("fenêtre",[2]Table1!Z1749)),"Fenêtre","")))))))))))</f>
        <v>Sol</v>
      </c>
      <c r="L1752" t="str">
        <f>IF(ISNUMBER(SEARCH("Présence",[2]Table1!AC1749)),"Oui",IF(ISNUMBER(SEARCH("Absence",[2]Table1!AC1749)),"Non",""))</f>
        <v>Oui</v>
      </c>
      <c r="M1752" t="str">
        <f>[2]Table1!AA1749</f>
        <v>Colle</v>
      </c>
      <c r="N1752" t="str">
        <f>IF(ISNUMBER(SEARCH("EP",[2]Table1!AE1749)),"EP",IF(ISNUMBER(SEARCH("AC1",[2]Table1!AE1749)),"AC1",IF(ISNUMBER(SEARCH("AC2",[2]Table1!AE1749)),"AC2",IF(ISNUMBER(SEARCH("Bon état",[2]Table1!AE1749)),"EP",""))))</f>
        <v>EP</v>
      </c>
      <c r="P1752" s="48"/>
      <c r="Q1752" s="1"/>
      <c r="S1752" s="1"/>
      <c r="T1752" s="1"/>
      <c r="U1752" s="1"/>
      <c r="V1752" s="1"/>
    </row>
    <row r="1753" spans="1:22">
      <c r="A1753" s="43" t="str">
        <f>'[1]Exporter la feuille de calcul'!$A$2</f>
        <v>001L</v>
      </c>
      <c r="B1753" t="str">
        <f>INDEX('[1]Exporter la feuille de calcul'!B$355:B$877,MATCH(INDEX('[1]Exporter la feuille de calcul'!C$355:C$877,MATCH(RIGHT(ChercheChaine(ChercheChaine([2]Table1!Q1750,"([0-9]){3}[L]([0-9]){4}"),"([0-9]){3}[L]([0-9]){4}"),4),'[1]Exporter la feuille de calcul'!D$355:D$877,0),1),'[1]Exporter la feuille de calcul'!C$355:C$877,0),1)</f>
        <v>04</v>
      </c>
      <c r="C1753" s="43" t="str">
        <f>RIGHT(ChercheChaine(ChercheChaine([2]Table1!Q1750,"([0-9]){3}[L]([0-9]){4}"),"([0-9]){3}[L]([0-9]){4}"),4)</f>
        <v>0004</v>
      </c>
      <c r="D1753" s="43" t="str">
        <f>ChercheChaine([2]Table1!Q1750,"([0-9]){3}[L]([0-9]){4}")</f>
        <v>007L0004</v>
      </c>
      <c r="E1753" t="str">
        <f>[2]Table1!P1750</f>
        <v>ST HERBLAIN</v>
      </c>
      <c r="F1753" t="str">
        <f>[2]Table1!D1750</f>
        <v>DAAT, DAPP</v>
      </c>
      <c r="G1753" s="48"/>
      <c r="H1753" s="48"/>
      <c r="I1753" s="42" t="str">
        <f>[2]Table1!G1750</f>
        <v>16/01/2018</v>
      </c>
      <c r="J1753" s="51" t="str">
        <f>MID([2]Table1!X1750,FIND("-",[2]Table1!X1750)+2,60)</f>
        <v>Cuisine</v>
      </c>
      <c r="K1753" t="str">
        <f>IF(ISNUMBER(SEARCH("Mur",[2]Table1!Z1750)),"Mur",IF(ISNUMBER(SEARCH("Cloison",[2]Table1!Z1750)),"Mur",IF(ISNUMBER(SEARCH("Sol",[2]Table1!Z1750)),"Sol",IF(ISNUMBER(SEARCH("Plafond",[2]Table1!Z1750)),"Plafond",IF(ISNUMBER(SEARCH("Evier",[2]Table1!Z1750)),"Evier",IF(ISNUMBER(SEARCH("Colle de faïence",[2]Table1!Z1750)),"Faïence",IF(ISNUMBER(SEARCH("Baignoire",[2]Table1!Z1750)),"Baignoire",IF(ISNUMBER(SEARCH("porteurs",[2]Table1!Z1750)),"Mur",IF(ISNUMBER(SEARCH("évier",[2]Table1!Z1750)),"Evier",IF(ISNUMBER(SEARCH("portes",[2]Table1!Z1750)),"Porte",IF(ISNUMBER(SEARCH("fenêtre",[2]Table1!Z1750)),"Fenêtre","")))))))))))</f>
        <v>Sol</v>
      </c>
      <c r="L1753" t="str">
        <f>IF(ISNUMBER(SEARCH("Présence",[2]Table1!AC1750)),"Oui",IF(ISNUMBER(SEARCH("Absence",[2]Table1!AC1750)),"Non",""))</f>
        <v>Oui</v>
      </c>
      <c r="M1753" t="str">
        <f>[2]Table1!AA1750</f>
        <v>Colle à carrelage mural contenant de l'amiante</v>
      </c>
      <c r="N1753" t="str">
        <f>IF(ISNUMBER(SEARCH("EP",[2]Table1!AE1750)),"EP",IF(ISNUMBER(SEARCH("AC1",[2]Table1!AE1750)),"AC1",IF(ISNUMBER(SEARCH("AC2",[2]Table1!AE1750)),"AC2",IF(ISNUMBER(SEARCH("Bon état",[2]Table1!AE1750)),"EP",""))))</f>
        <v>EP</v>
      </c>
      <c r="P1753" s="48"/>
      <c r="Q1753" s="1"/>
      <c r="S1753" s="1"/>
      <c r="T1753" s="1"/>
      <c r="U1753" s="1"/>
      <c r="V1753" s="1"/>
    </row>
    <row r="1754" spans="1:22">
      <c r="A1754" s="43" t="str">
        <f>'[1]Exporter la feuille de calcul'!$A$2</f>
        <v>001L</v>
      </c>
      <c r="B1754" t="str">
        <f>INDEX('[1]Exporter la feuille de calcul'!B$355:B$877,MATCH(INDEX('[1]Exporter la feuille de calcul'!C$355:C$877,MATCH(RIGHT(ChercheChaine(ChercheChaine([2]Table1!Q1751,"([0-9]){3}[L]([0-9]){4}"),"([0-9]){3}[L]([0-9]){4}"),4),'[1]Exporter la feuille de calcul'!D$355:D$877,0),1),'[1]Exporter la feuille de calcul'!C$355:C$877,0),1)</f>
        <v>04</v>
      </c>
      <c r="C1754" s="43" t="str">
        <f>RIGHT(ChercheChaine(ChercheChaine([2]Table1!Q1751,"([0-9]){3}[L]([0-9]){4}"),"([0-9]){3}[L]([0-9]){4}"),4)</f>
        <v>0004</v>
      </c>
      <c r="D1754" s="43" t="str">
        <f>ChercheChaine([2]Table1!Q1751,"([0-9]){3}[L]([0-9]){4}")</f>
        <v>007L0004</v>
      </c>
      <c r="E1754" t="str">
        <f>[2]Table1!P1751</f>
        <v>ST HERBLAIN</v>
      </c>
      <c r="F1754" t="str">
        <f>[2]Table1!D1751</f>
        <v>DAAT, DAPP</v>
      </c>
      <c r="G1754" s="48"/>
      <c r="H1754" s="48"/>
      <c r="I1754" s="42" t="str">
        <f>[2]Table1!G1751</f>
        <v>16/01/2018</v>
      </c>
      <c r="J1754" s="51" t="str">
        <f>MID([2]Table1!X1751,FIND("-",[2]Table1!X1751)+2,60)</f>
        <v>Séjour</v>
      </c>
      <c r="K1754" t="str">
        <f>IF(ISNUMBER(SEARCH("Mur",[2]Table1!Z1751)),"Mur",IF(ISNUMBER(SEARCH("Cloison",[2]Table1!Z1751)),"Mur",IF(ISNUMBER(SEARCH("Sol",[2]Table1!Z1751)),"Sol",IF(ISNUMBER(SEARCH("Plafond",[2]Table1!Z1751)),"Plafond",IF(ISNUMBER(SEARCH("Evier",[2]Table1!Z1751)),"Evier",IF(ISNUMBER(SEARCH("Colle de faïence",[2]Table1!Z1751)),"Faïence",IF(ISNUMBER(SEARCH("Baignoire",[2]Table1!Z1751)),"Baignoire",IF(ISNUMBER(SEARCH("porteurs",[2]Table1!Z1751)),"Mur",IF(ISNUMBER(SEARCH("évier",[2]Table1!Z1751)),"Evier",IF(ISNUMBER(SEARCH("portes",[2]Table1!Z1751)),"Porte",IF(ISNUMBER(SEARCH("fenêtre",[2]Table1!Z1751)),"Fenêtre","")))))))))))</f>
        <v>Sol</v>
      </c>
      <c r="L1754" t="str">
        <f>IF(ISNUMBER(SEARCH("Présence",[2]Table1!AC1751)),"Oui",IF(ISNUMBER(SEARCH("Absence",[2]Table1!AC1751)),"Non",""))</f>
        <v>Oui</v>
      </c>
      <c r="M1754" t="str">
        <f>[2]Table1!AA1751</f>
        <v>Colle</v>
      </c>
      <c r="N1754" t="str">
        <f>IF(ISNUMBER(SEARCH("EP",[2]Table1!AE1751)),"EP",IF(ISNUMBER(SEARCH("AC1",[2]Table1!AE1751)),"AC1",IF(ISNUMBER(SEARCH("AC2",[2]Table1!AE1751)),"AC2",IF(ISNUMBER(SEARCH("Bon état",[2]Table1!AE1751)),"EP",""))))</f>
        <v>EP</v>
      </c>
      <c r="P1754" s="48"/>
      <c r="Q1754" s="1"/>
      <c r="S1754" s="1"/>
      <c r="T1754" s="1"/>
      <c r="U1754" s="1"/>
      <c r="V1754" s="1"/>
    </row>
    <row r="1755" spans="1:22">
      <c r="A1755" s="43" t="str">
        <f>'[1]Exporter la feuille de calcul'!$A$2</f>
        <v>001L</v>
      </c>
      <c r="B1755" t="str">
        <f>INDEX('[1]Exporter la feuille de calcul'!B$355:B$877,MATCH(INDEX('[1]Exporter la feuille de calcul'!C$355:C$877,MATCH(RIGHT(ChercheChaine(ChercheChaine([2]Table1!Q1752,"([0-9]){3}[L]([0-9]){4}"),"([0-9]){3}[L]([0-9]){4}"),4),'[1]Exporter la feuille de calcul'!D$355:D$877,0),1),'[1]Exporter la feuille de calcul'!C$355:C$877,0),1)</f>
        <v>04</v>
      </c>
      <c r="C1755" s="43" t="str">
        <f>RIGHT(ChercheChaine(ChercheChaine([2]Table1!Q1752,"([0-9]){3}[L]([0-9]){4}"),"([0-9]){3}[L]([0-9]){4}"),4)</f>
        <v>0004</v>
      </c>
      <c r="D1755" s="43" t="str">
        <f>ChercheChaine([2]Table1!Q1752,"([0-9]){3}[L]([0-9]){4}")</f>
        <v>007L0004</v>
      </c>
      <c r="E1755" t="str">
        <f>[2]Table1!P1752</f>
        <v>ST HERBLAIN</v>
      </c>
      <c r="F1755" t="str">
        <f>[2]Table1!D1752</f>
        <v>DAAT, DAPP</v>
      </c>
      <c r="G1755" s="48"/>
      <c r="H1755" s="48"/>
      <c r="I1755" s="42" t="str">
        <f>[2]Table1!G1752</f>
        <v>16/01/2018</v>
      </c>
      <c r="J1755" s="51" t="str">
        <f>MID([2]Table1!X1752,FIND("-",[2]Table1!X1752)+2,60)</f>
        <v>Entrée</v>
      </c>
      <c r="K1755" t="str">
        <f>IF(ISNUMBER(SEARCH("Mur",[2]Table1!Z1752)),"Mur",IF(ISNUMBER(SEARCH("Cloison",[2]Table1!Z1752)),"Mur",IF(ISNUMBER(SEARCH("Sol",[2]Table1!Z1752)),"Sol",IF(ISNUMBER(SEARCH("Plafond",[2]Table1!Z1752)),"Plafond",IF(ISNUMBER(SEARCH("Evier",[2]Table1!Z1752)),"Evier",IF(ISNUMBER(SEARCH("Colle de faïence",[2]Table1!Z1752)),"Faïence",IF(ISNUMBER(SEARCH("Baignoire",[2]Table1!Z1752)),"Baignoire",IF(ISNUMBER(SEARCH("porteurs",[2]Table1!Z1752)),"Mur",IF(ISNUMBER(SEARCH("évier",[2]Table1!Z1752)),"Evier",IF(ISNUMBER(SEARCH("portes",[2]Table1!Z1752)),"Porte",IF(ISNUMBER(SEARCH("fenêtre",[2]Table1!Z1752)),"Fenêtre","")))))))))))</f>
        <v>Sol</v>
      </c>
      <c r="L1755" t="str">
        <f>IF(ISNUMBER(SEARCH("Présence",[2]Table1!AC1752)),"Oui",IF(ISNUMBER(SEARCH("Absence",[2]Table1!AC1752)),"Non",""))</f>
        <v>Non</v>
      </c>
      <c r="M1755" t="str">
        <f>[2]Table1!AA1752</f>
        <v>Ragréage</v>
      </c>
      <c r="N1755" t="str">
        <f>IF(ISNUMBER(SEARCH("EP",[2]Table1!AE1752)),"EP",IF(ISNUMBER(SEARCH("AC1",[2]Table1!AE1752)),"AC1",IF(ISNUMBER(SEARCH("AC2",[2]Table1!AE1752)),"AC2",IF(ISNUMBER(SEARCH("Bon état",[2]Table1!AE1752)),"EP",""))))</f>
        <v/>
      </c>
      <c r="P1755" s="48"/>
      <c r="Q1755" s="1"/>
      <c r="S1755" s="1"/>
      <c r="T1755" s="1"/>
      <c r="U1755" s="1"/>
      <c r="V1755" s="1"/>
    </row>
    <row r="1756" spans="1:22">
      <c r="A1756" s="43" t="str">
        <f>'[1]Exporter la feuille de calcul'!$A$2</f>
        <v>001L</v>
      </c>
      <c r="B1756" t="str">
        <f>INDEX('[1]Exporter la feuille de calcul'!B$355:B$877,MATCH(INDEX('[1]Exporter la feuille de calcul'!C$355:C$877,MATCH(RIGHT(ChercheChaine(ChercheChaine([2]Table1!Q1753,"([0-9]){3}[L]([0-9]){4}"),"([0-9]){3}[L]([0-9]){4}"),4),'[1]Exporter la feuille de calcul'!D$355:D$877,0),1),'[1]Exporter la feuille de calcul'!C$355:C$877,0),1)</f>
        <v>04</v>
      </c>
      <c r="C1756" s="43" t="str">
        <f>RIGHT(ChercheChaine(ChercheChaine([2]Table1!Q1753,"([0-9]){3}[L]([0-9]){4}"),"([0-9]){3}[L]([0-9]){4}"),4)</f>
        <v>0004</v>
      </c>
      <c r="D1756" s="43" t="str">
        <f>ChercheChaine([2]Table1!Q1753,"([0-9]){3}[L]([0-9]){4}")</f>
        <v>007L0004</v>
      </c>
      <c r="E1756" t="str">
        <f>[2]Table1!P1753</f>
        <v>ST HERBLAIN</v>
      </c>
      <c r="F1756" t="str">
        <f>[2]Table1!D1753</f>
        <v>DAAT, DAPP</v>
      </c>
      <c r="G1756" s="48"/>
      <c r="H1756" s="48"/>
      <c r="I1756" s="42" t="str">
        <f>[2]Table1!G1753</f>
        <v>16/01/2018</v>
      </c>
      <c r="J1756" s="51" t="str">
        <f>MID([2]Table1!X1753,FIND("-",[2]Table1!X1753)+2,60)</f>
        <v>Couloir</v>
      </c>
      <c r="K1756" t="str">
        <f>IF(ISNUMBER(SEARCH("Mur",[2]Table1!Z1753)),"Mur",IF(ISNUMBER(SEARCH("Cloison",[2]Table1!Z1753)),"Mur",IF(ISNUMBER(SEARCH("Sol",[2]Table1!Z1753)),"Sol",IF(ISNUMBER(SEARCH("Plafond",[2]Table1!Z1753)),"Plafond",IF(ISNUMBER(SEARCH("Evier",[2]Table1!Z1753)),"Evier",IF(ISNUMBER(SEARCH("Colle de faïence",[2]Table1!Z1753)),"Faïence",IF(ISNUMBER(SEARCH("Baignoire",[2]Table1!Z1753)),"Baignoire",IF(ISNUMBER(SEARCH("porteurs",[2]Table1!Z1753)),"Mur",IF(ISNUMBER(SEARCH("évier",[2]Table1!Z1753)),"Evier",IF(ISNUMBER(SEARCH("portes",[2]Table1!Z1753)),"Porte",IF(ISNUMBER(SEARCH("fenêtre",[2]Table1!Z1753)),"Fenêtre","")))))))))))</f>
        <v>Sol</v>
      </c>
      <c r="L1756" t="str">
        <f>IF(ISNUMBER(SEARCH("Présence",[2]Table1!AC1753)),"Oui",IF(ISNUMBER(SEARCH("Absence",[2]Table1!AC1753)),"Non",""))</f>
        <v>Non</v>
      </c>
      <c r="M1756" t="str">
        <f>[2]Table1!AA1753</f>
        <v>Ragréage</v>
      </c>
      <c r="N1756" t="str">
        <f>IF(ISNUMBER(SEARCH("EP",[2]Table1!AE1753)),"EP",IF(ISNUMBER(SEARCH("AC1",[2]Table1!AE1753)),"AC1",IF(ISNUMBER(SEARCH("AC2",[2]Table1!AE1753)),"AC2",IF(ISNUMBER(SEARCH("Bon état",[2]Table1!AE1753)),"EP",""))))</f>
        <v/>
      </c>
      <c r="P1756" s="48"/>
      <c r="Q1756" s="1"/>
      <c r="S1756" s="1"/>
      <c r="T1756" s="1"/>
      <c r="U1756" s="1"/>
      <c r="V1756" s="1"/>
    </row>
    <row r="1757" spans="1:22">
      <c r="A1757" s="43" t="str">
        <f>'[1]Exporter la feuille de calcul'!$A$2</f>
        <v>001L</v>
      </c>
      <c r="B1757" t="str">
        <f>INDEX('[1]Exporter la feuille de calcul'!B$355:B$877,MATCH(INDEX('[1]Exporter la feuille de calcul'!C$355:C$877,MATCH(RIGHT(ChercheChaine(ChercheChaine([2]Table1!Q1754,"([0-9]){3}[L]([0-9]){4}"),"([0-9]){3}[L]([0-9]){4}"),4),'[1]Exporter la feuille de calcul'!D$355:D$877,0),1),'[1]Exporter la feuille de calcul'!C$355:C$877,0),1)</f>
        <v>04</v>
      </c>
      <c r="C1757" s="43" t="str">
        <f>RIGHT(ChercheChaine(ChercheChaine([2]Table1!Q1754,"([0-9]){3}[L]([0-9]){4}"),"([0-9]){3}[L]([0-9]){4}"),4)</f>
        <v>0004</v>
      </c>
      <c r="D1757" s="43" t="str">
        <f>ChercheChaine([2]Table1!Q1754,"([0-9]){3}[L]([0-9]){4}")</f>
        <v>007L0004</v>
      </c>
      <c r="E1757" t="str">
        <f>[2]Table1!P1754</f>
        <v>ST HERBLAIN</v>
      </c>
      <c r="F1757" t="str">
        <f>[2]Table1!D1754</f>
        <v>DAAT, DAPP</v>
      </c>
      <c r="G1757" s="48"/>
      <c r="H1757" s="48"/>
      <c r="I1757" s="42" t="str">
        <f>[2]Table1!G1754</f>
        <v>16/01/2018</v>
      </c>
      <c r="J1757" s="51" t="str">
        <f>MID([2]Table1!X1754,FIND("-",[2]Table1!X1754)+2,60)</f>
        <v>Chambre 1</v>
      </c>
      <c r="K1757" t="str">
        <f>IF(ISNUMBER(SEARCH("Mur",[2]Table1!Z1754)),"Mur",IF(ISNUMBER(SEARCH("Cloison",[2]Table1!Z1754)),"Mur",IF(ISNUMBER(SEARCH("Sol",[2]Table1!Z1754)),"Sol",IF(ISNUMBER(SEARCH("Plafond",[2]Table1!Z1754)),"Plafond",IF(ISNUMBER(SEARCH("Evier",[2]Table1!Z1754)),"Evier",IF(ISNUMBER(SEARCH("Colle de faïence",[2]Table1!Z1754)),"Faïence",IF(ISNUMBER(SEARCH("Baignoire",[2]Table1!Z1754)),"Baignoire",IF(ISNUMBER(SEARCH("porteurs",[2]Table1!Z1754)),"Mur",IF(ISNUMBER(SEARCH("évier",[2]Table1!Z1754)),"Evier",IF(ISNUMBER(SEARCH("portes",[2]Table1!Z1754)),"Porte",IF(ISNUMBER(SEARCH("fenêtre",[2]Table1!Z1754)),"Fenêtre","")))))))))))</f>
        <v>Sol</v>
      </c>
      <c r="L1757" t="str">
        <f>IF(ISNUMBER(SEARCH("Présence",[2]Table1!AC1754)),"Oui",IF(ISNUMBER(SEARCH("Absence",[2]Table1!AC1754)),"Non",""))</f>
        <v>Non</v>
      </c>
      <c r="M1757" t="str">
        <f>[2]Table1!AA1754</f>
        <v>Ragréage</v>
      </c>
      <c r="N1757" t="str">
        <f>IF(ISNUMBER(SEARCH("EP",[2]Table1!AE1754)),"EP",IF(ISNUMBER(SEARCH("AC1",[2]Table1!AE1754)),"AC1",IF(ISNUMBER(SEARCH("AC2",[2]Table1!AE1754)),"AC2",IF(ISNUMBER(SEARCH("Bon état",[2]Table1!AE1754)),"EP",""))))</f>
        <v/>
      </c>
      <c r="P1757" s="48"/>
      <c r="Q1757" s="1"/>
      <c r="S1757" s="1"/>
      <c r="T1757" s="1"/>
      <c r="U1757" s="1"/>
      <c r="V1757" s="1"/>
    </row>
    <row r="1758" spans="1:22">
      <c r="A1758" s="43" t="str">
        <f>'[1]Exporter la feuille de calcul'!$A$2</f>
        <v>001L</v>
      </c>
      <c r="B1758" t="str">
        <f>INDEX('[1]Exporter la feuille de calcul'!B$355:B$877,MATCH(INDEX('[1]Exporter la feuille de calcul'!C$355:C$877,MATCH(RIGHT(ChercheChaine(ChercheChaine([2]Table1!Q1755,"([0-9]){3}[L]([0-9]){4}"),"([0-9]){3}[L]([0-9]){4}"),4),'[1]Exporter la feuille de calcul'!D$355:D$877,0),1),'[1]Exporter la feuille de calcul'!C$355:C$877,0),1)</f>
        <v>04</v>
      </c>
      <c r="C1758" s="43" t="str">
        <f>RIGHT(ChercheChaine(ChercheChaine([2]Table1!Q1755,"([0-9]){3}[L]([0-9]){4}"),"([0-9]){3}[L]([0-9]){4}"),4)</f>
        <v>0004</v>
      </c>
      <c r="D1758" s="43" t="str">
        <f>ChercheChaine([2]Table1!Q1755,"([0-9]){3}[L]([0-9]){4}")</f>
        <v>007L0004</v>
      </c>
      <c r="E1758" t="str">
        <f>[2]Table1!P1755</f>
        <v>ST HERBLAIN</v>
      </c>
      <c r="F1758" t="str">
        <f>[2]Table1!D1755</f>
        <v>DAAT, DAPP</v>
      </c>
      <c r="G1758" s="48"/>
      <c r="H1758" s="48"/>
      <c r="I1758" s="42" t="str">
        <f>[2]Table1!G1755</f>
        <v>16/01/2018</v>
      </c>
      <c r="J1758" s="51" t="str">
        <f>MID([2]Table1!X1755,FIND("-",[2]Table1!X1755)+2,60)</f>
        <v>Chambre 2</v>
      </c>
      <c r="K1758" t="str">
        <f>IF(ISNUMBER(SEARCH("Mur",[2]Table1!Z1755)),"Mur",IF(ISNUMBER(SEARCH("Cloison",[2]Table1!Z1755)),"Mur",IF(ISNUMBER(SEARCH("Sol",[2]Table1!Z1755)),"Sol",IF(ISNUMBER(SEARCH("Plafond",[2]Table1!Z1755)),"Plafond",IF(ISNUMBER(SEARCH("Evier",[2]Table1!Z1755)),"Evier",IF(ISNUMBER(SEARCH("Colle de faïence",[2]Table1!Z1755)),"Faïence",IF(ISNUMBER(SEARCH("Baignoire",[2]Table1!Z1755)),"Baignoire",IF(ISNUMBER(SEARCH("porteurs",[2]Table1!Z1755)),"Mur",IF(ISNUMBER(SEARCH("évier",[2]Table1!Z1755)),"Evier",IF(ISNUMBER(SEARCH("portes",[2]Table1!Z1755)),"Porte",IF(ISNUMBER(SEARCH("fenêtre",[2]Table1!Z1755)),"Fenêtre","")))))))))))</f>
        <v>Sol</v>
      </c>
      <c r="L1758" t="str">
        <f>IF(ISNUMBER(SEARCH("Présence",[2]Table1!AC1755)),"Oui",IF(ISNUMBER(SEARCH("Absence",[2]Table1!AC1755)),"Non",""))</f>
        <v>Non</v>
      </c>
      <c r="M1758" t="str">
        <f>[2]Table1!AA1755</f>
        <v>Ragréage</v>
      </c>
      <c r="N1758" t="str">
        <f>IF(ISNUMBER(SEARCH("EP",[2]Table1!AE1755)),"EP",IF(ISNUMBER(SEARCH("AC1",[2]Table1!AE1755)),"AC1",IF(ISNUMBER(SEARCH("AC2",[2]Table1!AE1755)),"AC2",IF(ISNUMBER(SEARCH("Bon état",[2]Table1!AE1755)),"EP",""))))</f>
        <v/>
      </c>
      <c r="P1758" s="48"/>
      <c r="Q1758" s="1"/>
      <c r="S1758" s="1"/>
      <c r="T1758" s="1"/>
      <c r="U1758" s="1"/>
      <c r="V1758" s="1"/>
    </row>
    <row r="1759" spans="1:22">
      <c r="A1759" s="43" t="str">
        <f>'[1]Exporter la feuille de calcul'!$A$2</f>
        <v>001L</v>
      </c>
      <c r="B1759" t="str">
        <f>INDEX('[1]Exporter la feuille de calcul'!B$355:B$877,MATCH(INDEX('[1]Exporter la feuille de calcul'!C$355:C$877,MATCH(RIGHT(ChercheChaine(ChercheChaine([2]Table1!Q1756,"([0-9]){3}[L]([0-9]){4}"),"([0-9]){3}[L]([0-9]){4}"),4),'[1]Exporter la feuille de calcul'!D$355:D$877,0),1),'[1]Exporter la feuille de calcul'!C$355:C$877,0),1)</f>
        <v>04</v>
      </c>
      <c r="C1759" s="43" t="str">
        <f>RIGHT(ChercheChaine(ChercheChaine([2]Table1!Q1756,"([0-9]){3}[L]([0-9]){4}"),"([0-9]){3}[L]([0-9]){4}"),4)</f>
        <v>0004</v>
      </c>
      <c r="D1759" s="43" t="str">
        <f>ChercheChaine([2]Table1!Q1756,"([0-9]){3}[L]([0-9]){4}")</f>
        <v>007L0004</v>
      </c>
      <c r="E1759" t="str">
        <f>[2]Table1!P1756</f>
        <v>ST HERBLAIN</v>
      </c>
      <c r="F1759" t="str">
        <f>[2]Table1!D1756</f>
        <v>DAAT, DAPP</v>
      </c>
      <c r="G1759" s="48"/>
      <c r="H1759" s="48"/>
      <c r="I1759" s="42" t="str">
        <f>[2]Table1!G1756</f>
        <v>16/01/2018</v>
      </c>
      <c r="J1759" s="51" t="str">
        <f>MID([2]Table1!X1756,FIND("-",[2]Table1!X1756)+2,60)</f>
        <v>Chambre 3</v>
      </c>
      <c r="K1759" t="str">
        <f>IF(ISNUMBER(SEARCH("Mur",[2]Table1!Z1756)),"Mur",IF(ISNUMBER(SEARCH("Cloison",[2]Table1!Z1756)),"Mur",IF(ISNUMBER(SEARCH("Sol",[2]Table1!Z1756)),"Sol",IF(ISNUMBER(SEARCH("Plafond",[2]Table1!Z1756)),"Plafond",IF(ISNUMBER(SEARCH("Evier",[2]Table1!Z1756)),"Evier",IF(ISNUMBER(SEARCH("Colle de faïence",[2]Table1!Z1756)),"Faïence",IF(ISNUMBER(SEARCH("Baignoire",[2]Table1!Z1756)),"Baignoire",IF(ISNUMBER(SEARCH("porteurs",[2]Table1!Z1756)),"Mur",IF(ISNUMBER(SEARCH("évier",[2]Table1!Z1756)),"Evier",IF(ISNUMBER(SEARCH("portes",[2]Table1!Z1756)),"Porte",IF(ISNUMBER(SEARCH("fenêtre",[2]Table1!Z1756)),"Fenêtre","")))))))))))</f>
        <v>Sol</v>
      </c>
      <c r="L1759" t="str">
        <f>IF(ISNUMBER(SEARCH("Présence",[2]Table1!AC1756)),"Oui",IF(ISNUMBER(SEARCH("Absence",[2]Table1!AC1756)),"Non",""))</f>
        <v>Non</v>
      </c>
      <c r="M1759" t="str">
        <f>[2]Table1!AA1756</f>
        <v>Ragréage</v>
      </c>
      <c r="N1759" t="str">
        <f>IF(ISNUMBER(SEARCH("EP",[2]Table1!AE1756)),"EP",IF(ISNUMBER(SEARCH("AC1",[2]Table1!AE1756)),"AC1",IF(ISNUMBER(SEARCH("AC2",[2]Table1!AE1756)),"AC2",IF(ISNUMBER(SEARCH("Bon état",[2]Table1!AE1756)),"EP",""))))</f>
        <v/>
      </c>
      <c r="P1759" s="48"/>
      <c r="Q1759" s="1"/>
      <c r="S1759" s="1"/>
      <c r="T1759" s="1"/>
      <c r="U1759" s="1"/>
      <c r="V1759" s="1"/>
    </row>
    <row r="1760" spans="1:22">
      <c r="A1760" s="43" t="str">
        <f>'[1]Exporter la feuille de calcul'!$A$2</f>
        <v>001L</v>
      </c>
      <c r="B1760" t="str">
        <f>INDEX('[1]Exporter la feuille de calcul'!B$355:B$877,MATCH(INDEX('[1]Exporter la feuille de calcul'!C$355:C$877,MATCH(RIGHT(ChercheChaine(ChercheChaine([2]Table1!Q1757,"([0-9]){3}[L]([0-9]){4}"),"([0-9]){3}[L]([0-9]){4}"),4),'[1]Exporter la feuille de calcul'!D$355:D$877,0),1),'[1]Exporter la feuille de calcul'!C$355:C$877,0),1)</f>
        <v>04</v>
      </c>
      <c r="C1760" s="43" t="str">
        <f>RIGHT(ChercheChaine(ChercheChaine([2]Table1!Q1757,"([0-9]){3}[L]([0-9]){4}"),"([0-9]){3}[L]([0-9]){4}"),4)</f>
        <v>0004</v>
      </c>
      <c r="D1760" s="43" t="str">
        <f>ChercheChaine([2]Table1!Q1757,"([0-9]){3}[L]([0-9]){4}")</f>
        <v>007L0004</v>
      </c>
      <c r="E1760" t="str">
        <f>[2]Table1!P1757</f>
        <v>ST HERBLAIN</v>
      </c>
      <c r="F1760" t="str">
        <f>[2]Table1!D1757</f>
        <v>DAAT, DAPP</v>
      </c>
      <c r="G1760" s="48"/>
      <c r="H1760" s="48"/>
      <c r="I1760" s="42" t="str">
        <f>[2]Table1!G1757</f>
        <v>16/01/2018</v>
      </c>
      <c r="J1760" s="51" t="str">
        <f>MID([2]Table1!X1757,FIND("-",[2]Table1!X1757)+2,60)</f>
        <v>Salle de bain</v>
      </c>
      <c r="K1760" t="str">
        <f>IF(ISNUMBER(SEARCH("Mur",[2]Table1!Z1757)),"Mur",IF(ISNUMBER(SEARCH("Cloison",[2]Table1!Z1757)),"Mur",IF(ISNUMBER(SEARCH("Sol",[2]Table1!Z1757)),"Sol",IF(ISNUMBER(SEARCH("Plafond",[2]Table1!Z1757)),"Plafond",IF(ISNUMBER(SEARCH("Evier",[2]Table1!Z1757)),"Evier",IF(ISNUMBER(SEARCH("Colle de faïence",[2]Table1!Z1757)),"Faïence",IF(ISNUMBER(SEARCH("Baignoire",[2]Table1!Z1757)),"Baignoire",IF(ISNUMBER(SEARCH("porteurs",[2]Table1!Z1757)),"Mur",IF(ISNUMBER(SEARCH("évier",[2]Table1!Z1757)),"Evier",IF(ISNUMBER(SEARCH("portes",[2]Table1!Z1757)),"Porte",IF(ISNUMBER(SEARCH("fenêtre",[2]Table1!Z1757)),"Fenêtre","")))))))))))</f>
        <v>Sol</v>
      </c>
      <c r="L1760" t="str">
        <f>IF(ISNUMBER(SEARCH("Présence",[2]Table1!AC1757)),"Oui",IF(ISNUMBER(SEARCH("Absence",[2]Table1!AC1757)),"Non",""))</f>
        <v>Non</v>
      </c>
      <c r="M1760" t="str">
        <f>[2]Table1!AA1757</f>
        <v>Ragréage</v>
      </c>
      <c r="N1760" t="str">
        <f>IF(ISNUMBER(SEARCH("EP",[2]Table1!AE1757)),"EP",IF(ISNUMBER(SEARCH("AC1",[2]Table1!AE1757)),"AC1",IF(ISNUMBER(SEARCH("AC2",[2]Table1!AE1757)),"AC2",IF(ISNUMBER(SEARCH("Bon état",[2]Table1!AE1757)),"EP",""))))</f>
        <v/>
      </c>
      <c r="P1760" s="48"/>
      <c r="Q1760" s="1"/>
      <c r="S1760" s="1"/>
      <c r="T1760" s="1"/>
      <c r="U1760" s="1"/>
      <c r="V1760" s="1"/>
    </row>
    <row r="1761" spans="1:22">
      <c r="A1761" s="43" t="str">
        <f>'[1]Exporter la feuille de calcul'!$A$2</f>
        <v>001L</v>
      </c>
      <c r="B1761" t="str">
        <f>INDEX('[1]Exporter la feuille de calcul'!B$355:B$877,MATCH(INDEX('[1]Exporter la feuille de calcul'!C$355:C$877,MATCH(RIGHT(ChercheChaine(ChercheChaine([2]Table1!Q1758,"([0-9]){3}[L]([0-9]){4}"),"([0-9]){3}[L]([0-9]){4}"),4),'[1]Exporter la feuille de calcul'!D$355:D$877,0),1),'[1]Exporter la feuille de calcul'!C$355:C$877,0),1)</f>
        <v>04</v>
      </c>
      <c r="C1761" s="43" t="str">
        <f>RIGHT(ChercheChaine(ChercheChaine([2]Table1!Q1758,"([0-9]){3}[L]([0-9]){4}"),"([0-9]){3}[L]([0-9]){4}"),4)</f>
        <v>0004</v>
      </c>
      <c r="D1761" s="43" t="str">
        <f>ChercheChaine([2]Table1!Q1758,"([0-9]){3}[L]([0-9]){4}")</f>
        <v>007L0004</v>
      </c>
      <c r="E1761" t="str">
        <f>[2]Table1!P1758</f>
        <v>ST HERBLAIN</v>
      </c>
      <c r="F1761" t="str">
        <f>[2]Table1!D1758</f>
        <v>DAAT, DAPP</v>
      </c>
      <c r="G1761" s="48"/>
      <c r="H1761" s="48"/>
      <c r="I1761" s="42" t="str">
        <f>[2]Table1!G1758</f>
        <v>16/01/2018</v>
      </c>
      <c r="J1761" s="51" t="str">
        <f>MID([2]Table1!X1758,FIND("-",[2]Table1!X1758)+2,60)</f>
        <v>Cellier</v>
      </c>
      <c r="K1761" t="str">
        <f>IF(ISNUMBER(SEARCH("Mur",[2]Table1!Z1758)),"Mur",IF(ISNUMBER(SEARCH("Cloison",[2]Table1!Z1758)),"Mur",IF(ISNUMBER(SEARCH("Sol",[2]Table1!Z1758)),"Sol",IF(ISNUMBER(SEARCH("Plafond",[2]Table1!Z1758)),"Plafond",IF(ISNUMBER(SEARCH("Evier",[2]Table1!Z1758)),"Evier",IF(ISNUMBER(SEARCH("Colle de faïence",[2]Table1!Z1758)),"Faïence",IF(ISNUMBER(SEARCH("Baignoire",[2]Table1!Z1758)),"Baignoire",IF(ISNUMBER(SEARCH("porteurs",[2]Table1!Z1758)),"Mur",IF(ISNUMBER(SEARCH("évier",[2]Table1!Z1758)),"Evier",IF(ISNUMBER(SEARCH("portes",[2]Table1!Z1758)),"Porte",IF(ISNUMBER(SEARCH("fenêtre",[2]Table1!Z1758)),"Fenêtre","")))))))))))</f>
        <v>Sol</v>
      </c>
      <c r="L1761" t="str">
        <f>IF(ISNUMBER(SEARCH("Présence",[2]Table1!AC1758)),"Oui",IF(ISNUMBER(SEARCH("Absence",[2]Table1!AC1758)),"Non",""))</f>
        <v>Non</v>
      </c>
      <c r="M1761" t="str">
        <f>[2]Table1!AA1758</f>
        <v>Ragréage</v>
      </c>
      <c r="N1761" t="str">
        <f>IF(ISNUMBER(SEARCH("EP",[2]Table1!AE1758)),"EP",IF(ISNUMBER(SEARCH("AC1",[2]Table1!AE1758)),"AC1",IF(ISNUMBER(SEARCH("AC2",[2]Table1!AE1758)),"AC2",IF(ISNUMBER(SEARCH("Bon état",[2]Table1!AE1758)),"EP",""))))</f>
        <v/>
      </c>
      <c r="P1761" s="48"/>
      <c r="Q1761" s="1"/>
      <c r="S1761" s="1"/>
      <c r="T1761" s="1"/>
      <c r="U1761" s="1"/>
      <c r="V1761" s="1"/>
    </row>
    <row r="1762" spans="1:22">
      <c r="A1762" s="43" t="str">
        <f>'[1]Exporter la feuille de calcul'!$A$2</f>
        <v>001L</v>
      </c>
      <c r="B1762" t="str">
        <f>INDEX('[1]Exporter la feuille de calcul'!B$355:B$877,MATCH(INDEX('[1]Exporter la feuille de calcul'!C$355:C$877,MATCH(RIGHT(ChercheChaine(ChercheChaine([2]Table1!Q1759,"([0-9]){3}[L]([0-9]){4}"),"([0-9]){3}[L]([0-9]){4}"),4),'[1]Exporter la feuille de calcul'!D$355:D$877,0),1),'[1]Exporter la feuille de calcul'!C$355:C$877,0),1)</f>
        <v>04</v>
      </c>
      <c r="C1762" s="43" t="str">
        <f>RIGHT(ChercheChaine(ChercheChaine([2]Table1!Q1759,"([0-9]){3}[L]([0-9]){4}"),"([0-9]){3}[L]([0-9]){4}"),4)</f>
        <v>0004</v>
      </c>
      <c r="D1762" s="43" t="str">
        <f>ChercheChaine([2]Table1!Q1759,"([0-9]){3}[L]([0-9]){4}")</f>
        <v>007L0004</v>
      </c>
      <c r="E1762" t="str">
        <f>[2]Table1!P1759</f>
        <v>ST HERBLAIN</v>
      </c>
      <c r="F1762" t="str">
        <f>[2]Table1!D1759</f>
        <v>DAAT, DAPP</v>
      </c>
      <c r="G1762" s="48"/>
      <c r="H1762" s="48"/>
      <c r="I1762" s="42" t="str">
        <f>[2]Table1!G1759</f>
        <v>16/01/2018</v>
      </c>
      <c r="J1762" s="51" t="str">
        <f>MID([2]Table1!X1759,FIND("-",[2]Table1!X1759)+2,60)</f>
        <v>WC</v>
      </c>
      <c r="K1762" t="str">
        <f>IF(ISNUMBER(SEARCH("Mur",[2]Table1!Z1759)),"Mur",IF(ISNUMBER(SEARCH("Cloison",[2]Table1!Z1759)),"Mur",IF(ISNUMBER(SEARCH("Sol",[2]Table1!Z1759)),"Sol",IF(ISNUMBER(SEARCH("Plafond",[2]Table1!Z1759)),"Plafond",IF(ISNUMBER(SEARCH("Evier",[2]Table1!Z1759)),"Evier",IF(ISNUMBER(SEARCH("Colle de faïence",[2]Table1!Z1759)),"Faïence",IF(ISNUMBER(SEARCH("Baignoire",[2]Table1!Z1759)),"Baignoire",IF(ISNUMBER(SEARCH("porteurs",[2]Table1!Z1759)),"Mur",IF(ISNUMBER(SEARCH("évier",[2]Table1!Z1759)),"Evier",IF(ISNUMBER(SEARCH("portes",[2]Table1!Z1759)),"Porte",IF(ISNUMBER(SEARCH("fenêtre",[2]Table1!Z1759)),"Fenêtre","")))))))))))</f>
        <v>Sol</v>
      </c>
      <c r="L1762" t="str">
        <f>IF(ISNUMBER(SEARCH("Présence",[2]Table1!AC1759)),"Oui",IF(ISNUMBER(SEARCH("Absence",[2]Table1!AC1759)),"Non",""))</f>
        <v>Non</v>
      </c>
      <c r="M1762" t="str">
        <f>[2]Table1!AA1759</f>
        <v>Ragréage</v>
      </c>
      <c r="N1762" t="str">
        <f>IF(ISNUMBER(SEARCH("EP",[2]Table1!AE1759)),"EP",IF(ISNUMBER(SEARCH("AC1",[2]Table1!AE1759)),"AC1",IF(ISNUMBER(SEARCH("AC2",[2]Table1!AE1759)),"AC2",IF(ISNUMBER(SEARCH("Bon état",[2]Table1!AE1759)),"EP",""))))</f>
        <v/>
      </c>
      <c r="P1762" s="48"/>
      <c r="Q1762" s="1"/>
      <c r="S1762" s="1"/>
      <c r="T1762" s="1"/>
      <c r="U1762" s="1"/>
      <c r="V1762" s="1"/>
    </row>
    <row r="1763" spans="1:22">
      <c r="A1763" s="43" t="str">
        <f>'[1]Exporter la feuille de calcul'!$A$2</f>
        <v>001L</v>
      </c>
      <c r="B1763" t="str">
        <f>INDEX('[1]Exporter la feuille de calcul'!B$355:B$877,MATCH(INDEX('[1]Exporter la feuille de calcul'!C$355:C$877,MATCH(RIGHT(ChercheChaine(ChercheChaine([2]Table1!Q1760,"([0-9]){3}[L]([0-9]){4}"),"([0-9]){3}[L]([0-9]){4}"),4),'[1]Exporter la feuille de calcul'!D$355:D$877,0),1),'[1]Exporter la feuille de calcul'!C$355:C$877,0),1)</f>
        <v>04</v>
      </c>
      <c r="C1763" s="43" t="str">
        <f>RIGHT(ChercheChaine(ChercheChaine([2]Table1!Q1760,"([0-9]){3}[L]([0-9]){4}"),"([0-9]){3}[L]([0-9]){4}"),4)</f>
        <v>0004</v>
      </c>
      <c r="D1763" s="43" t="str">
        <f>ChercheChaine([2]Table1!Q1760,"([0-9]){3}[L]([0-9]){4}")</f>
        <v>007L0004</v>
      </c>
      <c r="E1763" t="str">
        <f>[2]Table1!P1760</f>
        <v>ST HERBLAIN</v>
      </c>
      <c r="F1763" t="str">
        <f>[2]Table1!D1760</f>
        <v>DAAT, DAPP</v>
      </c>
      <c r="G1763" s="48"/>
      <c r="H1763" s="48"/>
      <c r="I1763" s="42" t="str">
        <f>[2]Table1!G1760</f>
        <v>16/01/2018</v>
      </c>
      <c r="J1763" s="51" t="str">
        <f>MID([2]Table1!X1760,FIND("-",[2]Table1!X1760)+2,60)</f>
        <v>Cuisine</v>
      </c>
      <c r="K1763" t="str">
        <f>IF(ISNUMBER(SEARCH("Mur",[2]Table1!Z1760)),"Mur",IF(ISNUMBER(SEARCH("Cloison",[2]Table1!Z1760)),"Mur",IF(ISNUMBER(SEARCH("Sol",[2]Table1!Z1760)),"Sol",IF(ISNUMBER(SEARCH("Plafond",[2]Table1!Z1760)),"Plafond",IF(ISNUMBER(SEARCH("Evier",[2]Table1!Z1760)),"Evier",IF(ISNUMBER(SEARCH("Colle de faïence",[2]Table1!Z1760)),"Faïence",IF(ISNUMBER(SEARCH("Baignoire",[2]Table1!Z1760)),"Baignoire",IF(ISNUMBER(SEARCH("porteurs",[2]Table1!Z1760)),"Mur",IF(ISNUMBER(SEARCH("évier",[2]Table1!Z1760)),"Evier",IF(ISNUMBER(SEARCH("portes",[2]Table1!Z1760)),"Porte",IF(ISNUMBER(SEARCH("fenêtre",[2]Table1!Z1760)),"Fenêtre","")))))))))))</f>
        <v>Sol</v>
      </c>
      <c r="L1763" t="str">
        <f>IF(ISNUMBER(SEARCH("Présence",[2]Table1!AC1760)),"Oui",IF(ISNUMBER(SEARCH("Absence",[2]Table1!AC1760)),"Non",""))</f>
        <v>Non</v>
      </c>
      <c r="M1763" t="str">
        <f>[2]Table1!AA1760</f>
        <v>Ragréage</v>
      </c>
      <c r="N1763" t="str">
        <f>IF(ISNUMBER(SEARCH("EP",[2]Table1!AE1760)),"EP",IF(ISNUMBER(SEARCH("AC1",[2]Table1!AE1760)),"AC1",IF(ISNUMBER(SEARCH("AC2",[2]Table1!AE1760)),"AC2",IF(ISNUMBER(SEARCH("Bon état",[2]Table1!AE1760)),"EP",""))))</f>
        <v/>
      </c>
      <c r="P1763" s="48"/>
      <c r="Q1763" s="1"/>
      <c r="S1763" s="1"/>
      <c r="T1763" s="1"/>
      <c r="U1763" s="1"/>
      <c r="V1763" s="1"/>
    </row>
    <row r="1764" spans="1:22">
      <c r="A1764" s="43" t="str">
        <f>'[1]Exporter la feuille de calcul'!$A$2</f>
        <v>001L</v>
      </c>
      <c r="B1764" t="str">
        <f>INDEX('[1]Exporter la feuille de calcul'!B$355:B$877,MATCH(INDEX('[1]Exporter la feuille de calcul'!C$355:C$877,MATCH(RIGHT(ChercheChaine(ChercheChaine([2]Table1!Q1761,"([0-9]){3}[L]([0-9]){4}"),"([0-9]){3}[L]([0-9]){4}"),4),'[1]Exporter la feuille de calcul'!D$355:D$877,0),1),'[1]Exporter la feuille de calcul'!C$355:C$877,0),1)</f>
        <v>04</v>
      </c>
      <c r="C1764" s="43" t="str">
        <f>RIGHT(ChercheChaine(ChercheChaine([2]Table1!Q1761,"([0-9]){3}[L]([0-9]){4}"),"([0-9]){3}[L]([0-9]){4}"),4)</f>
        <v>0004</v>
      </c>
      <c r="D1764" s="43" t="str">
        <f>ChercheChaine([2]Table1!Q1761,"([0-9]){3}[L]([0-9]){4}")</f>
        <v>007L0004</v>
      </c>
      <c r="E1764" t="str">
        <f>[2]Table1!P1761</f>
        <v>ST HERBLAIN</v>
      </c>
      <c r="F1764" t="str">
        <f>[2]Table1!D1761</f>
        <v>DAAT, DAPP</v>
      </c>
      <c r="G1764" s="48"/>
      <c r="H1764" s="48"/>
      <c r="I1764" s="42" t="str">
        <f>[2]Table1!G1761</f>
        <v>16/01/2018</v>
      </c>
      <c r="J1764" s="51" t="str">
        <f>MID([2]Table1!X1761,FIND("-",[2]Table1!X1761)+2,60)</f>
        <v>Séjour</v>
      </c>
      <c r="K1764" t="str">
        <f>IF(ISNUMBER(SEARCH("Mur",[2]Table1!Z1761)),"Mur",IF(ISNUMBER(SEARCH("Cloison",[2]Table1!Z1761)),"Mur",IF(ISNUMBER(SEARCH("Sol",[2]Table1!Z1761)),"Sol",IF(ISNUMBER(SEARCH("Plafond",[2]Table1!Z1761)),"Plafond",IF(ISNUMBER(SEARCH("Evier",[2]Table1!Z1761)),"Evier",IF(ISNUMBER(SEARCH("Colle de faïence",[2]Table1!Z1761)),"Faïence",IF(ISNUMBER(SEARCH("Baignoire",[2]Table1!Z1761)),"Baignoire",IF(ISNUMBER(SEARCH("porteurs",[2]Table1!Z1761)),"Mur",IF(ISNUMBER(SEARCH("évier",[2]Table1!Z1761)),"Evier",IF(ISNUMBER(SEARCH("portes",[2]Table1!Z1761)),"Porte",IF(ISNUMBER(SEARCH("fenêtre",[2]Table1!Z1761)),"Fenêtre","")))))))))))</f>
        <v>Sol</v>
      </c>
      <c r="L1764" t="str">
        <f>IF(ISNUMBER(SEARCH("Présence",[2]Table1!AC1761)),"Oui",IF(ISNUMBER(SEARCH("Absence",[2]Table1!AC1761)),"Non",""))</f>
        <v>Non</v>
      </c>
      <c r="M1764" t="str">
        <f>[2]Table1!AA1761</f>
        <v>Ragréage</v>
      </c>
      <c r="N1764" t="str">
        <f>IF(ISNUMBER(SEARCH("EP",[2]Table1!AE1761)),"EP",IF(ISNUMBER(SEARCH("AC1",[2]Table1!AE1761)),"AC1",IF(ISNUMBER(SEARCH("AC2",[2]Table1!AE1761)),"AC2",IF(ISNUMBER(SEARCH("Bon état",[2]Table1!AE1761)),"EP",""))))</f>
        <v/>
      </c>
      <c r="P1764" s="48"/>
      <c r="Q1764" s="1"/>
      <c r="S1764" s="1"/>
      <c r="T1764" s="1"/>
      <c r="U1764" s="1"/>
      <c r="V1764" s="1"/>
    </row>
    <row r="1765" spans="1:22">
      <c r="A1765" s="43" t="str">
        <f>'[1]Exporter la feuille de calcul'!$A$2</f>
        <v>001L</v>
      </c>
      <c r="B1765" t="str">
        <f>INDEX('[1]Exporter la feuille de calcul'!B$355:B$877,MATCH(INDEX('[1]Exporter la feuille de calcul'!C$355:C$877,MATCH(RIGHT(ChercheChaine(ChercheChaine([2]Table1!Q1762,"([0-9]){3}[L]([0-9]){4}"),"([0-9]){3}[L]([0-9]){4}"),4),'[1]Exporter la feuille de calcul'!D$355:D$877,0),1),'[1]Exporter la feuille de calcul'!C$355:C$877,0),1)</f>
        <v>04</v>
      </c>
      <c r="C1765" s="43" t="str">
        <f>RIGHT(ChercheChaine(ChercheChaine([2]Table1!Q1762,"([0-9]){3}[L]([0-9]){4}"),"([0-9]){3}[L]([0-9]){4}"),4)</f>
        <v>0004</v>
      </c>
      <c r="D1765" s="43" t="str">
        <f>ChercheChaine([2]Table1!Q1762,"([0-9]){3}[L]([0-9]){4}")</f>
        <v>007L0004</v>
      </c>
      <c r="E1765" t="str">
        <f>[2]Table1!P1762</f>
        <v>ST HERBLAIN</v>
      </c>
      <c r="F1765" t="str">
        <f>[2]Table1!D1762</f>
        <v>DAAT, DAPP</v>
      </c>
      <c r="G1765" s="48"/>
      <c r="H1765" s="48"/>
      <c r="I1765" s="42" t="str">
        <f>[2]Table1!G1762</f>
        <v>16/01/2018</v>
      </c>
      <c r="J1765" s="51" t="str">
        <f>MID([2]Table1!X1762,FIND("-",[2]Table1!X1762)+2,60)</f>
        <v>Entrée</v>
      </c>
      <c r="K1765" t="str">
        <f>IF(ISNUMBER(SEARCH("Mur",[2]Table1!Z1762)),"Mur",IF(ISNUMBER(SEARCH("Cloison",[2]Table1!Z1762)),"Mur",IF(ISNUMBER(SEARCH("Sol",[2]Table1!Z1762)),"Sol",IF(ISNUMBER(SEARCH("Plafond",[2]Table1!Z1762)),"Plafond",IF(ISNUMBER(SEARCH("Evier",[2]Table1!Z1762)),"Evier",IF(ISNUMBER(SEARCH("Colle de faïence",[2]Table1!Z1762)),"Faïence",IF(ISNUMBER(SEARCH("Baignoire",[2]Table1!Z1762)),"Baignoire",IF(ISNUMBER(SEARCH("porteurs",[2]Table1!Z1762)),"Mur",IF(ISNUMBER(SEARCH("évier",[2]Table1!Z1762)),"Evier",IF(ISNUMBER(SEARCH("portes",[2]Table1!Z1762)),"Porte",IF(ISNUMBER(SEARCH("fenêtre",[2]Table1!Z1762)),"Fenêtre","")))))))))))</f>
        <v>Mur</v>
      </c>
      <c r="L1765" t="str">
        <f>IF(ISNUMBER(SEARCH("Présence",[2]Table1!AC1762)),"Oui",IF(ISNUMBER(SEARCH("Absence",[2]Table1!AC1762)),"Non",""))</f>
        <v>Non</v>
      </c>
      <c r="M1765" t="str">
        <f>[2]Table1!AA1762</f>
        <v>Peinture décorative (pailletées, gouttelettes, …)</v>
      </c>
      <c r="N1765" t="str">
        <f>IF(ISNUMBER(SEARCH("EP",[2]Table1!AE1762)),"EP",IF(ISNUMBER(SEARCH("AC1",[2]Table1!AE1762)),"AC1",IF(ISNUMBER(SEARCH("AC2",[2]Table1!AE1762)),"AC2",IF(ISNUMBER(SEARCH("Bon état",[2]Table1!AE1762)),"EP",""))))</f>
        <v/>
      </c>
      <c r="P1765" s="48"/>
      <c r="Q1765" s="1"/>
      <c r="S1765" s="1"/>
      <c r="T1765" s="1"/>
      <c r="U1765" s="1"/>
      <c r="V1765" s="1"/>
    </row>
    <row r="1766" spans="1:22">
      <c r="A1766" s="43" t="str">
        <f>'[1]Exporter la feuille de calcul'!$A$2</f>
        <v>001L</v>
      </c>
      <c r="B1766" t="str">
        <f>INDEX('[1]Exporter la feuille de calcul'!B$355:B$877,MATCH(INDEX('[1]Exporter la feuille de calcul'!C$355:C$877,MATCH(RIGHT(ChercheChaine(ChercheChaine([2]Table1!Q1763,"([0-9]){3}[L]([0-9]){4}"),"([0-9]){3}[L]([0-9]){4}"),4),'[1]Exporter la feuille de calcul'!D$355:D$877,0),1),'[1]Exporter la feuille de calcul'!C$355:C$877,0),1)</f>
        <v>04</v>
      </c>
      <c r="C1766" s="43" t="str">
        <f>RIGHT(ChercheChaine(ChercheChaine([2]Table1!Q1763,"([0-9]){3}[L]([0-9]){4}"),"([0-9]){3}[L]([0-9]){4}"),4)</f>
        <v>0004</v>
      </c>
      <c r="D1766" s="43" t="str">
        <f>ChercheChaine([2]Table1!Q1763,"([0-9]){3}[L]([0-9]){4}")</f>
        <v>007L0004</v>
      </c>
      <c r="E1766" t="str">
        <f>[2]Table1!P1763</f>
        <v>ST HERBLAIN</v>
      </c>
      <c r="F1766" t="str">
        <f>[2]Table1!D1763</f>
        <v>DAAT, DAPP</v>
      </c>
      <c r="G1766" s="48"/>
      <c r="H1766" s="48"/>
      <c r="I1766" s="42" t="str">
        <f>[2]Table1!G1763</f>
        <v>16/01/2018</v>
      </c>
      <c r="J1766" s="51" t="str">
        <f>MID([2]Table1!X1763,FIND("-",[2]Table1!X1763)+2,60)</f>
        <v>Chambre 1</v>
      </c>
      <c r="K1766" t="str">
        <f>IF(ISNUMBER(SEARCH("Mur",[2]Table1!Z1763)),"Mur",IF(ISNUMBER(SEARCH("Cloison",[2]Table1!Z1763)),"Mur",IF(ISNUMBER(SEARCH("Sol",[2]Table1!Z1763)),"Sol",IF(ISNUMBER(SEARCH("Plafond",[2]Table1!Z1763)),"Plafond",IF(ISNUMBER(SEARCH("Evier",[2]Table1!Z1763)),"Evier",IF(ISNUMBER(SEARCH("Colle de faïence",[2]Table1!Z1763)),"Faïence",IF(ISNUMBER(SEARCH("Baignoire",[2]Table1!Z1763)),"Baignoire",IF(ISNUMBER(SEARCH("porteurs",[2]Table1!Z1763)),"Mur",IF(ISNUMBER(SEARCH("évier",[2]Table1!Z1763)),"Evier",IF(ISNUMBER(SEARCH("portes",[2]Table1!Z1763)),"Porte",IF(ISNUMBER(SEARCH("fenêtre",[2]Table1!Z1763)),"Fenêtre","")))))))))))</f>
        <v>Mur</v>
      </c>
      <c r="L1766" t="str">
        <f>IF(ISNUMBER(SEARCH("Présence",[2]Table1!AC1763)),"Oui",IF(ISNUMBER(SEARCH("Absence",[2]Table1!AC1763)),"Non",""))</f>
        <v>Non</v>
      </c>
      <c r="M1766" t="str">
        <f>[2]Table1!AA1763</f>
        <v>Peinture décorative (pailletées, gouttelettes, …)</v>
      </c>
      <c r="N1766" t="str">
        <f>IF(ISNUMBER(SEARCH("EP",[2]Table1!AE1763)),"EP",IF(ISNUMBER(SEARCH("AC1",[2]Table1!AE1763)),"AC1",IF(ISNUMBER(SEARCH("AC2",[2]Table1!AE1763)),"AC2",IF(ISNUMBER(SEARCH("Bon état",[2]Table1!AE1763)),"EP",""))))</f>
        <v/>
      </c>
      <c r="P1766" s="48"/>
      <c r="Q1766" s="1"/>
      <c r="S1766" s="1"/>
      <c r="T1766" s="1"/>
      <c r="U1766" s="1"/>
      <c r="V1766" s="1"/>
    </row>
    <row r="1767" spans="1:22">
      <c r="A1767" s="43" t="str">
        <f>'[1]Exporter la feuille de calcul'!$A$2</f>
        <v>001L</v>
      </c>
      <c r="B1767" t="str">
        <f>INDEX('[1]Exporter la feuille de calcul'!B$355:B$877,MATCH(INDEX('[1]Exporter la feuille de calcul'!C$355:C$877,MATCH(RIGHT(ChercheChaine(ChercheChaine([2]Table1!Q1764,"([0-9]){3}[L]([0-9]){4}"),"([0-9]){3}[L]([0-9]){4}"),4),'[1]Exporter la feuille de calcul'!D$355:D$877,0),1),'[1]Exporter la feuille de calcul'!C$355:C$877,0),1)</f>
        <v>04</v>
      </c>
      <c r="C1767" s="43" t="str">
        <f>RIGHT(ChercheChaine(ChercheChaine([2]Table1!Q1764,"([0-9]){3}[L]([0-9]){4}"),"([0-9]){3}[L]([0-9]){4}"),4)</f>
        <v>0004</v>
      </c>
      <c r="D1767" s="43" t="str">
        <f>ChercheChaine([2]Table1!Q1764,"([0-9]){3}[L]([0-9]){4}")</f>
        <v>007L0004</v>
      </c>
      <c r="E1767" t="str">
        <f>[2]Table1!P1764</f>
        <v>ST HERBLAIN</v>
      </c>
      <c r="F1767" t="str">
        <f>[2]Table1!D1764</f>
        <v>DAAT, DAPP</v>
      </c>
      <c r="G1767" s="48"/>
      <c r="H1767" s="48"/>
      <c r="I1767" s="42" t="str">
        <f>[2]Table1!G1764</f>
        <v>16/01/2018</v>
      </c>
      <c r="J1767" s="51" t="str">
        <f>MID([2]Table1!X1764,FIND("-",[2]Table1!X1764)+2,60)</f>
        <v>Chambre 2</v>
      </c>
      <c r="K1767" t="str">
        <f>IF(ISNUMBER(SEARCH("Mur",[2]Table1!Z1764)),"Mur",IF(ISNUMBER(SEARCH("Cloison",[2]Table1!Z1764)),"Mur",IF(ISNUMBER(SEARCH("Sol",[2]Table1!Z1764)),"Sol",IF(ISNUMBER(SEARCH("Plafond",[2]Table1!Z1764)),"Plafond",IF(ISNUMBER(SEARCH("Evier",[2]Table1!Z1764)),"Evier",IF(ISNUMBER(SEARCH("Colle de faïence",[2]Table1!Z1764)),"Faïence",IF(ISNUMBER(SEARCH("Baignoire",[2]Table1!Z1764)),"Baignoire",IF(ISNUMBER(SEARCH("porteurs",[2]Table1!Z1764)),"Mur",IF(ISNUMBER(SEARCH("évier",[2]Table1!Z1764)),"Evier",IF(ISNUMBER(SEARCH("portes",[2]Table1!Z1764)),"Porte",IF(ISNUMBER(SEARCH("fenêtre",[2]Table1!Z1764)),"Fenêtre","")))))))))))</f>
        <v>Mur</v>
      </c>
      <c r="L1767" t="str">
        <f>IF(ISNUMBER(SEARCH("Présence",[2]Table1!AC1764)),"Oui",IF(ISNUMBER(SEARCH("Absence",[2]Table1!AC1764)),"Non",""))</f>
        <v>Non</v>
      </c>
      <c r="M1767" t="str">
        <f>[2]Table1!AA1764</f>
        <v>Peinture décorative (pailletées, gouttelettes, …)</v>
      </c>
      <c r="N1767" t="str">
        <f>IF(ISNUMBER(SEARCH("EP",[2]Table1!AE1764)),"EP",IF(ISNUMBER(SEARCH("AC1",[2]Table1!AE1764)),"AC1",IF(ISNUMBER(SEARCH("AC2",[2]Table1!AE1764)),"AC2",IF(ISNUMBER(SEARCH("Bon état",[2]Table1!AE1764)),"EP",""))))</f>
        <v/>
      </c>
      <c r="P1767" s="48"/>
      <c r="Q1767" s="1"/>
      <c r="S1767" s="1"/>
      <c r="T1767" s="1"/>
      <c r="U1767" s="1"/>
      <c r="V1767" s="1"/>
    </row>
    <row r="1768" spans="1:22">
      <c r="A1768" s="43" t="str">
        <f>'[1]Exporter la feuille de calcul'!$A$2</f>
        <v>001L</v>
      </c>
      <c r="B1768" t="str">
        <f>INDEX('[1]Exporter la feuille de calcul'!B$355:B$877,MATCH(INDEX('[1]Exporter la feuille de calcul'!C$355:C$877,MATCH(RIGHT(ChercheChaine(ChercheChaine([2]Table1!Q1765,"([0-9]){3}[L]([0-9]){4}"),"([0-9]){3}[L]([0-9]){4}"),4),'[1]Exporter la feuille de calcul'!D$355:D$877,0),1),'[1]Exporter la feuille de calcul'!C$355:C$877,0),1)</f>
        <v>04</v>
      </c>
      <c r="C1768" s="43" t="str">
        <f>RIGHT(ChercheChaine(ChercheChaine([2]Table1!Q1765,"([0-9]){3}[L]([0-9]){4}"),"([0-9]){3}[L]([0-9]){4}"),4)</f>
        <v>0004</v>
      </c>
      <c r="D1768" s="43" t="str">
        <f>ChercheChaine([2]Table1!Q1765,"([0-9]){3}[L]([0-9]){4}")</f>
        <v>007L0004</v>
      </c>
      <c r="E1768" t="str">
        <f>[2]Table1!P1765</f>
        <v>ST HERBLAIN</v>
      </c>
      <c r="F1768" t="str">
        <f>[2]Table1!D1765</f>
        <v>DAAT, DAPP</v>
      </c>
      <c r="G1768" s="48"/>
      <c r="H1768" s="48"/>
      <c r="I1768" s="42" t="str">
        <f>[2]Table1!G1765</f>
        <v>16/01/2018</v>
      </c>
      <c r="J1768" s="51" t="str">
        <f>MID([2]Table1!X1765,FIND("-",[2]Table1!X1765)+2,60)</f>
        <v>Chambre 3</v>
      </c>
      <c r="K1768" t="str">
        <f>IF(ISNUMBER(SEARCH("Mur",[2]Table1!Z1765)),"Mur",IF(ISNUMBER(SEARCH("Cloison",[2]Table1!Z1765)),"Mur",IF(ISNUMBER(SEARCH("Sol",[2]Table1!Z1765)),"Sol",IF(ISNUMBER(SEARCH("Plafond",[2]Table1!Z1765)),"Plafond",IF(ISNUMBER(SEARCH("Evier",[2]Table1!Z1765)),"Evier",IF(ISNUMBER(SEARCH("Colle de faïence",[2]Table1!Z1765)),"Faïence",IF(ISNUMBER(SEARCH("Baignoire",[2]Table1!Z1765)),"Baignoire",IF(ISNUMBER(SEARCH("porteurs",[2]Table1!Z1765)),"Mur",IF(ISNUMBER(SEARCH("évier",[2]Table1!Z1765)),"Evier",IF(ISNUMBER(SEARCH("portes",[2]Table1!Z1765)),"Porte",IF(ISNUMBER(SEARCH("fenêtre",[2]Table1!Z1765)),"Fenêtre","")))))))))))</f>
        <v>Mur</v>
      </c>
      <c r="L1768" t="str">
        <f>IF(ISNUMBER(SEARCH("Présence",[2]Table1!AC1765)),"Oui",IF(ISNUMBER(SEARCH("Absence",[2]Table1!AC1765)),"Non",""))</f>
        <v>Non</v>
      </c>
      <c r="M1768" t="str">
        <f>[2]Table1!AA1765</f>
        <v>Peinture décorative (pailletées, gouttelettes, …)</v>
      </c>
      <c r="N1768" t="str">
        <f>IF(ISNUMBER(SEARCH("EP",[2]Table1!AE1765)),"EP",IF(ISNUMBER(SEARCH("AC1",[2]Table1!AE1765)),"AC1",IF(ISNUMBER(SEARCH("AC2",[2]Table1!AE1765)),"AC2",IF(ISNUMBER(SEARCH("Bon état",[2]Table1!AE1765)),"EP",""))))</f>
        <v/>
      </c>
      <c r="P1768" s="48"/>
      <c r="Q1768" s="1"/>
      <c r="S1768" s="1"/>
      <c r="T1768" s="1"/>
      <c r="U1768" s="1"/>
      <c r="V1768" s="1"/>
    </row>
    <row r="1769" spans="1:22">
      <c r="A1769" s="43" t="str">
        <f>'[1]Exporter la feuille de calcul'!$A$2</f>
        <v>001L</v>
      </c>
      <c r="B1769" t="str">
        <f>INDEX('[1]Exporter la feuille de calcul'!B$355:B$877,MATCH(INDEX('[1]Exporter la feuille de calcul'!C$355:C$877,MATCH(RIGHT(ChercheChaine(ChercheChaine([2]Table1!Q1766,"([0-9]){3}[L]([0-9]){4}"),"([0-9]){3}[L]([0-9]){4}"),4),'[1]Exporter la feuille de calcul'!D$355:D$877,0),1),'[1]Exporter la feuille de calcul'!C$355:C$877,0),1)</f>
        <v>04</v>
      </c>
      <c r="C1769" s="43" t="str">
        <f>RIGHT(ChercheChaine(ChercheChaine([2]Table1!Q1766,"([0-9]){3}[L]([0-9]){4}"),"([0-9]){3}[L]([0-9]){4}"),4)</f>
        <v>0004</v>
      </c>
      <c r="D1769" s="43" t="str">
        <f>ChercheChaine([2]Table1!Q1766,"([0-9]){3}[L]([0-9]){4}")</f>
        <v>007L0004</v>
      </c>
      <c r="E1769" t="str">
        <f>[2]Table1!P1766</f>
        <v>ST HERBLAIN</v>
      </c>
      <c r="F1769" t="str">
        <f>[2]Table1!D1766</f>
        <v>DAAT, DAPP</v>
      </c>
      <c r="G1769" s="48"/>
      <c r="H1769" s="48"/>
      <c r="I1769" s="42" t="str">
        <f>[2]Table1!G1766</f>
        <v>16/01/2018</v>
      </c>
      <c r="J1769" s="51" t="str">
        <f>MID([2]Table1!X1766,FIND("-",[2]Table1!X1766)+2,60)</f>
        <v>Salle de bain</v>
      </c>
      <c r="K1769" t="str">
        <f>IF(ISNUMBER(SEARCH("Mur",[2]Table1!Z1766)),"Mur",IF(ISNUMBER(SEARCH("Cloison",[2]Table1!Z1766)),"Mur",IF(ISNUMBER(SEARCH("Sol",[2]Table1!Z1766)),"Sol",IF(ISNUMBER(SEARCH("Plafond",[2]Table1!Z1766)),"Plafond",IF(ISNUMBER(SEARCH("Evier",[2]Table1!Z1766)),"Evier",IF(ISNUMBER(SEARCH("Colle de faïence",[2]Table1!Z1766)),"Faïence",IF(ISNUMBER(SEARCH("Baignoire",[2]Table1!Z1766)),"Baignoire",IF(ISNUMBER(SEARCH("porteurs",[2]Table1!Z1766)),"Mur",IF(ISNUMBER(SEARCH("évier",[2]Table1!Z1766)),"Evier",IF(ISNUMBER(SEARCH("portes",[2]Table1!Z1766)),"Porte",IF(ISNUMBER(SEARCH("fenêtre",[2]Table1!Z1766)),"Fenêtre","")))))))))))</f>
        <v>Mur</v>
      </c>
      <c r="L1769" t="str">
        <f>IF(ISNUMBER(SEARCH("Présence",[2]Table1!AC1766)),"Oui",IF(ISNUMBER(SEARCH("Absence",[2]Table1!AC1766)),"Non",""))</f>
        <v>Non</v>
      </c>
      <c r="M1769" t="str">
        <f>[2]Table1!AA1766</f>
        <v>Peinture décorative (pailletées, gouttelettes, …)</v>
      </c>
      <c r="N1769" t="str">
        <f>IF(ISNUMBER(SEARCH("EP",[2]Table1!AE1766)),"EP",IF(ISNUMBER(SEARCH("AC1",[2]Table1!AE1766)),"AC1",IF(ISNUMBER(SEARCH("AC2",[2]Table1!AE1766)),"AC2",IF(ISNUMBER(SEARCH("Bon état",[2]Table1!AE1766)),"EP",""))))</f>
        <v/>
      </c>
      <c r="P1769" s="48"/>
      <c r="Q1769" s="1"/>
      <c r="S1769" s="1"/>
      <c r="T1769" s="1"/>
      <c r="U1769" s="1"/>
      <c r="V1769" s="1"/>
    </row>
    <row r="1770" spans="1:22">
      <c r="A1770" s="43" t="str">
        <f>'[1]Exporter la feuille de calcul'!$A$2</f>
        <v>001L</v>
      </c>
      <c r="B1770" t="str">
        <f>INDEX('[1]Exporter la feuille de calcul'!B$355:B$877,MATCH(INDEX('[1]Exporter la feuille de calcul'!C$355:C$877,MATCH(RIGHT(ChercheChaine(ChercheChaine([2]Table1!Q1767,"([0-9]){3}[L]([0-9]){4}"),"([0-9]){3}[L]([0-9]){4}"),4),'[1]Exporter la feuille de calcul'!D$355:D$877,0),1),'[1]Exporter la feuille de calcul'!C$355:C$877,0),1)</f>
        <v>04</v>
      </c>
      <c r="C1770" s="43" t="str">
        <f>RIGHT(ChercheChaine(ChercheChaine([2]Table1!Q1767,"([0-9]){3}[L]([0-9]){4}"),"([0-9]){3}[L]([0-9]){4}"),4)</f>
        <v>0004</v>
      </c>
      <c r="D1770" s="43" t="str">
        <f>ChercheChaine([2]Table1!Q1767,"([0-9]){3}[L]([0-9]){4}")</f>
        <v>007L0004</v>
      </c>
      <c r="E1770" t="str">
        <f>[2]Table1!P1767</f>
        <v>ST HERBLAIN</v>
      </c>
      <c r="F1770" t="str">
        <f>[2]Table1!D1767</f>
        <v>DAAT, DAPP</v>
      </c>
      <c r="G1770" s="48"/>
      <c r="H1770" s="48"/>
      <c r="I1770" s="42" t="str">
        <f>[2]Table1!G1767</f>
        <v>16/01/2018</v>
      </c>
      <c r="J1770" s="51" t="str">
        <f>MID([2]Table1!X1767,FIND("-",[2]Table1!X1767)+2,60)</f>
        <v>WC</v>
      </c>
      <c r="K1770" t="str">
        <f>IF(ISNUMBER(SEARCH("Mur",[2]Table1!Z1767)),"Mur",IF(ISNUMBER(SEARCH("Cloison",[2]Table1!Z1767)),"Mur",IF(ISNUMBER(SEARCH("Sol",[2]Table1!Z1767)),"Sol",IF(ISNUMBER(SEARCH("Plafond",[2]Table1!Z1767)),"Plafond",IF(ISNUMBER(SEARCH("Evier",[2]Table1!Z1767)),"Evier",IF(ISNUMBER(SEARCH("Colle de faïence",[2]Table1!Z1767)),"Faïence",IF(ISNUMBER(SEARCH("Baignoire",[2]Table1!Z1767)),"Baignoire",IF(ISNUMBER(SEARCH("porteurs",[2]Table1!Z1767)),"Mur",IF(ISNUMBER(SEARCH("évier",[2]Table1!Z1767)),"Evier",IF(ISNUMBER(SEARCH("portes",[2]Table1!Z1767)),"Porte",IF(ISNUMBER(SEARCH("fenêtre",[2]Table1!Z1767)),"Fenêtre","")))))))))))</f>
        <v>Mur</v>
      </c>
      <c r="L1770" t="str">
        <f>IF(ISNUMBER(SEARCH("Présence",[2]Table1!AC1767)),"Oui",IF(ISNUMBER(SEARCH("Absence",[2]Table1!AC1767)),"Non",""))</f>
        <v>Non</v>
      </c>
      <c r="M1770" t="str">
        <f>[2]Table1!AA1767</f>
        <v>Peinture décorative (pailletées, gouttelettes, …)</v>
      </c>
      <c r="N1770" t="str">
        <f>IF(ISNUMBER(SEARCH("EP",[2]Table1!AE1767)),"EP",IF(ISNUMBER(SEARCH("AC1",[2]Table1!AE1767)),"AC1",IF(ISNUMBER(SEARCH("AC2",[2]Table1!AE1767)),"AC2",IF(ISNUMBER(SEARCH("Bon état",[2]Table1!AE1767)),"EP",""))))</f>
        <v/>
      </c>
      <c r="P1770" s="48"/>
      <c r="Q1770" s="1"/>
      <c r="S1770" s="1"/>
      <c r="T1770" s="1"/>
      <c r="U1770" s="1"/>
      <c r="V1770" s="1"/>
    </row>
    <row r="1771" spans="1:22">
      <c r="A1771" s="43" t="str">
        <f>'[1]Exporter la feuille de calcul'!$A$2</f>
        <v>001L</v>
      </c>
      <c r="B1771" t="str">
        <f>INDEX('[1]Exporter la feuille de calcul'!B$355:B$877,MATCH(INDEX('[1]Exporter la feuille de calcul'!C$355:C$877,MATCH(RIGHT(ChercheChaine(ChercheChaine([2]Table1!Q1768,"([0-9]){3}[L]([0-9]){4}"),"([0-9]){3}[L]([0-9]){4}"),4),'[1]Exporter la feuille de calcul'!D$355:D$877,0),1),'[1]Exporter la feuille de calcul'!C$355:C$877,0),1)</f>
        <v>04</v>
      </c>
      <c r="C1771" s="43" t="str">
        <f>RIGHT(ChercheChaine(ChercheChaine([2]Table1!Q1768,"([0-9]){3}[L]([0-9]){4}"),"([0-9]){3}[L]([0-9]){4}"),4)</f>
        <v>0004</v>
      </c>
      <c r="D1771" s="43" t="str">
        <f>ChercheChaine([2]Table1!Q1768,"([0-9]){3}[L]([0-9]){4}")</f>
        <v>007L0004</v>
      </c>
      <c r="E1771" t="str">
        <f>[2]Table1!P1768</f>
        <v>ST HERBLAIN</v>
      </c>
      <c r="F1771" t="str">
        <f>[2]Table1!D1768</f>
        <v>DAAT, DAPP</v>
      </c>
      <c r="G1771" s="48"/>
      <c r="H1771" s="48"/>
      <c r="I1771" s="42" t="str">
        <f>[2]Table1!G1768</f>
        <v>16/01/2018</v>
      </c>
      <c r="J1771" s="51" t="str">
        <f>MID([2]Table1!X1768,FIND("-",[2]Table1!X1768)+2,60)</f>
        <v>Cuisine</v>
      </c>
      <c r="K1771" t="str">
        <f>IF(ISNUMBER(SEARCH("Mur",[2]Table1!Z1768)),"Mur",IF(ISNUMBER(SEARCH("Cloison",[2]Table1!Z1768)),"Mur",IF(ISNUMBER(SEARCH("Sol",[2]Table1!Z1768)),"Sol",IF(ISNUMBER(SEARCH("Plafond",[2]Table1!Z1768)),"Plafond",IF(ISNUMBER(SEARCH("Evier",[2]Table1!Z1768)),"Evier",IF(ISNUMBER(SEARCH("Colle de faïence",[2]Table1!Z1768)),"Faïence",IF(ISNUMBER(SEARCH("Baignoire",[2]Table1!Z1768)),"Baignoire",IF(ISNUMBER(SEARCH("porteurs",[2]Table1!Z1768)),"Mur",IF(ISNUMBER(SEARCH("évier",[2]Table1!Z1768)),"Evier",IF(ISNUMBER(SEARCH("portes",[2]Table1!Z1768)),"Porte",IF(ISNUMBER(SEARCH("fenêtre",[2]Table1!Z1768)),"Fenêtre","")))))))))))</f>
        <v>Mur</v>
      </c>
      <c r="L1771" t="str">
        <f>IF(ISNUMBER(SEARCH("Présence",[2]Table1!AC1768)),"Oui",IF(ISNUMBER(SEARCH("Absence",[2]Table1!AC1768)),"Non",""))</f>
        <v>Non</v>
      </c>
      <c r="M1771" t="str">
        <f>[2]Table1!AA1768</f>
        <v>Peinture décorative (pailletées, gouttelettes, …)</v>
      </c>
      <c r="N1771" t="str">
        <f>IF(ISNUMBER(SEARCH("EP",[2]Table1!AE1768)),"EP",IF(ISNUMBER(SEARCH("AC1",[2]Table1!AE1768)),"AC1",IF(ISNUMBER(SEARCH("AC2",[2]Table1!AE1768)),"AC2",IF(ISNUMBER(SEARCH("Bon état",[2]Table1!AE1768)),"EP",""))))</f>
        <v/>
      </c>
      <c r="P1771" s="48"/>
      <c r="Q1771" s="1"/>
      <c r="S1771" s="1"/>
      <c r="T1771" s="1"/>
      <c r="U1771" s="1"/>
      <c r="V1771" s="1"/>
    </row>
    <row r="1772" spans="1:22">
      <c r="A1772" s="43" t="str">
        <f>'[1]Exporter la feuille de calcul'!$A$2</f>
        <v>001L</v>
      </c>
      <c r="B1772" t="str">
        <f>INDEX('[1]Exporter la feuille de calcul'!B$355:B$877,MATCH(INDEX('[1]Exporter la feuille de calcul'!C$355:C$877,MATCH(RIGHT(ChercheChaine(ChercheChaine([2]Table1!Q1769,"([0-9]){3}[L]([0-9]){4}"),"([0-9]){3}[L]([0-9]){4}"),4),'[1]Exporter la feuille de calcul'!D$355:D$877,0),1),'[1]Exporter la feuille de calcul'!C$355:C$877,0),1)</f>
        <v>04</v>
      </c>
      <c r="C1772" s="43" t="str">
        <f>RIGHT(ChercheChaine(ChercheChaine([2]Table1!Q1769,"([0-9]){3}[L]([0-9]){4}"),"([0-9]){3}[L]([0-9]){4}"),4)</f>
        <v>0004</v>
      </c>
      <c r="D1772" s="43" t="str">
        <f>ChercheChaine([2]Table1!Q1769,"([0-9]){3}[L]([0-9]){4}")</f>
        <v>007L0004</v>
      </c>
      <c r="E1772" t="str">
        <f>[2]Table1!P1769</f>
        <v>ST HERBLAIN</v>
      </c>
      <c r="F1772" t="str">
        <f>[2]Table1!D1769</f>
        <v>DAAT, DAPP</v>
      </c>
      <c r="G1772" s="48"/>
      <c r="H1772" s="48"/>
      <c r="I1772" s="42" t="str">
        <f>[2]Table1!G1769</f>
        <v>16/01/2018</v>
      </c>
      <c r="J1772" s="51" t="str">
        <f>MID([2]Table1!X1769,FIND("-",[2]Table1!X1769)+2,60)</f>
        <v>Séjour</v>
      </c>
      <c r="K1772" t="str">
        <f>IF(ISNUMBER(SEARCH("Mur",[2]Table1!Z1769)),"Mur",IF(ISNUMBER(SEARCH("Cloison",[2]Table1!Z1769)),"Mur",IF(ISNUMBER(SEARCH("Sol",[2]Table1!Z1769)),"Sol",IF(ISNUMBER(SEARCH("Plafond",[2]Table1!Z1769)),"Plafond",IF(ISNUMBER(SEARCH("Evier",[2]Table1!Z1769)),"Evier",IF(ISNUMBER(SEARCH("Colle de faïence",[2]Table1!Z1769)),"Faïence",IF(ISNUMBER(SEARCH("Baignoire",[2]Table1!Z1769)),"Baignoire",IF(ISNUMBER(SEARCH("porteurs",[2]Table1!Z1769)),"Mur",IF(ISNUMBER(SEARCH("évier",[2]Table1!Z1769)),"Evier",IF(ISNUMBER(SEARCH("portes",[2]Table1!Z1769)),"Porte",IF(ISNUMBER(SEARCH("fenêtre",[2]Table1!Z1769)),"Fenêtre","")))))))))))</f>
        <v>Mur</v>
      </c>
      <c r="L1772" t="str">
        <f>IF(ISNUMBER(SEARCH("Présence",[2]Table1!AC1769)),"Oui",IF(ISNUMBER(SEARCH("Absence",[2]Table1!AC1769)),"Non",""))</f>
        <v>Non</v>
      </c>
      <c r="M1772" t="str">
        <f>[2]Table1!AA1769</f>
        <v>Peinture décorative (pailletées, gouttelettes, …)</v>
      </c>
      <c r="N1772" t="str">
        <f>IF(ISNUMBER(SEARCH("EP",[2]Table1!AE1769)),"EP",IF(ISNUMBER(SEARCH("AC1",[2]Table1!AE1769)),"AC1",IF(ISNUMBER(SEARCH("AC2",[2]Table1!AE1769)),"AC2",IF(ISNUMBER(SEARCH("Bon état",[2]Table1!AE1769)),"EP",""))))</f>
        <v/>
      </c>
      <c r="P1772" s="48"/>
      <c r="Q1772" s="1"/>
      <c r="S1772" s="1"/>
      <c r="T1772" s="1"/>
      <c r="U1772" s="1"/>
      <c r="V1772" s="1"/>
    </row>
    <row r="1773" spans="1:22">
      <c r="A1773" s="43" t="str">
        <f>'[1]Exporter la feuille de calcul'!$A$2</f>
        <v>001L</v>
      </c>
      <c r="B1773" t="str">
        <f>INDEX('[1]Exporter la feuille de calcul'!B$355:B$877,MATCH(INDEX('[1]Exporter la feuille de calcul'!C$355:C$877,MATCH(RIGHT(ChercheChaine(ChercheChaine([2]Table1!Q1770,"([0-9]){3}[L]([0-9]){4}"),"([0-9]){3}[L]([0-9]){4}"),4),'[1]Exporter la feuille de calcul'!D$355:D$877,0),1),'[1]Exporter la feuille de calcul'!C$355:C$877,0),1)</f>
        <v>04</v>
      </c>
      <c r="C1773" s="43" t="str">
        <f>RIGHT(ChercheChaine(ChercheChaine([2]Table1!Q1770,"([0-9]){3}[L]([0-9]){4}"),"([0-9]){3}[L]([0-9]){4}"),4)</f>
        <v>0004</v>
      </c>
      <c r="D1773" s="43" t="str">
        <f>ChercheChaine([2]Table1!Q1770,"([0-9]){3}[L]([0-9]){4}")</f>
        <v>007L0004</v>
      </c>
      <c r="E1773" t="str">
        <f>[2]Table1!P1770</f>
        <v>ST HERBLAIN</v>
      </c>
      <c r="F1773" t="str">
        <f>[2]Table1!D1770</f>
        <v>DAAT, DAPP</v>
      </c>
      <c r="G1773" s="48"/>
      <c r="H1773" s="48"/>
      <c r="I1773" s="42" t="str">
        <f>[2]Table1!G1770</f>
        <v>16/01/2018</v>
      </c>
      <c r="J1773" s="51" t="str">
        <f>MID([2]Table1!X1770,FIND("-",[2]Table1!X1770)+2,60)</f>
        <v>Entrée</v>
      </c>
      <c r="K1773" t="str">
        <f>IF(ISNUMBER(SEARCH("Mur",[2]Table1!Z1770)),"Mur",IF(ISNUMBER(SEARCH("Cloison",[2]Table1!Z1770)),"Mur",IF(ISNUMBER(SEARCH("Sol",[2]Table1!Z1770)),"Sol",IF(ISNUMBER(SEARCH("Plafond",[2]Table1!Z1770)),"Plafond",IF(ISNUMBER(SEARCH("Evier",[2]Table1!Z1770)),"Evier",IF(ISNUMBER(SEARCH("Colle de faïence",[2]Table1!Z1770)),"Faïence",IF(ISNUMBER(SEARCH("Baignoire",[2]Table1!Z1770)),"Baignoire",IF(ISNUMBER(SEARCH("porteurs",[2]Table1!Z1770)),"Mur",IF(ISNUMBER(SEARCH("évier",[2]Table1!Z1770)),"Evier",IF(ISNUMBER(SEARCH("portes",[2]Table1!Z1770)),"Porte",IF(ISNUMBER(SEARCH("fenêtre",[2]Table1!Z1770)),"Fenêtre","")))))))))))</f>
        <v>Mur</v>
      </c>
      <c r="L1773" t="str">
        <f>IF(ISNUMBER(SEARCH("Présence",[2]Table1!AC1770)),"Oui",IF(ISNUMBER(SEARCH("Absence",[2]Table1!AC1770)),"Non",""))</f>
        <v>Oui</v>
      </c>
      <c r="M1773" t="str">
        <f>[2]Table1!AA1770</f>
        <v>Enduit à base de plâtre lissé ou taloché</v>
      </c>
      <c r="N1773" t="str">
        <f>IF(ISNUMBER(SEARCH("EP",[2]Table1!AE1770)),"EP",IF(ISNUMBER(SEARCH("AC1",[2]Table1!AE1770)),"AC1",IF(ISNUMBER(SEARCH("AC2",[2]Table1!AE1770)),"AC2",IF(ISNUMBER(SEARCH("Bon état",[2]Table1!AE1770)),"EP",""))))</f>
        <v/>
      </c>
      <c r="P1773" s="48"/>
      <c r="Q1773" s="1"/>
      <c r="S1773" s="1"/>
      <c r="T1773" s="1"/>
      <c r="U1773" s="1"/>
      <c r="V1773" s="1"/>
    </row>
    <row r="1774" spans="1:22">
      <c r="A1774" s="43" t="str">
        <f>'[1]Exporter la feuille de calcul'!$A$2</f>
        <v>001L</v>
      </c>
      <c r="B1774" t="str">
        <f>INDEX('[1]Exporter la feuille de calcul'!B$355:B$877,MATCH(INDEX('[1]Exporter la feuille de calcul'!C$355:C$877,MATCH(RIGHT(ChercheChaine(ChercheChaine([2]Table1!Q1771,"([0-9]){3}[L]([0-9]){4}"),"([0-9]){3}[L]([0-9]){4}"),4),'[1]Exporter la feuille de calcul'!D$355:D$877,0),1),'[1]Exporter la feuille de calcul'!C$355:C$877,0),1)</f>
        <v>04</v>
      </c>
      <c r="C1774" s="43" t="str">
        <f>RIGHT(ChercheChaine(ChercheChaine([2]Table1!Q1771,"([0-9]){3}[L]([0-9]){4}"),"([0-9]){3}[L]([0-9]){4}"),4)</f>
        <v>0004</v>
      </c>
      <c r="D1774" s="43" t="str">
        <f>ChercheChaine([2]Table1!Q1771,"([0-9]){3}[L]([0-9]){4}")</f>
        <v>007L0004</v>
      </c>
      <c r="E1774" t="str">
        <f>[2]Table1!P1771</f>
        <v>ST HERBLAIN</v>
      </c>
      <c r="F1774" t="str">
        <f>[2]Table1!D1771</f>
        <v>DAAT, DAPP</v>
      </c>
      <c r="G1774" s="48"/>
      <c r="H1774" s="48"/>
      <c r="I1774" s="42" t="str">
        <f>[2]Table1!G1771</f>
        <v>16/01/2018</v>
      </c>
      <c r="J1774" s="51" t="str">
        <f>MID([2]Table1!X1771,FIND("-",[2]Table1!X1771)+2,60)</f>
        <v>Chambre 1</v>
      </c>
      <c r="K1774" t="str">
        <f>IF(ISNUMBER(SEARCH("Mur",[2]Table1!Z1771)),"Mur",IF(ISNUMBER(SEARCH("Cloison",[2]Table1!Z1771)),"Mur",IF(ISNUMBER(SEARCH("Sol",[2]Table1!Z1771)),"Sol",IF(ISNUMBER(SEARCH("Plafond",[2]Table1!Z1771)),"Plafond",IF(ISNUMBER(SEARCH("Evier",[2]Table1!Z1771)),"Evier",IF(ISNUMBER(SEARCH("Colle de faïence",[2]Table1!Z1771)),"Faïence",IF(ISNUMBER(SEARCH("Baignoire",[2]Table1!Z1771)),"Baignoire",IF(ISNUMBER(SEARCH("porteurs",[2]Table1!Z1771)),"Mur",IF(ISNUMBER(SEARCH("évier",[2]Table1!Z1771)),"Evier",IF(ISNUMBER(SEARCH("portes",[2]Table1!Z1771)),"Porte",IF(ISNUMBER(SEARCH("fenêtre",[2]Table1!Z1771)),"Fenêtre","")))))))))))</f>
        <v>Mur</v>
      </c>
      <c r="L1774" t="str">
        <f>IF(ISNUMBER(SEARCH("Présence",[2]Table1!AC1771)),"Oui",IF(ISNUMBER(SEARCH("Absence",[2]Table1!AC1771)),"Non",""))</f>
        <v>Oui</v>
      </c>
      <c r="M1774" t="str">
        <f>[2]Table1!AA1771</f>
        <v>Enduit à base de plâtre lissé ou taloché</v>
      </c>
      <c r="N1774" t="str">
        <f>IF(ISNUMBER(SEARCH("EP",[2]Table1!AE1771)),"EP",IF(ISNUMBER(SEARCH("AC1",[2]Table1!AE1771)),"AC1",IF(ISNUMBER(SEARCH("AC2",[2]Table1!AE1771)),"AC2",IF(ISNUMBER(SEARCH("Bon état",[2]Table1!AE1771)),"EP",""))))</f>
        <v/>
      </c>
      <c r="P1774" s="48"/>
      <c r="Q1774" s="1"/>
      <c r="S1774" s="1"/>
      <c r="T1774" s="1"/>
      <c r="U1774" s="1"/>
      <c r="V1774" s="1"/>
    </row>
    <row r="1775" spans="1:22">
      <c r="A1775" s="43" t="str">
        <f>'[1]Exporter la feuille de calcul'!$A$2</f>
        <v>001L</v>
      </c>
      <c r="B1775" t="str">
        <f>INDEX('[1]Exporter la feuille de calcul'!B$355:B$877,MATCH(INDEX('[1]Exporter la feuille de calcul'!C$355:C$877,MATCH(RIGHT(ChercheChaine(ChercheChaine([2]Table1!Q1772,"([0-9]){3}[L]([0-9]){4}"),"([0-9]){3}[L]([0-9]){4}"),4),'[1]Exporter la feuille de calcul'!D$355:D$877,0),1),'[1]Exporter la feuille de calcul'!C$355:C$877,0),1)</f>
        <v>04</v>
      </c>
      <c r="C1775" s="43" t="str">
        <f>RIGHT(ChercheChaine(ChercheChaine([2]Table1!Q1772,"([0-9]){3}[L]([0-9]){4}"),"([0-9]){3}[L]([0-9]){4}"),4)</f>
        <v>0004</v>
      </c>
      <c r="D1775" s="43" t="str">
        <f>ChercheChaine([2]Table1!Q1772,"([0-9]){3}[L]([0-9]){4}")</f>
        <v>007L0004</v>
      </c>
      <c r="E1775" t="str">
        <f>[2]Table1!P1772</f>
        <v>ST HERBLAIN</v>
      </c>
      <c r="F1775" t="str">
        <f>[2]Table1!D1772</f>
        <v>DAAT, DAPP</v>
      </c>
      <c r="G1775" s="48"/>
      <c r="H1775" s="48"/>
      <c r="I1775" s="42" t="str">
        <f>[2]Table1!G1772</f>
        <v>16/01/2018</v>
      </c>
      <c r="J1775" s="51" t="str">
        <f>MID([2]Table1!X1772,FIND("-",[2]Table1!X1772)+2,60)</f>
        <v>Chambre 2</v>
      </c>
      <c r="K1775" t="str">
        <f>IF(ISNUMBER(SEARCH("Mur",[2]Table1!Z1772)),"Mur",IF(ISNUMBER(SEARCH("Cloison",[2]Table1!Z1772)),"Mur",IF(ISNUMBER(SEARCH("Sol",[2]Table1!Z1772)),"Sol",IF(ISNUMBER(SEARCH("Plafond",[2]Table1!Z1772)),"Plafond",IF(ISNUMBER(SEARCH("Evier",[2]Table1!Z1772)),"Evier",IF(ISNUMBER(SEARCH("Colle de faïence",[2]Table1!Z1772)),"Faïence",IF(ISNUMBER(SEARCH("Baignoire",[2]Table1!Z1772)),"Baignoire",IF(ISNUMBER(SEARCH("porteurs",[2]Table1!Z1772)),"Mur",IF(ISNUMBER(SEARCH("évier",[2]Table1!Z1772)),"Evier",IF(ISNUMBER(SEARCH("portes",[2]Table1!Z1772)),"Porte",IF(ISNUMBER(SEARCH("fenêtre",[2]Table1!Z1772)),"Fenêtre","")))))))))))</f>
        <v>Mur</v>
      </c>
      <c r="L1775" t="str">
        <f>IF(ISNUMBER(SEARCH("Présence",[2]Table1!AC1772)),"Oui",IF(ISNUMBER(SEARCH("Absence",[2]Table1!AC1772)),"Non",""))</f>
        <v>Oui</v>
      </c>
      <c r="M1775" t="str">
        <f>[2]Table1!AA1772</f>
        <v>Enduit à base de plâtre lissé ou taloché</v>
      </c>
      <c r="N1775" t="str">
        <f>IF(ISNUMBER(SEARCH("EP",[2]Table1!AE1772)),"EP",IF(ISNUMBER(SEARCH("AC1",[2]Table1!AE1772)),"AC1",IF(ISNUMBER(SEARCH("AC2",[2]Table1!AE1772)),"AC2",IF(ISNUMBER(SEARCH("Bon état",[2]Table1!AE1772)),"EP",""))))</f>
        <v/>
      </c>
      <c r="P1775" s="48"/>
      <c r="Q1775" s="1"/>
      <c r="S1775" s="1"/>
      <c r="T1775" s="1"/>
      <c r="U1775" s="1"/>
      <c r="V1775" s="1"/>
    </row>
    <row r="1776" spans="1:22">
      <c r="A1776" s="43" t="str">
        <f>'[1]Exporter la feuille de calcul'!$A$2</f>
        <v>001L</v>
      </c>
      <c r="B1776" t="str">
        <f>INDEX('[1]Exporter la feuille de calcul'!B$355:B$877,MATCH(INDEX('[1]Exporter la feuille de calcul'!C$355:C$877,MATCH(RIGHT(ChercheChaine(ChercheChaine([2]Table1!Q1773,"([0-9]){3}[L]([0-9]){4}"),"([0-9]){3}[L]([0-9]){4}"),4),'[1]Exporter la feuille de calcul'!D$355:D$877,0),1),'[1]Exporter la feuille de calcul'!C$355:C$877,0),1)</f>
        <v>04</v>
      </c>
      <c r="C1776" s="43" t="str">
        <f>RIGHT(ChercheChaine(ChercheChaine([2]Table1!Q1773,"([0-9]){3}[L]([0-9]){4}"),"([0-9]){3}[L]([0-9]){4}"),4)</f>
        <v>0004</v>
      </c>
      <c r="D1776" s="43" t="str">
        <f>ChercheChaine([2]Table1!Q1773,"([0-9]){3}[L]([0-9]){4}")</f>
        <v>007L0004</v>
      </c>
      <c r="E1776" t="str">
        <f>[2]Table1!P1773</f>
        <v>ST HERBLAIN</v>
      </c>
      <c r="F1776" t="str">
        <f>[2]Table1!D1773</f>
        <v>DAAT, DAPP</v>
      </c>
      <c r="G1776" s="48"/>
      <c r="H1776" s="48"/>
      <c r="I1776" s="42" t="str">
        <f>[2]Table1!G1773</f>
        <v>16/01/2018</v>
      </c>
      <c r="J1776" s="51" t="str">
        <f>MID([2]Table1!X1773,FIND("-",[2]Table1!X1773)+2,60)</f>
        <v>Chambre 3</v>
      </c>
      <c r="K1776" t="str">
        <f>IF(ISNUMBER(SEARCH("Mur",[2]Table1!Z1773)),"Mur",IF(ISNUMBER(SEARCH("Cloison",[2]Table1!Z1773)),"Mur",IF(ISNUMBER(SEARCH("Sol",[2]Table1!Z1773)),"Sol",IF(ISNUMBER(SEARCH("Plafond",[2]Table1!Z1773)),"Plafond",IF(ISNUMBER(SEARCH("Evier",[2]Table1!Z1773)),"Evier",IF(ISNUMBER(SEARCH("Colle de faïence",[2]Table1!Z1773)),"Faïence",IF(ISNUMBER(SEARCH("Baignoire",[2]Table1!Z1773)),"Baignoire",IF(ISNUMBER(SEARCH("porteurs",[2]Table1!Z1773)),"Mur",IF(ISNUMBER(SEARCH("évier",[2]Table1!Z1773)),"Evier",IF(ISNUMBER(SEARCH("portes",[2]Table1!Z1773)),"Porte",IF(ISNUMBER(SEARCH("fenêtre",[2]Table1!Z1773)),"Fenêtre","")))))))))))</f>
        <v>Mur</v>
      </c>
      <c r="L1776" t="str">
        <f>IF(ISNUMBER(SEARCH("Présence",[2]Table1!AC1773)),"Oui",IF(ISNUMBER(SEARCH("Absence",[2]Table1!AC1773)),"Non",""))</f>
        <v>Oui</v>
      </c>
      <c r="M1776" t="str">
        <f>[2]Table1!AA1773</f>
        <v>Enduit à base de plâtre lissé ou taloché</v>
      </c>
      <c r="N1776" t="str">
        <f>IF(ISNUMBER(SEARCH("EP",[2]Table1!AE1773)),"EP",IF(ISNUMBER(SEARCH("AC1",[2]Table1!AE1773)),"AC1",IF(ISNUMBER(SEARCH("AC2",[2]Table1!AE1773)),"AC2",IF(ISNUMBER(SEARCH("Bon état",[2]Table1!AE1773)),"EP",""))))</f>
        <v/>
      </c>
      <c r="P1776" s="48"/>
      <c r="Q1776" s="1"/>
      <c r="S1776" s="1"/>
      <c r="T1776" s="1"/>
      <c r="U1776" s="1"/>
      <c r="V1776" s="1"/>
    </row>
    <row r="1777" spans="1:22">
      <c r="A1777" s="43" t="str">
        <f>'[1]Exporter la feuille de calcul'!$A$2</f>
        <v>001L</v>
      </c>
      <c r="B1777" t="str">
        <f>INDEX('[1]Exporter la feuille de calcul'!B$355:B$877,MATCH(INDEX('[1]Exporter la feuille de calcul'!C$355:C$877,MATCH(RIGHT(ChercheChaine(ChercheChaine([2]Table1!Q1774,"([0-9]){3}[L]([0-9]){4}"),"([0-9]){3}[L]([0-9]){4}"),4),'[1]Exporter la feuille de calcul'!D$355:D$877,0),1),'[1]Exporter la feuille de calcul'!C$355:C$877,0),1)</f>
        <v>04</v>
      </c>
      <c r="C1777" s="43" t="str">
        <f>RIGHT(ChercheChaine(ChercheChaine([2]Table1!Q1774,"([0-9]){3}[L]([0-9]){4}"),"([0-9]){3}[L]([0-9]){4}"),4)</f>
        <v>0004</v>
      </c>
      <c r="D1777" s="43" t="str">
        <f>ChercheChaine([2]Table1!Q1774,"([0-9]){3}[L]([0-9]){4}")</f>
        <v>007L0004</v>
      </c>
      <c r="E1777" t="str">
        <f>[2]Table1!P1774</f>
        <v>ST HERBLAIN</v>
      </c>
      <c r="F1777" t="str">
        <f>[2]Table1!D1774</f>
        <v>DAAT, DAPP</v>
      </c>
      <c r="G1777" s="48"/>
      <c r="H1777" s="48"/>
      <c r="I1777" s="42" t="str">
        <f>[2]Table1!G1774</f>
        <v>16/01/2018</v>
      </c>
      <c r="J1777" s="51" t="str">
        <f>MID([2]Table1!X1774,FIND("-",[2]Table1!X1774)+2,60)</f>
        <v>Salle de bain</v>
      </c>
      <c r="K1777" t="str">
        <f>IF(ISNUMBER(SEARCH("Mur",[2]Table1!Z1774)),"Mur",IF(ISNUMBER(SEARCH("Cloison",[2]Table1!Z1774)),"Mur",IF(ISNUMBER(SEARCH("Sol",[2]Table1!Z1774)),"Sol",IF(ISNUMBER(SEARCH("Plafond",[2]Table1!Z1774)),"Plafond",IF(ISNUMBER(SEARCH("Evier",[2]Table1!Z1774)),"Evier",IF(ISNUMBER(SEARCH("Colle de faïence",[2]Table1!Z1774)),"Faïence",IF(ISNUMBER(SEARCH("Baignoire",[2]Table1!Z1774)),"Baignoire",IF(ISNUMBER(SEARCH("porteurs",[2]Table1!Z1774)),"Mur",IF(ISNUMBER(SEARCH("évier",[2]Table1!Z1774)),"Evier",IF(ISNUMBER(SEARCH("portes",[2]Table1!Z1774)),"Porte",IF(ISNUMBER(SEARCH("fenêtre",[2]Table1!Z1774)),"Fenêtre","")))))))))))</f>
        <v>Mur</v>
      </c>
      <c r="L1777" t="str">
        <f>IF(ISNUMBER(SEARCH("Présence",[2]Table1!AC1774)),"Oui",IF(ISNUMBER(SEARCH("Absence",[2]Table1!AC1774)),"Non",""))</f>
        <v>Oui</v>
      </c>
      <c r="M1777" t="str">
        <f>[2]Table1!AA1774</f>
        <v>Enduit à base de plâtre lissé ou taloché</v>
      </c>
      <c r="N1777" t="str">
        <f>IF(ISNUMBER(SEARCH("EP",[2]Table1!AE1774)),"EP",IF(ISNUMBER(SEARCH("AC1",[2]Table1!AE1774)),"AC1",IF(ISNUMBER(SEARCH("AC2",[2]Table1!AE1774)),"AC2",IF(ISNUMBER(SEARCH("Bon état",[2]Table1!AE1774)),"EP",""))))</f>
        <v/>
      </c>
      <c r="P1777" s="48"/>
      <c r="Q1777" s="1"/>
      <c r="S1777" s="1"/>
      <c r="T1777" s="1"/>
      <c r="U1777" s="1"/>
      <c r="V1777" s="1"/>
    </row>
    <row r="1778" spans="1:22">
      <c r="A1778" s="43" t="str">
        <f>'[1]Exporter la feuille de calcul'!$A$2</f>
        <v>001L</v>
      </c>
      <c r="B1778" t="str">
        <f>INDEX('[1]Exporter la feuille de calcul'!B$355:B$877,MATCH(INDEX('[1]Exporter la feuille de calcul'!C$355:C$877,MATCH(RIGHT(ChercheChaine(ChercheChaine([2]Table1!Q1775,"([0-9]){3}[L]([0-9]){4}"),"([0-9]){3}[L]([0-9]){4}"),4),'[1]Exporter la feuille de calcul'!D$355:D$877,0),1),'[1]Exporter la feuille de calcul'!C$355:C$877,0),1)</f>
        <v>04</v>
      </c>
      <c r="C1778" s="43" t="str">
        <f>RIGHT(ChercheChaine(ChercheChaine([2]Table1!Q1775,"([0-9]){3}[L]([0-9]){4}"),"([0-9]){3}[L]([0-9]){4}"),4)</f>
        <v>0004</v>
      </c>
      <c r="D1778" s="43" t="str">
        <f>ChercheChaine([2]Table1!Q1775,"([0-9]){3}[L]([0-9]){4}")</f>
        <v>007L0004</v>
      </c>
      <c r="E1778" t="str">
        <f>[2]Table1!P1775</f>
        <v>ST HERBLAIN</v>
      </c>
      <c r="F1778" t="str">
        <f>[2]Table1!D1775</f>
        <v>DAAT, DAPP</v>
      </c>
      <c r="G1778" s="48"/>
      <c r="H1778" s="48"/>
      <c r="I1778" s="42" t="str">
        <f>[2]Table1!G1775</f>
        <v>16/01/2018</v>
      </c>
      <c r="J1778" s="51" t="str">
        <f>MID([2]Table1!X1775,FIND("-",[2]Table1!X1775)+2,60)</f>
        <v>WC</v>
      </c>
      <c r="K1778" t="str">
        <f>IF(ISNUMBER(SEARCH("Mur",[2]Table1!Z1775)),"Mur",IF(ISNUMBER(SEARCH("Cloison",[2]Table1!Z1775)),"Mur",IF(ISNUMBER(SEARCH("Sol",[2]Table1!Z1775)),"Sol",IF(ISNUMBER(SEARCH("Plafond",[2]Table1!Z1775)),"Plafond",IF(ISNUMBER(SEARCH("Evier",[2]Table1!Z1775)),"Evier",IF(ISNUMBER(SEARCH("Colle de faïence",[2]Table1!Z1775)),"Faïence",IF(ISNUMBER(SEARCH("Baignoire",[2]Table1!Z1775)),"Baignoire",IF(ISNUMBER(SEARCH("porteurs",[2]Table1!Z1775)),"Mur",IF(ISNUMBER(SEARCH("évier",[2]Table1!Z1775)),"Evier",IF(ISNUMBER(SEARCH("portes",[2]Table1!Z1775)),"Porte",IF(ISNUMBER(SEARCH("fenêtre",[2]Table1!Z1775)),"Fenêtre","")))))))))))</f>
        <v>Mur</v>
      </c>
      <c r="L1778" t="str">
        <f>IF(ISNUMBER(SEARCH("Présence",[2]Table1!AC1775)),"Oui",IF(ISNUMBER(SEARCH("Absence",[2]Table1!AC1775)),"Non",""))</f>
        <v>Oui</v>
      </c>
      <c r="M1778" t="str">
        <f>[2]Table1!AA1775</f>
        <v>Enduit à base de plâtre lissé ou taloché</v>
      </c>
      <c r="N1778" t="str">
        <f>IF(ISNUMBER(SEARCH("EP",[2]Table1!AE1775)),"EP",IF(ISNUMBER(SEARCH("AC1",[2]Table1!AE1775)),"AC1",IF(ISNUMBER(SEARCH("AC2",[2]Table1!AE1775)),"AC2",IF(ISNUMBER(SEARCH("Bon état",[2]Table1!AE1775)),"EP",""))))</f>
        <v/>
      </c>
      <c r="P1778" s="48"/>
      <c r="Q1778" s="1"/>
      <c r="S1778" s="1"/>
      <c r="T1778" s="1"/>
      <c r="U1778" s="1"/>
      <c r="V1778" s="1"/>
    </row>
    <row r="1779" spans="1:22">
      <c r="A1779" s="43" t="str">
        <f>'[1]Exporter la feuille de calcul'!$A$2</f>
        <v>001L</v>
      </c>
      <c r="B1779" t="str">
        <f>INDEX('[1]Exporter la feuille de calcul'!B$355:B$877,MATCH(INDEX('[1]Exporter la feuille de calcul'!C$355:C$877,MATCH(RIGHT(ChercheChaine(ChercheChaine([2]Table1!Q1776,"([0-9]){3}[L]([0-9]){4}"),"([0-9]){3}[L]([0-9]){4}"),4),'[1]Exporter la feuille de calcul'!D$355:D$877,0),1),'[1]Exporter la feuille de calcul'!C$355:C$877,0),1)</f>
        <v>04</v>
      </c>
      <c r="C1779" s="43" t="str">
        <f>RIGHT(ChercheChaine(ChercheChaine([2]Table1!Q1776,"([0-9]){3}[L]([0-9]){4}"),"([0-9]){3}[L]([0-9]){4}"),4)</f>
        <v>0004</v>
      </c>
      <c r="D1779" s="43" t="str">
        <f>ChercheChaine([2]Table1!Q1776,"([0-9]){3}[L]([0-9]){4}")</f>
        <v>007L0004</v>
      </c>
      <c r="E1779" t="str">
        <f>[2]Table1!P1776</f>
        <v>ST HERBLAIN</v>
      </c>
      <c r="F1779" t="str">
        <f>[2]Table1!D1776</f>
        <v>DAAT, DAPP</v>
      </c>
      <c r="G1779" s="48"/>
      <c r="H1779" s="48"/>
      <c r="I1779" s="42" t="str">
        <f>[2]Table1!G1776</f>
        <v>16/01/2018</v>
      </c>
      <c r="J1779" s="51" t="str">
        <f>MID([2]Table1!X1776,FIND("-",[2]Table1!X1776)+2,60)</f>
        <v>Cuisine</v>
      </c>
      <c r="K1779" t="str">
        <f>IF(ISNUMBER(SEARCH("Mur",[2]Table1!Z1776)),"Mur",IF(ISNUMBER(SEARCH("Cloison",[2]Table1!Z1776)),"Mur",IF(ISNUMBER(SEARCH("Sol",[2]Table1!Z1776)),"Sol",IF(ISNUMBER(SEARCH("Plafond",[2]Table1!Z1776)),"Plafond",IF(ISNUMBER(SEARCH("Evier",[2]Table1!Z1776)),"Evier",IF(ISNUMBER(SEARCH("Colle de faïence",[2]Table1!Z1776)),"Faïence",IF(ISNUMBER(SEARCH("Baignoire",[2]Table1!Z1776)),"Baignoire",IF(ISNUMBER(SEARCH("porteurs",[2]Table1!Z1776)),"Mur",IF(ISNUMBER(SEARCH("évier",[2]Table1!Z1776)),"Evier",IF(ISNUMBER(SEARCH("portes",[2]Table1!Z1776)),"Porte",IF(ISNUMBER(SEARCH("fenêtre",[2]Table1!Z1776)),"Fenêtre","")))))))))))</f>
        <v>Mur</v>
      </c>
      <c r="L1779" t="str">
        <f>IF(ISNUMBER(SEARCH("Présence",[2]Table1!AC1776)),"Oui",IF(ISNUMBER(SEARCH("Absence",[2]Table1!AC1776)),"Non",""))</f>
        <v>Oui</v>
      </c>
      <c r="M1779" t="str">
        <f>[2]Table1!AA1776</f>
        <v>Enduit à base de plâtre lissé ou taloché</v>
      </c>
      <c r="N1779" t="str">
        <f>IF(ISNUMBER(SEARCH("EP",[2]Table1!AE1776)),"EP",IF(ISNUMBER(SEARCH("AC1",[2]Table1!AE1776)),"AC1",IF(ISNUMBER(SEARCH("AC2",[2]Table1!AE1776)),"AC2",IF(ISNUMBER(SEARCH("Bon état",[2]Table1!AE1776)),"EP",""))))</f>
        <v>EP</v>
      </c>
      <c r="P1779" s="48"/>
      <c r="Q1779" s="1"/>
      <c r="S1779" s="1"/>
      <c r="T1779" s="1"/>
      <c r="U1779" s="1"/>
      <c r="V1779" s="1"/>
    </row>
    <row r="1780" spans="1:22">
      <c r="A1780" s="43" t="str">
        <f>'[1]Exporter la feuille de calcul'!$A$2</f>
        <v>001L</v>
      </c>
      <c r="B1780" t="str">
        <f>INDEX('[1]Exporter la feuille de calcul'!B$355:B$877,MATCH(INDEX('[1]Exporter la feuille de calcul'!C$355:C$877,MATCH(RIGHT(ChercheChaine(ChercheChaine([2]Table1!Q1777,"([0-9]){3}[L]([0-9]){4}"),"([0-9]){3}[L]([0-9]){4}"),4),'[1]Exporter la feuille de calcul'!D$355:D$877,0),1),'[1]Exporter la feuille de calcul'!C$355:C$877,0),1)</f>
        <v>04</v>
      </c>
      <c r="C1780" s="43" t="str">
        <f>RIGHT(ChercheChaine(ChercheChaine([2]Table1!Q1777,"([0-9]){3}[L]([0-9]){4}"),"([0-9]){3}[L]([0-9]){4}"),4)</f>
        <v>0004</v>
      </c>
      <c r="D1780" s="43" t="str">
        <f>ChercheChaine([2]Table1!Q1777,"([0-9]){3}[L]([0-9]){4}")</f>
        <v>007L0004</v>
      </c>
      <c r="E1780" t="str">
        <f>[2]Table1!P1777</f>
        <v>ST HERBLAIN</v>
      </c>
      <c r="F1780" t="str">
        <f>[2]Table1!D1777</f>
        <v>DAAT, DAPP</v>
      </c>
      <c r="G1780" s="48"/>
      <c r="H1780" s="48"/>
      <c r="I1780" s="42" t="str">
        <f>[2]Table1!G1777</f>
        <v>16/01/2018</v>
      </c>
      <c r="J1780" s="51" t="str">
        <f>MID([2]Table1!X1777,FIND("-",[2]Table1!X1777)+2,60)</f>
        <v>Séjour</v>
      </c>
      <c r="K1780" t="str">
        <f>IF(ISNUMBER(SEARCH("Mur",[2]Table1!Z1777)),"Mur",IF(ISNUMBER(SEARCH("Cloison",[2]Table1!Z1777)),"Mur",IF(ISNUMBER(SEARCH("Sol",[2]Table1!Z1777)),"Sol",IF(ISNUMBER(SEARCH("Plafond",[2]Table1!Z1777)),"Plafond",IF(ISNUMBER(SEARCH("Evier",[2]Table1!Z1777)),"Evier",IF(ISNUMBER(SEARCH("Colle de faïence",[2]Table1!Z1777)),"Faïence",IF(ISNUMBER(SEARCH("Baignoire",[2]Table1!Z1777)),"Baignoire",IF(ISNUMBER(SEARCH("porteurs",[2]Table1!Z1777)),"Mur",IF(ISNUMBER(SEARCH("évier",[2]Table1!Z1777)),"Evier",IF(ISNUMBER(SEARCH("portes",[2]Table1!Z1777)),"Porte",IF(ISNUMBER(SEARCH("fenêtre",[2]Table1!Z1777)),"Fenêtre","")))))))))))</f>
        <v>Mur</v>
      </c>
      <c r="L1780" t="str">
        <f>IF(ISNUMBER(SEARCH("Présence",[2]Table1!AC1777)),"Oui",IF(ISNUMBER(SEARCH("Absence",[2]Table1!AC1777)),"Non",""))</f>
        <v>Oui</v>
      </c>
      <c r="M1780" t="str">
        <f>[2]Table1!AA1777</f>
        <v>Enduit à base de plâtre lissé ou taloché</v>
      </c>
      <c r="N1780" t="str">
        <f>IF(ISNUMBER(SEARCH("EP",[2]Table1!AE1777)),"EP",IF(ISNUMBER(SEARCH("AC1",[2]Table1!AE1777)),"AC1",IF(ISNUMBER(SEARCH("AC2",[2]Table1!AE1777)),"AC2",IF(ISNUMBER(SEARCH("Bon état",[2]Table1!AE1777)),"EP",""))))</f>
        <v/>
      </c>
      <c r="P1780" s="48"/>
      <c r="Q1780" s="1"/>
      <c r="S1780" s="1"/>
      <c r="T1780" s="1"/>
      <c r="U1780" s="1"/>
      <c r="V1780" s="1"/>
    </row>
    <row r="1781" spans="1:22">
      <c r="A1781" s="43" t="str">
        <f>'[1]Exporter la feuille de calcul'!$A$2</f>
        <v>001L</v>
      </c>
      <c r="B1781" t="str">
        <f>INDEX('[1]Exporter la feuille de calcul'!B$355:B$877,MATCH(INDEX('[1]Exporter la feuille de calcul'!C$355:C$877,MATCH(RIGHT(ChercheChaine(ChercheChaine([2]Table1!Q1778,"([0-9]){3}[L]([0-9]){4}"),"([0-9]){3}[L]([0-9]){4}"),4),'[1]Exporter la feuille de calcul'!D$355:D$877,0),1),'[1]Exporter la feuille de calcul'!C$355:C$877,0),1)</f>
        <v>04</v>
      </c>
      <c r="C1781" s="43" t="str">
        <f>RIGHT(ChercheChaine(ChercheChaine([2]Table1!Q1778,"([0-9]){3}[L]([0-9]){4}"),"([0-9]){3}[L]([0-9]){4}"),4)</f>
        <v>0004</v>
      </c>
      <c r="D1781" s="43" t="str">
        <f>ChercheChaine([2]Table1!Q1778,"([0-9]){3}[L]([0-9]){4}")</f>
        <v>007L0004</v>
      </c>
      <c r="E1781" t="str">
        <f>[2]Table1!P1778</f>
        <v>ST HERBLAIN</v>
      </c>
      <c r="F1781" t="str">
        <f>[2]Table1!D1778</f>
        <v>DAAT, DAPP</v>
      </c>
      <c r="G1781" s="48"/>
      <c r="H1781" s="48"/>
      <c r="I1781" s="42" t="str">
        <f>[2]Table1!G1778</f>
        <v>16/01/2018</v>
      </c>
      <c r="J1781" s="51" t="str">
        <f>MID([2]Table1!X1778,FIND("-",[2]Table1!X1778)+2,60)</f>
        <v>Entrée</v>
      </c>
      <c r="K1781" t="str">
        <f>IF(ISNUMBER(SEARCH("Mur",[2]Table1!Z1778)),"Mur",IF(ISNUMBER(SEARCH("Cloison",[2]Table1!Z1778)),"Mur",IF(ISNUMBER(SEARCH("Sol",[2]Table1!Z1778)),"Sol",IF(ISNUMBER(SEARCH("Plafond",[2]Table1!Z1778)),"Plafond",IF(ISNUMBER(SEARCH("Evier",[2]Table1!Z1778)),"Evier",IF(ISNUMBER(SEARCH("Colle de faïence",[2]Table1!Z1778)),"Faïence",IF(ISNUMBER(SEARCH("Baignoire",[2]Table1!Z1778)),"Baignoire",IF(ISNUMBER(SEARCH("porteurs",[2]Table1!Z1778)),"Mur",IF(ISNUMBER(SEARCH("évier",[2]Table1!Z1778)),"Evier",IF(ISNUMBER(SEARCH("portes",[2]Table1!Z1778)),"Porte",IF(ISNUMBER(SEARCH("fenêtre",[2]Table1!Z1778)),"Fenêtre","")))))))))))</f>
        <v>Mur</v>
      </c>
      <c r="L1781" t="str">
        <f>IF(ISNUMBER(SEARCH("Présence",[2]Table1!AC1778)),"Oui",IF(ISNUMBER(SEARCH("Absence",[2]Table1!AC1778)),"Non",""))</f>
        <v>Non</v>
      </c>
      <c r="M1781" t="str">
        <f>[2]Table1!AA1778</f>
        <v>Peinture décorative (pailletées, gouttelettes, …)</v>
      </c>
      <c r="N1781" t="str">
        <f>IF(ISNUMBER(SEARCH("EP",[2]Table1!AE1778)),"EP",IF(ISNUMBER(SEARCH("AC1",[2]Table1!AE1778)),"AC1",IF(ISNUMBER(SEARCH("AC2",[2]Table1!AE1778)),"AC2",IF(ISNUMBER(SEARCH("Bon état",[2]Table1!AE1778)),"EP",""))))</f>
        <v/>
      </c>
      <c r="P1781" s="48"/>
      <c r="Q1781" s="1"/>
      <c r="S1781" s="1"/>
      <c r="T1781" s="1"/>
      <c r="U1781" s="1"/>
      <c r="V1781" s="1"/>
    </row>
    <row r="1782" spans="1:22">
      <c r="A1782" s="43" t="str">
        <f>'[1]Exporter la feuille de calcul'!$A$2</f>
        <v>001L</v>
      </c>
      <c r="B1782" t="str">
        <f>INDEX('[1]Exporter la feuille de calcul'!B$355:B$877,MATCH(INDEX('[1]Exporter la feuille de calcul'!C$355:C$877,MATCH(RIGHT(ChercheChaine(ChercheChaine([2]Table1!Q1779,"([0-9]){3}[L]([0-9]){4}"),"([0-9]){3}[L]([0-9]){4}"),4),'[1]Exporter la feuille de calcul'!D$355:D$877,0),1),'[1]Exporter la feuille de calcul'!C$355:C$877,0),1)</f>
        <v>04</v>
      </c>
      <c r="C1782" s="43" t="str">
        <f>RIGHT(ChercheChaine(ChercheChaine([2]Table1!Q1779,"([0-9]){3}[L]([0-9]){4}"),"([0-9]){3}[L]([0-9]){4}"),4)</f>
        <v>0004</v>
      </c>
      <c r="D1782" s="43" t="str">
        <f>ChercheChaine([2]Table1!Q1779,"([0-9]){3}[L]([0-9]){4}")</f>
        <v>007L0004</v>
      </c>
      <c r="E1782" t="str">
        <f>[2]Table1!P1779</f>
        <v>ST HERBLAIN</v>
      </c>
      <c r="F1782" t="str">
        <f>[2]Table1!D1779</f>
        <v>DAAT, DAPP</v>
      </c>
      <c r="G1782" s="48"/>
      <c r="H1782" s="48"/>
      <c r="I1782" s="42" t="str">
        <f>[2]Table1!G1779</f>
        <v>16/01/2018</v>
      </c>
      <c r="J1782" s="51" t="str">
        <f>MID([2]Table1!X1779,FIND("-",[2]Table1!X1779)+2,60)</f>
        <v>Couloir</v>
      </c>
      <c r="K1782" t="str">
        <f>IF(ISNUMBER(SEARCH("Mur",[2]Table1!Z1779)),"Mur",IF(ISNUMBER(SEARCH("Cloison",[2]Table1!Z1779)),"Mur",IF(ISNUMBER(SEARCH("Sol",[2]Table1!Z1779)),"Sol",IF(ISNUMBER(SEARCH("Plafond",[2]Table1!Z1779)),"Plafond",IF(ISNUMBER(SEARCH("Evier",[2]Table1!Z1779)),"Evier",IF(ISNUMBER(SEARCH("Colle de faïence",[2]Table1!Z1779)),"Faïence",IF(ISNUMBER(SEARCH("Baignoire",[2]Table1!Z1779)),"Baignoire",IF(ISNUMBER(SEARCH("porteurs",[2]Table1!Z1779)),"Mur",IF(ISNUMBER(SEARCH("évier",[2]Table1!Z1779)),"Evier",IF(ISNUMBER(SEARCH("portes",[2]Table1!Z1779)),"Porte",IF(ISNUMBER(SEARCH("fenêtre",[2]Table1!Z1779)),"Fenêtre","")))))))))))</f>
        <v>Mur</v>
      </c>
      <c r="L1782" t="str">
        <f>IF(ISNUMBER(SEARCH("Présence",[2]Table1!AC1779)),"Oui",IF(ISNUMBER(SEARCH("Absence",[2]Table1!AC1779)),"Non",""))</f>
        <v>Non</v>
      </c>
      <c r="M1782" t="str">
        <f>[2]Table1!AA1779</f>
        <v>Peinture décorative (pailletées, gouttelettes, …)</v>
      </c>
      <c r="N1782" t="str">
        <f>IF(ISNUMBER(SEARCH("EP",[2]Table1!AE1779)),"EP",IF(ISNUMBER(SEARCH("AC1",[2]Table1!AE1779)),"AC1",IF(ISNUMBER(SEARCH("AC2",[2]Table1!AE1779)),"AC2",IF(ISNUMBER(SEARCH("Bon état",[2]Table1!AE1779)),"EP",""))))</f>
        <v/>
      </c>
      <c r="P1782" s="48"/>
      <c r="Q1782" s="1"/>
      <c r="S1782" s="1"/>
      <c r="T1782" s="1"/>
      <c r="U1782" s="1"/>
      <c r="V1782" s="1"/>
    </row>
    <row r="1783" spans="1:22">
      <c r="A1783" s="43" t="str">
        <f>'[1]Exporter la feuille de calcul'!$A$2</f>
        <v>001L</v>
      </c>
      <c r="B1783" t="str">
        <f>INDEX('[1]Exporter la feuille de calcul'!B$355:B$877,MATCH(INDEX('[1]Exporter la feuille de calcul'!C$355:C$877,MATCH(RIGHT(ChercheChaine(ChercheChaine([2]Table1!Q1780,"([0-9]){3}[L]([0-9]){4}"),"([0-9]){3}[L]([0-9]){4}"),4),'[1]Exporter la feuille de calcul'!D$355:D$877,0),1),'[1]Exporter la feuille de calcul'!C$355:C$877,0),1)</f>
        <v>04</v>
      </c>
      <c r="C1783" s="43" t="str">
        <f>RIGHT(ChercheChaine(ChercheChaine([2]Table1!Q1780,"([0-9]){3}[L]([0-9]){4}"),"([0-9]){3}[L]([0-9]){4}"),4)</f>
        <v>0004</v>
      </c>
      <c r="D1783" s="43" t="str">
        <f>ChercheChaine([2]Table1!Q1780,"([0-9]){3}[L]([0-9]){4}")</f>
        <v>007L0004</v>
      </c>
      <c r="E1783" t="str">
        <f>[2]Table1!P1780</f>
        <v>ST HERBLAIN</v>
      </c>
      <c r="F1783" t="str">
        <f>[2]Table1!D1780</f>
        <v>DAAT, DAPP</v>
      </c>
      <c r="G1783" s="48"/>
      <c r="H1783" s="48"/>
      <c r="I1783" s="42" t="str">
        <f>[2]Table1!G1780</f>
        <v>16/01/2018</v>
      </c>
      <c r="J1783" s="51" t="str">
        <f>MID([2]Table1!X1780,FIND("-",[2]Table1!X1780)+2,60)</f>
        <v>Chambre 1</v>
      </c>
      <c r="K1783" t="str">
        <f>IF(ISNUMBER(SEARCH("Mur",[2]Table1!Z1780)),"Mur",IF(ISNUMBER(SEARCH("Cloison",[2]Table1!Z1780)),"Mur",IF(ISNUMBER(SEARCH("Sol",[2]Table1!Z1780)),"Sol",IF(ISNUMBER(SEARCH("Plafond",[2]Table1!Z1780)),"Plafond",IF(ISNUMBER(SEARCH("Evier",[2]Table1!Z1780)),"Evier",IF(ISNUMBER(SEARCH("Colle de faïence",[2]Table1!Z1780)),"Faïence",IF(ISNUMBER(SEARCH("Baignoire",[2]Table1!Z1780)),"Baignoire",IF(ISNUMBER(SEARCH("porteurs",[2]Table1!Z1780)),"Mur",IF(ISNUMBER(SEARCH("évier",[2]Table1!Z1780)),"Evier",IF(ISNUMBER(SEARCH("portes",[2]Table1!Z1780)),"Porte",IF(ISNUMBER(SEARCH("fenêtre",[2]Table1!Z1780)),"Fenêtre","")))))))))))</f>
        <v>Mur</v>
      </c>
      <c r="L1783" t="str">
        <f>IF(ISNUMBER(SEARCH("Présence",[2]Table1!AC1780)),"Oui",IF(ISNUMBER(SEARCH("Absence",[2]Table1!AC1780)),"Non",""))</f>
        <v>Non</v>
      </c>
      <c r="M1783" t="str">
        <f>[2]Table1!AA1780</f>
        <v>Peinture décorative (pailletées, gouttelettes, …)</v>
      </c>
      <c r="N1783" t="str">
        <f>IF(ISNUMBER(SEARCH("EP",[2]Table1!AE1780)),"EP",IF(ISNUMBER(SEARCH("AC1",[2]Table1!AE1780)),"AC1",IF(ISNUMBER(SEARCH("AC2",[2]Table1!AE1780)),"AC2",IF(ISNUMBER(SEARCH("Bon état",[2]Table1!AE1780)),"EP",""))))</f>
        <v/>
      </c>
      <c r="P1783" s="48"/>
      <c r="Q1783" s="1"/>
      <c r="S1783" s="1"/>
      <c r="T1783" s="1"/>
      <c r="U1783" s="1"/>
      <c r="V1783" s="1"/>
    </row>
    <row r="1784" spans="1:22">
      <c r="A1784" s="43" t="str">
        <f>'[1]Exporter la feuille de calcul'!$A$2</f>
        <v>001L</v>
      </c>
      <c r="B1784" t="str">
        <f>INDEX('[1]Exporter la feuille de calcul'!B$355:B$877,MATCH(INDEX('[1]Exporter la feuille de calcul'!C$355:C$877,MATCH(RIGHT(ChercheChaine(ChercheChaine([2]Table1!Q1781,"([0-9]){3}[L]([0-9]){4}"),"([0-9]){3}[L]([0-9]){4}"),4),'[1]Exporter la feuille de calcul'!D$355:D$877,0),1),'[1]Exporter la feuille de calcul'!C$355:C$877,0),1)</f>
        <v>04</v>
      </c>
      <c r="C1784" s="43" t="str">
        <f>RIGHT(ChercheChaine(ChercheChaine([2]Table1!Q1781,"([0-9]){3}[L]([0-9]){4}"),"([0-9]){3}[L]([0-9]){4}"),4)</f>
        <v>0004</v>
      </c>
      <c r="D1784" s="43" t="str">
        <f>ChercheChaine([2]Table1!Q1781,"([0-9]){3}[L]([0-9]){4}")</f>
        <v>007L0004</v>
      </c>
      <c r="E1784" t="str">
        <f>[2]Table1!P1781</f>
        <v>ST HERBLAIN</v>
      </c>
      <c r="F1784" t="str">
        <f>[2]Table1!D1781</f>
        <v>DAAT, DAPP</v>
      </c>
      <c r="G1784" s="48"/>
      <c r="H1784" s="48"/>
      <c r="I1784" s="42" t="str">
        <f>[2]Table1!G1781</f>
        <v>16/01/2018</v>
      </c>
      <c r="J1784" s="51" t="str">
        <f>MID([2]Table1!X1781,FIND("-",[2]Table1!X1781)+2,60)</f>
        <v>Chambre 2</v>
      </c>
      <c r="K1784" t="str">
        <f>IF(ISNUMBER(SEARCH("Mur",[2]Table1!Z1781)),"Mur",IF(ISNUMBER(SEARCH("Cloison",[2]Table1!Z1781)),"Mur",IF(ISNUMBER(SEARCH("Sol",[2]Table1!Z1781)),"Sol",IF(ISNUMBER(SEARCH("Plafond",[2]Table1!Z1781)),"Plafond",IF(ISNUMBER(SEARCH("Evier",[2]Table1!Z1781)),"Evier",IF(ISNUMBER(SEARCH("Colle de faïence",[2]Table1!Z1781)),"Faïence",IF(ISNUMBER(SEARCH("Baignoire",[2]Table1!Z1781)),"Baignoire",IF(ISNUMBER(SEARCH("porteurs",[2]Table1!Z1781)),"Mur",IF(ISNUMBER(SEARCH("évier",[2]Table1!Z1781)),"Evier",IF(ISNUMBER(SEARCH("portes",[2]Table1!Z1781)),"Porte",IF(ISNUMBER(SEARCH("fenêtre",[2]Table1!Z1781)),"Fenêtre","")))))))))))</f>
        <v>Mur</v>
      </c>
      <c r="L1784" t="str">
        <f>IF(ISNUMBER(SEARCH("Présence",[2]Table1!AC1781)),"Oui",IF(ISNUMBER(SEARCH("Absence",[2]Table1!AC1781)),"Non",""))</f>
        <v>Non</v>
      </c>
      <c r="M1784" t="str">
        <f>[2]Table1!AA1781</f>
        <v>Peinture décorative (pailletées, gouttelettes, …)</v>
      </c>
      <c r="N1784" t="str">
        <f>IF(ISNUMBER(SEARCH("EP",[2]Table1!AE1781)),"EP",IF(ISNUMBER(SEARCH("AC1",[2]Table1!AE1781)),"AC1",IF(ISNUMBER(SEARCH("AC2",[2]Table1!AE1781)),"AC2",IF(ISNUMBER(SEARCH("Bon état",[2]Table1!AE1781)),"EP",""))))</f>
        <v/>
      </c>
      <c r="P1784" s="48"/>
      <c r="Q1784" s="1"/>
      <c r="S1784" s="1"/>
      <c r="T1784" s="1"/>
      <c r="U1784" s="1"/>
      <c r="V1784" s="1"/>
    </row>
    <row r="1785" spans="1:22">
      <c r="A1785" s="43" t="str">
        <f>'[1]Exporter la feuille de calcul'!$A$2</f>
        <v>001L</v>
      </c>
      <c r="B1785" t="str">
        <f>INDEX('[1]Exporter la feuille de calcul'!B$355:B$877,MATCH(INDEX('[1]Exporter la feuille de calcul'!C$355:C$877,MATCH(RIGHT(ChercheChaine(ChercheChaine([2]Table1!Q1782,"([0-9]){3}[L]([0-9]){4}"),"([0-9]){3}[L]([0-9]){4}"),4),'[1]Exporter la feuille de calcul'!D$355:D$877,0),1),'[1]Exporter la feuille de calcul'!C$355:C$877,0),1)</f>
        <v>04</v>
      </c>
      <c r="C1785" s="43" t="str">
        <f>RIGHT(ChercheChaine(ChercheChaine([2]Table1!Q1782,"([0-9]){3}[L]([0-9]){4}"),"([0-9]){3}[L]([0-9]){4}"),4)</f>
        <v>0004</v>
      </c>
      <c r="D1785" s="43" t="str">
        <f>ChercheChaine([2]Table1!Q1782,"([0-9]){3}[L]([0-9]){4}")</f>
        <v>007L0004</v>
      </c>
      <c r="E1785" t="str">
        <f>[2]Table1!P1782</f>
        <v>ST HERBLAIN</v>
      </c>
      <c r="F1785" t="str">
        <f>[2]Table1!D1782</f>
        <v>DAAT, DAPP</v>
      </c>
      <c r="G1785" s="48"/>
      <c r="H1785" s="48"/>
      <c r="I1785" s="42" t="str">
        <f>[2]Table1!G1782</f>
        <v>16/01/2018</v>
      </c>
      <c r="J1785" s="51" t="str">
        <f>MID([2]Table1!X1782,FIND("-",[2]Table1!X1782)+2,60)</f>
        <v>Chambre 3</v>
      </c>
      <c r="K1785" t="str">
        <f>IF(ISNUMBER(SEARCH("Mur",[2]Table1!Z1782)),"Mur",IF(ISNUMBER(SEARCH("Cloison",[2]Table1!Z1782)),"Mur",IF(ISNUMBER(SEARCH("Sol",[2]Table1!Z1782)),"Sol",IF(ISNUMBER(SEARCH("Plafond",[2]Table1!Z1782)),"Plafond",IF(ISNUMBER(SEARCH("Evier",[2]Table1!Z1782)),"Evier",IF(ISNUMBER(SEARCH("Colle de faïence",[2]Table1!Z1782)),"Faïence",IF(ISNUMBER(SEARCH("Baignoire",[2]Table1!Z1782)),"Baignoire",IF(ISNUMBER(SEARCH("porteurs",[2]Table1!Z1782)),"Mur",IF(ISNUMBER(SEARCH("évier",[2]Table1!Z1782)),"Evier",IF(ISNUMBER(SEARCH("portes",[2]Table1!Z1782)),"Porte",IF(ISNUMBER(SEARCH("fenêtre",[2]Table1!Z1782)),"Fenêtre","")))))))))))</f>
        <v>Mur</v>
      </c>
      <c r="L1785" t="str">
        <f>IF(ISNUMBER(SEARCH("Présence",[2]Table1!AC1782)),"Oui",IF(ISNUMBER(SEARCH("Absence",[2]Table1!AC1782)),"Non",""))</f>
        <v>Non</v>
      </c>
      <c r="M1785" t="str">
        <f>[2]Table1!AA1782</f>
        <v>Peinture décorative (pailletées, gouttelettes, …)</v>
      </c>
      <c r="N1785" t="str">
        <f>IF(ISNUMBER(SEARCH("EP",[2]Table1!AE1782)),"EP",IF(ISNUMBER(SEARCH("AC1",[2]Table1!AE1782)),"AC1",IF(ISNUMBER(SEARCH("AC2",[2]Table1!AE1782)),"AC2",IF(ISNUMBER(SEARCH("Bon état",[2]Table1!AE1782)),"EP",""))))</f>
        <v/>
      </c>
      <c r="P1785" s="48"/>
      <c r="Q1785" s="1"/>
      <c r="S1785" s="1"/>
      <c r="T1785" s="1"/>
      <c r="U1785" s="1"/>
      <c r="V1785" s="1"/>
    </row>
    <row r="1786" spans="1:22">
      <c r="A1786" s="43" t="str">
        <f>'[1]Exporter la feuille de calcul'!$A$2</f>
        <v>001L</v>
      </c>
      <c r="B1786" t="str">
        <f>INDEX('[1]Exporter la feuille de calcul'!B$355:B$877,MATCH(INDEX('[1]Exporter la feuille de calcul'!C$355:C$877,MATCH(RIGHT(ChercheChaine(ChercheChaine([2]Table1!Q1783,"([0-9]){3}[L]([0-9]){4}"),"([0-9]){3}[L]([0-9]){4}"),4),'[1]Exporter la feuille de calcul'!D$355:D$877,0),1),'[1]Exporter la feuille de calcul'!C$355:C$877,0),1)</f>
        <v>04</v>
      </c>
      <c r="C1786" s="43" t="str">
        <f>RIGHT(ChercheChaine(ChercheChaine([2]Table1!Q1783,"([0-9]){3}[L]([0-9]){4}"),"([0-9]){3}[L]([0-9]){4}"),4)</f>
        <v>0004</v>
      </c>
      <c r="D1786" s="43" t="str">
        <f>ChercheChaine([2]Table1!Q1783,"([0-9]){3}[L]([0-9]){4}")</f>
        <v>007L0004</v>
      </c>
      <c r="E1786" t="str">
        <f>[2]Table1!P1783</f>
        <v>ST HERBLAIN</v>
      </c>
      <c r="F1786" t="str">
        <f>[2]Table1!D1783</f>
        <v>DAAT, DAPP</v>
      </c>
      <c r="G1786" s="48"/>
      <c r="H1786" s="48"/>
      <c r="I1786" s="42" t="str">
        <f>[2]Table1!G1783</f>
        <v>16/01/2018</v>
      </c>
      <c r="J1786" s="51" t="str">
        <f>MID([2]Table1!X1783,FIND("-",[2]Table1!X1783)+2,60)</f>
        <v>Salle de bain</v>
      </c>
      <c r="K1786" t="str">
        <f>IF(ISNUMBER(SEARCH("Mur",[2]Table1!Z1783)),"Mur",IF(ISNUMBER(SEARCH("Cloison",[2]Table1!Z1783)),"Mur",IF(ISNUMBER(SEARCH("Sol",[2]Table1!Z1783)),"Sol",IF(ISNUMBER(SEARCH("Plafond",[2]Table1!Z1783)),"Plafond",IF(ISNUMBER(SEARCH("Evier",[2]Table1!Z1783)),"Evier",IF(ISNUMBER(SEARCH("Colle de faïence",[2]Table1!Z1783)),"Faïence",IF(ISNUMBER(SEARCH("Baignoire",[2]Table1!Z1783)),"Baignoire",IF(ISNUMBER(SEARCH("porteurs",[2]Table1!Z1783)),"Mur",IF(ISNUMBER(SEARCH("évier",[2]Table1!Z1783)),"Evier",IF(ISNUMBER(SEARCH("portes",[2]Table1!Z1783)),"Porte",IF(ISNUMBER(SEARCH("fenêtre",[2]Table1!Z1783)),"Fenêtre","")))))))))))</f>
        <v>Mur</v>
      </c>
      <c r="L1786" t="str">
        <f>IF(ISNUMBER(SEARCH("Présence",[2]Table1!AC1783)),"Oui",IF(ISNUMBER(SEARCH("Absence",[2]Table1!AC1783)),"Non",""))</f>
        <v>Non</v>
      </c>
      <c r="M1786" t="str">
        <f>[2]Table1!AA1783</f>
        <v>Peinture décorative (pailletées, gouttelettes, …)</v>
      </c>
      <c r="N1786" t="str">
        <f>IF(ISNUMBER(SEARCH("EP",[2]Table1!AE1783)),"EP",IF(ISNUMBER(SEARCH("AC1",[2]Table1!AE1783)),"AC1",IF(ISNUMBER(SEARCH("AC2",[2]Table1!AE1783)),"AC2",IF(ISNUMBER(SEARCH("Bon état",[2]Table1!AE1783)),"EP",""))))</f>
        <v/>
      </c>
      <c r="P1786" s="48"/>
      <c r="Q1786" s="1"/>
      <c r="S1786" s="1"/>
      <c r="T1786" s="1"/>
      <c r="U1786" s="1"/>
      <c r="V1786" s="1"/>
    </row>
    <row r="1787" spans="1:22">
      <c r="A1787" s="43" t="str">
        <f>'[1]Exporter la feuille de calcul'!$A$2</f>
        <v>001L</v>
      </c>
      <c r="B1787" t="str">
        <f>INDEX('[1]Exporter la feuille de calcul'!B$355:B$877,MATCH(INDEX('[1]Exporter la feuille de calcul'!C$355:C$877,MATCH(RIGHT(ChercheChaine(ChercheChaine([2]Table1!Q1784,"([0-9]){3}[L]([0-9]){4}"),"([0-9]){3}[L]([0-9]){4}"),4),'[1]Exporter la feuille de calcul'!D$355:D$877,0),1),'[1]Exporter la feuille de calcul'!C$355:C$877,0),1)</f>
        <v>04</v>
      </c>
      <c r="C1787" s="43" t="str">
        <f>RIGHT(ChercheChaine(ChercheChaine([2]Table1!Q1784,"([0-9]){3}[L]([0-9]){4}"),"([0-9]){3}[L]([0-9]){4}"),4)</f>
        <v>0004</v>
      </c>
      <c r="D1787" s="43" t="str">
        <f>ChercheChaine([2]Table1!Q1784,"([0-9]){3}[L]([0-9]){4}")</f>
        <v>007L0004</v>
      </c>
      <c r="E1787" t="str">
        <f>[2]Table1!P1784</f>
        <v>ST HERBLAIN</v>
      </c>
      <c r="F1787" t="str">
        <f>[2]Table1!D1784</f>
        <v>DAAT, DAPP</v>
      </c>
      <c r="G1787" s="48"/>
      <c r="H1787" s="48"/>
      <c r="I1787" s="42" t="str">
        <f>[2]Table1!G1784</f>
        <v>16/01/2018</v>
      </c>
      <c r="J1787" s="51" t="str">
        <f>MID([2]Table1!X1784,FIND("-",[2]Table1!X1784)+2,60)</f>
        <v>Cellier</v>
      </c>
      <c r="K1787" t="str">
        <f>IF(ISNUMBER(SEARCH("Mur",[2]Table1!Z1784)),"Mur",IF(ISNUMBER(SEARCH("Cloison",[2]Table1!Z1784)),"Mur",IF(ISNUMBER(SEARCH("Sol",[2]Table1!Z1784)),"Sol",IF(ISNUMBER(SEARCH("Plafond",[2]Table1!Z1784)),"Plafond",IF(ISNUMBER(SEARCH("Evier",[2]Table1!Z1784)),"Evier",IF(ISNUMBER(SEARCH("Colle de faïence",[2]Table1!Z1784)),"Faïence",IF(ISNUMBER(SEARCH("Baignoire",[2]Table1!Z1784)),"Baignoire",IF(ISNUMBER(SEARCH("porteurs",[2]Table1!Z1784)),"Mur",IF(ISNUMBER(SEARCH("évier",[2]Table1!Z1784)),"Evier",IF(ISNUMBER(SEARCH("portes",[2]Table1!Z1784)),"Porte",IF(ISNUMBER(SEARCH("fenêtre",[2]Table1!Z1784)),"Fenêtre","")))))))))))</f>
        <v>Mur</v>
      </c>
      <c r="L1787" t="str">
        <f>IF(ISNUMBER(SEARCH("Présence",[2]Table1!AC1784)),"Oui",IF(ISNUMBER(SEARCH("Absence",[2]Table1!AC1784)),"Non",""))</f>
        <v>Non</v>
      </c>
      <c r="M1787" t="str">
        <f>[2]Table1!AA1784</f>
        <v>Peinture décorative (pailletées, gouttelettes, …)</v>
      </c>
      <c r="N1787" t="str">
        <f>IF(ISNUMBER(SEARCH("EP",[2]Table1!AE1784)),"EP",IF(ISNUMBER(SEARCH("AC1",[2]Table1!AE1784)),"AC1",IF(ISNUMBER(SEARCH("AC2",[2]Table1!AE1784)),"AC2",IF(ISNUMBER(SEARCH("Bon état",[2]Table1!AE1784)),"EP",""))))</f>
        <v/>
      </c>
      <c r="P1787" s="48"/>
      <c r="Q1787" s="1"/>
      <c r="S1787" s="1"/>
      <c r="T1787" s="1"/>
      <c r="U1787" s="1"/>
      <c r="V1787" s="1"/>
    </row>
    <row r="1788" spans="1:22">
      <c r="A1788" s="43" t="str">
        <f>'[1]Exporter la feuille de calcul'!$A$2</f>
        <v>001L</v>
      </c>
      <c r="B1788" t="str">
        <f>INDEX('[1]Exporter la feuille de calcul'!B$355:B$877,MATCH(INDEX('[1]Exporter la feuille de calcul'!C$355:C$877,MATCH(RIGHT(ChercheChaine(ChercheChaine([2]Table1!Q1785,"([0-9]){3}[L]([0-9]){4}"),"([0-9]){3}[L]([0-9]){4}"),4),'[1]Exporter la feuille de calcul'!D$355:D$877,0),1),'[1]Exporter la feuille de calcul'!C$355:C$877,0),1)</f>
        <v>04</v>
      </c>
      <c r="C1788" s="43" t="str">
        <f>RIGHT(ChercheChaine(ChercheChaine([2]Table1!Q1785,"([0-9]){3}[L]([0-9]){4}"),"([0-9]){3}[L]([0-9]){4}"),4)</f>
        <v>0004</v>
      </c>
      <c r="D1788" s="43" t="str">
        <f>ChercheChaine([2]Table1!Q1785,"([0-9]){3}[L]([0-9]){4}")</f>
        <v>007L0004</v>
      </c>
      <c r="E1788" t="str">
        <f>[2]Table1!P1785</f>
        <v>ST HERBLAIN</v>
      </c>
      <c r="F1788" t="str">
        <f>[2]Table1!D1785</f>
        <v>DAAT, DAPP</v>
      </c>
      <c r="G1788" s="48"/>
      <c r="H1788" s="48"/>
      <c r="I1788" s="42" t="str">
        <f>[2]Table1!G1785</f>
        <v>16/01/2018</v>
      </c>
      <c r="J1788" s="51" t="str">
        <f>MID([2]Table1!X1785,FIND("-",[2]Table1!X1785)+2,60)</f>
        <v>WC</v>
      </c>
      <c r="K1788" t="str">
        <f>IF(ISNUMBER(SEARCH("Mur",[2]Table1!Z1785)),"Mur",IF(ISNUMBER(SEARCH("Cloison",[2]Table1!Z1785)),"Mur",IF(ISNUMBER(SEARCH("Sol",[2]Table1!Z1785)),"Sol",IF(ISNUMBER(SEARCH("Plafond",[2]Table1!Z1785)),"Plafond",IF(ISNUMBER(SEARCH("Evier",[2]Table1!Z1785)),"Evier",IF(ISNUMBER(SEARCH("Colle de faïence",[2]Table1!Z1785)),"Faïence",IF(ISNUMBER(SEARCH("Baignoire",[2]Table1!Z1785)),"Baignoire",IF(ISNUMBER(SEARCH("porteurs",[2]Table1!Z1785)),"Mur",IF(ISNUMBER(SEARCH("évier",[2]Table1!Z1785)),"Evier",IF(ISNUMBER(SEARCH("portes",[2]Table1!Z1785)),"Porte",IF(ISNUMBER(SEARCH("fenêtre",[2]Table1!Z1785)),"Fenêtre","")))))))))))</f>
        <v>Mur</v>
      </c>
      <c r="L1788" t="str">
        <f>IF(ISNUMBER(SEARCH("Présence",[2]Table1!AC1785)),"Oui",IF(ISNUMBER(SEARCH("Absence",[2]Table1!AC1785)),"Non",""))</f>
        <v>Non</v>
      </c>
      <c r="M1788" t="str">
        <f>[2]Table1!AA1785</f>
        <v>Peinture décorative (pailletées, gouttelettes, …)</v>
      </c>
      <c r="N1788" t="str">
        <f>IF(ISNUMBER(SEARCH("EP",[2]Table1!AE1785)),"EP",IF(ISNUMBER(SEARCH("AC1",[2]Table1!AE1785)),"AC1",IF(ISNUMBER(SEARCH("AC2",[2]Table1!AE1785)),"AC2",IF(ISNUMBER(SEARCH("Bon état",[2]Table1!AE1785)),"EP",""))))</f>
        <v/>
      </c>
      <c r="P1788" s="48"/>
      <c r="Q1788" s="1"/>
      <c r="S1788" s="1"/>
      <c r="T1788" s="1"/>
      <c r="U1788" s="1"/>
      <c r="V1788" s="1"/>
    </row>
    <row r="1789" spans="1:22">
      <c r="A1789" s="43" t="str">
        <f>'[1]Exporter la feuille de calcul'!$A$2</f>
        <v>001L</v>
      </c>
      <c r="B1789" t="str">
        <f>INDEX('[1]Exporter la feuille de calcul'!B$355:B$877,MATCH(INDEX('[1]Exporter la feuille de calcul'!C$355:C$877,MATCH(RIGHT(ChercheChaine(ChercheChaine([2]Table1!Q1786,"([0-9]){3}[L]([0-9]){4}"),"([0-9]){3}[L]([0-9]){4}"),4),'[1]Exporter la feuille de calcul'!D$355:D$877,0),1),'[1]Exporter la feuille de calcul'!C$355:C$877,0),1)</f>
        <v>04</v>
      </c>
      <c r="C1789" s="43" t="str">
        <f>RIGHT(ChercheChaine(ChercheChaine([2]Table1!Q1786,"([0-9]){3}[L]([0-9]){4}"),"([0-9]){3}[L]([0-9]){4}"),4)</f>
        <v>0004</v>
      </c>
      <c r="D1789" s="43" t="str">
        <f>ChercheChaine([2]Table1!Q1786,"([0-9]){3}[L]([0-9]){4}")</f>
        <v>007L0004</v>
      </c>
      <c r="E1789" t="str">
        <f>[2]Table1!P1786</f>
        <v>ST HERBLAIN</v>
      </c>
      <c r="F1789" t="str">
        <f>[2]Table1!D1786</f>
        <v>DAAT, DAPP</v>
      </c>
      <c r="G1789" s="48"/>
      <c r="H1789" s="48"/>
      <c r="I1789" s="42" t="str">
        <f>[2]Table1!G1786</f>
        <v>16/01/2018</v>
      </c>
      <c r="J1789" s="51" t="str">
        <f>MID([2]Table1!X1786,FIND("-",[2]Table1!X1786)+2,60)</f>
        <v>Cuisine</v>
      </c>
      <c r="K1789" t="str">
        <f>IF(ISNUMBER(SEARCH("Mur",[2]Table1!Z1786)),"Mur",IF(ISNUMBER(SEARCH("Cloison",[2]Table1!Z1786)),"Mur",IF(ISNUMBER(SEARCH("Sol",[2]Table1!Z1786)),"Sol",IF(ISNUMBER(SEARCH("Plafond",[2]Table1!Z1786)),"Plafond",IF(ISNUMBER(SEARCH("Evier",[2]Table1!Z1786)),"Evier",IF(ISNUMBER(SEARCH("Colle de faïence",[2]Table1!Z1786)),"Faïence",IF(ISNUMBER(SEARCH("Baignoire",[2]Table1!Z1786)),"Baignoire",IF(ISNUMBER(SEARCH("porteurs",[2]Table1!Z1786)),"Mur",IF(ISNUMBER(SEARCH("évier",[2]Table1!Z1786)),"Evier",IF(ISNUMBER(SEARCH("portes",[2]Table1!Z1786)),"Porte",IF(ISNUMBER(SEARCH("fenêtre",[2]Table1!Z1786)),"Fenêtre","")))))))))))</f>
        <v>Mur</v>
      </c>
      <c r="L1789" t="str">
        <f>IF(ISNUMBER(SEARCH("Présence",[2]Table1!AC1786)),"Oui",IF(ISNUMBER(SEARCH("Absence",[2]Table1!AC1786)),"Non",""))</f>
        <v>Non</v>
      </c>
      <c r="M1789" t="str">
        <f>[2]Table1!AA1786</f>
        <v>Peinture décorative (pailletées, gouttelettes, …)</v>
      </c>
      <c r="N1789" t="str">
        <f>IF(ISNUMBER(SEARCH("EP",[2]Table1!AE1786)),"EP",IF(ISNUMBER(SEARCH("AC1",[2]Table1!AE1786)),"AC1",IF(ISNUMBER(SEARCH("AC2",[2]Table1!AE1786)),"AC2",IF(ISNUMBER(SEARCH("Bon état",[2]Table1!AE1786)),"EP",""))))</f>
        <v/>
      </c>
      <c r="P1789" s="48"/>
      <c r="Q1789" s="1"/>
      <c r="S1789" s="1"/>
      <c r="T1789" s="1"/>
      <c r="U1789" s="1"/>
      <c r="V1789" s="1"/>
    </row>
    <row r="1790" spans="1:22">
      <c r="A1790" s="43" t="str">
        <f>'[1]Exporter la feuille de calcul'!$A$2</f>
        <v>001L</v>
      </c>
      <c r="B1790" t="str">
        <f>INDEX('[1]Exporter la feuille de calcul'!B$355:B$877,MATCH(INDEX('[1]Exporter la feuille de calcul'!C$355:C$877,MATCH(RIGHT(ChercheChaine(ChercheChaine([2]Table1!Q1787,"([0-9]){3}[L]([0-9]){4}"),"([0-9]){3}[L]([0-9]){4}"),4),'[1]Exporter la feuille de calcul'!D$355:D$877,0),1),'[1]Exporter la feuille de calcul'!C$355:C$877,0),1)</f>
        <v>04</v>
      </c>
      <c r="C1790" s="43" t="str">
        <f>RIGHT(ChercheChaine(ChercheChaine([2]Table1!Q1787,"([0-9]){3}[L]([0-9]){4}"),"([0-9]){3}[L]([0-9]){4}"),4)</f>
        <v>0004</v>
      </c>
      <c r="D1790" s="43" t="str">
        <f>ChercheChaine([2]Table1!Q1787,"([0-9]){3}[L]([0-9]){4}")</f>
        <v>007L0004</v>
      </c>
      <c r="E1790" t="str">
        <f>[2]Table1!P1787</f>
        <v>ST HERBLAIN</v>
      </c>
      <c r="F1790" t="str">
        <f>[2]Table1!D1787</f>
        <v>DAAT, DAPP</v>
      </c>
      <c r="G1790" s="48"/>
      <c r="H1790" s="48"/>
      <c r="I1790" s="42" t="str">
        <f>[2]Table1!G1787</f>
        <v>16/01/2018</v>
      </c>
      <c r="J1790" s="51" t="str">
        <f>MID([2]Table1!X1787,FIND("-",[2]Table1!X1787)+2,60)</f>
        <v>Séjour</v>
      </c>
      <c r="K1790" t="str">
        <f>IF(ISNUMBER(SEARCH("Mur",[2]Table1!Z1787)),"Mur",IF(ISNUMBER(SEARCH("Cloison",[2]Table1!Z1787)),"Mur",IF(ISNUMBER(SEARCH("Sol",[2]Table1!Z1787)),"Sol",IF(ISNUMBER(SEARCH("Plafond",[2]Table1!Z1787)),"Plafond",IF(ISNUMBER(SEARCH("Evier",[2]Table1!Z1787)),"Evier",IF(ISNUMBER(SEARCH("Colle de faïence",[2]Table1!Z1787)),"Faïence",IF(ISNUMBER(SEARCH("Baignoire",[2]Table1!Z1787)),"Baignoire",IF(ISNUMBER(SEARCH("porteurs",[2]Table1!Z1787)),"Mur",IF(ISNUMBER(SEARCH("évier",[2]Table1!Z1787)),"Evier",IF(ISNUMBER(SEARCH("portes",[2]Table1!Z1787)),"Porte",IF(ISNUMBER(SEARCH("fenêtre",[2]Table1!Z1787)),"Fenêtre","")))))))))))</f>
        <v>Mur</v>
      </c>
      <c r="L1790" t="str">
        <f>IF(ISNUMBER(SEARCH("Présence",[2]Table1!AC1787)),"Oui",IF(ISNUMBER(SEARCH("Absence",[2]Table1!AC1787)),"Non",""))</f>
        <v>Non</v>
      </c>
      <c r="M1790" t="str">
        <f>[2]Table1!AA1787</f>
        <v>Peinture décorative (pailletées, gouttelettes, …)</v>
      </c>
      <c r="N1790" t="str">
        <f>IF(ISNUMBER(SEARCH("EP",[2]Table1!AE1787)),"EP",IF(ISNUMBER(SEARCH("AC1",[2]Table1!AE1787)),"AC1",IF(ISNUMBER(SEARCH("AC2",[2]Table1!AE1787)),"AC2",IF(ISNUMBER(SEARCH("Bon état",[2]Table1!AE1787)),"EP",""))))</f>
        <v/>
      </c>
      <c r="P1790" s="48"/>
      <c r="Q1790" s="1"/>
      <c r="S1790" s="1"/>
      <c r="T1790" s="1"/>
      <c r="U1790" s="1"/>
      <c r="V1790" s="1"/>
    </row>
    <row r="1791" spans="1:22">
      <c r="A1791" s="43" t="str">
        <f>'[1]Exporter la feuille de calcul'!$A$2</f>
        <v>001L</v>
      </c>
      <c r="B1791" t="str">
        <f>INDEX('[1]Exporter la feuille de calcul'!B$355:B$877,MATCH(INDEX('[1]Exporter la feuille de calcul'!C$355:C$877,MATCH(RIGHT(ChercheChaine(ChercheChaine([2]Table1!Q1788,"([0-9]){3}[L]([0-9]){4}"),"([0-9]){3}[L]([0-9]){4}"),4),'[1]Exporter la feuille de calcul'!D$355:D$877,0),1),'[1]Exporter la feuille de calcul'!C$355:C$877,0),1)</f>
        <v>04</v>
      </c>
      <c r="C1791" s="43" t="str">
        <f>RIGHT(ChercheChaine(ChercheChaine([2]Table1!Q1788,"([0-9]){3}[L]([0-9]){4}"),"([0-9]){3}[L]([0-9]){4}"),4)</f>
        <v>0004</v>
      </c>
      <c r="D1791" s="43" t="str">
        <f>ChercheChaine([2]Table1!Q1788,"([0-9]){3}[L]([0-9]){4}")</f>
        <v>007L0004</v>
      </c>
      <c r="E1791" t="str">
        <f>[2]Table1!P1788</f>
        <v>ST HERBLAIN</v>
      </c>
      <c r="F1791" t="str">
        <f>[2]Table1!D1788</f>
        <v>DAAT, DAPP</v>
      </c>
      <c r="G1791" s="48"/>
      <c r="H1791" s="48"/>
      <c r="I1791" s="42" t="str">
        <f>[2]Table1!G1788</f>
        <v>16/01/2018</v>
      </c>
      <c r="J1791" s="51" t="str">
        <f>MID([2]Table1!X1788,FIND("-",[2]Table1!X1788)+2,60)</f>
        <v>Entrée</v>
      </c>
      <c r="K1791" t="str">
        <f>IF(ISNUMBER(SEARCH("Mur",[2]Table1!Z1788)),"Mur",IF(ISNUMBER(SEARCH("Cloison",[2]Table1!Z1788)),"Mur",IF(ISNUMBER(SEARCH("Sol",[2]Table1!Z1788)),"Sol",IF(ISNUMBER(SEARCH("Plafond",[2]Table1!Z1788)),"Plafond",IF(ISNUMBER(SEARCH("Evier",[2]Table1!Z1788)),"Evier",IF(ISNUMBER(SEARCH("Colle de faïence",[2]Table1!Z1788)),"Faïence",IF(ISNUMBER(SEARCH("Baignoire",[2]Table1!Z1788)),"Baignoire",IF(ISNUMBER(SEARCH("porteurs",[2]Table1!Z1788)),"Mur",IF(ISNUMBER(SEARCH("évier",[2]Table1!Z1788)),"Evier",IF(ISNUMBER(SEARCH("portes",[2]Table1!Z1788)),"Porte",IF(ISNUMBER(SEARCH("fenêtre",[2]Table1!Z1788)),"Fenêtre","")))))))))))</f>
        <v>Mur</v>
      </c>
      <c r="L1791" t="str">
        <f>IF(ISNUMBER(SEARCH("Présence",[2]Table1!AC1788)),"Oui",IF(ISNUMBER(SEARCH("Absence",[2]Table1!AC1788)),"Non",""))</f>
        <v>Non</v>
      </c>
      <c r="M1791" t="str">
        <f>[2]Table1!AA1788</f>
        <v>Enduit à base de plâtre lissé ou taloché</v>
      </c>
      <c r="N1791" t="str">
        <f>IF(ISNUMBER(SEARCH("EP",[2]Table1!AE1788)),"EP",IF(ISNUMBER(SEARCH("AC1",[2]Table1!AE1788)),"AC1",IF(ISNUMBER(SEARCH("AC2",[2]Table1!AE1788)),"AC2",IF(ISNUMBER(SEARCH("Bon état",[2]Table1!AE1788)),"EP",""))))</f>
        <v/>
      </c>
      <c r="P1791" s="48"/>
      <c r="Q1791" s="1"/>
      <c r="S1791" s="1"/>
      <c r="T1791" s="1"/>
      <c r="U1791" s="1"/>
      <c r="V1791" s="1"/>
    </row>
    <row r="1792" spans="1:22">
      <c r="A1792" s="43" t="str">
        <f>'[1]Exporter la feuille de calcul'!$A$2</f>
        <v>001L</v>
      </c>
      <c r="B1792" t="str">
        <f>INDEX('[1]Exporter la feuille de calcul'!B$355:B$877,MATCH(INDEX('[1]Exporter la feuille de calcul'!C$355:C$877,MATCH(RIGHT(ChercheChaine(ChercheChaine([2]Table1!Q1789,"([0-9]){3}[L]([0-9]){4}"),"([0-9]){3}[L]([0-9]){4}"),4),'[1]Exporter la feuille de calcul'!D$355:D$877,0),1),'[1]Exporter la feuille de calcul'!C$355:C$877,0),1)</f>
        <v>04</v>
      </c>
      <c r="C1792" s="43" t="str">
        <f>RIGHT(ChercheChaine(ChercheChaine([2]Table1!Q1789,"([0-9]){3}[L]([0-9]){4}"),"([0-9]){3}[L]([0-9]){4}"),4)</f>
        <v>0004</v>
      </c>
      <c r="D1792" s="43" t="str">
        <f>ChercheChaine([2]Table1!Q1789,"([0-9]){3}[L]([0-9]){4}")</f>
        <v>007L0004</v>
      </c>
      <c r="E1792" t="str">
        <f>[2]Table1!P1789</f>
        <v>ST HERBLAIN</v>
      </c>
      <c r="F1792" t="str">
        <f>[2]Table1!D1789</f>
        <v>DAAT, DAPP</v>
      </c>
      <c r="G1792" s="48"/>
      <c r="H1792" s="48"/>
      <c r="I1792" s="42" t="str">
        <f>[2]Table1!G1789</f>
        <v>16/01/2018</v>
      </c>
      <c r="J1792" s="51" t="str">
        <f>MID([2]Table1!X1789,FIND("-",[2]Table1!X1789)+2,60)</f>
        <v>Couloir</v>
      </c>
      <c r="K1792" t="str">
        <f>IF(ISNUMBER(SEARCH("Mur",[2]Table1!Z1789)),"Mur",IF(ISNUMBER(SEARCH("Cloison",[2]Table1!Z1789)),"Mur",IF(ISNUMBER(SEARCH("Sol",[2]Table1!Z1789)),"Sol",IF(ISNUMBER(SEARCH("Plafond",[2]Table1!Z1789)),"Plafond",IF(ISNUMBER(SEARCH("Evier",[2]Table1!Z1789)),"Evier",IF(ISNUMBER(SEARCH("Colle de faïence",[2]Table1!Z1789)),"Faïence",IF(ISNUMBER(SEARCH("Baignoire",[2]Table1!Z1789)),"Baignoire",IF(ISNUMBER(SEARCH("porteurs",[2]Table1!Z1789)),"Mur",IF(ISNUMBER(SEARCH("évier",[2]Table1!Z1789)),"Evier",IF(ISNUMBER(SEARCH("portes",[2]Table1!Z1789)),"Porte",IF(ISNUMBER(SEARCH("fenêtre",[2]Table1!Z1789)),"Fenêtre","")))))))))))</f>
        <v>Mur</v>
      </c>
      <c r="L1792" t="str">
        <f>IF(ISNUMBER(SEARCH("Présence",[2]Table1!AC1789)),"Oui",IF(ISNUMBER(SEARCH("Absence",[2]Table1!AC1789)),"Non",""))</f>
        <v>Non</v>
      </c>
      <c r="M1792" t="str">
        <f>[2]Table1!AA1789</f>
        <v>Enduit à base de plâtre lissé ou taloché</v>
      </c>
      <c r="N1792" t="str">
        <f>IF(ISNUMBER(SEARCH("EP",[2]Table1!AE1789)),"EP",IF(ISNUMBER(SEARCH("AC1",[2]Table1!AE1789)),"AC1",IF(ISNUMBER(SEARCH("AC2",[2]Table1!AE1789)),"AC2",IF(ISNUMBER(SEARCH("Bon état",[2]Table1!AE1789)),"EP",""))))</f>
        <v/>
      </c>
      <c r="P1792" s="48"/>
      <c r="Q1792" s="1"/>
      <c r="S1792" s="1"/>
      <c r="T1792" s="1"/>
      <c r="U1792" s="1"/>
      <c r="V1792" s="1"/>
    </row>
    <row r="1793" spans="1:22">
      <c r="A1793" s="43" t="str">
        <f>'[1]Exporter la feuille de calcul'!$A$2</f>
        <v>001L</v>
      </c>
      <c r="B1793" t="str">
        <f>INDEX('[1]Exporter la feuille de calcul'!B$355:B$877,MATCH(INDEX('[1]Exporter la feuille de calcul'!C$355:C$877,MATCH(RIGHT(ChercheChaine(ChercheChaine([2]Table1!Q1790,"([0-9]){3}[L]([0-9]){4}"),"([0-9]){3}[L]([0-9]){4}"),4),'[1]Exporter la feuille de calcul'!D$355:D$877,0),1),'[1]Exporter la feuille de calcul'!C$355:C$877,0),1)</f>
        <v>04</v>
      </c>
      <c r="C1793" s="43" t="str">
        <f>RIGHT(ChercheChaine(ChercheChaine([2]Table1!Q1790,"([0-9]){3}[L]([0-9]){4}"),"([0-9]){3}[L]([0-9]){4}"),4)</f>
        <v>0004</v>
      </c>
      <c r="D1793" s="43" t="str">
        <f>ChercheChaine([2]Table1!Q1790,"([0-9]){3}[L]([0-9]){4}")</f>
        <v>007L0004</v>
      </c>
      <c r="E1793" t="str">
        <f>[2]Table1!P1790</f>
        <v>ST HERBLAIN</v>
      </c>
      <c r="F1793" t="str">
        <f>[2]Table1!D1790</f>
        <v>DAAT, DAPP</v>
      </c>
      <c r="G1793" s="48"/>
      <c r="H1793" s="48"/>
      <c r="I1793" s="42" t="str">
        <f>[2]Table1!G1790</f>
        <v>16/01/2018</v>
      </c>
      <c r="J1793" s="51" t="str">
        <f>MID([2]Table1!X1790,FIND("-",[2]Table1!X1790)+2,60)</f>
        <v>Chambre 1</v>
      </c>
      <c r="K1793" t="str">
        <f>IF(ISNUMBER(SEARCH("Mur",[2]Table1!Z1790)),"Mur",IF(ISNUMBER(SEARCH("Cloison",[2]Table1!Z1790)),"Mur",IF(ISNUMBER(SEARCH("Sol",[2]Table1!Z1790)),"Sol",IF(ISNUMBER(SEARCH("Plafond",[2]Table1!Z1790)),"Plafond",IF(ISNUMBER(SEARCH("Evier",[2]Table1!Z1790)),"Evier",IF(ISNUMBER(SEARCH("Colle de faïence",[2]Table1!Z1790)),"Faïence",IF(ISNUMBER(SEARCH("Baignoire",[2]Table1!Z1790)),"Baignoire",IF(ISNUMBER(SEARCH("porteurs",[2]Table1!Z1790)),"Mur",IF(ISNUMBER(SEARCH("évier",[2]Table1!Z1790)),"Evier",IF(ISNUMBER(SEARCH("portes",[2]Table1!Z1790)),"Porte",IF(ISNUMBER(SEARCH("fenêtre",[2]Table1!Z1790)),"Fenêtre","")))))))))))</f>
        <v>Mur</v>
      </c>
      <c r="L1793" t="str">
        <f>IF(ISNUMBER(SEARCH("Présence",[2]Table1!AC1790)),"Oui",IF(ISNUMBER(SEARCH("Absence",[2]Table1!AC1790)),"Non",""))</f>
        <v>Non</v>
      </c>
      <c r="M1793" t="str">
        <f>[2]Table1!AA1790</f>
        <v>Enduit à base de plâtre lissé ou taloché</v>
      </c>
      <c r="N1793" t="str">
        <f>IF(ISNUMBER(SEARCH("EP",[2]Table1!AE1790)),"EP",IF(ISNUMBER(SEARCH("AC1",[2]Table1!AE1790)),"AC1",IF(ISNUMBER(SEARCH("AC2",[2]Table1!AE1790)),"AC2",IF(ISNUMBER(SEARCH("Bon état",[2]Table1!AE1790)),"EP",""))))</f>
        <v/>
      </c>
      <c r="P1793" s="48"/>
      <c r="Q1793" s="1"/>
      <c r="S1793" s="1"/>
      <c r="T1793" s="1"/>
      <c r="U1793" s="1"/>
      <c r="V1793" s="1"/>
    </row>
    <row r="1794" spans="1:22">
      <c r="A1794" s="43" t="str">
        <f>'[1]Exporter la feuille de calcul'!$A$2</f>
        <v>001L</v>
      </c>
      <c r="B1794" t="str">
        <f>INDEX('[1]Exporter la feuille de calcul'!B$355:B$877,MATCH(INDEX('[1]Exporter la feuille de calcul'!C$355:C$877,MATCH(RIGHT(ChercheChaine(ChercheChaine([2]Table1!Q1791,"([0-9]){3}[L]([0-9]){4}"),"([0-9]){3}[L]([0-9]){4}"),4),'[1]Exporter la feuille de calcul'!D$355:D$877,0),1),'[1]Exporter la feuille de calcul'!C$355:C$877,0),1)</f>
        <v>04</v>
      </c>
      <c r="C1794" s="43" t="str">
        <f>RIGHT(ChercheChaine(ChercheChaine([2]Table1!Q1791,"([0-9]){3}[L]([0-9]){4}"),"([0-9]){3}[L]([0-9]){4}"),4)</f>
        <v>0004</v>
      </c>
      <c r="D1794" s="43" t="str">
        <f>ChercheChaine([2]Table1!Q1791,"([0-9]){3}[L]([0-9]){4}")</f>
        <v>007L0004</v>
      </c>
      <c r="E1794" t="str">
        <f>[2]Table1!P1791</f>
        <v>ST HERBLAIN</v>
      </c>
      <c r="F1794" t="str">
        <f>[2]Table1!D1791</f>
        <v>DAAT, DAPP</v>
      </c>
      <c r="G1794" s="48"/>
      <c r="H1794" s="48"/>
      <c r="I1794" s="42" t="str">
        <f>[2]Table1!G1791</f>
        <v>16/01/2018</v>
      </c>
      <c r="J1794" s="51" t="str">
        <f>MID([2]Table1!X1791,FIND("-",[2]Table1!X1791)+2,60)</f>
        <v>Chambre 2</v>
      </c>
      <c r="K1794" t="str">
        <f>IF(ISNUMBER(SEARCH("Mur",[2]Table1!Z1791)),"Mur",IF(ISNUMBER(SEARCH("Cloison",[2]Table1!Z1791)),"Mur",IF(ISNUMBER(SEARCH("Sol",[2]Table1!Z1791)),"Sol",IF(ISNUMBER(SEARCH("Plafond",[2]Table1!Z1791)),"Plafond",IF(ISNUMBER(SEARCH("Evier",[2]Table1!Z1791)),"Evier",IF(ISNUMBER(SEARCH("Colle de faïence",[2]Table1!Z1791)),"Faïence",IF(ISNUMBER(SEARCH("Baignoire",[2]Table1!Z1791)),"Baignoire",IF(ISNUMBER(SEARCH("porteurs",[2]Table1!Z1791)),"Mur",IF(ISNUMBER(SEARCH("évier",[2]Table1!Z1791)),"Evier",IF(ISNUMBER(SEARCH("portes",[2]Table1!Z1791)),"Porte",IF(ISNUMBER(SEARCH("fenêtre",[2]Table1!Z1791)),"Fenêtre","")))))))))))</f>
        <v>Mur</v>
      </c>
      <c r="L1794" t="str">
        <f>IF(ISNUMBER(SEARCH("Présence",[2]Table1!AC1791)),"Oui",IF(ISNUMBER(SEARCH("Absence",[2]Table1!AC1791)),"Non",""))</f>
        <v>Non</v>
      </c>
      <c r="M1794" t="str">
        <f>[2]Table1!AA1791</f>
        <v>Enduit à base de plâtre lissé ou taloché</v>
      </c>
      <c r="N1794" t="str">
        <f>IF(ISNUMBER(SEARCH("EP",[2]Table1!AE1791)),"EP",IF(ISNUMBER(SEARCH("AC1",[2]Table1!AE1791)),"AC1",IF(ISNUMBER(SEARCH("AC2",[2]Table1!AE1791)),"AC2",IF(ISNUMBER(SEARCH("Bon état",[2]Table1!AE1791)),"EP",""))))</f>
        <v/>
      </c>
      <c r="P1794" s="48"/>
      <c r="Q1794" s="1"/>
      <c r="S1794" s="1"/>
      <c r="T1794" s="1"/>
      <c r="U1794" s="1"/>
      <c r="V1794" s="1"/>
    </row>
    <row r="1795" spans="1:22">
      <c r="A1795" s="43" t="str">
        <f>'[1]Exporter la feuille de calcul'!$A$2</f>
        <v>001L</v>
      </c>
      <c r="B1795" t="str">
        <f>INDEX('[1]Exporter la feuille de calcul'!B$355:B$877,MATCH(INDEX('[1]Exporter la feuille de calcul'!C$355:C$877,MATCH(RIGHT(ChercheChaine(ChercheChaine([2]Table1!Q1792,"([0-9]){3}[L]([0-9]){4}"),"([0-9]){3}[L]([0-9]){4}"),4),'[1]Exporter la feuille de calcul'!D$355:D$877,0),1),'[1]Exporter la feuille de calcul'!C$355:C$877,0),1)</f>
        <v>04</v>
      </c>
      <c r="C1795" s="43" t="str">
        <f>RIGHT(ChercheChaine(ChercheChaine([2]Table1!Q1792,"([0-9]){3}[L]([0-9]){4}"),"([0-9]){3}[L]([0-9]){4}"),4)</f>
        <v>0004</v>
      </c>
      <c r="D1795" s="43" t="str">
        <f>ChercheChaine([2]Table1!Q1792,"([0-9]){3}[L]([0-9]){4}")</f>
        <v>007L0004</v>
      </c>
      <c r="E1795" t="str">
        <f>[2]Table1!P1792</f>
        <v>ST HERBLAIN</v>
      </c>
      <c r="F1795" t="str">
        <f>[2]Table1!D1792</f>
        <v>DAAT, DAPP</v>
      </c>
      <c r="G1795" s="48"/>
      <c r="H1795" s="48"/>
      <c r="I1795" s="42" t="str">
        <f>[2]Table1!G1792</f>
        <v>16/01/2018</v>
      </c>
      <c r="J1795" s="51" t="str">
        <f>MID([2]Table1!X1792,FIND("-",[2]Table1!X1792)+2,60)</f>
        <v>Chambre 3</v>
      </c>
      <c r="K1795" t="str">
        <f>IF(ISNUMBER(SEARCH("Mur",[2]Table1!Z1792)),"Mur",IF(ISNUMBER(SEARCH("Cloison",[2]Table1!Z1792)),"Mur",IF(ISNUMBER(SEARCH("Sol",[2]Table1!Z1792)),"Sol",IF(ISNUMBER(SEARCH("Plafond",[2]Table1!Z1792)),"Plafond",IF(ISNUMBER(SEARCH("Evier",[2]Table1!Z1792)),"Evier",IF(ISNUMBER(SEARCH("Colle de faïence",[2]Table1!Z1792)),"Faïence",IF(ISNUMBER(SEARCH("Baignoire",[2]Table1!Z1792)),"Baignoire",IF(ISNUMBER(SEARCH("porteurs",[2]Table1!Z1792)),"Mur",IF(ISNUMBER(SEARCH("évier",[2]Table1!Z1792)),"Evier",IF(ISNUMBER(SEARCH("portes",[2]Table1!Z1792)),"Porte",IF(ISNUMBER(SEARCH("fenêtre",[2]Table1!Z1792)),"Fenêtre","")))))))))))</f>
        <v>Mur</v>
      </c>
      <c r="L1795" t="str">
        <f>IF(ISNUMBER(SEARCH("Présence",[2]Table1!AC1792)),"Oui",IF(ISNUMBER(SEARCH("Absence",[2]Table1!AC1792)),"Non",""))</f>
        <v>Non</v>
      </c>
      <c r="M1795" t="str">
        <f>[2]Table1!AA1792</f>
        <v>Enduit à base de plâtre lissé ou taloché</v>
      </c>
      <c r="N1795" t="str">
        <f>IF(ISNUMBER(SEARCH("EP",[2]Table1!AE1792)),"EP",IF(ISNUMBER(SEARCH("AC1",[2]Table1!AE1792)),"AC1",IF(ISNUMBER(SEARCH("AC2",[2]Table1!AE1792)),"AC2",IF(ISNUMBER(SEARCH("Bon état",[2]Table1!AE1792)),"EP",""))))</f>
        <v/>
      </c>
      <c r="P1795" s="48"/>
      <c r="Q1795" s="1"/>
      <c r="S1795" s="1"/>
      <c r="T1795" s="1"/>
      <c r="U1795" s="1"/>
      <c r="V1795" s="1"/>
    </row>
    <row r="1796" spans="1:22">
      <c r="A1796" s="43" t="str">
        <f>'[1]Exporter la feuille de calcul'!$A$2</f>
        <v>001L</v>
      </c>
      <c r="B1796" t="str">
        <f>INDEX('[1]Exporter la feuille de calcul'!B$355:B$877,MATCH(INDEX('[1]Exporter la feuille de calcul'!C$355:C$877,MATCH(RIGHT(ChercheChaine(ChercheChaine([2]Table1!Q1793,"([0-9]){3}[L]([0-9]){4}"),"([0-9]){3}[L]([0-9]){4}"),4),'[1]Exporter la feuille de calcul'!D$355:D$877,0),1),'[1]Exporter la feuille de calcul'!C$355:C$877,0),1)</f>
        <v>04</v>
      </c>
      <c r="C1796" s="43" t="str">
        <f>RIGHT(ChercheChaine(ChercheChaine([2]Table1!Q1793,"([0-9]){3}[L]([0-9]){4}"),"([0-9]){3}[L]([0-9]){4}"),4)</f>
        <v>0004</v>
      </c>
      <c r="D1796" s="43" t="str">
        <f>ChercheChaine([2]Table1!Q1793,"([0-9]){3}[L]([0-9]){4}")</f>
        <v>007L0004</v>
      </c>
      <c r="E1796" t="str">
        <f>[2]Table1!P1793</f>
        <v>ST HERBLAIN</v>
      </c>
      <c r="F1796" t="str">
        <f>[2]Table1!D1793</f>
        <v>DAAT, DAPP</v>
      </c>
      <c r="G1796" s="48"/>
      <c r="H1796" s="48"/>
      <c r="I1796" s="42" t="str">
        <f>[2]Table1!G1793</f>
        <v>16/01/2018</v>
      </c>
      <c r="J1796" s="51" t="str">
        <f>MID([2]Table1!X1793,FIND("-",[2]Table1!X1793)+2,60)</f>
        <v>Salle de bain</v>
      </c>
      <c r="K1796" t="str">
        <f>IF(ISNUMBER(SEARCH("Mur",[2]Table1!Z1793)),"Mur",IF(ISNUMBER(SEARCH("Cloison",[2]Table1!Z1793)),"Mur",IF(ISNUMBER(SEARCH("Sol",[2]Table1!Z1793)),"Sol",IF(ISNUMBER(SEARCH("Plafond",[2]Table1!Z1793)),"Plafond",IF(ISNUMBER(SEARCH("Evier",[2]Table1!Z1793)),"Evier",IF(ISNUMBER(SEARCH("Colle de faïence",[2]Table1!Z1793)),"Faïence",IF(ISNUMBER(SEARCH("Baignoire",[2]Table1!Z1793)),"Baignoire",IF(ISNUMBER(SEARCH("porteurs",[2]Table1!Z1793)),"Mur",IF(ISNUMBER(SEARCH("évier",[2]Table1!Z1793)),"Evier",IF(ISNUMBER(SEARCH("portes",[2]Table1!Z1793)),"Porte",IF(ISNUMBER(SEARCH("fenêtre",[2]Table1!Z1793)),"Fenêtre","")))))))))))</f>
        <v>Mur</v>
      </c>
      <c r="L1796" t="str">
        <f>IF(ISNUMBER(SEARCH("Présence",[2]Table1!AC1793)),"Oui",IF(ISNUMBER(SEARCH("Absence",[2]Table1!AC1793)),"Non",""))</f>
        <v>Non</v>
      </c>
      <c r="M1796" t="str">
        <f>[2]Table1!AA1793</f>
        <v>Enduit à base de plâtre lissé ou taloché</v>
      </c>
      <c r="N1796" t="str">
        <f>IF(ISNUMBER(SEARCH("EP",[2]Table1!AE1793)),"EP",IF(ISNUMBER(SEARCH("AC1",[2]Table1!AE1793)),"AC1",IF(ISNUMBER(SEARCH("AC2",[2]Table1!AE1793)),"AC2",IF(ISNUMBER(SEARCH("Bon état",[2]Table1!AE1793)),"EP",""))))</f>
        <v/>
      </c>
      <c r="P1796" s="48"/>
      <c r="Q1796" s="1"/>
      <c r="S1796" s="1"/>
      <c r="T1796" s="1"/>
      <c r="U1796" s="1"/>
      <c r="V1796" s="1"/>
    </row>
    <row r="1797" spans="1:22">
      <c r="A1797" s="43" t="str">
        <f>'[1]Exporter la feuille de calcul'!$A$2</f>
        <v>001L</v>
      </c>
      <c r="B1797" t="str">
        <f>INDEX('[1]Exporter la feuille de calcul'!B$355:B$877,MATCH(INDEX('[1]Exporter la feuille de calcul'!C$355:C$877,MATCH(RIGHT(ChercheChaine(ChercheChaine([2]Table1!Q1794,"([0-9]){3}[L]([0-9]){4}"),"([0-9]){3}[L]([0-9]){4}"),4),'[1]Exporter la feuille de calcul'!D$355:D$877,0),1),'[1]Exporter la feuille de calcul'!C$355:C$877,0),1)</f>
        <v>04</v>
      </c>
      <c r="C1797" s="43" t="str">
        <f>RIGHT(ChercheChaine(ChercheChaine([2]Table1!Q1794,"([0-9]){3}[L]([0-9]){4}"),"([0-9]){3}[L]([0-9]){4}"),4)</f>
        <v>0004</v>
      </c>
      <c r="D1797" s="43" t="str">
        <f>ChercheChaine([2]Table1!Q1794,"([0-9]){3}[L]([0-9]){4}")</f>
        <v>007L0004</v>
      </c>
      <c r="E1797" t="str">
        <f>[2]Table1!P1794</f>
        <v>ST HERBLAIN</v>
      </c>
      <c r="F1797" t="str">
        <f>[2]Table1!D1794</f>
        <v>DAAT, DAPP</v>
      </c>
      <c r="G1797" s="48"/>
      <c r="H1797" s="48"/>
      <c r="I1797" s="42" t="str">
        <f>[2]Table1!G1794</f>
        <v>16/01/2018</v>
      </c>
      <c r="J1797" s="51" t="str">
        <f>MID([2]Table1!X1794,FIND("-",[2]Table1!X1794)+2,60)</f>
        <v>Cellier</v>
      </c>
      <c r="K1797" t="str">
        <f>IF(ISNUMBER(SEARCH("Mur",[2]Table1!Z1794)),"Mur",IF(ISNUMBER(SEARCH("Cloison",[2]Table1!Z1794)),"Mur",IF(ISNUMBER(SEARCH("Sol",[2]Table1!Z1794)),"Sol",IF(ISNUMBER(SEARCH("Plafond",[2]Table1!Z1794)),"Plafond",IF(ISNUMBER(SEARCH("Evier",[2]Table1!Z1794)),"Evier",IF(ISNUMBER(SEARCH("Colle de faïence",[2]Table1!Z1794)),"Faïence",IF(ISNUMBER(SEARCH("Baignoire",[2]Table1!Z1794)),"Baignoire",IF(ISNUMBER(SEARCH("porteurs",[2]Table1!Z1794)),"Mur",IF(ISNUMBER(SEARCH("évier",[2]Table1!Z1794)),"Evier",IF(ISNUMBER(SEARCH("portes",[2]Table1!Z1794)),"Porte",IF(ISNUMBER(SEARCH("fenêtre",[2]Table1!Z1794)),"Fenêtre","")))))))))))</f>
        <v>Mur</v>
      </c>
      <c r="L1797" t="str">
        <f>IF(ISNUMBER(SEARCH("Présence",[2]Table1!AC1794)),"Oui",IF(ISNUMBER(SEARCH("Absence",[2]Table1!AC1794)),"Non",""))</f>
        <v>Non</v>
      </c>
      <c r="M1797" t="str">
        <f>[2]Table1!AA1794</f>
        <v>Enduit à base de plâtre lissé ou taloché</v>
      </c>
      <c r="N1797" t="str">
        <f>IF(ISNUMBER(SEARCH("EP",[2]Table1!AE1794)),"EP",IF(ISNUMBER(SEARCH("AC1",[2]Table1!AE1794)),"AC1",IF(ISNUMBER(SEARCH("AC2",[2]Table1!AE1794)),"AC2",IF(ISNUMBER(SEARCH("Bon état",[2]Table1!AE1794)),"EP",""))))</f>
        <v/>
      </c>
      <c r="P1797" s="48"/>
      <c r="Q1797" s="1"/>
      <c r="S1797" s="1"/>
      <c r="T1797" s="1"/>
      <c r="U1797" s="1"/>
      <c r="V1797" s="1"/>
    </row>
    <row r="1798" spans="1:22">
      <c r="A1798" s="43" t="str">
        <f>'[1]Exporter la feuille de calcul'!$A$2</f>
        <v>001L</v>
      </c>
      <c r="B1798" t="str">
        <f>INDEX('[1]Exporter la feuille de calcul'!B$355:B$877,MATCH(INDEX('[1]Exporter la feuille de calcul'!C$355:C$877,MATCH(RIGHT(ChercheChaine(ChercheChaine([2]Table1!Q1795,"([0-9]){3}[L]([0-9]){4}"),"([0-9]){3}[L]([0-9]){4}"),4),'[1]Exporter la feuille de calcul'!D$355:D$877,0),1),'[1]Exporter la feuille de calcul'!C$355:C$877,0),1)</f>
        <v>04</v>
      </c>
      <c r="C1798" s="43" t="str">
        <f>RIGHT(ChercheChaine(ChercheChaine([2]Table1!Q1795,"([0-9]){3}[L]([0-9]){4}"),"([0-9]){3}[L]([0-9]){4}"),4)</f>
        <v>0004</v>
      </c>
      <c r="D1798" s="43" t="str">
        <f>ChercheChaine([2]Table1!Q1795,"([0-9]){3}[L]([0-9]){4}")</f>
        <v>007L0004</v>
      </c>
      <c r="E1798" t="str">
        <f>[2]Table1!P1795</f>
        <v>ST HERBLAIN</v>
      </c>
      <c r="F1798" t="str">
        <f>[2]Table1!D1795</f>
        <v>DAAT, DAPP</v>
      </c>
      <c r="G1798" s="48"/>
      <c r="H1798" s="48"/>
      <c r="I1798" s="42" t="str">
        <f>[2]Table1!G1795</f>
        <v>16/01/2018</v>
      </c>
      <c r="J1798" s="51" t="str">
        <f>MID([2]Table1!X1795,FIND("-",[2]Table1!X1795)+2,60)</f>
        <v>WC</v>
      </c>
      <c r="K1798" t="str">
        <f>IF(ISNUMBER(SEARCH("Mur",[2]Table1!Z1795)),"Mur",IF(ISNUMBER(SEARCH("Cloison",[2]Table1!Z1795)),"Mur",IF(ISNUMBER(SEARCH("Sol",[2]Table1!Z1795)),"Sol",IF(ISNUMBER(SEARCH("Plafond",[2]Table1!Z1795)),"Plafond",IF(ISNUMBER(SEARCH("Evier",[2]Table1!Z1795)),"Evier",IF(ISNUMBER(SEARCH("Colle de faïence",[2]Table1!Z1795)),"Faïence",IF(ISNUMBER(SEARCH("Baignoire",[2]Table1!Z1795)),"Baignoire",IF(ISNUMBER(SEARCH("porteurs",[2]Table1!Z1795)),"Mur",IF(ISNUMBER(SEARCH("évier",[2]Table1!Z1795)),"Evier",IF(ISNUMBER(SEARCH("portes",[2]Table1!Z1795)),"Porte",IF(ISNUMBER(SEARCH("fenêtre",[2]Table1!Z1795)),"Fenêtre","")))))))))))</f>
        <v>Mur</v>
      </c>
      <c r="L1798" t="str">
        <f>IF(ISNUMBER(SEARCH("Présence",[2]Table1!AC1795)),"Oui",IF(ISNUMBER(SEARCH("Absence",[2]Table1!AC1795)),"Non",""))</f>
        <v>Non</v>
      </c>
      <c r="M1798" t="str">
        <f>[2]Table1!AA1795</f>
        <v>Enduit à base de plâtre lissé ou taloché</v>
      </c>
      <c r="N1798" t="str">
        <f>IF(ISNUMBER(SEARCH("EP",[2]Table1!AE1795)),"EP",IF(ISNUMBER(SEARCH("AC1",[2]Table1!AE1795)),"AC1",IF(ISNUMBER(SEARCH("AC2",[2]Table1!AE1795)),"AC2",IF(ISNUMBER(SEARCH("Bon état",[2]Table1!AE1795)),"EP",""))))</f>
        <v/>
      </c>
      <c r="P1798" s="48"/>
      <c r="Q1798" s="1"/>
      <c r="S1798" s="1"/>
      <c r="T1798" s="1"/>
      <c r="U1798" s="1"/>
      <c r="V1798" s="1"/>
    </row>
    <row r="1799" spans="1:22">
      <c r="A1799" s="43" t="str">
        <f>'[1]Exporter la feuille de calcul'!$A$2</f>
        <v>001L</v>
      </c>
      <c r="B1799" t="str">
        <f>INDEX('[1]Exporter la feuille de calcul'!B$355:B$877,MATCH(INDEX('[1]Exporter la feuille de calcul'!C$355:C$877,MATCH(RIGHT(ChercheChaine(ChercheChaine([2]Table1!Q1796,"([0-9]){3}[L]([0-9]){4}"),"([0-9]){3}[L]([0-9]){4}"),4),'[1]Exporter la feuille de calcul'!D$355:D$877,0),1),'[1]Exporter la feuille de calcul'!C$355:C$877,0),1)</f>
        <v>04</v>
      </c>
      <c r="C1799" s="43" t="str">
        <f>RIGHT(ChercheChaine(ChercheChaine([2]Table1!Q1796,"([0-9]){3}[L]([0-9]){4}"),"([0-9]){3}[L]([0-9]){4}"),4)</f>
        <v>0004</v>
      </c>
      <c r="D1799" s="43" t="str">
        <f>ChercheChaine([2]Table1!Q1796,"([0-9]){3}[L]([0-9]){4}")</f>
        <v>007L0004</v>
      </c>
      <c r="E1799" t="str">
        <f>[2]Table1!P1796</f>
        <v>ST HERBLAIN</v>
      </c>
      <c r="F1799" t="str">
        <f>[2]Table1!D1796</f>
        <v>DAAT, DAPP</v>
      </c>
      <c r="G1799" s="48"/>
      <c r="H1799" s="48"/>
      <c r="I1799" s="42" t="str">
        <f>[2]Table1!G1796</f>
        <v>16/01/2018</v>
      </c>
      <c r="J1799" s="51" t="str">
        <f>MID([2]Table1!X1796,FIND("-",[2]Table1!X1796)+2,60)</f>
        <v>Cuisine</v>
      </c>
      <c r="K1799" t="str">
        <f>IF(ISNUMBER(SEARCH("Mur",[2]Table1!Z1796)),"Mur",IF(ISNUMBER(SEARCH("Cloison",[2]Table1!Z1796)),"Mur",IF(ISNUMBER(SEARCH("Sol",[2]Table1!Z1796)),"Sol",IF(ISNUMBER(SEARCH("Plafond",[2]Table1!Z1796)),"Plafond",IF(ISNUMBER(SEARCH("Evier",[2]Table1!Z1796)),"Evier",IF(ISNUMBER(SEARCH("Colle de faïence",[2]Table1!Z1796)),"Faïence",IF(ISNUMBER(SEARCH("Baignoire",[2]Table1!Z1796)),"Baignoire",IF(ISNUMBER(SEARCH("porteurs",[2]Table1!Z1796)),"Mur",IF(ISNUMBER(SEARCH("évier",[2]Table1!Z1796)),"Evier",IF(ISNUMBER(SEARCH("portes",[2]Table1!Z1796)),"Porte",IF(ISNUMBER(SEARCH("fenêtre",[2]Table1!Z1796)),"Fenêtre","")))))))))))</f>
        <v>Mur</v>
      </c>
      <c r="L1799" t="str">
        <f>IF(ISNUMBER(SEARCH("Présence",[2]Table1!AC1796)),"Oui",IF(ISNUMBER(SEARCH("Absence",[2]Table1!AC1796)),"Non",""))</f>
        <v>Non</v>
      </c>
      <c r="M1799" t="str">
        <f>[2]Table1!AA1796</f>
        <v>Enduit à base de plâtre lissé ou taloché</v>
      </c>
      <c r="N1799" t="str">
        <f>IF(ISNUMBER(SEARCH("EP",[2]Table1!AE1796)),"EP",IF(ISNUMBER(SEARCH("AC1",[2]Table1!AE1796)),"AC1",IF(ISNUMBER(SEARCH("AC2",[2]Table1!AE1796)),"AC2",IF(ISNUMBER(SEARCH("Bon état",[2]Table1!AE1796)),"EP",""))))</f>
        <v/>
      </c>
      <c r="P1799" s="48"/>
      <c r="Q1799" s="1"/>
      <c r="S1799" s="1"/>
      <c r="T1799" s="1"/>
      <c r="U1799" s="1"/>
      <c r="V1799" s="1"/>
    </row>
    <row r="1800" spans="1:22">
      <c r="A1800" s="43" t="str">
        <f>'[1]Exporter la feuille de calcul'!$A$2</f>
        <v>001L</v>
      </c>
      <c r="B1800" t="str">
        <f>INDEX('[1]Exporter la feuille de calcul'!B$355:B$877,MATCH(INDEX('[1]Exporter la feuille de calcul'!C$355:C$877,MATCH(RIGHT(ChercheChaine(ChercheChaine([2]Table1!Q1797,"([0-9]){3}[L]([0-9]){4}"),"([0-9]){3}[L]([0-9]){4}"),4),'[1]Exporter la feuille de calcul'!D$355:D$877,0),1),'[1]Exporter la feuille de calcul'!C$355:C$877,0),1)</f>
        <v>04</v>
      </c>
      <c r="C1800" s="43" t="str">
        <f>RIGHT(ChercheChaine(ChercheChaine([2]Table1!Q1797,"([0-9]){3}[L]([0-9]){4}"),"([0-9]){3}[L]([0-9]){4}"),4)</f>
        <v>0004</v>
      </c>
      <c r="D1800" s="43" t="str">
        <f>ChercheChaine([2]Table1!Q1797,"([0-9]){3}[L]([0-9]){4}")</f>
        <v>007L0004</v>
      </c>
      <c r="E1800" t="str">
        <f>[2]Table1!P1797</f>
        <v>ST HERBLAIN</v>
      </c>
      <c r="F1800" t="str">
        <f>[2]Table1!D1797</f>
        <v>DAAT, DAPP</v>
      </c>
      <c r="G1800" s="48"/>
      <c r="H1800" s="48"/>
      <c r="I1800" s="42" t="str">
        <f>[2]Table1!G1797</f>
        <v>16/01/2018</v>
      </c>
      <c r="J1800" s="51" t="str">
        <f>MID([2]Table1!X1797,FIND("-",[2]Table1!X1797)+2,60)</f>
        <v>Séjour</v>
      </c>
      <c r="K1800" t="str">
        <f>IF(ISNUMBER(SEARCH("Mur",[2]Table1!Z1797)),"Mur",IF(ISNUMBER(SEARCH("Cloison",[2]Table1!Z1797)),"Mur",IF(ISNUMBER(SEARCH("Sol",[2]Table1!Z1797)),"Sol",IF(ISNUMBER(SEARCH("Plafond",[2]Table1!Z1797)),"Plafond",IF(ISNUMBER(SEARCH("Evier",[2]Table1!Z1797)),"Evier",IF(ISNUMBER(SEARCH("Colle de faïence",[2]Table1!Z1797)),"Faïence",IF(ISNUMBER(SEARCH("Baignoire",[2]Table1!Z1797)),"Baignoire",IF(ISNUMBER(SEARCH("porteurs",[2]Table1!Z1797)),"Mur",IF(ISNUMBER(SEARCH("évier",[2]Table1!Z1797)),"Evier",IF(ISNUMBER(SEARCH("portes",[2]Table1!Z1797)),"Porte",IF(ISNUMBER(SEARCH("fenêtre",[2]Table1!Z1797)),"Fenêtre","")))))))))))</f>
        <v>Mur</v>
      </c>
      <c r="L1800" t="str">
        <f>IF(ISNUMBER(SEARCH("Présence",[2]Table1!AC1797)),"Oui",IF(ISNUMBER(SEARCH("Absence",[2]Table1!AC1797)),"Non",""))</f>
        <v>Non</v>
      </c>
      <c r="M1800" t="str">
        <f>[2]Table1!AA1797</f>
        <v>Enduit à base de plâtre lissé ou taloché</v>
      </c>
      <c r="N1800" t="str">
        <f>IF(ISNUMBER(SEARCH("EP",[2]Table1!AE1797)),"EP",IF(ISNUMBER(SEARCH("AC1",[2]Table1!AE1797)),"AC1",IF(ISNUMBER(SEARCH("AC2",[2]Table1!AE1797)),"AC2",IF(ISNUMBER(SEARCH("Bon état",[2]Table1!AE1797)),"EP",""))))</f>
        <v/>
      </c>
      <c r="P1800" s="48"/>
      <c r="Q1800" s="1"/>
      <c r="S1800" s="1"/>
      <c r="T1800" s="1"/>
      <c r="U1800" s="1"/>
      <c r="V1800" s="1"/>
    </row>
    <row r="1801" spans="1:22">
      <c r="A1801" s="43" t="str">
        <f>'[1]Exporter la feuille de calcul'!$A$2</f>
        <v>001L</v>
      </c>
      <c r="B1801" t="str">
        <f>INDEX('[1]Exporter la feuille de calcul'!B$355:B$877,MATCH(INDEX('[1]Exporter la feuille de calcul'!C$355:C$877,MATCH(RIGHT(ChercheChaine(ChercheChaine([2]Table1!Q1798,"([0-9]){3}[L]([0-9]){4}"),"([0-9]){3}[L]([0-9]){4}"),4),'[1]Exporter la feuille de calcul'!D$355:D$877,0),1),'[1]Exporter la feuille de calcul'!C$355:C$877,0),1)</f>
        <v>04</v>
      </c>
      <c r="C1801" s="43" t="str">
        <f>RIGHT(ChercheChaine(ChercheChaine([2]Table1!Q1798,"([0-9]){3}[L]([0-9]){4}"),"([0-9]){3}[L]([0-9]){4}"),4)</f>
        <v>0004</v>
      </c>
      <c r="D1801" s="43" t="str">
        <f>ChercheChaine([2]Table1!Q1798,"([0-9]){3}[L]([0-9]){4}")</f>
        <v>007L0004</v>
      </c>
      <c r="E1801" t="str">
        <f>[2]Table1!P1798</f>
        <v>ST HERBLAIN</v>
      </c>
      <c r="F1801" t="str">
        <f>[2]Table1!D1798</f>
        <v>DAAT, DAPP</v>
      </c>
      <c r="G1801" s="48"/>
      <c r="H1801" s="48"/>
      <c r="I1801" s="42" t="str">
        <f>[2]Table1!G1798</f>
        <v>16/01/2018</v>
      </c>
      <c r="J1801" s="51" t="str">
        <f>MID([2]Table1!X1798,FIND("-",[2]Table1!X1798)+2,60)</f>
        <v>Salle de bain</v>
      </c>
      <c r="K1801" t="str">
        <f>IF(ISNUMBER(SEARCH("Mur",[2]Table1!Z1798)),"Mur",IF(ISNUMBER(SEARCH("Cloison",[2]Table1!Z1798)),"Mur",IF(ISNUMBER(SEARCH("Sol",[2]Table1!Z1798)),"Sol",IF(ISNUMBER(SEARCH("Plafond",[2]Table1!Z1798)),"Plafond",IF(ISNUMBER(SEARCH("Evier",[2]Table1!Z1798)),"Evier",IF(ISNUMBER(SEARCH("Colle de faïence",[2]Table1!Z1798)),"Faïence",IF(ISNUMBER(SEARCH("Baignoire",[2]Table1!Z1798)),"Baignoire",IF(ISNUMBER(SEARCH("porteurs",[2]Table1!Z1798)),"Mur",IF(ISNUMBER(SEARCH("évier",[2]Table1!Z1798)),"Evier",IF(ISNUMBER(SEARCH("portes",[2]Table1!Z1798)),"Porte",IF(ISNUMBER(SEARCH("fenêtre",[2]Table1!Z1798)),"Fenêtre","")))))))))))</f>
        <v>Plafond</v>
      </c>
      <c r="L1801" t="str">
        <f>IF(ISNUMBER(SEARCH("Présence",[2]Table1!AC1798)),"Oui",IF(ISNUMBER(SEARCH("Absence",[2]Table1!AC1798)),"Non",""))</f>
        <v>Non</v>
      </c>
      <c r="M1801" t="str">
        <f>[2]Table1!AA1798</f>
        <v>Peinture décorative (pailletées, gouttelettes…)</v>
      </c>
      <c r="N1801" t="str">
        <f>IF(ISNUMBER(SEARCH("EP",[2]Table1!AE1798)),"EP",IF(ISNUMBER(SEARCH("AC1",[2]Table1!AE1798)),"AC1",IF(ISNUMBER(SEARCH("AC2",[2]Table1!AE1798)),"AC2",IF(ISNUMBER(SEARCH("Bon état",[2]Table1!AE1798)),"EP",""))))</f>
        <v/>
      </c>
      <c r="P1801" s="48"/>
      <c r="Q1801" s="1"/>
      <c r="S1801" s="1"/>
      <c r="T1801" s="1"/>
      <c r="U1801" s="1"/>
      <c r="V1801" s="1"/>
    </row>
    <row r="1802" spans="1:22">
      <c r="A1802" s="43" t="str">
        <f>'[1]Exporter la feuille de calcul'!$A$2</f>
        <v>001L</v>
      </c>
      <c r="B1802" t="str">
        <f>INDEX('[1]Exporter la feuille de calcul'!B$355:B$877,MATCH(INDEX('[1]Exporter la feuille de calcul'!C$355:C$877,MATCH(RIGHT(ChercheChaine(ChercheChaine([2]Table1!Q1799,"([0-9]){3}[L]([0-9]){4}"),"([0-9]){3}[L]([0-9]){4}"),4),'[1]Exporter la feuille de calcul'!D$355:D$877,0),1),'[1]Exporter la feuille de calcul'!C$355:C$877,0),1)</f>
        <v>04</v>
      </c>
      <c r="C1802" s="43" t="str">
        <f>RIGHT(ChercheChaine(ChercheChaine([2]Table1!Q1799,"([0-9]){3}[L]([0-9]){4}"),"([0-9]){3}[L]([0-9]){4}"),4)</f>
        <v>0004</v>
      </c>
      <c r="D1802" s="43" t="str">
        <f>ChercheChaine([2]Table1!Q1799,"([0-9]){3}[L]([0-9]){4}")</f>
        <v>007L0004</v>
      </c>
      <c r="E1802" t="str">
        <f>[2]Table1!P1799</f>
        <v>ST HERBLAIN</v>
      </c>
      <c r="F1802" t="str">
        <f>[2]Table1!D1799</f>
        <v>DAAT, DAPP</v>
      </c>
      <c r="G1802" s="48"/>
      <c r="H1802" s="48"/>
      <c r="I1802" s="42" t="str">
        <f>[2]Table1!G1799</f>
        <v>16/01/2018</v>
      </c>
      <c r="J1802" s="51" t="str">
        <f>MID([2]Table1!X1799,FIND("-",[2]Table1!X1799)+2,60)</f>
        <v>WC</v>
      </c>
      <c r="K1802" t="str">
        <f>IF(ISNUMBER(SEARCH("Mur",[2]Table1!Z1799)),"Mur",IF(ISNUMBER(SEARCH("Cloison",[2]Table1!Z1799)),"Mur",IF(ISNUMBER(SEARCH("Sol",[2]Table1!Z1799)),"Sol",IF(ISNUMBER(SEARCH("Plafond",[2]Table1!Z1799)),"Plafond",IF(ISNUMBER(SEARCH("Evier",[2]Table1!Z1799)),"Evier",IF(ISNUMBER(SEARCH("Colle de faïence",[2]Table1!Z1799)),"Faïence",IF(ISNUMBER(SEARCH("Baignoire",[2]Table1!Z1799)),"Baignoire",IF(ISNUMBER(SEARCH("porteurs",[2]Table1!Z1799)),"Mur",IF(ISNUMBER(SEARCH("évier",[2]Table1!Z1799)),"Evier",IF(ISNUMBER(SEARCH("portes",[2]Table1!Z1799)),"Porte",IF(ISNUMBER(SEARCH("fenêtre",[2]Table1!Z1799)),"Fenêtre","")))))))))))</f>
        <v>Plafond</v>
      </c>
      <c r="L1802" t="str">
        <f>IF(ISNUMBER(SEARCH("Présence",[2]Table1!AC1799)),"Oui",IF(ISNUMBER(SEARCH("Absence",[2]Table1!AC1799)),"Non",""))</f>
        <v>Non</v>
      </c>
      <c r="M1802" t="str">
        <f>[2]Table1!AA1799</f>
        <v>Peinture décorative (pailletées, gouttelettes…)</v>
      </c>
      <c r="N1802" t="str">
        <f>IF(ISNUMBER(SEARCH("EP",[2]Table1!AE1799)),"EP",IF(ISNUMBER(SEARCH("AC1",[2]Table1!AE1799)),"AC1",IF(ISNUMBER(SEARCH("AC2",[2]Table1!AE1799)),"AC2",IF(ISNUMBER(SEARCH("Bon état",[2]Table1!AE1799)),"EP",""))))</f>
        <v/>
      </c>
      <c r="P1802" s="48"/>
      <c r="Q1802" s="1"/>
      <c r="S1802" s="1"/>
      <c r="T1802" s="1"/>
      <c r="U1802" s="1"/>
      <c r="V1802" s="1"/>
    </row>
    <row r="1803" spans="1:22">
      <c r="A1803" s="43" t="str">
        <f>'[1]Exporter la feuille de calcul'!$A$2</f>
        <v>001L</v>
      </c>
      <c r="B1803" t="str">
        <f>INDEX('[1]Exporter la feuille de calcul'!B$355:B$877,MATCH(INDEX('[1]Exporter la feuille de calcul'!C$355:C$877,MATCH(RIGHT(ChercheChaine(ChercheChaine([2]Table1!Q1800,"([0-9]){3}[L]([0-9]){4}"),"([0-9]){3}[L]([0-9]){4}"),4),'[1]Exporter la feuille de calcul'!D$355:D$877,0),1),'[1]Exporter la feuille de calcul'!C$355:C$877,0),1)</f>
        <v>04</v>
      </c>
      <c r="C1803" s="43" t="str">
        <f>RIGHT(ChercheChaine(ChercheChaine([2]Table1!Q1800,"([0-9]){3}[L]([0-9]){4}"),"([0-9]){3}[L]([0-9]){4}"),4)</f>
        <v>0004</v>
      </c>
      <c r="D1803" s="43" t="str">
        <f>ChercheChaine([2]Table1!Q1800,"([0-9]){3}[L]([0-9]){4}")</f>
        <v>007L0004</v>
      </c>
      <c r="E1803" t="str">
        <f>[2]Table1!P1800</f>
        <v>ST HERBLAIN</v>
      </c>
      <c r="F1803" t="str">
        <f>[2]Table1!D1800</f>
        <v>DAAT, DAPP</v>
      </c>
      <c r="G1803" s="48"/>
      <c r="H1803" s="48"/>
      <c r="I1803" s="42" t="str">
        <f>[2]Table1!G1800</f>
        <v>16/01/2018</v>
      </c>
      <c r="J1803" s="51" t="str">
        <f>MID([2]Table1!X1800,FIND("-",[2]Table1!X1800)+2,60)</f>
        <v>Cuisine</v>
      </c>
      <c r="K1803" t="str">
        <f>IF(ISNUMBER(SEARCH("Mur",[2]Table1!Z1800)),"Mur",IF(ISNUMBER(SEARCH("Cloison",[2]Table1!Z1800)),"Mur",IF(ISNUMBER(SEARCH("Sol",[2]Table1!Z1800)),"Sol",IF(ISNUMBER(SEARCH("Plafond",[2]Table1!Z1800)),"Plafond",IF(ISNUMBER(SEARCH("Evier",[2]Table1!Z1800)),"Evier",IF(ISNUMBER(SEARCH("Colle de faïence",[2]Table1!Z1800)),"Faïence",IF(ISNUMBER(SEARCH("Baignoire",[2]Table1!Z1800)),"Baignoire",IF(ISNUMBER(SEARCH("porteurs",[2]Table1!Z1800)),"Mur",IF(ISNUMBER(SEARCH("évier",[2]Table1!Z1800)),"Evier",IF(ISNUMBER(SEARCH("portes",[2]Table1!Z1800)),"Porte",IF(ISNUMBER(SEARCH("fenêtre",[2]Table1!Z1800)),"Fenêtre","")))))))))))</f>
        <v>Plafond</v>
      </c>
      <c r="L1803" t="str">
        <f>IF(ISNUMBER(SEARCH("Présence",[2]Table1!AC1800)),"Oui",IF(ISNUMBER(SEARCH("Absence",[2]Table1!AC1800)),"Non",""))</f>
        <v>Non</v>
      </c>
      <c r="M1803" t="str">
        <f>[2]Table1!AA1800</f>
        <v>Peinture décorative (pailletées, gouttelettes…)</v>
      </c>
      <c r="N1803" t="str">
        <f>IF(ISNUMBER(SEARCH("EP",[2]Table1!AE1800)),"EP",IF(ISNUMBER(SEARCH("AC1",[2]Table1!AE1800)),"AC1",IF(ISNUMBER(SEARCH("AC2",[2]Table1!AE1800)),"AC2",IF(ISNUMBER(SEARCH("Bon état",[2]Table1!AE1800)),"EP",""))))</f>
        <v/>
      </c>
      <c r="P1803" s="48"/>
      <c r="Q1803" s="1"/>
      <c r="S1803" s="1"/>
      <c r="T1803" s="1"/>
      <c r="U1803" s="1"/>
      <c r="V1803" s="1"/>
    </row>
    <row r="1804" spans="1:22">
      <c r="A1804" s="43" t="str">
        <f>'[1]Exporter la feuille de calcul'!$A$2</f>
        <v>001L</v>
      </c>
      <c r="B1804" t="str">
        <f>INDEX('[1]Exporter la feuille de calcul'!B$355:B$877,MATCH(INDEX('[1]Exporter la feuille de calcul'!C$355:C$877,MATCH(RIGHT(ChercheChaine(ChercheChaine([2]Table1!Q1801,"([0-9]){3}[L]([0-9]){4}"),"([0-9]){3}[L]([0-9]){4}"),4),'[1]Exporter la feuille de calcul'!D$355:D$877,0),1),'[1]Exporter la feuille de calcul'!C$355:C$877,0),1)</f>
        <v>04</v>
      </c>
      <c r="C1804" s="43" t="str">
        <f>RIGHT(ChercheChaine(ChercheChaine([2]Table1!Q1801,"([0-9]){3}[L]([0-9]){4}"),"([0-9]){3}[L]([0-9]){4}"),4)</f>
        <v>0004</v>
      </c>
      <c r="D1804" s="43" t="str">
        <f>ChercheChaine([2]Table1!Q1801,"([0-9]){3}[L]([0-9]){4}")</f>
        <v>007L0004</v>
      </c>
      <c r="E1804" t="str">
        <f>[2]Table1!P1801</f>
        <v>ST HERBLAIN</v>
      </c>
      <c r="F1804" t="str">
        <f>[2]Table1!D1801</f>
        <v>DAAT, DAPP</v>
      </c>
      <c r="G1804" s="48"/>
      <c r="H1804" s="48"/>
      <c r="I1804" s="42" t="str">
        <f>[2]Table1!G1801</f>
        <v>16/01/2018</v>
      </c>
      <c r="J1804" s="51" t="str">
        <f>MID([2]Table1!X1801,FIND("-",[2]Table1!X1801)+2,60)</f>
        <v>Entrée</v>
      </c>
      <c r="K1804" t="str">
        <f>IF(ISNUMBER(SEARCH("Mur",[2]Table1!Z1801)),"Mur",IF(ISNUMBER(SEARCH("Cloison",[2]Table1!Z1801)),"Mur",IF(ISNUMBER(SEARCH("Sol",[2]Table1!Z1801)),"Sol",IF(ISNUMBER(SEARCH("Plafond",[2]Table1!Z1801)),"Plafond",IF(ISNUMBER(SEARCH("Evier",[2]Table1!Z1801)),"Evier",IF(ISNUMBER(SEARCH("Colle de faïence",[2]Table1!Z1801)),"Faïence",IF(ISNUMBER(SEARCH("Baignoire",[2]Table1!Z1801)),"Baignoire",IF(ISNUMBER(SEARCH("porteurs",[2]Table1!Z1801)),"Mur",IF(ISNUMBER(SEARCH("évier",[2]Table1!Z1801)),"Evier",IF(ISNUMBER(SEARCH("portes",[2]Table1!Z1801)),"Porte",IF(ISNUMBER(SEARCH("fenêtre",[2]Table1!Z1801)),"Fenêtre","")))))))))))</f>
        <v>Plafond</v>
      </c>
      <c r="L1804" t="str">
        <f>IF(ISNUMBER(SEARCH("Présence",[2]Table1!AC1801)),"Oui",IF(ISNUMBER(SEARCH("Absence",[2]Table1!AC1801)),"Non",""))</f>
        <v>Non</v>
      </c>
      <c r="M1804" t="str">
        <f>[2]Table1!AA1801</f>
        <v>Peinture décorative (pailletées, gouttelettes…)</v>
      </c>
      <c r="N1804" t="str">
        <f>IF(ISNUMBER(SEARCH("EP",[2]Table1!AE1801)),"EP",IF(ISNUMBER(SEARCH("AC1",[2]Table1!AE1801)),"AC1",IF(ISNUMBER(SEARCH("AC2",[2]Table1!AE1801)),"AC2",IF(ISNUMBER(SEARCH("Bon état",[2]Table1!AE1801)),"EP",""))))</f>
        <v/>
      </c>
      <c r="P1804" s="48"/>
      <c r="Q1804" s="1"/>
      <c r="S1804" s="1"/>
      <c r="T1804" s="1"/>
      <c r="U1804" s="1"/>
      <c r="V1804" s="1"/>
    </row>
    <row r="1805" spans="1:22">
      <c r="A1805" s="43" t="str">
        <f>'[1]Exporter la feuille de calcul'!$A$2</f>
        <v>001L</v>
      </c>
      <c r="B1805" t="str">
        <f>INDEX('[1]Exporter la feuille de calcul'!B$355:B$877,MATCH(INDEX('[1]Exporter la feuille de calcul'!C$355:C$877,MATCH(RIGHT(ChercheChaine(ChercheChaine([2]Table1!Q1802,"([0-9]){3}[L]([0-9]){4}"),"([0-9]){3}[L]([0-9]){4}"),4),'[1]Exporter la feuille de calcul'!D$355:D$877,0),1),'[1]Exporter la feuille de calcul'!C$355:C$877,0),1)</f>
        <v>04</v>
      </c>
      <c r="C1805" s="43" t="str">
        <f>RIGHT(ChercheChaine(ChercheChaine([2]Table1!Q1802,"([0-9]){3}[L]([0-9]){4}"),"([0-9]){3}[L]([0-9]){4}"),4)</f>
        <v>0004</v>
      </c>
      <c r="D1805" s="43" t="str">
        <f>ChercheChaine([2]Table1!Q1802,"([0-9]){3}[L]([0-9]){4}")</f>
        <v>007L0004</v>
      </c>
      <c r="E1805" t="str">
        <f>[2]Table1!P1802</f>
        <v>ST HERBLAIN</v>
      </c>
      <c r="F1805" t="str">
        <f>[2]Table1!D1802</f>
        <v>DAAT, DAPP</v>
      </c>
      <c r="G1805" s="48"/>
      <c r="H1805" s="48"/>
      <c r="I1805" s="42" t="str">
        <f>[2]Table1!G1802</f>
        <v>16/01/2018</v>
      </c>
      <c r="J1805" s="51" t="str">
        <f>MID([2]Table1!X1802,FIND("-",[2]Table1!X1802)+2,60)</f>
        <v>Couloir</v>
      </c>
      <c r="K1805" t="str">
        <f>IF(ISNUMBER(SEARCH("Mur",[2]Table1!Z1802)),"Mur",IF(ISNUMBER(SEARCH("Cloison",[2]Table1!Z1802)),"Mur",IF(ISNUMBER(SEARCH("Sol",[2]Table1!Z1802)),"Sol",IF(ISNUMBER(SEARCH("Plafond",[2]Table1!Z1802)),"Plafond",IF(ISNUMBER(SEARCH("Evier",[2]Table1!Z1802)),"Evier",IF(ISNUMBER(SEARCH("Colle de faïence",[2]Table1!Z1802)),"Faïence",IF(ISNUMBER(SEARCH("Baignoire",[2]Table1!Z1802)),"Baignoire",IF(ISNUMBER(SEARCH("porteurs",[2]Table1!Z1802)),"Mur",IF(ISNUMBER(SEARCH("évier",[2]Table1!Z1802)),"Evier",IF(ISNUMBER(SEARCH("portes",[2]Table1!Z1802)),"Porte",IF(ISNUMBER(SEARCH("fenêtre",[2]Table1!Z1802)),"Fenêtre","")))))))))))</f>
        <v>Plafond</v>
      </c>
      <c r="L1805" t="str">
        <f>IF(ISNUMBER(SEARCH("Présence",[2]Table1!AC1802)),"Oui",IF(ISNUMBER(SEARCH("Absence",[2]Table1!AC1802)),"Non",""))</f>
        <v>Non</v>
      </c>
      <c r="M1805" t="str">
        <f>[2]Table1!AA1802</f>
        <v>Peinture décorative (pailletées, gouttelettes…)</v>
      </c>
      <c r="N1805" t="str">
        <f>IF(ISNUMBER(SEARCH("EP",[2]Table1!AE1802)),"EP",IF(ISNUMBER(SEARCH("AC1",[2]Table1!AE1802)),"AC1",IF(ISNUMBER(SEARCH("AC2",[2]Table1!AE1802)),"AC2",IF(ISNUMBER(SEARCH("Bon état",[2]Table1!AE1802)),"EP",""))))</f>
        <v/>
      </c>
      <c r="P1805" s="48"/>
      <c r="Q1805" s="1"/>
      <c r="S1805" s="1"/>
      <c r="T1805" s="1"/>
      <c r="U1805" s="1"/>
      <c r="V1805" s="1"/>
    </row>
    <row r="1806" spans="1:22">
      <c r="A1806" s="43" t="str">
        <f>'[1]Exporter la feuille de calcul'!$A$2</f>
        <v>001L</v>
      </c>
      <c r="B1806" t="str">
        <f>INDEX('[1]Exporter la feuille de calcul'!B$355:B$877,MATCH(INDEX('[1]Exporter la feuille de calcul'!C$355:C$877,MATCH(RIGHT(ChercheChaine(ChercheChaine([2]Table1!Q1803,"([0-9]){3}[L]([0-9]){4}"),"([0-9]){3}[L]([0-9]){4}"),4),'[1]Exporter la feuille de calcul'!D$355:D$877,0),1),'[1]Exporter la feuille de calcul'!C$355:C$877,0),1)</f>
        <v>04</v>
      </c>
      <c r="C1806" s="43" t="str">
        <f>RIGHT(ChercheChaine(ChercheChaine([2]Table1!Q1803,"([0-9]){3}[L]([0-9]){4}"),"([0-9]){3}[L]([0-9]){4}"),4)</f>
        <v>0004</v>
      </c>
      <c r="D1806" s="43" t="str">
        <f>ChercheChaine([2]Table1!Q1803,"([0-9]){3}[L]([0-9]){4}")</f>
        <v>007L0004</v>
      </c>
      <c r="E1806" t="str">
        <f>[2]Table1!P1803</f>
        <v>ST HERBLAIN</v>
      </c>
      <c r="F1806" t="str">
        <f>[2]Table1!D1803</f>
        <v>DAAT, DAPP</v>
      </c>
      <c r="G1806" s="48"/>
      <c r="H1806" s="48"/>
      <c r="I1806" s="42" t="str">
        <f>[2]Table1!G1803</f>
        <v>16/01/2018</v>
      </c>
      <c r="J1806" s="51" t="str">
        <f>MID([2]Table1!X1803,FIND("-",[2]Table1!X1803)+2,60)</f>
        <v>Chambre 1</v>
      </c>
      <c r="K1806" t="str">
        <f>IF(ISNUMBER(SEARCH("Mur",[2]Table1!Z1803)),"Mur",IF(ISNUMBER(SEARCH("Cloison",[2]Table1!Z1803)),"Mur",IF(ISNUMBER(SEARCH("Sol",[2]Table1!Z1803)),"Sol",IF(ISNUMBER(SEARCH("Plafond",[2]Table1!Z1803)),"Plafond",IF(ISNUMBER(SEARCH("Evier",[2]Table1!Z1803)),"Evier",IF(ISNUMBER(SEARCH("Colle de faïence",[2]Table1!Z1803)),"Faïence",IF(ISNUMBER(SEARCH("Baignoire",[2]Table1!Z1803)),"Baignoire",IF(ISNUMBER(SEARCH("porteurs",[2]Table1!Z1803)),"Mur",IF(ISNUMBER(SEARCH("évier",[2]Table1!Z1803)),"Evier",IF(ISNUMBER(SEARCH("portes",[2]Table1!Z1803)),"Porte",IF(ISNUMBER(SEARCH("fenêtre",[2]Table1!Z1803)),"Fenêtre","")))))))))))</f>
        <v>Plafond</v>
      </c>
      <c r="L1806" t="str">
        <f>IF(ISNUMBER(SEARCH("Présence",[2]Table1!AC1803)),"Oui",IF(ISNUMBER(SEARCH("Absence",[2]Table1!AC1803)),"Non",""))</f>
        <v>Non</v>
      </c>
      <c r="M1806" t="str">
        <f>[2]Table1!AA1803</f>
        <v>Peinture décorative (pailletées, gouttelettes…)</v>
      </c>
      <c r="N1806" t="str">
        <f>IF(ISNUMBER(SEARCH("EP",[2]Table1!AE1803)),"EP",IF(ISNUMBER(SEARCH("AC1",[2]Table1!AE1803)),"AC1",IF(ISNUMBER(SEARCH("AC2",[2]Table1!AE1803)),"AC2",IF(ISNUMBER(SEARCH("Bon état",[2]Table1!AE1803)),"EP",""))))</f>
        <v/>
      </c>
      <c r="P1806" s="48"/>
      <c r="Q1806" s="1"/>
      <c r="S1806" s="1"/>
      <c r="T1806" s="1"/>
      <c r="U1806" s="1"/>
      <c r="V1806" s="1"/>
    </row>
    <row r="1807" spans="1:22">
      <c r="A1807" s="43" t="str">
        <f>'[1]Exporter la feuille de calcul'!$A$2</f>
        <v>001L</v>
      </c>
      <c r="B1807" t="str">
        <f>INDEX('[1]Exporter la feuille de calcul'!B$355:B$877,MATCH(INDEX('[1]Exporter la feuille de calcul'!C$355:C$877,MATCH(RIGHT(ChercheChaine(ChercheChaine([2]Table1!Q1804,"([0-9]){3}[L]([0-9]){4}"),"([0-9]){3}[L]([0-9]){4}"),4),'[1]Exporter la feuille de calcul'!D$355:D$877,0),1),'[1]Exporter la feuille de calcul'!C$355:C$877,0),1)</f>
        <v>04</v>
      </c>
      <c r="C1807" s="43" t="str">
        <f>RIGHT(ChercheChaine(ChercheChaine([2]Table1!Q1804,"([0-9]){3}[L]([0-9]){4}"),"([0-9]){3}[L]([0-9]){4}"),4)</f>
        <v>0004</v>
      </c>
      <c r="D1807" s="43" t="str">
        <f>ChercheChaine([2]Table1!Q1804,"([0-9]){3}[L]([0-9]){4}")</f>
        <v>007L0004</v>
      </c>
      <c r="E1807" t="str">
        <f>[2]Table1!P1804</f>
        <v>ST HERBLAIN</v>
      </c>
      <c r="F1807" t="str">
        <f>[2]Table1!D1804</f>
        <v>DAAT, DAPP</v>
      </c>
      <c r="G1807" s="48"/>
      <c r="H1807" s="48"/>
      <c r="I1807" s="42" t="str">
        <f>[2]Table1!G1804</f>
        <v>16/01/2018</v>
      </c>
      <c r="J1807" s="51" t="str">
        <f>MID([2]Table1!X1804,FIND("-",[2]Table1!X1804)+2,60)</f>
        <v>Chambre 2</v>
      </c>
      <c r="K1807" t="str">
        <f>IF(ISNUMBER(SEARCH("Mur",[2]Table1!Z1804)),"Mur",IF(ISNUMBER(SEARCH("Cloison",[2]Table1!Z1804)),"Mur",IF(ISNUMBER(SEARCH("Sol",[2]Table1!Z1804)),"Sol",IF(ISNUMBER(SEARCH("Plafond",[2]Table1!Z1804)),"Plafond",IF(ISNUMBER(SEARCH("Evier",[2]Table1!Z1804)),"Evier",IF(ISNUMBER(SEARCH("Colle de faïence",[2]Table1!Z1804)),"Faïence",IF(ISNUMBER(SEARCH("Baignoire",[2]Table1!Z1804)),"Baignoire",IF(ISNUMBER(SEARCH("porteurs",[2]Table1!Z1804)),"Mur",IF(ISNUMBER(SEARCH("évier",[2]Table1!Z1804)),"Evier",IF(ISNUMBER(SEARCH("portes",[2]Table1!Z1804)),"Porte",IF(ISNUMBER(SEARCH("fenêtre",[2]Table1!Z1804)),"Fenêtre","")))))))))))</f>
        <v>Plafond</v>
      </c>
      <c r="L1807" t="str">
        <f>IF(ISNUMBER(SEARCH("Présence",[2]Table1!AC1804)),"Oui",IF(ISNUMBER(SEARCH("Absence",[2]Table1!AC1804)),"Non",""))</f>
        <v>Non</v>
      </c>
      <c r="M1807" t="str">
        <f>[2]Table1!AA1804</f>
        <v>Peinture décorative (pailletées, gouttelettes…)</v>
      </c>
      <c r="N1807" t="str">
        <f>IF(ISNUMBER(SEARCH("EP",[2]Table1!AE1804)),"EP",IF(ISNUMBER(SEARCH("AC1",[2]Table1!AE1804)),"AC1",IF(ISNUMBER(SEARCH("AC2",[2]Table1!AE1804)),"AC2",IF(ISNUMBER(SEARCH("Bon état",[2]Table1!AE1804)),"EP",""))))</f>
        <v/>
      </c>
      <c r="P1807" s="48"/>
      <c r="Q1807" s="1"/>
      <c r="S1807" s="1"/>
      <c r="T1807" s="1"/>
      <c r="U1807" s="1"/>
      <c r="V1807" s="1"/>
    </row>
    <row r="1808" spans="1:22">
      <c r="A1808" s="43" t="str">
        <f>'[1]Exporter la feuille de calcul'!$A$2</f>
        <v>001L</v>
      </c>
      <c r="B1808" t="str">
        <f>INDEX('[1]Exporter la feuille de calcul'!B$355:B$877,MATCH(INDEX('[1]Exporter la feuille de calcul'!C$355:C$877,MATCH(RIGHT(ChercheChaine(ChercheChaine([2]Table1!Q1805,"([0-9]){3}[L]([0-9]){4}"),"([0-9]){3}[L]([0-9]){4}"),4),'[1]Exporter la feuille de calcul'!D$355:D$877,0),1),'[1]Exporter la feuille de calcul'!C$355:C$877,0),1)</f>
        <v>04</v>
      </c>
      <c r="C1808" s="43" t="str">
        <f>RIGHT(ChercheChaine(ChercheChaine([2]Table1!Q1805,"([0-9]){3}[L]([0-9]){4}"),"([0-9]){3}[L]([0-9]){4}"),4)</f>
        <v>0004</v>
      </c>
      <c r="D1808" s="43" t="str">
        <f>ChercheChaine([2]Table1!Q1805,"([0-9]){3}[L]([0-9]){4}")</f>
        <v>007L0004</v>
      </c>
      <c r="E1808" t="str">
        <f>[2]Table1!P1805</f>
        <v>ST HERBLAIN</v>
      </c>
      <c r="F1808" t="str">
        <f>[2]Table1!D1805</f>
        <v>DAAT, DAPP</v>
      </c>
      <c r="G1808" s="48"/>
      <c r="H1808" s="48"/>
      <c r="I1808" s="42" t="str">
        <f>[2]Table1!G1805</f>
        <v>16/01/2018</v>
      </c>
      <c r="J1808" s="51" t="str">
        <f>MID([2]Table1!X1805,FIND("-",[2]Table1!X1805)+2,60)</f>
        <v>Chambre 3</v>
      </c>
      <c r="K1808" t="str">
        <f>IF(ISNUMBER(SEARCH("Mur",[2]Table1!Z1805)),"Mur",IF(ISNUMBER(SEARCH("Cloison",[2]Table1!Z1805)),"Mur",IF(ISNUMBER(SEARCH("Sol",[2]Table1!Z1805)),"Sol",IF(ISNUMBER(SEARCH("Plafond",[2]Table1!Z1805)),"Plafond",IF(ISNUMBER(SEARCH("Evier",[2]Table1!Z1805)),"Evier",IF(ISNUMBER(SEARCH("Colle de faïence",[2]Table1!Z1805)),"Faïence",IF(ISNUMBER(SEARCH("Baignoire",[2]Table1!Z1805)),"Baignoire",IF(ISNUMBER(SEARCH("porteurs",[2]Table1!Z1805)),"Mur",IF(ISNUMBER(SEARCH("évier",[2]Table1!Z1805)),"Evier",IF(ISNUMBER(SEARCH("portes",[2]Table1!Z1805)),"Porte",IF(ISNUMBER(SEARCH("fenêtre",[2]Table1!Z1805)),"Fenêtre","")))))))))))</f>
        <v>Plafond</v>
      </c>
      <c r="L1808" t="str">
        <f>IF(ISNUMBER(SEARCH("Présence",[2]Table1!AC1805)),"Oui",IF(ISNUMBER(SEARCH("Absence",[2]Table1!AC1805)),"Non",""))</f>
        <v>Non</v>
      </c>
      <c r="M1808" t="str">
        <f>[2]Table1!AA1805</f>
        <v>Peinture décorative (pailletées, gouttelettes…)</v>
      </c>
      <c r="N1808" t="str">
        <f>IF(ISNUMBER(SEARCH("EP",[2]Table1!AE1805)),"EP",IF(ISNUMBER(SEARCH("AC1",[2]Table1!AE1805)),"AC1",IF(ISNUMBER(SEARCH("AC2",[2]Table1!AE1805)),"AC2",IF(ISNUMBER(SEARCH("Bon état",[2]Table1!AE1805)),"EP",""))))</f>
        <v/>
      </c>
      <c r="P1808" s="48"/>
      <c r="Q1808" s="1"/>
      <c r="S1808" s="1"/>
      <c r="T1808" s="1"/>
      <c r="U1808" s="1"/>
      <c r="V1808" s="1"/>
    </row>
    <row r="1809" spans="1:22">
      <c r="A1809" s="43" t="str">
        <f>'[1]Exporter la feuille de calcul'!$A$2</f>
        <v>001L</v>
      </c>
      <c r="B1809" t="str">
        <f>INDEX('[1]Exporter la feuille de calcul'!B$355:B$877,MATCH(INDEX('[1]Exporter la feuille de calcul'!C$355:C$877,MATCH(RIGHT(ChercheChaine(ChercheChaine([2]Table1!Q1806,"([0-9]){3}[L]([0-9]){4}"),"([0-9]){3}[L]([0-9]){4}"),4),'[1]Exporter la feuille de calcul'!D$355:D$877,0),1),'[1]Exporter la feuille de calcul'!C$355:C$877,0),1)</f>
        <v>04</v>
      </c>
      <c r="C1809" s="43" t="str">
        <f>RIGHT(ChercheChaine(ChercheChaine([2]Table1!Q1806,"([0-9]){3}[L]([0-9]){4}"),"([0-9]){3}[L]([0-9]){4}"),4)</f>
        <v>0004</v>
      </c>
      <c r="D1809" s="43" t="str">
        <f>ChercheChaine([2]Table1!Q1806,"([0-9]){3}[L]([0-9]){4}")</f>
        <v>007L0004</v>
      </c>
      <c r="E1809" t="str">
        <f>[2]Table1!P1806</f>
        <v>ST HERBLAIN</v>
      </c>
      <c r="F1809" t="str">
        <f>[2]Table1!D1806</f>
        <v>DAAT, DAPP</v>
      </c>
      <c r="G1809" s="48"/>
      <c r="H1809" s="48"/>
      <c r="I1809" s="42" t="str">
        <f>[2]Table1!G1806</f>
        <v>16/01/2018</v>
      </c>
      <c r="J1809" s="51" t="str">
        <f>MID([2]Table1!X1806,FIND("-",[2]Table1!X1806)+2,60)</f>
        <v>Cellier</v>
      </c>
      <c r="K1809" t="str">
        <f>IF(ISNUMBER(SEARCH("Mur",[2]Table1!Z1806)),"Mur",IF(ISNUMBER(SEARCH("Cloison",[2]Table1!Z1806)),"Mur",IF(ISNUMBER(SEARCH("Sol",[2]Table1!Z1806)),"Sol",IF(ISNUMBER(SEARCH("Plafond",[2]Table1!Z1806)),"Plafond",IF(ISNUMBER(SEARCH("Evier",[2]Table1!Z1806)),"Evier",IF(ISNUMBER(SEARCH("Colle de faïence",[2]Table1!Z1806)),"Faïence",IF(ISNUMBER(SEARCH("Baignoire",[2]Table1!Z1806)),"Baignoire",IF(ISNUMBER(SEARCH("porteurs",[2]Table1!Z1806)),"Mur",IF(ISNUMBER(SEARCH("évier",[2]Table1!Z1806)),"Evier",IF(ISNUMBER(SEARCH("portes",[2]Table1!Z1806)),"Porte",IF(ISNUMBER(SEARCH("fenêtre",[2]Table1!Z1806)),"Fenêtre","")))))))))))</f>
        <v>Plafond</v>
      </c>
      <c r="L1809" t="str">
        <f>IF(ISNUMBER(SEARCH("Présence",[2]Table1!AC1806)),"Oui",IF(ISNUMBER(SEARCH("Absence",[2]Table1!AC1806)),"Non",""))</f>
        <v>Non</v>
      </c>
      <c r="M1809" t="str">
        <f>[2]Table1!AA1806</f>
        <v>Peinture décorative (pailletées, gouttelettes…)</v>
      </c>
      <c r="N1809" t="str">
        <f>IF(ISNUMBER(SEARCH("EP",[2]Table1!AE1806)),"EP",IF(ISNUMBER(SEARCH("AC1",[2]Table1!AE1806)),"AC1",IF(ISNUMBER(SEARCH("AC2",[2]Table1!AE1806)),"AC2",IF(ISNUMBER(SEARCH("Bon état",[2]Table1!AE1806)),"EP",""))))</f>
        <v/>
      </c>
      <c r="P1809" s="48"/>
      <c r="Q1809" s="1"/>
      <c r="S1809" s="1"/>
      <c r="T1809" s="1"/>
      <c r="U1809" s="1"/>
      <c r="V1809" s="1"/>
    </row>
    <row r="1810" spans="1:22">
      <c r="A1810" s="43" t="str">
        <f>'[1]Exporter la feuille de calcul'!$A$2</f>
        <v>001L</v>
      </c>
      <c r="B1810" t="str">
        <f>INDEX('[1]Exporter la feuille de calcul'!B$355:B$877,MATCH(INDEX('[1]Exporter la feuille de calcul'!C$355:C$877,MATCH(RIGHT(ChercheChaine(ChercheChaine([2]Table1!Q1807,"([0-9]){3}[L]([0-9]){4}"),"([0-9]){3}[L]([0-9]){4}"),4),'[1]Exporter la feuille de calcul'!D$355:D$877,0),1),'[1]Exporter la feuille de calcul'!C$355:C$877,0),1)</f>
        <v>04</v>
      </c>
      <c r="C1810" s="43" t="str">
        <f>RIGHT(ChercheChaine(ChercheChaine([2]Table1!Q1807,"([0-9]){3}[L]([0-9]){4}"),"([0-9]){3}[L]([0-9]){4}"),4)</f>
        <v>0004</v>
      </c>
      <c r="D1810" s="43" t="str">
        <f>ChercheChaine([2]Table1!Q1807,"([0-9]){3}[L]([0-9]){4}")</f>
        <v>007L0004</v>
      </c>
      <c r="E1810" t="str">
        <f>[2]Table1!P1807</f>
        <v>ST HERBLAIN</v>
      </c>
      <c r="F1810" t="str">
        <f>[2]Table1!D1807</f>
        <v>DAAT, DAPP</v>
      </c>
      <c r="G1810" s="48"/>
      <c r="H1810" s="48"/>
      <c r="I1810" s="42" t="str">
        <f>[2]Table1!G1807</f>
        <v>16/01/2018</v>
      </c>
      <c r="J1810" s="51" t="str">
        <f>MID([2]Table1!X1807,FIND("-",[2]Table1!X1807)+2,60)</f>
        <v>Séjour</v>
      </c>
      <c r="K1810" t="str">
        <f>IF(ISNUMBER(SEARCH("Mur",[2]Table1!Z1807)),"Mur",IF(ISNUMBER(SEARCH("Cloison",[2]Table1!Z1807)),"Mur",IF(ISNUMBER(SEARCH("Sol",[2]Table1!Z1807)),"Sol",IF(ISNUMBER(SEARCH("Plafond",[2]Table1!Z1807)),"Plafond",IF(ISNUMBER(SEARCH("Evier",[2]Table1!Z1807)),"Evier",IF(ISNUMBER(SEARCH("Colle de faïence",[2]Table1!Z1807)),"Faïence",IF(ISNUMBER(SEARCH("Baignoire",[2]Table1!Z1807)),"Baignoire",IF(ISNUMBER(SEARCH("porteurs",[2]Table1!Z1807)),"Mur",IF(ISNUMBER(SEARCH("évier",[2]Table1!Z1807)),"Evier",IF(ISNUMBER(SEARCH("portes",[2]Table1!Z1807)),"Porte",IF(ISNUMBER(SEARCH("fenêtre",[2]Table1!Z1807)),"Fenêtre","")))))))))))</f>
        <v>Plafond</v>
      </c>
      <c r="L1810" t="str">
        <f>IF(ISNUMBER(SEARCH("Présence",[2]Table1!AC1807)),"Oui",IF(ISNUMBER(SEARCH("Absence",[2]Table1!AC1807)),"Non",""))</f>
        <v>Non</v>
      </c>
      <c r="M1810" t="str">
        <f>[2]Table1!AA1807</f>
        <v>Peinture décorative (pailletées, gouttelettes…)</v>
      </c>
      <c r="N1810" t="str">
        <f>IF(ISNUMBER(SEARCH("EP",[2]Table1!AE1807)),"EP",IF(ISNUMBER(SEARCH("AC1",[2]Table1!AE1807)),"AC1",IF(ISNUMBER(SEARCH("AC2",[2]Table1!AE1807)),"AC2",IF(ISNUMBER(SEARCH("Bon état",[2]Table1!AE1807)),"EP",""))))</f>
        <v/>
      </c>
      <c r="P1810" s="48"/>
      <c r="Q1810" s="1"/>
      <c r="S1810" s="1"/>
      <c r="T1810" s="1"/>
      <c r="U1810" s="1"/>
      <c r="V1810" s="1"/>
    </row>
    <row r="1811" spans="1:22">
      <c r="A1811" s="43" t="str">
        <f>'[1]Exporter la feuille de calcul'!$A$2</f>
        <v>001L</v>
      </c>
      <c r="B1811" t="str">
        <f>INDEX('[1]Exporter la feuille de calcul'!B$355:B$877,MATCH(INDEX('[1]Exporter la feuille de calcul'!C$355:C$877,MATCH(RIGHT(ChercheChaine(ChercheChaine([2]Table1!Q1808,"([0-9]){3}[L]([0-9]){4}"),"([0-9]){3}[L]([0-9]){4}"),4),'[1]Exporter la feuille de calcul'!D$355:D$877,0),1),'[1]Exporter la feuille de calcul'!C$355:C$877,0),1)</f>
        <v>04</v>
      </c>
      <c r="C1811" s="43" t="str">
        <f>RIGHT(ChercheChaine(ChercheChaine([2]Table1!Q1808,"([0-9]){3}[L]([0-9]){4}"),"([0-9]){3}[L]([0-9]){4}"),4)</f>
        <v>0004</v>
      </c>
      <c r="D1811" s="43" t="str">
        <f>ChercheChaine([2]Table1!Q1808,"([0-9]){3}[L]([0-9]){4}")</f>
        <v>007L0004</v>
      </c>
      <c r="E1811" t="str">
        <f>[2]Table1!P1808</f>
        <v>ST HERBLAIN</v>
      </c>
      <c r="F1811" t="str">
        <f>[2]Table1!D1808</f>
        <v>DAAT, DAPP</v>
      </c>
      <c r="G1811" s="48"/>
      <c r="H1811" s="48"/>
      <c r="I1811" s="42" t="str">
        <f>[2]Table1!G1808</f>
        <v>16/01/2018</v>
      </c>
      <c r="J1811" s="51" t="str">
        <f>MID([2]Table1!X1808,FIND("-",[2]Table1!X1808)+2,60)</f>
        <v>Entrée</v>
      </c>
      <c r="K1811" t="str">
        <f>IF(ISNUMBER(SEARCH("Mur",[2]Table1!Z1808)),"Mur",IF(ISNUMBER(SEARCH("Cloison",[2]Table1!Z1808)),"Mur",IF(ISNUMBER(SEARCH("Sol",[2]Table1!Z1808)),"Sol",IF(ISNUMBER(SEARCH("Plafond",[2]Table1!Z1808)),"Plafond",IF(ISNUMBER(SEARCH("Evier",[2]Table1!Z1808)),"Evier",IF(ISNUMBER(SEARCH("Colle de faïence",[2]Table1!Z1808)),"Faïence",IF(ISNUMBER(SEARCH("Baignoire",[2]Table1!Z1808)),"Baignoire",IF(ISNUMBER(SEARCH("porteurs",[2]Table1!Z1808)),"Mur",IF(ISNUMBER(SEARCH("évier",[2]Table1!Z1808)),"Evier",IF(ISNUMBER(SEARCH("portes",[2]Table1!Z1808)),"Porte",IF(ISNUMBER(SEARCH("fenêtre",[2]Table1!Z1808)),"Fenêtre","")))))))))))</f>
        <v>Plafond</v>
      </c>
      <c r="L1811" t="str">
        <f>IF(ISNUMBER(SEARCH("Présence",[2]Table1!AC1808)),"Oui",IF(ISNUMBER(SEARCH("Absence",[2]Table1!AC1808)),"Non",""))</f>
        <v>Oui</v>
      </c>
      <c r="M1811" t="str">
        <f>[2]Table1!AA1808</f>
        <v>Enduit à base de plâtre lissé ou taloché</v>
      </c>
      <c r="N1811" t="str">
        <f>IF(ISNUMBER(SEARCH("EP",[2]Table1!AE1808)),"EP",IF(ISNUMBER(SEARCH("AC1",[2]Table1!AE1808)),"AC1",IF(ISNUMBER(SEARCH("AC2",[2]Table1!AE1808)),"AC2",IF(ISNUMBER(SEARCH("Bon état",[2]Table1!AE1808)),"EP",""))))</f>
        <v/>
      </c>
      <c r="P1811" s="48"/>
      <c r="Q1811" s="1"/>
      <c r="S1811" s="1"/>
      <c r="T1811" s="1"/>
      <c r="U1811" s="1"/>
      <c r="V1811" s="1"/>
    </row>
    <row r="1812" spans="1:22">
      <c r="A1812" s="43" t="str">
        <f>'[1]Exporter la feuille de calcul'!$A$2</f>
        <v>001L</v>
      </c>
      <c r="B1812" t="str">
        <f>INDEX('[1]Exporter la feuille de calcul'!B$355:B$877,MATCH(INDEX('[1]Exporter la feuille de calcul'!C$355:C$877,MATCH(RIGHT(ChercheChaine(ChercheChaine([2]Table1!Q1809,"([0-9]){3}[L]([0-9]){4}"),"([0-9]){3}[L]([0-9]){4}"),4),'[1]Exporter la feuille de calcul'!D$355:D$877,0),1),'[1]Exporter la feuille de calcul'!C$355:C$877,0),1)</f>
        <v>04</v>
      </c>
      <c r="C1812" s="43" t="str">
        <f>RIGHT(ChercheChaine(ChercheChaine([2]Table1!Q1809,"([0-9]){3}[L]([0-9]){4}"),"([0-9]){3}[L]([0-9]){4}"),4)</f>
        <v>0004</v>
      </c>
      <c r="D1812" s="43" t="str">
        <f>ChercheChaine([2]Table1!Q1809,"([0-9]){3}[L]([0-9]){4}")</f>
        <v>007L0004</v>
      </c>
      <c r="E1812" t="str">
        <f>[2]Table1!P1809</f>
        <v>ST HERBLAIN</v>
      </c>
      <c r="F1812" t="str">
        <f>[2]Table1!D1809</f>
        <v>DAAT, DAPP</v>
      </c>
      <c r="G1812" s="48"/>
      <c r="H1812" s="48"/>
      <c r="I1812" s="42" t="str">
        <f>[2]Table1!G1809</f>
        <v>16/01/2018</v>
      </c>
      <c r="J1812" s="51" t="str">
        <f>MID([2]Table1!X1809,FIND("-",[2]Table1!X1809)+2,60)</f>
        <v>Couloir</v>
      </c>
      <c r="K1812" t="str">
        <f>IF(ISNUMBER(SEARCH("Mur",[2]Table1!Z1809)),"Mur",IF(ISNUMBER(SEARCH("Cloison",[2]Table1!Z1809)),"Mur",IF(ISNUMBER(SEARCH("Sol",[2]Table1!Z1809)),"Sol",IF(ISNUMBER(SEARCH("Plafond",[2]Table1!Z1809)),"Plafond",IF(ISNUMBER(SEARCH("Evier",[2]Table1!Z1809)),"Evier",IF(ISNUMBER(SEARCH("Colle de faïence",[2]Table1!Z1809)),"Faïence",IF(ISNUMBER(SEARCH("Baignoire",[2]Table1!Z1809)),"Baignoire",IF(ISNUMBER(SEARCH("porteurs",[2]Table1!Z1809)),"Mur",IF(ISNUMBER(SEARCH("évier",[2]Table1!Z1809)),"Evier",IF(ISNUMBER(SEARCH("portes",[2]Table1!Z1809)),"Porte",IF(ISNUMBER(SEARCH("fenêtre",[2]Table1!Z1809)),"Fenêtre","")))))))))))</f>
        <v>Plafond</v>
      </c>
      <c r="L1812" t="str">
        <f>IF(ISNUMBER(SEARCH("Présence",[2]Table1!AC1809)),"Oui",IF(ISNUMBER(SEARCH("Absence",[2]Table1!AC1809)),"Non",""))</f>
        <v>Oui</v>
      </c>
      <c r="M1812" t="str">
        <f>[2]Table1!AA1809</f>
        <v>Enduit à base de plâtre lissé ou taloché</v>
      </c>
      <c r="N1812" t="str">
        <f>IF(ISNUMBER(SEARCH("EP",[2]Table1!AE1809)),"EP",IF(ISNUMBER(SEARCH("AC1",[2]Table1!AE1809)),"AC1",IF(ISNUMBER(SEARCH("AC2",[2]Table1!AE1809)),"AC2",IF(ISNUMBER(SEARCH("Bon état",[2]Table1!AE1809)),"EP",""))))</f>
        <v/>
      </c>
      <c r="P1812" s="48"/>
      <c r="Q1812" s="1"/>
      <c r="S1812" s="1"/>
      <c r="T1812" s="1"/>
      <c r="U1812" s="1"/>
      <c r="V1812" s="1"/>
    </row>
    <row r="1813" spans="1:22">
      <c r="A1813" s="43" t="str">
        <f>'[1]Exporter la feuille de calcul'!$A$2</f>
        <v>001L</v>
      </c>
      <c r="B1813" t="str">
        <f>INDEX('[1]Exporter la feuille de calcul'!B$355:B$877,MATCH(INDEX('[1]Exporter la feuille de calcul'!C$355:C$877,MATCH(RIGHT(ChercheChaine(ChercheChaine([2]Table1!Q1810,"([0-9]){3}[L]([0-9]){4}"),"([0-9]){3}[L]([0-9]){4}"),4),'[1]Exporter la feuille de calcul'!D$355:D$877,0),1),'[1]Exporter la feuille de calcul'!C$355:C$877,0),1)</f>
        <v>04</v>
      </c>
      <c r="C1813" s="43" t="str">
        <f>RIGHT(ChercheChaine(ChercheChaine([2]Table1!Q1810,"([0-9]){3}[L]([0-9]){4}"),"([0-9]){3}[L]([0-9]){4}"),4)</f>
        <v>0004</v>
      </c>
      <c r="D1813" s="43" t="str">
        <f>ChercheChaine([2]Table1!Q1810,"([0-9]){3}[L]([0-9]){4}")</f>
        <v>007L0004</v>
      </c>
      <c r="E1813" t="str">
        <f>[2]Table1!P1810</f>
        <v>ST HERBLAIN</v>
      </c>
      <c r="F1813" t="str">
        <f>[2]Table1!D1810</f>
        <v>DAAT, DAPP</v>
      </c>
      <c r="G1813" s="48"/>
      <c r="H1813" s="48"/>
      <c r="I1813" s="42" t="str">
        <f>[2]Table1!G1810</f>
        <v>16/01/2018</v>
      </c>
      <c r="J1813" s="51" t="str">
        <f>MID([2]Table1!X1810,FIND("-",[2]Table1!X1810)+2,60)</f>
        <v>Chambre 1</v>
      </c>
      <c r="K1813" t="str">
        <f>IF(ISNUMBER(SEARCH("Mur",[2]Table1!Z1810)),"Mur",IF(ISNUMBER(SEARCH("Cloison",[2]Table1!Z1810)),"Mur",IF(ISNUMBER(SEARCH("Sol",[2]Table1!Z1810)),"Sol",IF(ISNUMBER(SEARCH("Plafond",[2]Table1!Z1810)),"Plafond",IF(ISNUMBER(SEARCH("Evier",[2]Table1!Z1810)),"Evier",IF(ISNUMBER(SEARCH("Colle de faïence",[2]Table1!Z1810)),"Faïence",IF(ISNUMBER(SEARCH("Baignoire",[2]Table1!Z1810)),"Baignoire",IF(ISNUMBER(SEARCH("porteurs",[2]Table1!Z1810)),"Mur",IF(ISNUMBER(SEARCH("évier",[2]Table1!Z1810)),"Evier",IF(ISNUMBER(SEARCH("portes",[2]Table1!Z1810)),"Porte",IF(ISNUMBER(SEARCH("fenêtre",[2]Table1!Z1810)),"Fenêtre","")))))))))))</f>
        <v>Plafond</v>
      </c>
      <c r="L1813" t="str">
        <f>IF(ISNUMBER(SEARCH("Présence",[2]Table1!AC1810)),"Oui",IF(ISNUMBER(SEARCH("Absence",[2]Table1!AC1810)),"Non",""))</f>
        <v>Non</v>
      </c>
      <c r="M1813" t="str">
        <f>[2]Table1!AA1810</f>
        <v>Enduit à base de plâtre lissé ou taloché</v>
      </c>
      <c r="N1813" t="str">
        <f>IF(ISNUMBER(SEARCH("EP",[2]Table1!AE1810)),"EP",IF(ISNUMBER(SEARCH("AC1",[2]Table1!AE1810)),"AC1",IF(ISNUMBER(SEARCH("AC2",[2]Table1!AE1810)),"AC2",IF(ISNUMBER(SEARCH("Bon état",[2]Table1!AE1810)),"EP",""))))</f>
        <v/>
      </c>
      <c r="P1813" s="48"/>
      <c r="Q1813" s="1"/>
      <c r="S1813" s="1"/>
      <c r="T1813" s="1"/>
      <c r="U1813" s="1"/>
      <c r="V1813" s="1"/>
    </row>
    <row r="1814" spans="1:22">
      <c r="A1814" s="43" t="str">
        <f>'[1]Exporter la feuille de calcul'!$A$2</f>
        <v>001L</v>
      </c>
      <c r="B1814" t="str">
        <f>INDEX('[1]Exporter la feuille de calcul'!B$355:B$877,MATCH(INDEX('[1]Exporter la feuille de calcul'!C$355:C$877,MATCH(RIGHT(ChercheChaine(ChercheChaine([2]Table1!Q1811,"([0-9]){3}[L]([0-9]){4}"),"([0-9]){3}[L]([0-9]){4}"),4),'[1]Exporter la feuille de calcul'!D$355:D$877,0),1),'[1]Exporter la feuille de calcul'!C$355:C$877,0),1)</f>
        <v>04</v>
      </c>
      <c r="C1814" s="43" t="str">
        <f>RIGHT(ChercheChaine(ChercheChaine([2]Table1!Q1811,"([0-9]){3}[L]([0-9]){4}"),"([0-9]){3}[L]([0-9]){4}"),4)</f>
        <v>0004</v>
      </c>
      <c r="D1814" s="43" t="str">
        <f>ChercheChaine([2]Table1!Q1811,"([0-9]){3}[L]([0-9]){4}")</f>
        <v>007L0004</v>
      </c>
      <c r="E1814" t="str">
        <f>[2]Table1!P1811</f>
        <v>ST HERBLAIN</v>
      </c>
      <c r="F1814" t="str">
        <f>[2]Table1!D1811</f>
        <v>DAAT, DAPP</v>
      </c>
      <c r="G1814" s="48"/>
      <c r="H1814" s="48"/>
      <c r="I1814" s="42" t="str">
        <f>[2]Table1!G1811</f>
        <v>16/01/2018</v>
      </c>
      <c r="J1814" s="51" t="str">
        <f>MID([2]Table1!X1811,FIND("-",[2]Table1!X1811)+2,60)</f>
        <v>Chambre 2</v>
      </c>
      <c r="K1814" t="str">
        <f>IF(ISNUMBER(SEARCH("Mur",[2]Table1!Z1811)),"Mur",IF(ISNUMBER(SEARCH("Cloison",[2]Table1!Z1811)),"Mur",IF(ISNUMBER(SEARCH("Sol",[2]Table1!Z1811)),"Sol",IF(ISNUMBER(SEARCH("Plafond",[2]Table1!Z1811)),"Plafond",IF(ISNUMBER(SEARCH("Evier",[2]Table1!Z1811)),"Evier",IF(ISNUMBER(SEARCH("Colle de faïence",[2]Table1!Z1811)),"Faïence",IF(ISNUMBER(SEARCH("Baignoire",[2]Table1!Z1811)),"Baignoire",IF(ISNUMBER(SEARCH("porteurs",[2]Table1!Z1811)),"Mur",IF(ISNUMBER(SEARCH("évier",[2]Table1!Z1811)),"Evier",IF(ISNUMBER(SEARCH("portes",[2]Table1!Z1811)),"Porte",IF(ISNUMBER(SEARCH("fenêtre",[2]Table1!Z1811)),"Fenêtre","")))))))))))</f>
        <v>Plafond</v>
      </c>
      <c r="L1814" t="str">
        <f>IF(ISNUMBER(SEARCH("Présence",[2]Table1!AC1811)),"Oui",IF(ISNUMBER(SEARCH("Absence",[2]Table1!AC1811)),"Non",""))</f>
        <v>Oui</v>
      </c>
      <c r="M1814" t="str">
        <f>[2]Table1!AA1811</f>
        <v>Enduit à base de plâtre lissé ou taloché</v>
      </c>
      <c r="N1814" t="str">
        <f>IF(ISNUMBER(SEARCH("EP",[2]Table1!AE1811)),"EP",IF(ISNUMBER(SEARCH("AC1",[2]Table1!AE1811)),"AC1",IF(ISNUMBER(SEARCH("AC2",[2]Table1!AE1811)),"AC2",IF(ISNUMBER(SEARCH("Bon état",[2]Table1!AE1811)),"EP",""))))</f>
        <v/>
      </c>
      <c r="P1814" s="48"/>
      <c r="Q1814" s="1"/>
      <c r="S1814" s="1"/>
      <c r="T1814" s="1"/>
      <c r="U1814" s="1"/>
      <c r="V1814" s="1"/>
    </row>
    <row r="1815" spans="1:22">
      <c r="A1815" s="43" t="str">
        <f>'[1]Exporter la feuille de calcul'!$A$2</f>
        <v>001L</v>
      </c>
      <c r="B1815" t="str">
        <f>INDEX('[1]Exporter la feuille de calcul'!B$355:B$877,MATCH(INDEX('[1]Exporter la feuille de calcul'!C$355:C$877,MATCH(RIGHT(ChercheChaine(ChercheChaine([2]Table1!Q1812,"([0-9]){3}[L]([0-9]){4}"),"([0-9]){3}[L]([0-9]){4}"),4),'[1]Exporter la feuille de calcul'!D$355:D$877,0),1),'[1]Exporter la feuille de calcul'!C$355:C$877,0),1)</f>
        <v>04</v>
      </c>
      <c r="C1815" s="43" t="str">
        <f>RIGHT(ChercheChaine(ChercheChaine([2]Table1!Q1812,"([0-9]){3}[L]([0-9]){4}"),"([0-9]){3}[L]([0-9]){4}"),4)</f>
        <v>0004</v>
      </c>
      <c r="D1815" s="43" t="str">
        <f>ChercheChaine([2]Table1!Q1812,"([0-9]){3}[L]([0-9]){4}")</f>
        <v>007L0004</v>
      </c>
      <c r="E1815" t="str">
        <f>[2]Table1!P1812</f>
        <v>ST HERBLAIN</v>
      </c>
      <c r="F1815" t="str">
        <f>[2]Table1!D1812</f>
        <v>DAAT, DAPP</v>
      </c>
      <c r="G1815" s="48"/>
      <c r="H1815" s="48"/>
      <c r="I1815" s="42" t="str">
        <f>[2]Table1!G1812</f>
        <v>16/01/2018</v>
      </c>
      <c r="J1815" s="51" t="str">
        <f>MID([2]Table1!X1812,FIND("-",[2]Table1!X1812)+2,60)</f>
        <v>Chambre 3</v>
      </c>
      <c r="K1815" t="str">
        <f>IF(ISNUMBER(SEARCH("Mur",[2]Table1!Z1812)),"Mur",IF(ISNUMBER(SEARCH("Cloison",[2]Table1!Z1812)),"Mur",IF(ISNUMBER(SEARCH("Sol",[2]Table1!Z1812)),"Sol",IF(ISNUMBER(SEARCH("Plafond",[2]Table1!Z1812)),"Plafond",IF(ISNUMBER(SEARCH("Evier",[2]Table1!Z1812)),"Evier",IF(ISNUMBER(SEARCH("Colle de faïence",[2]Table1!Z1812)),"Faïence",IF(ISNUMBER(SEARCH("Baignoire",[2]Table1!Z1812)),"Baignoire",IF(ISNUMBER(SEARCH("porteurs",[2]Table1!Z1812)),"Mur",IF(ISNUMBER(SEARCH("évier",[2]Table1!Z1812)),"Evier",IF(ISNUMBER(SEARCH("portes",[2]Table1!Z1812)),"Porte",IF(ISNUMBER(SEARCH("fenêtre",[2]Table1!Z1812)),"Fenêtre","")))))))))))</f>
        <v>Plafond</v>
      </c>
      <c r="L1815" t="str">
        <f>IF(ISNUMBER(SEARCH("Présence",[2]Table1!AC1812)),"Oui",IF(ISNUMBER(SEARCH("Absence",[2]Table1!AC1812)),"Non",""))</f>
        <v>Oui</v>
      </c>
      <c r="M1815" t="str">
        <f>[2]Table1!AA1812</f>
        <v>Enduit à base de plâtre lissé ou taloché</v>
      </c>
      <c r="N1815" t="str">
        <f>IF(ISNUMBER(SEARCH("EP",[2]Table1!AE1812)),"EP",IF(ISNUMBER(SEARCH("AC1",[2]Table1!AE1812)),"AC1",IF(ISNUMBER(SEARCH("AC2",[2]Table1!AE1812)),"AC2",IF(ISNUMBER(SEARCH("Bon état",[2]Table1!AE1812)),"EP",""))))</f>
        <v/>
      </c>
      <c r="P1815" s="48"/>
      <c r="Q1815" s="1"/>
      <c r="S1815" s="1"/>
      <c r="T1815" s="1"/>
      <c r="U1815" s="1"/>
      <c r="V1815" s="1"/>
    </row>
    <row r="1816" spans="1:22">
      <c r="A1816" s="43" t="str">
        <f>'[1]Exporter la feuille de calcul'!$A$2</f>
        <v>001L</v>
      </c>
      <c r="B1816" t="str">
        <f>INDEX('[1]Exporter la feuille de calcul'!B$355:B$877,MATCH(INDEX('[1]Exporter la feuille de calcul'!C$355:C$877,MATCH(RIGHT(ChercheChaine(ChercheChaine([2]Table1!Q1813,"([0-9]){3}[L]([0-9]){4}"),"([0-9]){3}[L]([0-9]){4}"),4),'[1]Exporter la feuille de calcul'!D$355:D$877,0),1),'[1]Exporter la feuille de calcul'!C$355:C$877,0),1)</f>
        <v>04</v>
      </c>
      <c r="C1816" s="43" t="str">
        <f>RIGHT(ChercheChaine(ChercheChaine([2]Table1!Q1813,"([0-9]){3}[L]([0-9]){4}"),"([0-9]){3}[L]([0-9]){4}"),4)</f>
        <v>0004</v>
      </c>
      <c r="D1816" s="43" t="str">
        <f>ChercheChaine([2]Table1!Q1813,"([0-9]){3}[L]([0-9]){4}")</f>
        <v>007L0004</v>
      </c>
      <c r="E1816" t="str">
        <f>[2]Table1!P1813</f>
        <v>ST HERBLAIN</v>
      </c>
      <c r="F1816" t="str">
        <f>[2]Table1!D1813</f>
        <v>DAAT, DAPP</v>
      </c>
      <c r="G1816" s="48"/>
      <c r="H1816" s="48"/>
      <c r="I1816" s="42" t="str">
        <f>[2]Table1!G1813</f>
        <v>16/01/2018</v>
      </c>
      <c r="J1816" s="51" t="str">
        <f>MID([2]Table1!X1813,FIND("-",[2]Table1!X1813)+2,60)</f>
        <v>Salle de bain</v>
      </c>
      <c r="K1816" t="str">
        <f>IF(ISNUMBER(SEARCH("Mur",[2]Table1!Z1813)),"Mur",IF(ISNUMBER(SEARCH("Cloison",[2]Table1!Z1813)),"Mur",IF(ISNUMBER(SEARCH("Sol",[2]Table1!Z1813)),"Sol",IF(ISNUMBER(SEARCH("Plafond",[2]Table1!Z1813)),"Plafond",IF(ISNUMBER(SEARCH("Evier",[2]Table1!Z1813)),"Evier",IF(ISNUMBER(SEARCH("Colle de faïence",[2]Table1!Z1813)),"Faïence",IF(ISNUMBER(SEARCH("Baignoire",[2]Table1!Z1813)),"Baignoire",IF(ISNUMBER(SEARCH("porteurs",[2]Table1!Z1813)),"Mur",IF(ISNUMBER(SEARCH("évier",[2]Table1!Z1813)),"Evier",IF(ISNUMBER(SEARCH("portes",[2]Table1!Z1813)),"Porte",IF(ISNUMBER(SEARCH("fenêtre",[2]Table1!Z1813)),"Fenêtre","")))))))))))</f>
        <v>Plafond</v>
      </c>
      <c r="L1816" t="str">
        <f>IF(ISNUMBER(SEARCH("Présence",[2]Table1!AC1813)),"Oui",IF(ISNUMBER(SEARCH("Absence",[2]Table1!AC1813)),"Non",""))</f>
        <v>Oui</v>
      </c>
      <c r="M1816" t="str">
        <f>[2]Table1!AA1813</f>
        <v>Enduit à base de plâtre lissé ou taloché</v>
      </c>
      <c r="N1816" t="str">
        <f>IF(ISNUMBER(SEARCH("EP",[2]Table1!AE1813)),"EP",IF(ISNUMBER(SEARCH("AC1",[2]Table1!AE1813)),"AC1",IF(ISNUMBER(SEARCH("AC2",[2]Table1!AE1813)),"AC2",IF(ISNUMBER(SEARCH("Bon état",[2]Table1!AE1813)),"EP",""))))</f>
        <v/>
      </c>
      <c r="P1816" s="48"/>
      <c r="Q1816" s="1"/>
      <c r="S1816" s="1"/>
      <c r="T1816" s="1"/>
      <c r="U1816" s="1"/>
      <c r="V1816" s="1"/>
    </row>
    <row r="1817" spans="1:22">
      <c r="A1817" s="43" t="str">
        <f>'[1]Exporter la feuille de calcul'!$A$2</f>
        <v>001L</v>
      </c>
      <c r="B1817" t="str">
        <f>INDEX('[1]Exporter la feuille de calcul'!B$355:B$877,MATCH(INDEX('[1]Exporter la feuille de calcul'!C$355:C$877,MATCH(RIGHT(ChercheChaine(ChercheChaine([2]Table1!Q1814,"([0-9]){3}[L]([0-9]){4}"),"([0-9]){3}[L]([0-9]){4}"),4),'[1]Exporter la feuille de calcul'!D$355:D$877,0),1),'[1]Exporter la feuille de calcul'!C$355:C$877,0),1)</f>
        <v>04</v>
      </c>
      <c r="C1817" s="43" t="str">
        <f>RIGHT(ChercheChaine(ChercheChaine([2]Table1!Q1814,"([0-9]){3}[L]([0-9]){4}"),"([0-9]){3}[L]([0-9]){4}"),4)</f>
        <v>0004</v>
      </c>
      <c r="D1817" s="43" t="str">
        <f>ChercheChaine([2]Table1!Q1814,"([0-9]){3}[L]([0-9]){4}")</f>
        <v>007L0004</v>
      </c>
      <c r="E1817" t="str">
        <f>[2]Table1!P1814</f>
        <v>ST HERBLAIN</v>
      </c>
      <c r="F1817" t="str">
        <f>[2]Table1!D1814</f>
        <v>DAAT, DAPP</v>
      </c>
      <c r="G1817" s="48"/>
      <c r="H1817" s="48"/>
      <c r="I1817" s="42" t="str">
        <f>[2]Table1!G1814</f>
        <v>16/01/2018</v>
      </c>
      <c r="J1817" s="51" t="str">
        <f>MID([2]Table1!X1814,FIND("-",[2]Table1!X1814)+2,60)</f>
        <v>Cellier</v>
      </c>
      <c r="K1817" t="str">
        <f>IF(ISNUMBER(SEARCH("Mur",[2]Table1!Z1814)),"Mur",IF(ISNUMBER(SEARCH("Cloison",[2]Table1!Z1814)),"Mur",IF(ISNUMBER(SEARCH("Sol",[2]Table1!Z1814)),"Sol",IF(ISNUMBER(SEARCH("Plafond",[2]Table1!Z1814)),"Plafond",IF(ISNUMBER(SEARCH("Evier",[2]Table1!Z1814)),"Evier",IF(ISNUMBER(SEARCH("Colle de faïence",[2]Table1!Z1814)),"Faïence",IF(ISNUMBER(SEARCH("Baignoire",[2]Table1!Z1814)),"Baignoire",IF(ISNUMBER(SEARCH("porteurs",[2]Table1!Z1814)),"Mur",IF(ISNUMBER(SEARCH("évier",[2]Table1!Z1814)),"Evier",IF(ISNUMBER(SEARCH("portes",[2]Table1!Z1814)),"Porte",IF(ISNUMBER(SEARCH("fenêtre",[2]Table1!Z1814)),"Fenêtre","")))))))))))</f>
        <v>Plafond</v>
      </c>
      <c r="L1817" t="str">
        <f>IF(ISNUMBER(SEARCH("Présence",[2]Table1!AC1814)),"Oui",IF(ISNUMBER(SEARCH("Absence",[2]Table1!AC1814)),"Non",""))</f>
        <v>Oui</v>
      </c>
      <c r="M1817" t="str">
        <f>[2]Table1!AA1814</f>
        <v>Enduit à base de plâtre lissé ou taloché</v>
      </c>
      <c r="N1817" t="str">
        <f>IF(ISNUMBER(SEARCH("EP",[2]Table1!AE1814)),"EP",IF(ISNUMBER(SEARCH("AC1",[2]Table1!AE1814)),"AC1",IF(ISNUMBER(SEARCH("AC2",[2]Table1!AE1814)),"AC2",IF(ISNUMBER(SEARCH("Bon état",[2]Table1!AE1814)),"EP",""))))</f>
        <v/>
      </c>
      <c r="P1817" s="48"/>
      <c r="Q1817" s="1"/>
      <c r="S1817" s="1"/>
      <c r="T1817" s="1"/>
      <c r="U1817" s="1"/>
      <c r="V1817" s="1"/>
    </row>
    <row r="1818" spans="1:22">
      <c r="A1818" s="43" t="str">
        <f>'[1]Exporter la feuille de calcul'!$A$2</f>
        <v>001L</v>
      </c>
      <c r="B1818" t="str">
        <f>INDEX('[1]Exporter la feuille de calcul'!B$355:B$877,MATCH(INDEX('[1]Exporter la feuille de calcul'!C$355:C$877,MATCH(RIGHT(ChercheChaine(ChercheChaine([2]Table1!Q1815,"([0-9]){3}[L]([0-9]){4}"),"([0-9]){3}[L]([0-9]){4}"),4),'[1]Exporter la feuille de calcul'!D$355:D$877,0),1),'[1]Exporter la feuille de calcul'!C$355:C$877,0),1)</f>
        <v>04</v>
      </c>
      <c r="C1818" s="43" t="str">
        <f>RIGHT(ChercheChaine(ChercheChaine([2]Table1!Q1815,"([0-9]){3}[L]([0-9]){4}"),"([0-9]){3}[L]([0-9]){4}"),4)</f>
        <v>0004</v>
      </c>
      <c r="D1818" s="43" t="str">
        <f>ChercheChaine([2]Table1!Q1815,"([0-9]){3}[L]([0-9]){4}")</f>
        <v>007L0004</v>
      </c>
      <c r="E1818" t="str">
        <f>[2]Table1!P1815</f>
        <v>ST HERBLAIN</v>
      </c>
      <c r="F1818" t="str">
        <f>[2]Table1!D1815</f>
        <v>DAAT, DAPP</v>
      </c>
      <c r="G1818" s="48"/>
      <c r="H1818" s="48"/>
      <c r="I1818" s="42" t="str">
        <f>[2]Table1!G1815</f>
        <v>16/01/2018</v>
      </c>
      <c r="J1818" s="51" t="str">
        <f>MID([2]Table1!X1815,FIND("-",[2]Table1!X1815)+2,60)</f>
        <v>WC</v>
      </c>
      <c r="K1818" t="str">
        <f>IF(ISNUMBER(SEARCH("Mur",[2]Table1!Z1815)),"Mur",IF(ISNUMBER(SEARCH("Cloison",[2]Table1!Z1815)),"Mur",IF(ISNUMBER(SEARCH("Sol",[2]Table1!Z1815)),"Sol",IF(ISNUMBER(SEARCH("Plafond",[2]Table1!Z1815)),"Plafond",IF(ISNUMBER(SEARCH("Evier",[2]Table1!Z1815)),"Evier",IF(ISNUMBER(SEARCH("Colle de faïence",[2]Table1!Z1815)),"Faïence",IF(ISNUMBER(SEARCH("Baignoire",[2]Table1!Z1815)),"Baignoire",IF(ISNUMBER(SEARCH("porteurs",[2]Table1!Z1815)),"Mur",IF(ISNUMBER(SEARCH("évier",[2]Table1!Z1815)),"Evier",IF(ISNUMBER(SEARCH("portes",[2]Table1!Z1815)),"Porte",IF(ISNUMBER(SEARCH("fenêtre",[2]Table1!Z1815)),"Fenêtre","")))))))))))</f>
        <v>Plafond</v>
      </c>
      <c r="L1818" t="str">
        <f>IF(ISNUMBER(SEARCH("Présence",[2]Table1!AC1815)),"Oui",IF(ISNUMBER(SEARCH("Absence",[2]Table1!AC1815)),"Non",""))</f>
        <v>Oui</v>
      </c>
      <c r="M1818" t="str">
        <f>[2]Table1!AA1815</f>
        <v>Enduit à base de plâtre lissé ou taloché</v>
      </c>
      <c r="N1818" t="str">
        <f>IF(ISNUMBER(SEARCH("EP",[2]Table1!AE1815)),"EP",IF(ISNUMBER(SEARCH("AC1",[2]Table1!AE1815)),"AC1",IF(ISNUMBER(SEARCH("AC2",[2]Table1!AE1815)),"AC2",IF(ISNUMBER(SEARCH("Bon état",[2]Table1!AE1815)),"EP",""))))</f>
        <v/>
      </c>
      <c r="P1818" s="48"/>
      <c r="Q1818" s="1"/>
      <c r="S1818" s="1"/>
      <c r="T1818" s="1"/>
      <c r="U1818" s="1"/>
      <c r="V1818" s="1"/>
    </row>
    <row r="1819" spans="1:22">
      <c r="A1819" s="43" t="str">
        <f>'[1]Exporter la feuille de calcul'!$A$2</f>
        <v>001L</v>
      </c>
      <c r="B1819" t="str">
        <f>INDEX('[1]Exporter la feuille de calcul'!B$355:B$877,MATCH(INDEX('[1]Exporter la feuille de calcul'!C$355:C$877,MATCH(RIGHT(ChercheChaine(ChercheChaine([2]Table1!Q1816,"([0-9]){3}[L]([0-9]){4}"),"([0-9]){3}[L]([0-9]){4}"),4),'[1]Exporter la feuille de calcul'!D$355:D$877,0),1),'[1]Exporter la feuille de calcul'!C$355:C$877,0),1)</f>
        <v>04</v>
      </c>
      <c r="C1819" s="43" t="str">
        <f>RIGHT(ChercheChaine(ChercheChaine([2]Table1!Q1816,"([0-9]){3}[L]([0-9]){4}"),"([0-9]){3}[L]([0-9]){4}"),4)</f>
        <v>0004</v>
      </c>
      <c r="D1819" s="43" t="str">
        <f>ChercheChaine([2]Table1!Q1816,"([0-9]){3}[L]([0-9]){4}")</f>
        <v>007L0004</v>
      </c>
      <c r="E1819" t="str">
        <f>[2]Table1!P1816</f>
        <v>ST HERBLAIN</v>
      </c>
      <c r="F1819" t="str">
        <f>[2]Table1!D1816</f>
        <v>DAAT, DAPP</v>
      </c>
      <c r="G1819" s="48"/>
      <c r="H1819" s="48"/>
      <c r="I1819" s="42" t="str">
        <f>[2]Table1!G1816</f>
        <v>16/01/2018</v>
      </c>
      <c r="J1819" s="51" t="str">
        <f>MID([2]Table1!X1816,FIND("-",[2]Table1!X1816)+2,60)</f>
        <v>Cuisine</v>
      </c>
      <c r="K1819" t="str">
        <f>IF(ISNUMBER(SEARCH("Mur",[2]Table1!Z1816)),"Mur",IF(ISNUMBER(SEARCH("Cloison",[2]Table1!Z1816)),"Mur",IF(ISNUMBER(SEARCH("Sol",[2]Table1!Z1816)),"Sol",IF(ISNUMBER(SEARCH("Plafond",[2]Table1!Z1816)),"Plafond",IF(ISNUMBER(SEARCH("Evier",[2]Table1!Z1816)),"Evier",IF(ISNUMBER(SEARCH("Colle de faïence",[2]Table1!Z1816)),"Faïence",IF(ISNUMBER(SEARCH("Baignoire",[2]Table1!Z1816)),"Baignoire",IF(ISNUMBER(SEARCH("porteurs",[2]Table1!Z1816)),"Mur",IF(ISNUMBER(SEARCH("évier",[2]Table1!Z1816)),"Evier",IF(ISNUMBER(SEARCH("portes",[2]Table1!Z1816)),"Porte",IF(ISNUMBER(SEARCH("fenêtre",[2]Table1!Z1816)),"Fenêtre","")))))))))))</f>
        <v>Plafond</v>
      </c>
      <c r="L1819" t="str">
        <f>IF(ISNUMBER(SEARCH("Présence",[2]Table1!AC1816)),"Oui",IF(ISNUMBER(SEARCH("Absence",[2]Table1!AC1816)),"Non",""))</f>
        <v>Oui</v>
      </c>
      <c r="M1819" t="str">
        <f>[2]Table1!AA1816</f>
        <v>Enduit à base de plâtre lissé ou taloché</v>
      </c>
      <c r="N1819" t="str">
        <f>IF(ISNUMBER(SEARCH("EP",[2]Table1!AE1816)),"EP",IF(ISNUMBER(SEARCH("AC1",[2]Table1!AE1816)),"AC1",IF(ISNUMBER(SEARCH("AC2",[2]Table1!AE1816)),"AC2",IF(ISNUMBER(SEARCH("Bon état",[2]Table1!AE1816)),"EP",""))))</f>
        <v>EP</v>
      </c>
      <c r="P1819" s="48"/>
      <c r="Q1819" s="1"/>
      <c r="S1819" s="1"/>
      <c r="T1819" s="1"/>
      <c r="U1819" s="1"/>
      <c r="V1819" s="1"/>
    </row>
    <row r="1820" spans="1:22">
      <c r="A1820" s="43" t="str">
        <f>'[1]Exporter la feuille de calcul'!$A$2</f>
        <v>001L</v>
      </c>
      <c r="B1820" t="str">
        <f>INDEX('[1]Exporter la feuille de calcul'!B$355:B$877,MATCH(INDEX('[1]Exporter la feuille de calcul'!C$355:C$877,MATCH(RIGHT(ChercheChaine(ChercheChaine([2]Table1!Q1817,"([0-9]){3}[L]([0-9]){4}"),"([0-9]){3}[L]([0-9]){4}"),4),'[1]Exporter la feuille de calcul'!D$355:D$877,0),1),'[1]Exporter la feuille de calcul'!C$355:C$877,0),1)</f>
        <v>04</v>
      </c>
      <c r="C1820" s="43" t="str">
        <f>RIGHT(ChercheChaine(ChercheChaine([2]Table1!Q1817,"([0-9]){3}[L]([0-9]){4}"),"([0-9]){3}[L]([0-9]){4}"),4)</f>
        <v>0004</v>
      </c>
      <c r="D1820" s="43" t="str">
        <f>ChercheChaine([2]Table1!Q1817,"([0-9]){3}[L]([0-9]){4}")</f>
        <v>007L0004</v>
      </c>
      <c r="E1820" t="str">
        <f>[2]Table1!P1817</f>
        <v>ST HERBLAIN</v>
      </c>
      <c r="F1820" t="str">
        <f>[2]Table1!D1817</f>
        <v>DAAT, DAPP</v>
      </c>
      <c r="G1820" s="48"/>
      <c r="H1820" s="48"/>
      <c r="I1820" s="42" t="str">
        <f>[2]Table1!G1817</f>
        <v>16/01/2018</v>
      </c>
      <c r="J1820" s="51" t="str">
        <f>MID([2]Table1!X1817,FIND("-",[2]Table1!X1817)+2,60)</f>
        <v>Séjour</v>
      </c>
      <c r="K1820" t="str">
        <f>IF(ISNUMBER(SEARCH("Mur",[2]Table1!Z1817)),"Mur",IF(ISNUMBER(SEARCH("Cloison",[2]Table1!Z1817)),"Mur",IF(ISNUMBER(SEARCH("Sol",[2]Table1!Z1817)),"Sol",IF(ISNUMBER(SEARCH("Plafond",[2]Table1!Z1817)),"Plafond",IF(ISNUMBER(SEARCH("Evier",[2]Table1!Z1817)),"Evier",IF(ISNUMBER(SEARCH("Colle de faïence",[2]Table1!Z1817)),"Faïence",IF(ISNUMBER(SEARCH("Baignoire",[2]Table1!Z1817)),"Baignoire",IF(ISNUMBER(SEARCH("porteurs",[2]Table1!Z1817)),"Mur",IF(ISNUMBER(SEARCH("évier",[2]Table1!Z1817)),"Evier",IF(ISNUMBER(SEARCH("portes",[2]Table1!Z1817)),"Porte",IF(ISNUMBER(SEARCH("fenêtre",[2]Table1!Z1817)),"Fenêtre","")))))))))))</f>
        <v>Plafond</v>
      </c>
      <c r="L1820" t="str">
        <f>IF(ISNUMBER(SEARCH("Présence",[2]Table1!AC1817)),"Oui",IF(ISNUMBER(SEARCH("Absence",[2]Table1!AC1817)),"Non",""))</f>
        <v>Oui</v>
      </c>
      <c r="M1820" t="str">
        <f>[2]Table1!AA1817</f>
        <v>Enduit à base de plâtre lissé ou taloché</v>
      </c>
      <c r="N1820" t="str">
        <f>IF(ISNUMBER(SEARCH("EP",[2]Table1!AE1817)),"EP",IF(ISNUMBER(SEARCH("AC1",[2]Table1!AE1817)),"AC1",IF(ISNUMBER(SEARCH("AC2",[2]Table1!AE1817)),"AC2",IF(ISNUMBER(SEARCH("Bon état",[2]Table1!AE1817)),"EP",""))))</f>
        <v/>
      </c>
      <c r="P1820" s="48"/>
      <c r="Q1820" s="1"/>
      <c r="S1820" s="1"/>
      <c r="T1820" s="1"/>
      <c r="U1820" s="1"/>
      <c r="V1820" s="1"/>
    </row>
    <row r="1821" spans="1:22">
      <c r="A1821" s="43" t="str">
        <f>'[1]Exporter la feuille de calcul'!$A$2</f>
        <v>001L</v>
      </c>
      <c r="B1821" t="str">
        <f>INDEX('[1]Exporter la feuille de calcul'!B$355:B$877,MATCH(INDEX('[1]Exporter la feuille de calcul'!C$355:C$877,MATCH(RIGHT(ChercheChaine(ChercheChaine([2]Table1!Q1818,"([0-9]){3}[L]([0-9]){4}"),"([0-9]){3}[L]([0-9]){4}"),4),'[1]Exporter la feuille de calcul'!D$355:D$877,0),1),'[1]Exporter la feuille de calcul'!C$355:C$877,0),1)</f>
        <v>04</v>
      </c>
      <c r="C1821" s="43" t="str">
        <f>RIGHT(ChercheChaine(ChercheChaine([2]Table1!Q1818,"([0-9]){3}[L]([0-9]){4}"),"([0-9]){3}[L]([0-9]){4}"),4)</f>
        <v>0004</v>
      </c>
      <c r="D1821" s="43" t="str">
        <f>ChercheChaine([2]Table1!Q1818,"([0-9]){3}[L]([0-9]){4}")</f>
        <v>007L0004</v>
      </c>
      <c r="E1821" t="str">
        <f>[2]Table1!P1818</f>
        <v>ST HERBLAIN</v>
      </c>
      <c r="F1821" t="str">
        <f>[2]Table1!D1818</f>
        <v>DAAT, DAPP</v>
      </c>
      <c r="G1821" s="48"/>
      <c r="H1821" s="48"/>
      <c r="I1821" s="42" t="str">
        <f>[2]Table1!G1818</f>
        <v>16/01/2018</v>
      </c>
      <c r="J1821" s="51" t="str">
        <f>MID([2]Table1!X1818,FIND("-",[2]Table1!X1818)+2,60)</f>
        <v>Cuisine</v>
      </c>
      <c r="K1821" t="str">
        <f>IF(ISNUMBER(SEARCH("Mur",[2]Table1!Z1818)),"Mur",IF(ISNUMBER(SEARCH("Cloison",[2]Table1!Z1818)),"Mur",IF(ISNUMBER(SEARCH("Sol",[2]Table1!Z1818)),"Sol",IF(ISNUMBER(SEARCH("Plafond",[2]Table1!Z1818)),"Plafond",IF(ISNUMBER(SEARCH("Evier",[2]Table1!Z1818)),"Evier",IF(ISNUMBER(SEARCH("Colle de faïence",[2]Table1!Z1818)),"Faïence",IF(ISNUMBER(SEARCH("Baignoire",[2]Table1!Z1818)),"Baignoire",IF(ISNUMBER(SEARCH("porteurs",[2]Table1!Z1818)),"Mur",IF(ISNUMBER(SEARCH("évier",[2]Table1!Z1818)),"Evier",IF(ISNUMBER(SEARCH("portes",[2]Table1!Z1818)),"Porte",IF(ISNUMBER(SEARCH("fenêtre",[2]Table1!Z1818)),"Fenêtre","")))))))))))</f>
        <v>Evier</v>
      </c>
      <c r="L1821" t="str">
        <f>IF(ISNUMBER(SEARCH("Présence",[2]Table1!AC1818)),"Oui",IF(ISNUMBER(SEARCH("Absence",[2]Table1!AC1818)),"Non",""))</f>
        <v>Non</v>
      </c>
      <c r="M1821" t="str">
        <f>[2]Table1!AA1818</f>
        <v>Plaque souple bitumineuse antivibratile</v>
      </c>
      <c r="N1821" t="str">
        <f>IF(ISNUMBER(SEARCH("EP",[2]Table1!AE1818)),"EP",IF(ISNUMBER(SEARCH("AC1",[2]Table1!AE1818)),"AC1",IF(ISNUMBER(SEARCH("AC2",[2]Table1!AE1818)),"AC2",IF(ISNUMBER(SEARCH("Bon état",[2]Table1!AE1818)),"EP",""))))</f>
        <v/>
      </c>
      <c r="P1821" s="48"/>
      <c r="Q1821" s="1"/>
      <c r="S1821" s="1"/>
      <c r="T1821" s="1"/>
      <c r="U1821" s="1"/>
      <c r="V1821" s="1"/>
    </row>
    <row r="1822" spans="1:22">
      <c r="A1822" s="43" t="str">
        <f>'[1]Exporter la feuille de calcul'!$A$2</f>
        <v>001L</v>
      </c>
      <c r="B1822" t="str">
        <f>INDEX('[1]Exporter la feuille de calcul'!B$355:B$877,MATCH(INDEX('[1]Exporter la feuille de calcul'!C$355:C$877,MATCH(RIGHT(ChercheChaine(ChercheChaine([2]Table1!Q1819,"([0-9]){3}[L]([0-9]){4}"),"([0-9]){3}[L]([0-9]){4}"),4),'[1]Exporter la feuille de calcul'!D$355:D$877,0),1),'[1]Exporter la feuille de calcul'!C$355:C$877,0),1)</f>
        <v>03</v>
      </c>
      <c r="C1822" s="43" t="str">
        <f>RIGHT(ChercheChaine(ChercheChaine([2]Table1!Q1819,"([0-9]){3}[L]([0-9]){4}"),"([0-9]){3}[L]([0-9]){4}"),4)</f>
        <v>0312</v>
      </c>
      <c r="D1822" s="43" t="str">
        <f>ChercheChaine([2]Table1!Q1819,"([0-9]){3}[L]([0-9]){4}")</f>
        <v>007L0312</v>
      </c>
      <c r="E1822" t="str">
        <f>[2]Table1!P1819</f>
        <v>ST HERBLAIN</v>
      </c>
      <c r="F1822" t="str">
        <f>[2]Table1!D1819</f>
        <v>DAAT, DAPP</v>
      </c>
      <c r="G1822" s="48"/>
      <c r="H1822" s="48"/>
      <c r="I1822" s="42" t="str">
        <f>[2]Table1!G1819</f>
        <v>04/04/2018</v>
      </c>
      <c r="J1822" s="51" t="e">
        <f>MID([2]Table1!X1819,FIND("-",[2]Table1!X1819)+2,60)</f>
        <v>#VALUE!</v>
      </c>
      <c r="K1822" t="str">
        <f>IF(ISNUMBER(SEARCH("Mur",[2]Table1!Z1819)),"Mur",IF(ISNUMBER(SEARCH("Cloison",[2]Table1!Z1819)),"Mur",IF(ISNUMBER(SEARCH("Sol",[2]Table1!Z1819)),"Sol",IF(ISNUMBER(SEARCH("Plafond",[2]Table1!Z1819)),"Plafond",IF(ISNUMBER(SEARCH("Evier",[2]Table1!Z1819)),"Evier",IF(ISNUMBER(SEARCH("Colle de faïence",[2]Table1!Z1819)),"Faïence",IF(ISNUMBER(SEARCH("Baignoire",[2]Table1!Z1819)),"Baignoire",IF(ISNUMBER(SEARCH("porteurs",[2]Table1!Z1819)),"Mur",IF(ISNUMBER(SEARCH("évier",[2]Table1!Z1819)),"Evier",IF(ISNUMBER(SEARCH("portes",[2]Table1!Z1819)),"Porte",IF(ISNUMBER(SEARCH("fenêtre",[2]Table1!Z1819)),"Fenêtre","")))))))))))</f>
        <v>Mur</v>
      </c>
      <c r="L1822" t="str">
        <f>IF(ISNUMBER(SEARCH("Présence",[2]Table1!AC1819)),"Oui",IF(ISNUMBER(SEARCH("Absence",[2]Table1!AC1819)),"Non",""))</f>
        <v>Oui</v>
      </c>
      <c r="M1822" t="str">
        <f>[2]Table1!AA1819</f>
        <v>Enduit à base de ciment lissé ou taloché + PEINTURE  (Mur Porteur)</v>
      </c>
      <c r="N1822" t="str">
        <f>IF(ISNUMBER(SEARCH("EP",[2]Table1!AE1819)),"EP",IF(ISNUMBER(SEARCH("AC1",[2]Table1!AE1819)),"AC1",IF(ISNUMBER(SEARCH("AC2",[2]Table1!AE1819)),"AC2",IF(ISNUMBER(SEARCH("Bon état",[2]Table1!AE1819)),"EP",""))))</f>
        <v>EP</v>
      </c>
      <c r="P1822" s="48"/>
      <c r="Q1822" s="1"/>
      <c r="S1822" s="1"/>
      <c r="T1822" s="1"/>
      <c r="U1822" s="1"/>
      <c r="V1822" s="1"/>
    </row>
    <row r="1823" spans="1:22">
      <c r="A1823" s="43" t="str">
        <f>'[1]Exporter la feuille de calcul'!$A$2</f>
        <v>001L</v>
      </c>
      <c r="B1823" t="str">
        <f>INDEX('[1]Exporter la feuille de calcul'!B$355:B$877,MATCH(INDEX('[1]Exporter la feuille de calcul'!C$355:C$877,MATCH(RIGHT(ChercheChaine(ChercheChaine([2]Table1!Q1820,"([0-9]){3}[L]([0-9]){4}"),"([0-9]){3}[L]([0-9]){4}"),4),'[1]Exporter la feuille de calcul'!D$355:D$877,0),1),'[1]Exporter la feuille de calcul'!C$355:C$877,0),1)</f>
        <v>03</v>
      </c>
      <c r="C1823" s="43" t="str">
        <f>RIGHT(ChercheChaine(ChercheChaine([2]Table1!Q1820,"([0-9]){3}[L]([0-9]){4}"),"([0-9]){3}[L]([0-9]){4}"),4)</f>
        <v>0312</v>
      </c>
      <c r="D1823" s="43" t="str">
        <f>ChercheChaine([2]Table1!Q1820,"([0-9]){3}[L]([0-9]){4}")</f>
        <v>007L0312</v>
      </c>
      <c r="E1823" t="str">
        <f>[2]Table1!P1820</f>
        <v>ST HERBLAIN</v>
      </c>
      <c r="F1823" t="str">
        <f>[2]Table1!D1820</f>
        <v>DAAT, DAPP</v>
      </c>
      <c r="G1823" s="48"/>
      <c r="H1823" s="48"/>
      <c r="I1823" s="42" t="str">
        <f>[2]Table1!G1820</f>
        <v>04/04/2018</v>
      </c>
      <c r="J1823" s="51" t="e">
        <f>MID([2]Table1!X1820,FIND("-",[2]Table1!X1820)+2,60)</f>
        <v>#VALUE!</v>
      </c>
      <c r="K1823" t="str">
        <f>IF(ISNUMBER(SEARCH("Mur",[2]Table1!Z1820)),"Mur",IF(ISNUMBER(SEARCH("Cloison",[2]Table1!Z1820)),"Mur",IF(ISNUMBER(SEARCH("Sol",[2]Table1!Z1820)),"Sol",IF(ISNUMBER(SEARCH("Plafond",[2]Table1!Z1820)),"Plafond",IF(ISNUMBER(SEARCH("Evier",[2]Table1!Z1820)),"Evier",IF(ISNUMBER(SEARCH("Colle de faïence",[2]Table1!Z1820)),"Faïence",IF(ISNUMBER(SEARCH("Baignoire",[2]Table1!Z1820)),"Baignoire",IF(ISNUMBER(SEARCH("porteurs",[2]Table1!Z1820)),"Mur",IF(ISNUMBER(SEARCH("évier",[2]Table1!Z1820)),"Evier",IF(ISNUMBER(SEARCH("portes",[2]Table1!Z1820)),"Porte",IF(ISNUMBER(SEARCH("fenêtre",[2]Table1!Z1820)),"Fenêtre","")))))))))))</f>
        <v>Mur</v>
      </c>
      <c r="L1823" t="str">
        <f>IF(ISNUMBER(SEARCH("Présence",[2]Table1!AC1820)),"Oui",IF(ISNUMBER(SEARCH("Absence",[2]Table1!AC1820)),"Non",""))</f>
        <v>Oui</v>
      </c>
      <c r="M1823" t="str">
        <f>[2]Table1!AA1820</f>
        <v>Enduit à base de ciment lissé ou taloché + PEINTURE  (Mur Porteur)</v>
      </c>
      <c r="N1823" t="str">
        <f>IF(ISNUMBER(SEARCH("EP",[2]Table1!AE1820)),"EP",IF(ISNUMBER(SEARCH("AC1",[2]Table1!AE1820)),"AC1",IF(ISNUMBER(SEARCH("AC2",[2]Table1!AE1820)),"AC2",IF(ISNUMBER(SEARCH("Bon état",[2]Table1!AE1820)),"EP",""))))</f>
        <v>EP</v>
      </c>
      <c r="P1823" s="48"/>
      <c r="Q1823" s="1"/>
      <c r="S1823" s="1"/>
      <c r="T1823" s="1"/>
      <c r="U1823" s="1"/>
      <c r="V1823" s="1"/>
    </row>
    <row r="1824" spans="1:22">
      <c r="A1824" s="43" t="str">
        <f>'[1]Exporter la feuille de calcul'!$A$2</f>
        <v>001L</v>
      </c>
      <c r="B1824" t="str">
        <f>INDEX('[1]Exporter la feuille de calcul'!B$355:B$877,MATCH(INDEX('[1]Exporter la feuille de calcul'!C$355:C$877,MATCH(RIGHT(ChercheChaine(ChercheChaine([2]Table1!Q1821,"([0-9]){3}[L]([0-9]){4}"),"([0-9]){3}[L]([0-9]){4}"),4),'[1]Exporter la feuille de calcul'!D$355:D$877,0),1),'[1]Exporter la feuille de calcul'!C$355:C$877,0),1)</f>
        <v>03</v>
      </c>
      <c r="C1824" s="43" t="str">
        <f>RIGHT(ChercheChaine(ChercheChaine([2]Table1!Q1821,"([0-9]){3}[L]([0-9]){4}"),"([0-9]){3}[L]([0-9]){4}"),4)</f>
        <v>0312</v>
      </c>
      <c r="D1824" s="43" t="str">
        <f>ChercheChaine([2]Table1!Q1821,"([0-9]){3}[L]([0-9]){4}")</f>
        <v>007L0312</v>
      </c>
      <c r="E1824" t="str">
        <f>[2]Table1!P1821</f>
        <v>ST HERBLAIN</v>
      </c>
      <c r="F1824" t="str">
        <f>[2]Table1!D1821</f>
        <v>DAAT, DAPP</v>
      </c>
      <c r="G1824" s="48"/>
      <c r="H1824" s="48"/>
      <c r="I1824" s="42" t="str">
        <f>[2]Table1!G1821</f>
        <v>04/04/2018</v>
      </c>
      <c r="J1824" s="51" t="e">
        <f>MID([2]Table1!X1821,FIND("-",[2]Table1!X1821)+2,60)</f>
        <v>#VALUE!</v>
      </c>
      <c r="K1824" t="str">
        <f>IF(ISNUMBER(SEARCH("Mur",[2]Table1!Z1821)),"Mur",IF(ISNUMBER(SEARCH("Cloison",[2]Table1!Z1821)),"Mur",IF(ISNUMBER(SEARCH("Sol",[2]Table1!Z1821)),"Sol",IF(ISNUMBER(SEARCH("Plafond",[2]Table1!Z1821)),"Plafond",IF(ISNUMBER(SEARCH("Evier",[2]Table1!Z1821)),"Evier",IF(ISNUMBER(SEARCH("Colle de faïence",[2]Table1!Z1821)),"Faïence",IF(ISNUMBER(SEARCH("Baignoire",[2]Table1!Z1821)),"Baignoire",IF(ISNUMBER(SEARCH("porteurs",[2]Table1!Z1821)),"Mur",IF(ISNUMBER(SEARCH("évier",[2]Table1!Z1821)),"Evier",IF(ISNUMBER(SEARCH("portes",[2]Table1!Z1821)),"Porte",IF(ISNUMBER(SEARCH("fenêtre",[2]Table1!Z1821)),"Fenêtre","")))))))))))</f>
        <v>Mur</v>
      </c>
      <c r="L1824" t="str">
        <f>IF(ISNUMBER(SEARCH("Présence",[2]Table1!AC1821)),"Oui",IF(ISNUMBER(SEARCH("Absence",[2]Table1!AC1821)),"Non",""))</f>
        <v>Oui</v>
      </c>
      <c r="M1824" t="str">
        <f>[2]Table1!AA1821</f>
        <v>Enduit à base de ciment lissé ou taloché + PEINTURE  (Mur Porteur)</v>
      </c>
      <c r="N1824" t="str">
        <f>IF(ISNUMBER(SEARCH("EP",[2]Table1!AE1821)),"EP",IF(ISNUMBER(SEARCH("AC1",[2]Table1!AE1821)),"AC1",IF(ISNUMBER(SEARCH("AC2",[2]Table1!AE1821)),"AC2",IF(ISNUMBER(SEARCH("Bon état",[2]Table1!AE1821)),"EP",""))))</f>
        <v>EP</v>
      </c>
      <c r="P1824" s="48"/>
      <c r="Q1824" s="1"/>
      <c r="S1824" s="1"/>
      <c r="T1824" s="1"/>
      <c r="U1824" s="1"/>
      <c r="V1824" s="1"/>
    </row>
    <row r="1825" spans="1:22">
      <c r="A1825" s="43" t="str">
        <f>'[1]Exporter la feuille de calcul'!$A$2</f>
        <v>001L</v>
      </c>
      <c r="B1825" t="str">
        <f>INDEX('[1]Exporter la feuille de calcul'!B$355:B$877,MATCH(INDEX('[1]Exporter la feuille de calcul'!C$355:C$877,MATCH(RIGHT(ChercheChaine(ChercheChaine([2]Table1!Q1822,"([0-9]){3}[L]([0-9]){4}"),"([0-9]){3}[L]([0-9]){4}"),4),'[1]Exporter la feuille de calcul'!D$355:D$877,0),1),'[1]Exporter la feuille de calcul'!C$355:C$877,0),1)</f>
        <v>03</v>
      </c>
      <c r="C1825" s="43" t="str">
        <f>RIGHT(ChercheChaine(ChercheChaine([2]Table1!Q1822,"([0-9]){3}[L]([0-9]){4}"),"([0-9]){3}[L]([0-9]){4}"),4)</f>
        <v>0312</v>
      </c>
      <c r="D1825" s="43" t="str">
        <f>ChercheChaine([2]Table1!Q1822,"([0-9]){3}[L]([0-9]){4}")</f>
        <v>007L0312</v>
      </c>
      <c r="E1825" t="str">
        <f>[2]Table1!P1822</f>
        <v>ST HERBLAIN</v>
      </c>
      <c r="F1825" t="str">
        <f>[2]Table1!D1822</f>
        <v>DAAT, DAPP</v>
      </c>
      <c r="G1825" s="48"/>
      <c r="H1825" s="48"/>
      <c r="I1825" s="42" t="str">
        <f>[2]Table1!G1822</f>
        <v>04/04/2018</v>
      </c>
      <c r="J1825" s="51" t="e">
        <f>MID([2]Table1!X1822,FIND("-",[2]Table1!X1822)+2,60)</f>
        <v>#VALUE!</v>
      </c>
      <c r="K1825" t="str">
        <f>IF(ISNUMBER(SEARCH("Mur",[2]Table1!Z1822)),"Mur",IF(ISNUMBER(SEARCH("Cloison",[2]Table1!Z1822)),"Mur",IF(ISNUMBER(SEARCH("Sol",[2]Table1!Z1822)),"Sol",IF(ISNUMBER(SEARCH("Plafond",[2]Table1!Z1822)),"Plafond",IF(ISNUMBER(SEARCH("Evier",[2]Table1!Z1822)),"Evier",IF(ISNUMBER(SEARCH("Colle de faïence",[2]Table1!Z1822)),"Faïence",IF(ISNUMBER(SEARCH("Baignoire",[2]Table1!Z1822)),"Baignoire",IF(ISNUMBER(SEARCH("porteurs",[2]Table1!Z1822)),"Mur",IF(ISNUMBER(SEARCH("évier",[2]Table1!Z1822)),"Evier",IF(ISNUMBER(SEARCH("portes",[2]Table1!Z1822)),"Porte",IF(ISNUMBER(SEARCH("fenêtre",[2]Table1!Z1822)),"Fenêtre","")))))))))))</f>
        <v>Mur</v>
      </c>
      <c r="L1825" t="str">
        <f>IF(ISNUMBER(SEARCH("Présence",[2]Table1!AC1822)),"Oui",IF(ISNUMBER(SEARCH("Absence",[2]Table1!AC1822)),"Non",""))</f>
        <v>Oui</v>
      </c>
      <c r="M1825" t="str">
        <f>[2]Table1!AA1822</f>
        <v>Enduit à base de ciment lissé ou taloché + PEINTURE  (Mur Porteur)</v>
      </c>
      <c r="N1825" t="str">
        <f>IF(ISNUMBER(SEARCH("EP",[2]Table1!AE1822)),"EP",IF(ISNUMBER(SEARCH("AC1",[2]Table1!AE1822)),"AC1",IF(ISNUMBER(SEARCH("AC2",[2]Table1!AE1822)),"AC2",IF(ISNUMBER(SEARCH("Bon état",[2]Table1!AE1822)),"EP",""))))</f>
        <v>EP</v>
      </c>
      <c r="P1825" s="48"/>
      <c r="Q1825" s="1"/>
      <c r="S1825" s="1"/>
      <c r="T1825" s="1"/>
      <c r="U1825" s="1"/>
      <c r="V1825" s="1"/>
    </row>
    <row r="1826" spans="1:22">
      <c r="A1826" s="43" t="str">
        <f>'[1]Exporter la feuille de calcul'!$A$2</f>
        <v>001L</v>
      </c>
      <c r="B1826" t="str">
        <f>INDEX('[1]Exporter la feuille de calcul'!B$355:B$877,MATCH(INDEX('[1]Exporter la feuille de calcul'!C$355:C$877,MATCH(RIGHT(ChercheChaine(ChercheChaine([2]Table1!Q1823,"([0-9]){3}[L]([0-9]){4}"),"([0-9]){3}[L]([0-9]){4}"),4),'[1]Exporter la feuille de calcul'!D$355:D$877,0),1),'[1]Exporter la feuille de calcul'!C$355:C$877,0),1)</f>
        <v>03</v>
      </c>
      <c r="C1826" s="43" t="str">
        <f>RIGHT(ChercheChaine(ChercheChaine([2]Table1!Q1823,"([0-9]){3}[L]([0-9]){4}"),"([0-9]){3}[L]([0-9]){4}"),4)</f>
        <v>0312</v>
      </c>
      <c r="D1826" s="43" t="str">
        <f>ChercheChaine([2]Table1!Q1823,"([0-9]){3}[L]([0-9]){4}")</f>
        <v>007L0312</v>
      </c>
      <c r="E1826" t="str">
        <f>[2]Table1!P1823</f>
        <v>ST HERBLAIN</v>
      </c>
      <c r="F1826" t="str">
        <f>[2]Table1!D1823</f>
        <v>DAAT, DAPP</v>
      </c>
      <c r="G1826" s="48"/>
      <c r="H1826" s="48"/>
      <c r="I1826" s="42" t="str">
        <f>[2]Table1!G1823</f>
        <v>04/04/2018</v>
      </c>
      <c r="J1826" s="51" t="e">
        <f>MID([2]Table1!X1823,FIND("-",[2]Table1!X1823)+2,60)</f>
        <v>#VALUE!</v>
      </c>
      <c r="K1826" t="str">
        <f>IF(ISNUMBER(SEARCH("Mur",[2]Table1!Z1823)),"Mur",IF(ISNUMBER(SEARCH("Cloison",[2]Table1!Z1823)),"Mur",IF(ISNUMBER(SEARCH("Sol",[2]Table1!Z1823)),"Sol",IF(ISNUMBER(SEARCH("Plafond",[2]Table1!Z1823)),"Plafond",IF(ISNUMBER(SEARCH("Evier",[2]Table1!Z1823)),"Evier",IF(ISNUMBER(SEARCH("Colle de faïence",[2]Table1!Z1823)),"Faïence",IF(ISNUMBER(SEARCH("Baignoire",[2]Table1!Z1823)),"Baignoire",IF(ISNUMBER(SEARCH("porteurs",[2]Table1!Z1823)),"Mur",IF(ISNUMBER(SEARCH("évier",[2]Table1!Z1823)),"Evier",IF(ISNUMBER(SEARCH("portes",[2]Table1!Z1823)),"Porte",IF(ISNUMBER(SEARCH("fenêtre",[2]Table1!Z1823)),"Fenêtre","")))))))))))</f>
        <v>Mur</v>
      </c>
      <c r="L1826" t="str">
        <f>IF(ISNUMBER(SEARCH("Présence",[2]Table1!AC1823)),"Oui",IF(ISNUMBER(SEARCH("Absence",[2]Table1!AC1823)),"Non",""))</f>
        <v>Oui</v>
      </c>
      <c r="M1826" t="str">
        <f>[2]Table1!AA1823</f>
        <v>Enduit à base de ciment lissé ou taloché + PEINTURE  (Mur Porteur)</v>
      </c>
      <c r="N1826" t="str">
        <f>IF(ISNUMBER(SEARCH("EP",[2]Table1!AE1823)),"EP",IF(ISNUMBER(SEARCH("AC1",[2]Table1!AE1823)),"AC1",IF(ISNUMBER(SEARCH("AC2",[2]Table1!AE1823)),"AC2",IF(ISNUMBER(SEARCH("Bon état",[2]Table1!AE1823)),"EP",""))))</f>
        <v>EP</v>
      </c>
      <c r="P1826" s="48"/>
      <c r="Q1826" s="1"/>
      <c r="S1826" s="1"/>
      <c r="T1826" s="1"/>
      <c r="U1826" s="1"/>
      <c r="V1826" s="1"/>
    </row>
    <row r="1827" spans="1:22">
      <c r="A1827" s="43" t="str">
        <f>'[1]Exporter la feuille de calcul'!$A$2</f>
        <v>001L</v>
      </c>
      <c r="B1827" t="str">
        <f>INDEX('[1]Exporter la feuille de calcul'!B$355:B$877,MATCH(INDEX('[1]Exporter la feuille de calcul'!C$355:C$877,MATCH(RIGHT(ChercheChaine(ChercheChaine([2]Table1!Q1824,"([0-9]){3}[L]([0-9]){4}"),"([0-9]){3}[L]([0-9]){4}"),4),'[1]Exporter la feuille de calcul'!D$355:D$877,0),1),'[1]Exporter la feuille de calcul'!C$355:C$877,0),1)</f>
        <v>03</v>
      </c>
      <c r="C1827" s="43" t="str">
        <f>RIGHT(ChercheChaine(ChercheChaine([2]Table1!Q1824,"([0-9]){3}[L]([0-9]){4}"),"([0-9]){3}[L]([0-9]){4}"),4)</f>
        <v>0312</v>
      </c>
      <c r="D1827" s="43" t="str">
        <f>ChercheChaine([2]Table1!Q1824,"([0-9]){3}[L]([0-9]){4}")</f>
        <v>007L0312</v>
      </c>
      <c r="E1827" t="str">
        <f>[2]Table1!P1824</f>
        <v>ST HERBLAIN</v>
      </c>
      <c r="F1827" t="str">
        <f>[2]Table1!D1824</f>
        <v>DAAT, DAPP</v>
      </c>
      <c r="G1827" s="48"/>
      <c r="H1827" s="48"/>
      <c r="I1827" s="42" t="str">
        <f>[2]Table1!G1824</f>
        <v>04/04/2018</v>
      </c>
      <c r="J1827" s="51" t="e">
        <f>MID([2]Table1!X1824,FIND("-",[2]Table1!X1824)+2,60)</f>
        <v>#VALUE!</v>
      </c>
      <c r="K1827" t="str">
        <f>IF(ISNUMBER(SEARCH("Mur",[2]Table1!Z1824)),"Mur",IF(ISNUMBER(SEARCH("Cloison",[2]Table1!Z1824)),"Mur",IF(ISNUMBER(SEARCH("Sol",[2]Table1!Z1824)),"Sol",IF(ISNUMBER(SEARCH("Plafond",[2]Table1!Z1824)),"Plafond",IF(ISNUMBER(SEARCH("Evier",[2]Table1!Z1824)),"Evier",IF(ISNUMBER(SEARCH("Colle de faïence",[2]Table1!Z1824)),"Faïence",IF(ISNUMBER(SEARCH("Baignoire",[2]Table1!Z1824)),"Baignoire",IF(ISNUMBER(SEARCH("porteurs",[2]Table1!Z1824)),"Mur",IF(ISNUMBER(SEARCH("évier",[2]Table1!Z1824)),"Evier",IF(ISNUMBER(SEARCH("portes",[2]Table1!Z1824)),"Porte",IF(ISNUMBER(SEARCH("fenêtre",[2]Table1!Z1824)),"Fenêtre","")))))))))))</f>
        <v>Mur</v>
      </c>
      <c r="L1827" t="str">
        <f>IF(ISNUMBER(SEARCH("Présence",[2]Table1!AC1824)),"Oui",IF(ISNUMBER(SEARCH("Absence",[2]Table1!AC1824)),"Non",""))</f>
        <v>Oui</v>
      </c>
      <c r="M1827" t="str">
        <f>[2]Table1!AA1824</f>
        <v>Enduit à base de ciment lissé ou taloché + PEINTURE  (Mur Porteur)</v>
      </c>
      <c r="N1827" t="str">
        <f>IF(ISNUMBER(SEARCH("EP",[2]Table1!AE1824)),"EP",IF(ISNUMBER(SEARCH("AC1",[2]Table1!AE1824)),"AC1",IF(ISNUMBER(SEARCH("AC2",[2]Table1!AE1824)),"AC2",IF(ISNUMBER(SEARCH("Bon état",[2]Table1!AE1824)),"EP",""))))</f>
        <v>EP</v>
      </c>
      <c r="P1827" s="48"/>
      <c r="Q1827" s="1"/>
      <c r="S1827" s="1"/>
      <c r="T1827" s="1"/>
      <c r="U1827" s="1"/>
      <c r="V1827" s="1"/>
    </row>
    <row r="1828" spans="1:22">
      <c r="A1828" s="43" t="str">
        <f>'[1]Exporter la feuille de calcul'!$A$2</f>
        <v>001L</v>
      </c>
      <c r="B1828" t="str">
        <f>INDEX('[1]Exporter la feuille de calcul'!B$355:B$877,MATCH(INDEX('[1]Exporter la feuille de calcul'!C$355:C$877,MATCH(RIGHT(ChercheChaine(ChercheChaine([2]Table1!Q1825,"([0-9]){3}[L]([0-9]){4}"),"([0-9]){3}[L]([0-9]){4}"),4),'[1]Exporter la feuille de calcul'!D$355:D$877,0),1),'[1]Exporter la feuille de calcul'!C$355:C$877,0),1)</f>
        <v>03</v>
      </c>
      <c r="C1828" s="43" t="str">
        <f>RIGHT(ChercheChaine(ChercheChaine([2]Table1!Q1825,"([0-9]){3}[L]([0-9]){4}"),"([0-9]){3}[L]([0-9]){4}"),4)</f>
        <v>0312</v>
      </c>
      <c r="D1828" s="43" t="str">
        <f>ChercheChaine([2]Table1!Q1825,"([0-9]){3}[L]([0-9]){4}")</f>
        <v>007L0312</v>
      </c>
      <c r="E1828" t="str">
        <f>[2]Table1!P1825</f>
        <v>ST HERBLAIN</v>
      </c>
      <c r="F1828" t="str">
        <f>[2]Table1!D1825</f>
        <v>DAAT, DAPP</v>
      </c>
      <c r="G1828" s="48"/>
      <c r="H1828" s="48"/>
      <c r="I1828" s="42" t="str">
        <f>[2]Table1!G1825</f>
        <v>04/04/2018</v>
      </c>
      <c r="J1828" s="51" t="e">
        <f>MID([2]Table1!X1825,FIND("-",[2]Table1!X1825)+2,60)</f>
        <v>#VALUE!</v>
      </c>
      <c r="K1828" t="str">
        <f>IF(ISNUMBER(SEARCH("Mur",[2]Table1!Z1825)),"Mur",IF(ISNUMBER(SEARCH("Cloison",[2]Table1!Z1825)),"Mur",IF(ISNUMBER(SEARCH("Sol",[2]Table1!Z1825)),"Sol",IF(ISNUMBER(SEARCH("Plafond",[2]Table1!Z1825)),"Plafond",IF(ISNUMBER(SEARCH("Evier",[2]Table1!Z1825)),"Evier",IF(ISNUMBER(SEARCH("Colle de faïence",[2]Table1!Z1825)),"Faïence",IF(ISNUMBER(SEARCH("Baignoire",[2]Table1!Z1825)),"Baignoire",IF(ISNUMBER(SEARCH("porteurs",[2]Table1!Z1825)),"Mur",IF(ISNUMBER(SEARCH("évier",[2]Table1!Z1825)),"Evier",IF(ISNUMBER(SEARCH("portes",[2]Table1!Z1825)),"Porte",IF(ISNUMBER(SEARCH("fenêtre",[2]Table1!Z1825)),"Fenêtre","")))))))))))</f>
        <v>Mur</v>
      </c>
      <c r="L1828" t="str">
        <f>IF(ISNUMBER(SEARCH("Présence",[2]Table1!AC1825)),"Oui",IF(ISNUMBER(SEARCH("Absence",[2]Table1!AC1825)),"Non",""))</f>
        <v>Oui</v>
      </c>
      <c r="M1828" t="str">
        <f>[2]Table1!AA1825</f>
        <v>Enduit à base de ciment lissé ou taloché + PEINTURE  (Mur Porteur)</v>
      </c>
      <c r="N1828" t="str">
        <f>IF(ISNUMBER(SEARCH("EP",[2]Table1!AE1825)),"EP",IF(ISNUMBER(SEARCH("AC1",[2]Table1!AE1825)),"AC1",IF(ISNUMBER(SEARCH("AC2",[2]Table1!AE1825)),"AC2",IF(ISNUMBER(SEARCH("Bon état",[2]Table1!AE1825)),"EP",""))))</f>
        <v>EP</v>
      </c>
      <c r="P1828" s="48"/>
      <c r="Q1828" s="1"/>
      <c r="S1828" s="1"/>
      <c r="T1828" s="1"/>
      <c r="U1828" s="1"/>
      <c r="V1828" s="1"/>
    </row>
    <row r="1829" spans="1:22">
      <c r="A1829" s="43" t="str">
        <f>'[1]Exporter la feuille de calcul'!$A$2</f>
        <v>001L</v>
      </c>
      <c r="B1829" t="str">
        <f>INDEX('[1]Exporter la feuille de calcul'!B$355:B$877,MATCH(INDEX('[1]Exporter la feuille de calcul'!C$355:C$877,MATCH(RIGHT(ChercheChaine(ChercheChaine([2]Table1!Q1826,"([0-9]){3}[L]([0-9]){4}"),"([0-9]){3}[L]([0-9]){4}"),4),'[1]Exporter la feuille de calcul'!D$355:D$877,0),1),'[1]Exporter la feuille de calcul'!C$355:C$877,0),1)</f>
        <v>03</v>
      </c>
      <c r="C1829" s="43" t="str">
        <f>RIGHT(ChercheChaine(ChercheChaine([2]Table1!Q1826,"([0-9]){3}[L]([0-9]){4}"),"([0-9]){3}[L]([0-9]){4}"),4)</f>
        <v>0312</v>
      </c>
      <c r="D1829" s="43" t="str">
        <f>ChercheChaine([2]Table1!Q1826,"([0-9]){3}[L]([0-9]){4}")</f>
        <v>007L0312</v>
      </c>
      <c r="E1829" t="str">
        <f>[2]Table1!P1826</f>
        <v>ST HERBLAIN</v>
      </c>
      <c r="F1829" t="str">
        <f>[2]Table1!D1826</f>
        <v>DAAT, DAPP</v>
      </c>
      <c r="G1829" s="48"/>
      <c r="H1829" s="48"/>
      <c r="I1829" s="42" t="str">
        <f>[2]Table1!G1826</f>
        <v>04/04/2018</v>
      </c>
      <c r="J1829" s="51" t="e">
        <f>MID([2]Table1!X1826,FIND("-",[2]Table1!X1826)+2,60)</f>
        <v>#VALUE!</v>
      </c>
      <c r="K1829" t="str">
        <f>IF(ISNUMBER(SEARCH("Mur",[2]Table1!Z1826)),"Mur",IF(ISNUMBER(SEARCH("Cloison",[2]Table1!Z1826)),"Mur",IF(ISNUMBER(SEARCH("Sol",[2]Table1!Z1826)),"Sol",IF(ISNUMBER(SEARCH("Plafond",[2]Table1!Z1826)),"Plafond",IF(ISNUMBER(SEARCH("Evier",[2]Table1!Z1826)),"Evier",IF(ISNUMBER(SEARCH("Colle de faïence",[2]Table1!Z1826)),"Faïence",IF(ISNUMBER(SEARCH("Baignoire",[2]Table1!Z1826)),"Baignoire",IF(ISNUMBER(SEARCH("porteurs",[2]Table1!Z1826)),"Mur",IF(ISNUMBER(SEARCH("évier",[2]Table1!Z1826)),"Evier",IF(ISNUMBER(SEARCH("portes",[2]Table1!Z1826)),"Porte",IF(ISNUMBER(SEARCH("fenêtre",[2]Table1!Z1826)),"Fenêtre","")))))))))))</f>
        <v>Mur</v>
      </c>
      <c r="L1829" t="str">
        <f>IF(ISNUMBER(SEARCH("Présence",[2]Table1!AC1826)),"Oui",IF(ISNUMBER(SEARCH("Absence",[2]Table1!AC1826)),"Non",""))</f>
        <v>Oui</v>
      </c>
      <c r="M1829" t="str">
        <f>[2]Table1!AA1826</f>
        <v>Enduit à base de ciment lissé ou taloché + PEINTURE  (Mur Porteur)</v>
      </c>
      <c r="N1829" t="str">
        <f>IF(ISNUMBER(SEARCH("EP",[2]Table1!AE1826)),"EP",IF(ISNUMBER(SEARCH("AC1",[2]Table1!AE1826)),"AC1",IF(ISNUMBER(SEARCH("AC2",[2]Table1!AE1826)),"AC2",IF(ISNUMBER(SEARCH("Bon état",[2]Table1!AE1826)),"EP",""))))</f>
        <v>EP</v>
      </c>
      <c r="P1829" s="48"/>
      <c r="Q1829" s="1"/>
      <c r="S1829" s="1"/>
      <c r="T1829" s="1"/>
      <c r="U1829" s="1"/>
      <c r="V1829" s="1"/>
    </row>
    <row r="1830" spans="1:22">
      <c r="A1830" s="43" t="str">
        <f>'[1]Exporter la feuille de calcul'!$A$2</f>
        <v>001L</v>
      </c>
      <c r="B1830" t="str">
        <f>INDEX('[1]Exporter la feuille de calcul'!B$355:B$877,MATCH(INDEX('[1]Exporter la feuille de calcul'!C$355:C$877,MATCH(RIGHT(ChercheChaine(ChercheChaine([2]Table1!Q1827,"([0-9]){3}[L]([0-9]){4}"),"([0-9]){3}[L]([0-9]){4}"),4),'[1]Exporter la feuille de calcul'!D$355:D$877,0),1),'[1]Exporter la feuille de calcul'!C$355:C$877,0),1)</f>
        <v>03</v>
      </c>
      <c r="C1830" s="43" t="str">
        <f>RIGHT(ChercheChaine(ChercheChaine([2]Table1!Q1827,"([0-9]){3}[L]([0-9]){4}"),"([0-9]){3}[L]([0-9]){4}"),4)</f>
        <v>0312</v>
      </c>
      <c r="D1830" s="43" t="str">
        <f>ChercheChaine([2]Table1!Q1827,"([0-9]){3}[L]([0-9]){4}")</f>
        <v>007L0312</v>
      </c>
      <c r="E1830" t="str">
        <f>[2]Table1!P1827</f>
        <v>ST HERBLAIN</v>
      </c>
      <c r="F1830" t="str">
        <f>[2]Table1!D1827</f>
        <v>DAAT, DAPP</v>
      </c>
      <c r="G1830" s="48"/>
      <c r="H1830" s="48"/>
      <c r="I1830" s="42" t="str">
        <f>[2]Table1!G1827</f>
        <v>04/04/2018</v>
      </c>
      <c r="J1830" s="51" t="e">
        <f>MID([2]Table1!X1827,FIND("-",[2]Table1!X1827)+2,60)</f>
        <v>#VALUE!</v>
      </c>
      <c r="K1830" t="str">
        <f>IF(ISNUMBER(SEARCH("Mur",[2]Table1!Z1827)),"Mur",IF(ISNUMBER(SEARCH("Cloison",[2]Table1!Z1827)),"Mur",IF(ISNUMBER(SEARCH("Sol",[2]Table1!Z1827)),"Sol",IF(ISNUMBER(SEARCH("Plafond",[2]Table1!Z1827)),"Plafond",IF(ISNUMBER(SEARCH("Evier",[2]Table1!Z1827)),"Evier",IF(ISNUMBER(SEARCH("Colle de faïence",[2]Table1!Z1827)),"Faïence",IF(ISNUMBER(SEARCH("Baignoire",[2]Table1!Z1827)),"Baignoire",IF(ISNUMBER(SEARCH("porteurs",[2]Table1!Z1827)),"Mur",IF(ISNUMBER(SEARCH("évier",[2]Table1!Z1827)),"Evier",IF(ISNUMBER(SEARCH("portes",[2]Table1!Z1827)),"Porte",IF(ISNUMBER(SEARCH("fenêtre",[2]Table1!Z1827)),"Fenêtre","")))))))))))</f>
        <v>Mur</v>
      </c>
      <c r="L1830" t="str">
        <f>IF(ISNUMBER(SEARCH("Présence",[2]Table1!AC1827)),"Oui",IF(ISNUMBER(SEARCH("Absence",[2]Table1!AC1827)),"Non",""))</f>
        <v>Oui</v>
      </c>
      <c r="M1830" t="str">
        <f>[2]Table1!AA1827</f>
        <v>Enduit à base de plâtre ou ciment projetés; lissés ou talochés + PEINTURE  (Mur Cloison)</v>
      </c>
      <c r="N1830" t="str">
        <f>IF(ISNUMBER(SEARCH("EP",[2]Table1!AE1827)),"EP",IF(ISNUMBER(SEARCH("AC1",[2]Table1!AE1827)),"AC1",IF(ISNUMBER(SEARCH("AC2",[2]Table1!AE1827)),"AC2",IF(ISNUMBER(SEARCH("Bon état",[2]Table1!AE1827)),"EP",""))))</f>
        <v>EP</v>
      </c>
      <c r="P1830" s="48"/>
      <c r="Q1830" s="1"/>
      <c r="S1830" s="1"/>
      <c r="T1830" s="1"/>
      <c r="U1830" s="1"/>
      <c r="V1830" s="1"/>
    </row>
    <row r="1831" spans="1:22">
      <c r="A1831" s="43" t="str">
        <f>'[1]Exporter la feuille de calcul'!$A$2</f>
        <v>001L</v>
      </c>
      <c r="B1831" t="str">
        <f>INDEX('[1]Exporter la feuille de calcul'!B$355:B$877,MATCH(INDEX('[1]Exporter la feuille de calcul'!C$355:C$877,MATCH(RIGHT(ChercheChaine(ChercheChaine([2]Table1!Q1828,"([0-9]){3}[L]([0-9]){4}"),"([0-9]){3}[L]([0-9]){4}"),4),'[1]Exporter la feuille de calcul'!D$355:D$877,0),1),'[1]Exporter la feuille de calcul'!C$355:C$877,0),1)</f>
        <v>03</v>
      </c>
      <c r="C1831" s="43" t="str">
        <f>RIGHT(ChercheChaine(ChercheChaine([2]Table1!Q1828,"([0-9]){3}[L]([0-9]){4}"),"([0-9]){3}[L]([0-9]){4}"),4)</f>
        <v>0312</v>
      </c>
      <c r="D1831" s="43" t="str">
        <f>ChercheChaine([2]Table1!Q1828,"([0-9]){3}[L]([0-9]){4}")</f>
        <v>007L0312</v>
      </c>
      <c r="E1831" t="str">
        <f>[2]Table1!P1828</f>
        <v>ST HERBLAIN</v>
      </c>
      <c r="F1831" t="str">
        <f>[2]Table1!D1828</f>
        <v>DAAT, DAPP</v>
      </c>
      <c r="G1831" s="48"/>
      <c r="H1831" s="48"/>
      <c r="I1831" s="42" t="str">
        <f>[2]Table1!G1828</f>
        <v>04/04/2018</v>
      </c>
      <c r="J1831" s="51" t="e">
        <f>MID([2]Table1!X1828,FIND("-",[2]Table1!X1828)+2,60)</f>
        <v>#VALUE!</v>
      </c>
      <c r="K1831" t="str">
        <f>IF(ISNUMBER(SEARCH("Mur",[2]Table1!Z1828)),"Mur",IF(ISNUMBER(SEARCH("Cloison",[2]Table1!Z1828)),"Mur",IF(ISNUMBER(SEARCH("Sol",[2]Table1!Z1828)),"Sol",IF(ISNUMBER(SEARCH("Plafond",[2]Table1!Z1828)),"Plafond",IF(ISNUMBER(SEARCH("Evier",[2]Table1!Z1828)),"Evier",IF(ISNUMBER(SEARCH("Colle de faïence",[2]Table1!Z1828)),"Faïence",IF(ISNUMBER(SEARCH("Baignoire",[2]Table1!Z1828)),"Baignoire",IF(ISNUMBER(SEARCH("porteurs",[2]Table1!Z1828)),"Mur",IF(ISNUMBER(SEARCH("évier",[2]Table1!Z1828)),"Evier",IF(ISNUMBER(SEARCH("portes",[2]Table1!Z1828)),"Porte",IF(ISNUMBER(SEARCH("fenêtre",[2]Table1!Z1828)),"Fenêtre","")))))))))))</f>
        <v>Mur</v>
      </c>
      <c r="L1831" t="str">
        <f>IF(ISNUMBER(SEARCH("Présence",[2]Table1!AC1828)),"Oui",IF(ISNUMBER(SEARCH("Absence",[2]Table1!AC1828)),"Non",""))</f>
        <v>Oui</v>
      </c>
      <c r="M1831" t="str">
        <f>[2]Table1!AA1828</f>
        <v>Enduit à base de plâtre ou ciment projetés; lissés ou talochés + PEINTURE  (Mur Cloison)</v>
      </c>
      <c r="N1831" t="str">
        <f>IF(ISNUMBER(SEARCH("EP",[2]Table1!AE1828)),"EP",IF(ISNUMBER(SEARCH("AC1",[2]Table1!AE1828)),"AC1",IF(ISNUMBER(SEARCH("AC2",[2]Table1!AE1828)),"AC2",IF(ISNUMBER(SEARCH("Bon état",[2]Table1!AE1828)),"EP",""))))</f>
        <v>EP</v>
      </c>
      <c r="P1831" s="48"/>
      <c r="Q1831" s="1"/>
      <c r="S1831" s="1"/>
      <c r="T1831" s="1"/>
      <c r="U1831" s="1"/>
      <c r="V1831" s="1"/>
    </row>
    <row r="1832" spans="1:22">
      <c r="A1832" s="43" t="str">
        <f>'[1]Exporter la feuille de calcul'!$A$2</f>
        <v>001L</v>
      </c>
      <c r="B1832" t="str">
        <f>INDEX('[1]Exporter la feuille de calcul'!B$355:B$877,MATCH(INDEX('[1]Exporter la feuille de calcul'!C$355:C$877,MATCH(RIGHT(ChercheChaine(ChercheChaine([2]Table1!Q1829,"([0-9]){3}[L]([0-9]){4}"),"([0-9]){3}[L]([0-9]){4}"),4),'[1]Exporter la feuille de calcul'!D$355:D$877,0),1),'[1]Exporter la feuille de calcul'!C$355:C$877,0),1)</f>
        <v>03</v>
      </c>
      <c r="C1832" s="43" t="str">
        <f>RIGHT(ChercheChaine(ChercheChaine([2]Table1!Q1829,"([0-9]){3}[L]([0-9]){4}"),"([0-9]){3}[L]([0-9]){4}"),4)</f>
        <v>0312</v>
      </c>
      <c r="D1832" s="43" t="str">
        <f>ChercheChaine([2]Table1!Q1829,"([0-9]){3}[L]([0-9]){4}")</f>
        <v>007L0312</v>
      </c>
      <c r="E1832" t="str">
        <f>[2]Table1!P1829</f>
        <v>ST HERBLAIN</v>
      </c>
      <c r="F1832" t="str">
        <f>[2]Table1!D1829</f>
        <v>DAAT, DAPP</v>
      </c>
      <c r="G1832" s="48"/>
      <c r="H1832" s="48"/>
      <c r="I1832" s="42" t="str">
        <f>[2]Table1!G1829</f>
        <v>04/04/2018</v>
      </c>
      <c r="J1832" s="51" t="e">
        <f>MID([2]Table1!X1829,FIND("-",[2]Table1!X1829)+2,60)</f>
        <v>#VALUE!</v>
      </c>
      <c r="K1832" t="str">
        <f>IF(ISNUMBER(SEARCH("Mur",[2]Table1!Z1829)),"Mur",IF(ISNUMBER(SEARCH("Cloison",[2]Table1!Z1829)),"Mur",IF(ISNUMBER(SEARCH("Sol",[2]Table1!Z1829)),"Sol",IF(ISNUMBER(SEARCH("Plafond",[2]Table1!Z1829)),"Plafond",IF(ISNUMBER(SEARCH("Evier",[2]Table1!Z1829)),"Evier",IF(ISNUMBER(SEARCH("Colle de faïence",[2]Table1!Z1829)),"Faïence",IF(ISNUMBER(SEARCH("Baignoire",[2]Table1!Z1829)),"Baignoire",IF(ISNUMBER(SEARCH("porteurs",[2]Table1!Z1829)),"Mur",IF(ISNUMBER(SEARCH("évier",[2]Table1!Z1829)),"Evier",IF(ISNUMBER(SEARCH("portes",[2]Table1!Z1829)),"Porte",IF(ISNUMBER(SEARCH("fenêtre",[2]Table1!Z1829)),"Fenêtre","")))))))))))</f>
        <v>Mur</v>
      </c>
      <c r="L1832" t="str">
        <f>IF(ISNUMBER(SEARCH("Présence",[2]Table1!AC1829)),"Oui",IF(ISNUMBER(SEARCH("Absence",[2]Table1!AC1829)),"Non",""))</f>
        <v>Non</v>
      </c>
      <c r="M1832" t="str">
        <f>[2]Table1!AA1829</f>
        <v>Enduit à base de plâtre ou ciment projetés; lissés ou talochés + PEINTURE  (Mur Cloison)</v>
      </c>
      <c r="N1832" t="str">
        <f>IF(ISNUMBER(SEARCH("EP",[2]Table1!AE1829)),"EP",IF(ISNUMBER(SEARCH("AC1",[2]Table1!AE1829)),"AC1",IF(ISNUMBER(SEARCH("AC2",[2]Table1!AE1829)),"AC2",IF(ISNUMBER(SEARCH("Bon état",[2]Table1!AE1829)),"EP",""))))</f>
        <v/>
      </c>
      <c r="P1832" s="48"/>
      <c r="Q1832" s="1"/>
      <c r="S1832" s="1"/>
      <c r="T1832" s="1"/>
      <c r="U1832" s="1"/>
      <c r="V1832" s="1"/>
    </row>
    <row r="1833" spans="1:22">
      <c r="A1833" s="43" t="str">
        <f>'[1]Exporter la feuille de calcul'!$A$2</f>
        <v>001L</v>
      </c>
      <c r="B1833" t="str">
        <f>INDEX('[1]Exporter la feuille de calcul'!B$355:B$877,MATCH(INDEX('[1]Exporter la feuille de calcul'!C$355:C$877,MATCH(RIGHT(ChercheChaine(ChercheChaine([2]Table1!Q1830,"([0-9]){3}[L]([0-9]){4}"),"([0-9]){3}[L]([0-9]){4}"),4),'[1]Exporter la feuille de calcul'!D$355:D$877,0),1),'[1]Exporter la feuille de calcul'!C$355:C$877,0),1)</f>
        <v>03</v>
      </c>
      <c r="C1833" s="43" t="str">
        <f>RIGHT(ChercheChaine(ChercheChaine([2]Table1!Q1830,"([0-9]){3}[L]([0-9]){4}"),"([0-9]){3}[L]([0-9]){4}"),4)</f>
        <v>0312</v>
      </c>
      <c r="D1833" s="43" t="str">
        <f>ChercheChaine([2]Table1!Q1830,"([0-9]){3}[L]([0-9]){4}")</f>
        <v>007L0312</v>
      </c>
      <c r="E1833" t="str">
        <f>[2]Table1!P1830</f>
        <v>ST HERBLAIN</v>
      </c>
      <c r="F1833" t="str">
        <f>[2]Table1!D1830</f>
        <v>DAAT, DAPP</v>
      </c>
      <c r="G1833" s="48"/>
      <c r="H1833" s="48"/>
      <c r="I1833" s="42" t="str">
        <f>[2]Table1!G1830</f>
        <v>04/04/2018</v>
      </c>
      <c r="J1833" s="51" t="e">
        <f>MID([2]Table1!X1830,FIND("-",[2]Table1!X1830)+2,60)</f>
        <v>#VALUE!</v>
      </c>
      <c r="K1833" t="str">
        <f>IF(ISNUMBER(SEARCH("Mur",[2]Table1!Z1830)),"Mur",IF(ISNUMBER(SEARCH("Cloison",[2]Table1!Z1830)),"Mur",IF(ISNUMBER(SEARCH("Sol",[2]Table1!Z1830)),"Sol",IF(ISNUMBER(SEARCH("Plafond",[2]Table1!Z1830)),"Plafond",IF(ISNUMBER(SEARCH("Evier",[2]Table1!Z1830)),"Evier",IF(ISNUMBER(SEARCH("Colle de faïence",[2]Table1!Z1830)),"Faïence",IF(ISNUMBER(SEARCH("Baignoire",[2]Table1!Z1830)),"Baignoire",IF(ISNUMBER(SEARCH("porteurs",[2]Table1!Z1830)),"Mur",IF(ISNUMBER(SEARCH("évier",[2]Table1!Z1830)),"Evier",IF(ISNUMBER(SEARCH("portes",[2]Table1!Z1830)),"Porte",IF(ISNUMBER(SEARCH("fenêtre",[2]Table1!Z1830)),"Fenêtre","")))))))))))</f>
        <v>Mur</v>
      </c>
      <c r="L1833" t="str">
        <f>IF(ISNUMBER(SEARCH("Présence",[2]Table1!AC1830)),"Oui",IF(ISNUMBER(SEARCH("Absence",[2]Table1!AC1830)),"Non",""))</f>
        <v>Oui</v>
      </c>
      <c r="M1833" t="str">
        <f>[2]Table1!AA1830</f>
        <v>Enduit à base de plâtre ou ciment projetés; lissés ou talochés + PEINTURE  (Mur Cloison)</v>
      </c>
      <c r="N1833" t="str">
        <f>IF(ISNUMBER(SEARCH("EP",[2]Table1!AE1830)),"EP",IF(ISNUMBER(SEARCH("AC1",[2]Table1!AE1830)),"AC1",IF(ISNUMBER(SEARCH("AC2",[2]Table1!AE1830)),"AC2",IF(ISNUMBER(SEARCH("Bon état",[2]Table1!AE1830)),"EP",""))))</f>
        <v>EP</v>
      </c>
      <c r="P1833" s="48"/>
      <c r="Q1833" s="1"/>
      <c r="S1833" s="1"/>
      <c r="T1833" s="1"/>
      <c r="U1833" s="1"/>
      <c r="V1833" s="1"/>
    </row>
    <row r="1834" spans="1:22">
      <c r="A1834" s="43" t="str">
        <f>'[1]Exporter la feuille de calcul'!$A$2</f>
        <v>001L</v>
      </c>
      <c r="B1834" t="str">
        <f>INDEX('[1]Exporter la feuille de calcul'!B$355:B$877,MATCH(INDEX('[1]Exporter la feuille de calcul'!C$355:C$877,MATCH(RIGHT(ChercheChaine(ChercheChaine([2]Table1!Q1831,"([0-9]){3}[L]([0-9]){4}"),"([0-9]){3}[L]([0-9]){4}"),4),'[1]Exporter la feuille de calcul'!D$355:D$877,0),1),'[1]Exporter la feuille de calcul'!C$355:C$877,0),1)</f>
        <v>03</v>
      </c>
      <c r="C1834" s="43" t="str">
        <f>RIGHT(ChercheChaine(ChercheChaine([2]Table1!Q1831,"([0-9]){3}[L]([0-9]){4}"),"([0-9]){3}[L]([0-9]){4}"),4)</f>
        <v>0312</v>
      </c>
      <c r="D1834" s="43" t="str">
        <f>ChercheChaine([2]Table1!Q1831,"([0-9]){3}[L]([0-9]){4}")</f>
        <v>007L0312</v>
      </c>
      <c r="E1834" t="str">
        <f>[2]Table1!P1831</f>
        <v>ST HERBLAIN</v>
      </c>
      <c r="F1834" t="str">
        <f>[2]Table1!D1831</f>
        <v>DAAT, DAPP</v>
      </c>
      <c r="G1834" s="48"/>
      <c r="H1834" s="48"/>
      <c r="I1834" s="42" t="str">
        <f>[2]Table1!G1831</f>
        <v>04/04/2018</v>
      </c>
      <c r="J1834" s="51" t="e">
        <f>MID([2]Table1!X1831,FIND("-",[2]Table1!X1831)+2,60)</f>
        <v>#VALUE!</v>
      </c>
      <c r="K1834" t="str">
        <f>IF(ISNUMBER(SEARCH("Mur",[2]Table1!Z1831)),"Mur",IF(ISNUMBER(SEARCH("Cloison",[2]Table1!Z1831)),"Mur",IF(ISNUMBER(SEARCH("Sol",[2]Table1!Z1831)),"Sol",IF(ISNUMBER(SEARCH("Plafond",[2]Table1!Z1831)),"Plafond",IF(ISNUMBER(SEARCH("Evier",[2]Table1!Z1831)),"Evier",IF(ISNUMBER(SEARCH("Colle de faïence",[2]Table1!Z1831)),"Faïence",IF(ISNUMBER(SEARCH("Baignoire",[2]Table1!Z1831)),"Baignoire",IF(ISNUMBER(SEARCH("porteurs",[2]Table1!Z1831)),"Mur",IF(ISNUMBER(SEARCH("évier",[2]Table1!Z1831)),"Evier",IF(ISNUMBER(SEARCH("portes",[2]Table1!Z1831)),"Porte",IF(ISNUMBER(SEARCH("fenêtre",[2]Table1!Z1831)),"Fenêtre","")))))))))))</f>
        <v>Mur</v>
      </c>
      <c r="L1834" t="str">
        <f>IF(ISNUMBER(SEARCH("Présence",[2]Table1!AC1831)),"Oui",IF(ISNUMBER(SEARCH("Absence",[2]Table1!AC1831)),"Non",""))</f>
        <v>Oui</v>
      </c>
      <c r="M1834" t="str">
        <f>[2]Table1!AA1831</f>
        <v>Enduit à base de plâtre ou ciment projetés; lissés ou talochés + PEINTURE  (Mur Cloison)</v>
      </c>
      <c r="N1834" t="str">
        <f>IF(ISNUMBER(SEARCH("EP",[2]Table1!AE1831)),"EP",IF(ISNUMBER(SEARCH("AC1",[2]Table1!AE1831)),"AC1",IF(ISNUMBER(SEARCH("AC2",[2]Table1!AE1831)),"AC2",IF(ISNUMBER(SEARCH("Bon état",[2]Table1!AE1831)),"EP",""))))</f>
        <v>EP</v>
      </c>
      <c r="P1834" s="48"/>
      <c r="Q1834" s="1"/>
      <c r="S1834" s="1"/>
      <c r="T1834" s="1"/>
      <c r="U1834" s="1"/>
      <c r="V1834" s="1"/>
    </row>
    <row r="1835" spans="1:22">
      <c r="A1835" s="43" t="str">
        <f>'[1]Exporter la feuille de calcul'!$A$2</f>
        <v>001L</v>
      </c>
      <c r="B1835" t="str">
        <f>INDEX('[1]Exporter la feuille de calcul'!B$355:B$877,MATCH(INDEX('[1]Exporter la feuille de calcul'!C$355:C$877,MATCH(RIGHT(ChercheChaine(ChercheChaine([2]Table1!Q1832,"([0-9]){3}[L]([0-9]){4}"),"([0-9]){3}[L]([0-9]){4}"),4),'[1]Exporter la feuille de calcul'!D$355:D$877,0),1),'[1]Exporter la feuille de calcul'!C$355:C$877,0),1)</f>
        <v>03</v>
      </c>
      <c r="C1835" s="43" t="str">
        <f>RIGHT(ChercheChaine(ChercheChaine([2]Table1!Q1832,"([0-9]){3}[L]([0-9]){4}"),"([0-9]){3}[L]([0-9]){4}"),4)</f>
        <v>0312</v>
      </c>
      <c r="D1835" s="43" t="str">
        <f>ChercheChaine([2]Table1!Q1832,"([0-9]){3}[L]([0-9]){4}")</f>
        <v>007L0312</v>
      </c>
      <c r="E1835" t="str">
        <f>[2]Table1!P1832</f>
        <v>ST HERBLAIN</v>
      </c>
      <c r="F1835" t="str">
        <f>[2]Table1!D1832</f>
        <v>DAAT, DAPP</v>
      </c>
      <c r="G1835" s="48"/>
      <c r="H1835" s="48"/>
      <c r="I1835" s="42" t="str">
        <f>[2]Table1!G1832</f>
        <v>04/04/2018</v>
      </c>
      <c r="J1835" s="51" t="e">
        <f>MID([2]Table1!X1832,FIND("-",[2]Table1!X1832)+2,60)</f>
        <v>#VALUE!</v>
      </c>
      <c r="K1835" t="str">
        <f>IF(ISNUMBER(SEARCH("Mur",[2]Table1!Z1832)),"Mur",IF(ISNUMBER(SEARCH("Cloison",[2]Table1!Z1832)),"Mur",IF(ISNUMBER(SEARCH("Sol",[2]Table1!Z1832)),"Sol",IF(ISNUMBER(SEARCH("Plafond",[2]Table1!Z1832)),"Plafond",IF(ISNUMBER(SEARCH("Evier",[2]Table1!Z1832)),"Evier",IF(ISNUMBER(SEARCH("Colle de faïence",[2]Table1!Z1832)),"Faïence",IF(ISNUMBER(SEARCH("Baignoire",[2]Table1!Z1832)),"Baignoire",IF(ISNUMBER(SEARCH("porteurs",[2]Table1!Z1832)),"Mur",IF(ISNUMBER(SEARCH("évier",[2]Table1!Z1832)),"Evier",IF(ISNUMBER(SEARCH("portes",[2]Table1!Z1832)),"Porte",IF(ISNUMBER(SEARCH("fenêtre",[2]Table1!Z1832)),"Fenêtre","")))))))))))</f>
        <v>Mur</v>
      </c>
      <c r="L1835" t="str">
        <f>IF(ISNUMBER(SEARCH("Présence",[2]Table1!AC1832)),"Oui",IF(ISNUMBER(SEARCH("Absence",[2]Table1!AC1832)),"Non",""))</f>
        <v>Oui</v>
      </c>
      <c r="M1835" t="str">
        <f>[2]Table1!AA1832</f>
        <v>Enduit à base de plâtre ou ciment projetés; lissés ou talochés + PEINTURE  (Mur Cloison)</v>
      </c>
      <c r="N1835" t="str">
        <f>IF(ISNUMBER(SEARCH("EP",[2]Table1!AE1832)),"EP",IF(ISNUMBER(SEARCH("AC1",[2]Table1!AE1832)),"AC1",IF(ISNUMBER(SEARCH("AC2",[2]Table1!AE1832)),"AC2",IF(ISNUMBER(SEARCH("Bon état",[2]Table1!AE1832)),"EP",""))))</f>
        <v>EP</v>
      </c>
      <c r="P1835" s="48"/>
      <c r="Q1835" s="1"/>
      <c r="S1835" s="1"/>
      <c r="T1835" s="1"/>
      <c r="U1835" s="1"/>
      <c r="V1835" s="1"/>
    </row>
    <row r="1836" spans="1:22">
      <c r="A1836" s="43" t="str">
        <f>'[1]Exporter la feuille de calcul'!$A$2</f>
        <v>001L</v>
      </c>
      <c r="B1836" t="str">
        <f>INDEX('[1]Exporter la feuille de calcul'!B$355:B$877,MATCH(INDEX('[1]Exporter la feuille de calcul'!C$355:C$877,MATCH(RIGHT(ChercheChaine(ChercheChaine([2]Table1!Q1833,"([0-9]){3}[L]([0-9]){4}"),"([0-9]){3}[L]([0-9]){4}"),4),'[1]Exporter la feuille de calcul'!D$355:D$877,0),1),'[1]Exporter la feuille de calcul'!C$355:C$877,0),1)</f>
        <v>03</v>
      </c>
      <c r="C1836" s="43" t="str">
        <f>RIGHT(ChercheChaine(ChercheChaine([2]Table1!Q1833,"([0-9]){3}[L]([0-9]){4}"),"([0-9]){3}[L]([0-9]){4}"),4)</f>
        <v>0312</v>
      </c>
      <c r="D1836" s="43" t="str">
        <f>ChercheChaine([2]Table1!Q1833,"([0-9]){3}[L]([0-9]){4}")</f>
        <v>007L0312</v>
      </c>
      <c r="E1836" t="str">
        <f>[2]Table1!P1833</f>
        <v>ST HERBLAIN</v>
      </c>
      <c r="F1836" t="str">
        <f>[2]Table1!D1833</f>
        <v>DAAT, DAPP</v>
      </c>
      <c r="G1836" s="48"/>
      <c r="H1836" s="48"/>
      <c r="I1836" s="42" t="str">
        <f>[2]Table1!G1833</f>
        <v>04/04/2018</v>
      </c>
      <c r="J1836" s="51" t="e">
        <f>MID([2]Table1!X1833,FIND("-",[2]Table1!X1833)+2,60)</f>
        <v>#VALUE!</v>
      </c>
      <c r="K1836" t="str">
        <f>IF(ISNUMBER(SEARCH("Mur",[2]Table1!Z1833)),"Mur",IF(ISNUMBER(SEARCH("Cloison",[2]Table1!Z1833)),"Mur",IF(ISNUMBER(SEARCH("Sol",[2]Table1!Z1833)),"Sol",IF(ISNUMBER(SEARCH("Plafond",[2]Table1!Z1833)),"Plafond",IF(ISNUMBER(SEARCH("Evier",[2]Table1!Z1833)),"Evier",IF(ISNUMBER(SEARCH("Colle de faïence",[2]Table1!Z1833)),"Faïence",IF(ISNUMBER(SEARCH("Baignoire",[2]Table1!Z1833)),"Baignoire",IF(ISNUMBER(SEARCH("porteurs",[2]Table1!Z1833)),"Mur",IF(ISNUMBER(SEARCH("évier",[2]Table1!Z1833)),"Evier",IF(ISNUMBER(SEARCH("portes",[2]Table1!Z1833)),"Porte",IF(ISNUMBER(SEARCH("fenêtre",[2]Table1!Z1833)),"Fenêtre","")))))))))))</f>
        <v>Mur</v>
      </c>
      <c r="L1836" t="str">
        <f>IF(ISNUMBER(SEARCH("Présence",[2]Table1!AC1833)),"Oui",IF(ISNUMBER(SEARCH("Absence",[2]Table1!AC1833)),"Non",""))</f>
        <v>Oui</v>
      </c>
      <c r="M1836" t="str">
        <f>[2]Table1!AA1833</f>
        <v>Enduit à base de plâtre ou ciment projetés; lissés ou talochés + PEINTURE  (Mur Cloison)</v>
      </c>
      <c r="N1836" t="str">
        <f>IF(ISNUMBER(SEARCH("EP",[2]Table1!AE1833)),"EP",IF(ISNUMBER(SEARCH("AC1",[2]Table1!AE1833)),"AC1",IF(ISNUMBER(SEARCH("AC2",[2]Table1!AE1833)),"AC2",IF(ISNUMBER(SEARCH("Bon état",[2]Table1!AE1833)),"EP",""))))</f>
        <v>EP</v>
      </c>
      <c r="P1836" s="48"/>
      <c r="Q1836" s="1"/>
      <c r="S1836" s="1"/>
      <c r="T1836" s="1"/>
      <c r="U1836" s="1"/>
      <c r="V1836" s="1"/>
    </row>
    <row r="1837" spans="1:22">
      <c r="A1837" s="43" t="str">
        <f>'[1]Exporter la feuille de calcul'!$A$2</f>
        <v>001L</v>
      </c>
      <c r="B1837" t="str">
        <f>INDEX('[1]Exporter la feuille de calcul'!B$355:B$877,MATCH(INDEX('[1]Exporter la feuille de calcul'!C$355:C$877,MATCH(RIGHT(ChercheChaine(ChercheChaine([2]Table1!Q1834,"([0-9]){3}[L]([0-9]){4}"),"([0-9]){3}[L]([0-9]){4}"),4),'[1]Exporter la feuille de calcul'!D$355:D$877,0),1),'[1]Exporter la feuille de calcul'!C$355:C$877,0),1)</f>
        <v>03</v>
      </c>
      <c r="C1837" s="43" t="str">
        <f>RIGHT(ChercheChaine(ChercheChaine([2]Table1!Q1834,"([0-9]){3}[L]([0-9]){4}"),"([0-9]){3}[L]([0-9]){4}"),4)</f>
        <v>0312</v>
      </c>
      <c r="D1837" s="43" t="str">
        <f>ChercheChaine([2]Table1!Q1834,"([0-9]){3}[L]([0-9]){4}")</f>
        <v>007L0312</v>
      </c>
      <c r="E1837" t="str">
        <f>[2]Table1!P1834</f>
        <v>ST HERBLAIN</v>
      </c>
      <c r="F1837" t="str">
        <f>[2]Table1!D1834</f>
        <v>DAAT, DAPP</v>
      </c>
      <c r="G1837" s="48"/>
      <c r="H1837" s="48"/>
      <c r="I1837" s="42" t="str">
        <f>[2]Table1!G1834</f>
        <v>04/04/2018</v>
      </c>
      <c r="J1837" s="51" t="e">
        <f>MID([2]Table1!X1834,FIND("-",[2]Table1!X1834)+2,60)</f>
        <v>#VALUE!</v>
      </c>
      <c r="K1837" t="str">
        <f>IF(ISNUMBER(SEARCH("Mur",[2]Table1!Z1834)),"Mur",IF(ISNUMBER(SEARCH("Cloison",[2]Table1!Z1834)),"Mur",IF(ISNUMBER(SEARCH("Sol",[2]Table1!Z1834)),"Sol",IF(ISNUMBER(SEARCH("Plafond",[2]Table1!Z1834)),"Plafond",IF(ISNUMBER(SEARCH("Evier",[2]Table1!Z1834)),"Evier",IF(ISNUMBER(SEARCH("Colle de faïence",[2]Table1!Z1834)),"Faïence",IF(ISNUMBER(SEARCH("Baignoire",[2]Table1!Z1834)),"Baignoire",IF(ISNUMBER(SEARCH("porteurs",[2]Table1!Z1834)),"Mur",IF(ISNUMBER(SEARCH("évier",[2]Table1!Z1834)),"Evier",IF(ISNUMBER(SEARCH("portes",[2]Table1!Z1834)),"Porte",IF(ISNUMBER(SEARCH("fenêtre",[2]Table1!Z1834)),"Fenêtre","")))))))))))</f>
        <v>Mur</v>
      </c>
      <c r="L1837" t="str">
        <f>IF(ISNUMBER(SEARCH("Présence",[2]Table1!AC1834)),"Oui",IF(ISNUMBER(SEARCH("Absence",[2]Table1!AC1834)),"Non",""))</f>
        <v>Oui</v>
      </c>
      <c r="M1837" t="str">
        <f>[2]Table1!AA1834</f>
        <v>Enduit à base de plâtre ou ciment projetés; lissés ou talochés + PEINTURE  (Mur Cloison)</v>
      </c>
      <c r="N1837" t="str">
        <f>IF(ISNUMBER(SEARCH("EP",[2]Table1!AE1834)),"EP",IF(ISNUMBER(SEARCH("AC1",[2]Table1!AE1834)),"AC1",IF(ISNUMBER(SEARCH("AC2",[2]Table1!AE1834)),"AC2",IF(ISNUMBER(SEARCH("Bon état",[2]Table1!AE1834)),"EP",""))))</f>
        <v>EP</v>
      </c>
      <c r="P1837" s="48"/>
      <c r="Q1837" s="1"/>
      <c r="S1837" s="1"/>
      <c r="T1837" s="1"/>
      <c r="U1837" s="1"/>
      <c r="V1837" s="1"/>
    </row>
    <row r="1838" spans="1:22">
      <c r="A1838" s="43" t="str">
        <f>'[1]Exporter la feuille de calcul'!$A$2</f>
        <v>001L</v>
      </c>
      <c r="B1838" t="str">
        <f>INDEX('[1]Exporter la feuille de calcul'!B$355:B$877,MATCH(INDEX('[1]Exporter la feuille de calcul'!C$355:C$877,MATCH(RIGHT(ChercheChaine(ChercheChaine([2]Table1!Q1835,"([0-9]){3}[L]([0-9]){4}"),"([0-9]){3}[L]([0-9]){4}"),4),'[1]Exporter la feuille de calcul'!D$355:D$877,0),1),'[1]Exporter la feuille de calcul'!C$355:C$877,0),1)</f>
        <v>03</v>
      </c>
      <c r="C1838" s="43" t="str">
        <f>RIGHT(ChercheChaine(ChercheChaine([2]Table1!Q1835,"([0-9]){3}[L]([0-9]){4}"),"([0-9]){3}[L]([0-9]){4}"),4)</f>
        <v>0312</v>
      </c>
      <c r="D1838" s="43" t="str">
        <f>ChercheChaine([2]Table1!Q1835,"([0-9]){3}[L]([0-9]){4}")</f>
        <v>007L0312</v>
      </c>
      <c r="E1838" t="str">
        <f>[2]Table1!P1835</f>
        <v>ST HERBLAIN</v>
      </c>
      <c r="F1838" t="str">
        <f>[2]Table1!D1835</f>
        <v>DAAT, DAPP</v>
      </c>
      <c r="G1838" s="48"/>
      <c r="H1838" s="48"/>
      <c r="I1838" s="42" t="str">
        <f>[2]Table1!G1835</f>
        <v>04/04/2018</v>
      </c>
      <c r="J1838" s="51" t="e">
        <f>MID([2]Table1!X1835,FIND("-",[2]Table1!X1835)+2,60)</f>
        <v>#VALUE!</v>
      </c>
      <c r="K1838" t="str">
        <f>IF(ISNUMBER(SEARCH("Mur",[2]Table1!Z1835)),"Mur",IF(ISNUMBER(SEARCH("Cloison",[2]Table1!Z1835)),"Mur",IF(ISNUMBER(SEARCH("Sol",[2]Table1!Z1835)),"Sol",IF(ISNUMBER(SEARCH("Plafond",[2]Table1!Z1835)),"Plafond",IF(ISNUMBER(SEARCH("Evier",[2]Table1!Z1835)),"Evier",IF(ISNUMBER(SEARCH("Colle de faïence",[2]Table1!Z1835)),"Faïence",IF(ISNUMBER(SEARCH("Baignoire",[2]Table1!Z1835)),"Baignoire",IF(ISNUMBER(SEARCH("porteurs",[2]Table1!Z1835)),"Mur",IF(ISNUMBER(SEARCH("évier",[2]Table1!Z1835)),"Evier",IF(ISNUMBER(SEARCH("portes",[2]Table1!Z1835)),"Porte",IF(ISNUMBER(SEARCH("fenêtre",[2]Table1!Z1835)),"Fenêtre","")))))))))))</f>
        <v>Plafond</v>
      </c>
      <c r="L1838" t="str">
        <f>IF(ISNUMBER(SEARCH("Présence",[2]Table1!AC1835)),"Oui",IF(ISNUMBER(SEARCH("Absence",[2]Table1!AC1835)),"Non",""))</f>
        <v>Oui</v>
      </c>
      <c r="M1838" t="str">
        <f>[2]Table1!AA1835</f>
        <v>Enduit à base de plâtre lissé ou taloché + PEINTURE</v>
      </c>
      <c r="N1838" t="str">
        <f>IF(ISNUMBER(SEARCH("EP",[2]Table1!AE1835)),"EP",IF(ISNUMBER(SEARCH("AC1",[2]Table1!AE1835)),"AC1",IF(ISNUMBER(SEARCH("AC2",[2]Table1!AE1835)),"AC2",IF(ISNUMBER(SEARCH("Bon état",[2]Table1!AE1835)),"EP",""))))</f>
        <v>EP</v>
      </c>
      <c r="P1838" s="48"/>
      <c r="Q1838" s="1"/>
      <c r="S1838" s="1"/>
      <c r="T1838" s="1"/>
      <c r="U1838" s="1"/>
      <c r="V1838" s="1"/>
    </row>
    <row r="1839" spans="1:22">
      <c r="A1839" s="43" t="str">
        <f>'[1]Exporter la feuille de calcul'!$A$2</f>
        <v>001L</v>
      </c>
      <c r="B1839" t="str">
        <f>INDEX('[1]Exporter la feuille de calcul'!B$355:B$877,MATCH(INDEX('[1]Exporter la feuille de calcul'!C$355:C$877,MATCH(RIGHT(ChercheChaine(ChercheChaine([2]Table1!Q1836,"([0-9]){3}[L]([0-9]){4}"),"([0-9]){3}[L]([0-9]){4}"),4),'[1]Exporter la feuille de calcul'!D$355:D$877,0),1),'[1]Exporter la feuille de calcul'!C$355:C$877,0),1)</f>
        <v>03</v>
      </c>
      <c r="C1839" s="43" t="str">
        <f>RIGHT(ChercheChaine(ChercheChaine([2]Table1!Q1836,"([0-9]){3}[L]([0-9]){4}"),"([0-9]){3}[L]([0-9]){4}"),4)</f>
        <v>0312</v>
      </c>
      <c r="D1839" s="43" t="str">
        <f>ChercheChaine([2]Table1!Q1836,"([0-9]){3}[L]([0-9]){4}")</f>
        <v>007L0312</v>
      </c>
      <c r="E1839" t="str">
        <f>[2]Table1!P1836</f>
        <v>ST HERBLAIN</v>
      </c>
      <c r="F1839" t="str">
        <f>[2]Table1!D1836</f>
        <v>DAAT, DAPP</v>
      </c>
      <c r="G1839" s="48"/>
      <c r="H1839" s="48"/>
      <c r="I1839" s="42" t="str">
        <f>[2]Table1!G1836</f>
        <v>04/04/2018</v>
      </c>
      <c r="J1839" s="51" t="e">
        <f>MID([2]Table1!X1836,FIND("-",[2]Table1!X1836)+2,60)</f>
        <v>#VALUE!</v>
      </c>
      <c r="K1839" t="str">
        <f>IF(ISNUMBER(SEARCH("Mur",[2]Table1!Z1836)),"Mur",IF(ISNUMBER(SEARCH("Cloison",[2]Table1!Z1836)),"Mur",IF(ISNUMBER(SEARCH("Sol",[2]Table1!Z1836)),"Sol",IF(ISNUMBER(SEARCH("Plafond",[2]Table1!Z1836)),"Plafond",IF(ISNUMBER(SEARCH("Evier",[2]Table1!Z1836)),"Evier",IF(ISNUMBER(SEARCH("Colle de faïence",[2]Table1!Z1836)),"Faïence",IF(ISNUMBER(SEARCH("Baignoire",[2]Table1!Z1836)),"Baignoire",IF(ISNUMBER(SEARCH("porteurs",[2]Table1!Z1836)),"Mur",IF(ISNUMBER(SEARCH("évier",[2]Table1!Z1836)),"Evier",IF(ISNUMBER(SEARCH("portes",[2]Table1!Z1836)),"Porte",IF(ISNUMBER(SEARCH("fenêtre",[2]Table1!Z1836)),"Fenêtre","")))))))))))</f>
        <v>Plafond</v>
      </c>
      <c r="L1839" t="str">
        <f>IF(ISNUMBER(SEARCH("Présence",[2]Table1!AC1836)),"Oui",IF(ISNUMBER(SEARCH("Absence",[2]Table1!AC1836)),"Non",""))</f>
        <v>Oui</v>
      </c>
      <c r="M1839" t="str">
        <f>[2]Table1!AA1836</f>
        <v>Enduit à base de plâtre lissé ou taloché + PEINTURE</v>
      </c>
      <c r="N1839" t="str">
        <f>IF(ISNUMBER(SEARCH("EP",[2]Table1!AE1836)),"EP",IF(ISNUMBER(SEARCH("AC1",[2]Table1!AE1836)),"AC1",IF(ISNUMBER(SEARCH("AC2",[2]Table1!AE1836)),"AC2",IF(ISNUMBER(SEARCH("Bon état",[2]Table1!AE1836)),"EP",""))))</f>
        <v>EP</v>
      </c>
      <c r="P1839" s="48"/>
      <c r="Q1839" s="1"/>
      <c r="S1839" s="1"/>
      <c r="T1839" s="1"/>
      <c r="U1839" s="1"/>
      <c r="V1839" s="1"/>
    </row>
    <row r="1840" spans="1:22">
      <c r="A1840" s="43" t="str">
        <f>'[1]Exporter la feuille de calcul'!$A$2</f>
        <v>001L</v>
      </c>
      <c r="B1840" t="str">
        <f>INDEX('[1]Exporter la feuille de calcul'!B$355:B$877,MATCH(INDEX('[1]Exporter la feuille de calcul'!C$355:C$877,MATCH(RIGHT(ChercheChaine(ChercheChaine([2]Table1!Q1837,"([0-9]){3}[L]([0-9]){4}"),"([0-9]){3}[L]([0-9]){4}"),4),'[1]Exporter la feuille de calcul'!D$355:D$877,0),1),'[1]Exporter la feuille de calcul'!C$355:C$877,0),1)</f>
        <v>03</v>
      </c>
      <c r="C1840" s="43" t="str">
        <f>RIGHT(ChercheChaine(ChercheChaine([2]Table1!Q1837,"([0-9]){3}[L]([0-9]){4}"),"([0-9]){3}[L]([0-9]){4}"),4)</f>
        <v>0312</v>
      </c>
      <c r="D1840" s="43" t="str">
        <f>ChercheChaine([2]Table1!Q1837,"([0-9]){3}[L]([0-9]){4}")</f>
        <v>007L0312</v>
      </c>
      <c r="E1840" t="str">
        <f>[2]Table1!P1837</f>
        <v>ST HERBLAIN</v>
      </c>
      <c r="F1840" t="str">
        <f>[2]Table1!D1837</f>
        <v>DAAT, DAPP</v>
      </c>
      <c r="G1840" s="48"/>
      <c r="H1840" s="48"/>
      <c r="I1840" s="42" t="str">
        <f>[2]Table1!G1837</f>
        <v>04/04/2018</v>
      </c>
      <c r="J1840" s="51" t="e">
        <f>MID([2]Table1!X1837,FIND("-",[2]Table1!X1837)+2,60)</f>
        <v>#VALUE!</v>
      </c>
      <c r="K1840" t="str">
        <f>IF(ISNUMBER(SEARCH("Mur",[2]Table1!Z1837)),"Mur",IF(ISNUMBER(SEARCH("Cloison",[2]Table1!Z1837)),"Mur",IF(ISNUMBER(SEARCH("Sol",[2]Table1!Z1837)),"Sol",IF(ISNUMBER(SEARCH("Plafond",[2]Table1!Z1837)),"Plafond",IF(ISNUMBER(SEARCH("Evier",[2]Table1!Z1837)),"Evier",IF(ISNUMBER(SEARCH("Colle de faïence",[2]Table1!Z1837)),"Faïence",IF(ISNUMBER(SEARCH("Baignoire",[2]Table1!Z1837)),"Baignoire",IF(ISNUMBER(SEARCH("porteurs",[2]Table1!Z1837)),"Mur",IF(ISNUMBER(SEARCH("évier",[2]Table1!Z1837)),"Evier",IF(ISNUMBER(SEARCH("portes",[2]Table1!Z1837)),"Porte",IF(ISNUMBER(SEARCH("fenêtre",[2]Table1!Z1837)),"Fenêtre","")))))))))))</f>
        <v>Plafond</v>
      </c>
      <c r="L1840" t="str">
        <f>IF(ISNUMBER(SEARCH("Présence",[2]Table1!AC1837)),"Oui",IF(ISNUMBER(SEARCH("Absence",[2]Table1!AC1837)),"Non",""))</f>
        <v>Non</v>
      </c>
      <c r="M1840" t="str">
        <f>[2]Table1!AA1837</f>
        <v>Enduit à base de plâtre lissé ou taloché + PEINTURE</v>
      </c>
      <c r="N1840" t="str">
        <f>IF(ISNUMBER(SEARCH("EP",[2]Table1!AE1837)),"EP",IF(ISNUMBER(SEARCH("AC1",[2]Table1!AE1837)),"AC1",IF(ISNUMBER(SEARCH("AC2",[2]Table1!AE1837)),"AC2",IF(ISNUMBER(SEARCH("Bon état",[2]Table1!AE1837)),"EP",""))))</f>
        <v/>
      </c>
      <c r="P1840" s="48"/>
      <c r="Q1840" s="1"/>
      <c r="S1840" s="1"/>
      <c r="T1840" s="1"/>
      <c r="U1840" s="1"/>
      <c r="V1840" s="1"/>
    </row>
    <row r="1841" spans="1:22">
      <c r="A1841" s="43" t="str">
        <f>'[1]Exporter la feuille de calcul'!$A$2</f>
        <v>001L</v>
      </c>
      <c r="B1841" t="str">
        <f>INDEX('[1]Exporter la feuille de calcul'!B$355:B$877,MATCH(INDEX('[1]Exporter la feuille de calcul'!C$355:C$877,MATCH(RIGHT(ChercheChaine(ChercheChaine([2]Table1!Q1838,"([0-9]){3}[L]([0-9]){4}"),"([0-9]){3}[L]([0-9]){4}"),4),'[1]Exporter la feuille de calcul'!D$355:D$877,0),1),'[1]Exporter la feuille de calcul'!C$355:C$877,0),1)</f>
        <v>03</v>
      </c>
      <c r="C1841" s="43" t="str">
        <f>RIGHT(ChercheChaine(ChercheChaine([2]Table1!Q1838,"([0-9]){3}[L]([0-9]){4}"),"([0-9]){3}[L]([0-9]){4}"),4)</f>
        <v>0312</v>
      </c>
      <c r="D1841" s="43" t="str">
        <f>ChercheChaine([2]Table1!Q1838,"([0-9]){3}[L]([0-9]){4}")</f>
        <v>007L0312</v>
      </c>
      <c r="E1841" t="str">
        <f>[2]Table1!P1838</f>
        <v>ST HERBLAIN</v>
      </c>
      <c r="F1841" t="str">
        <f>[2]Table1!D1838</f>
        <v>DAAT, DAPP</v>
      </c>
      <c r="G1841" s="48"/>
      <c r="H1841" s="48"/>
      <c r="I1841" s="42" t="str">
        <f>[2]Table1!G1838</f>
        <v>04/04/2018</v>
      </c>
      <c r="J1841" s="51" t="e">
        <f>MID([2]Table1!X1838,FIND("-",[2]Table1!X1838)+2,60)</f>
        <v>#VALUE!</v>
      </c>
      <c r="K1841" t="str">
        <f>IF(ISNUMBER(SEARCH("Mur",[2]Table1!Z1838)),"Mur",IF(ISNUMBER(SEARCH("Cloison",[2]Table1!Z1838)),"Mur",IF(ISNUMBER(SEARCH("Sol",[2]Table1!Z1838)),"Sol",IF(ISNUMBER(SEARCH("Plafond",[2]Table1!Z1838)),"Plafond",IF(ISNUMBER(SEARCH("Evier",[2]Table1!Z1838)),"Evier",IF(ISNUMBER(SEARCH("Colle de faïence",[2]Table1!Z1838)),"Faïence",IF(ISNUMBER(SEARCH("Baignoire",[2]Table1!Z1838)),"Baignoire",IF(ISNUMBER(SEARCH("porteurs",[2]Table1!Z1838)),"Mur",IF(ISNUMBER(SEARCH("évier",[2]Table1!Z1838)),"Evier",IF(ISNUMBER(SEARCH("portes",[2]Table1!Z1838)),"Porte",IF(ISNUMBER(SEARCH("fenêtre",[2]Table1!Z1838)),"Fenêtre","")))))))))))</f>
        <v>Plafond</v>
      </c>
      <c r="L1841" t="str">
        <f>IF(ISNUMBER(SEARCH("Présence",[2]Table1!AC1838)),"Oui",IF(ISNUMBER(SEARCH("Absence",[2]Table1!AC1838)),"Non",""))</f>
        <v>Oui</v>
      </c>
      <c r="M1841" t="str">
        <f>[2]Table1!AA1838</f>
        <v>Enduit à base de plâtre lissé ou taloché + PEINTURE</v>
      </c>
      <c r="N1841" t="str">
        <f>IF(ISNUMBER(SEARCH("EP",[2]Table1!AE1838)),"EP",IF(ISNUMBER(SEARCH("AC1",[2]Table1!AE1838)),"AC1",IF(ISNUMBER(SEARCH("AC2",[2]Table1!AE1838)),"AC2",IF(ISNUMBER(SEARCH("Bon état",[2]Table1!AE1838)),"EP",""))))</f>
        <v>EP</v>
      </c>
      <c r="P1841" s="48"/>
      <c r="Q1841" s="1"/>
      <c r="S1841" s="1"/>
      <c r="T1841" s="1"/>
      <c r="U1841" s="1"/>
      <c r="V1841" s="1"/>
    </row>
    <row r="1842" spans="1:22">
      <c r="A1842" s="43" t="str">
        <f>'[1]Exporter la feuille de calcul'!$A$2</f>
        <v>001L</v>
      </c>
      <c r="B1842" t="str">
        <f>INDEX('[1]Exporter la feuille de calcul'!B$355:B$877,MATCH(INDEX('[1]Exporter la feuille de calcul'!C$355:C$877,MATCH(RIGHT(ChercheChaine(ChercheChaine([2]Table1!Q1839,"([0-9]){3}[L]([0-9]){4}"),"([0-9]){3}[L]([0-9]){4}"),4),'[1]Exporter la feuille de calcul'!D$355:D$877,0),1),'[1]Exporter la feuille de calcul'!C$355:C$877,0),1)</f>
        <v>03</v>
      </c>
      <c r="C1842" s="43" t="str">
        <f>RIGHT(ChercheChaine(ChercheChaine([2]Table1!Q1839,"([0-9]){3}[L]([0-9]){4}"),"([0-9]){3}[L]([0-9]){4}"),4)</f>
        <v>0312</v>
      </c>
      <c r="D1842" s="43" t="str">
        <f>ChercheChaine([2]Table1!Q1839,"([0-9]){3}[L]([0-9]){4}")</f>
        <v>007L0312</v>
      </c>
      <c r="E1842" t="str">
        <f>[2]Table1!P1839</f>
        <v>ST HERBLAIN</v>
      </c>
      <c r="F1842" t="str">
        <f>[2]Table1!D1839</f>
        <v>DAAT, DAPP</v>
      </c>
      <c r="G1842" s="48"/>
      <c r="H1842" s="48"/>
      <c r="I1842" s="42" t="str">
        <f>[2]Table1!G1839</f>
        <v>04/04/2018</v>
      </c>
      <c r="J1842" s="51" t="e">
        <f>MID([2]Table1!X1839,FIND("-",[2]Table1!X1839)+2,60)</f>
        <v>#VALUE!</v>
      </c>
      <c r="K1842" t="str">
        <f>IF(ISNUMBER(SEARCH("Mur",[2]Table1!Z1839)),"Mur",IF(ISNUMBER(SEARCH("Cloison",[2]Table1!Z1839)),"Mur",IF(ISNUMBER(SEARCH("Sol",[2]Table1!Z1839)),"Sol",IF(ISNUMBER(SEARCH("Plafond",[2]Table1!Z1839)),"Plafond",IF(ISNUMBER(SEARCH("Evier",[2]Table1!Z1839)),"Evier",IF(ISNUMBER(SEARCH("Colle de faïence",[2]Table1!Z1839)),"Faïence",IF(ISNUMBER(SEARCH("Baignoire",[2]Table1!Z1839)),"Baignoire",IF(ISNUMBER(SEARCH("porteurs",[2]Table1!Z1839)),"Mur",IF(ISNUMBER(SEARCH("évier",[2]Table1!Z1839)),"Evier",IF(ISNUMBER(SEARCH("portes",[2]Table1!Z1839)),"Porte",IF(ISNUMBER(SEARCH("fenêtre",[2]Table1!Z1839)),"Fenêtre","")))))))))))</f>
        <v>Plafond</v>
      </c>
      <c r="L1842" t="str">
        <f>IF(ISNUMBER(SEARCH("Présence",[2]Table1!AC1839)),"Oui",IF(ISNUMBER(SEARCH("Absence",[2]Table1!AC1839)),"Non",""))</f>
        <v>Oui</v>
      </c>
      <c r="M1842" t="str">
        <f>[2]Table1!AA1839</f>
        <v>Enduit à base de plâtre lissé ou taloché + PEINTURE</v>
      </c>
      <c r="N1842" t="str">
        <f>IF(ISNUMBER(SEARCH("EP",[2]Table1!AE1839)),"EP",IF(ISNUMBER(SEARCH("AC1",[2]Table1!AE1839)),"AC1",IF(ISNUMBER(SEARCH("AC2",[2]Table1!AE1839)),"AC2",IF(ISNUMBER(SEARCH("Bon état",[2]Table1!AE1839)),"EP",""))))</f>
        <v>EP</v>
      </c>
      <c r="P1842" s="48"/>
      <c r="Q1842" s="1"/>
      <c r="S1842" s="1"/>
      <c r="T1842" s="1"/>
      <c r="U1842" s="1"/>
      <c r="V1842" s="1"/>
    </row>
    <row r="1843" spans="1:22">
      <c r="A1843" s="43" t="str">
        <f>'[1]Exporter la feuille de calcul'!$A$2</f>
        <v>001L</v>
      </c>
      <c r="B1843" t="str">
        <f>INDEX('[1]Exporter la feuille de calcul'!B$355:B$877,MATCH(INDEX('[1]Exporter la feuille de calcul'!C$355:C$877,MATCH(RIGHT(ChercheChaine(ChercheChaine([2]Table1!Q1840,"([0-9]){3}[L]([0-9]){4}"),"([0-9]){3}[L]([0-9]){4}"),4),'[1]Exporter la feuille de calcul'!D$355:D$877,0),1),'[1]Exporter la feuille de calcul'!C$355:C$877,0),1)</f>
        <v>03</v>
      </c>
      <c r="C1843" s="43" t="str">
        <f>RIGHT(ChercheChaine(ChercheChaine([2]Table1!Q1840,"([0-9]){3}[L]([0-9]){4}"),"([0-9]){3}[L]([0-9]){4}"),4)</f>
        <v>0312</v>
      </c>
      <c r="D1843" s="43" t="str">
        <f>ChercheChaine([2]Table1!Q1840,"([0-9]){3}[L]([0-9]){4}")</f>
        <v>007L0312</v>
      </c>
      <c r="E1843" t="str">
        <f>[2]Table1!P1840</f>
        <v>ST HERBLAIN</v>
      </c>
      <c r="F1843" t="str">
        <f>[2]Table1!D1840</f>
        <v>DAAT, DAPP</v>
      </c>
      <c r="G1843" s="48"/>
      <c r="H1843" s="48"/>
      <c r="I1843" s="42" t="str">
        <f>[2]Table1!G1840</f>
        <v>04/04/2018</v>
      </c>
      <c r="J1843" s="51" t="e">
        <f>MID([2]Table1!X1840,FIND("-",[2]Table1!X1840)+2,60)</f>
        <v>#VALUE!</v>
      </c>
      <c r="K1843" t="str">
        <f>IF(ISNUMBER(SEARCH("Mur",[2]Table1!Z1840)),"Mur",IF(ISNUMBER(SEARCH("Cloison",[2]Table1!Z1840)),"Mur",IF(ISNUMBER(SEARCH("Sol",[2]Table1!Z1840)),"Sol",IF(ISNUMBER(SEARCH("Plafond",[2]Table1!Z1840)),"Plafond",IF(ISNUMBER(SEARCH("Evier",[2]Table1!Z1840)),"Evier",IF(ISNUMBER(SEARCH("Colle de faïence",[2]Table1!Z1840)),"Faïence",IF(ISNUMBER(SEARCH("Baignoire",[2]Table1!Z1840)),"Baignoire",IF(ISNUMBER(SEARCH("porteurs",[2]Table1!Z1840)),"Mur",IF(ISNUMBER(SEARCH("évier",[2]Table1!Z1840)),"Evier",IF(ISNUMBER(SEARCH("portes",[2]Table1!Z1840)),"Porte",IF(ISNUMBER(SEARCH("fenêtre",[2]Table1!Z1840)),"Fenêtre","")))))))))))</f>
        <v>Plafond</v>
      </c>
      <c r="L1843" t="str">
        <f>IF(ISNUMBER(SEARCH("Présence",[2]Table1!AC1840)),"Oui",IF(ISNUMBER(SEARCH("Absence",[2]Table1!AC1840)),"Non",""))</f>
        <v>Oui</v>
      </c>
      <c r="M1843" t="str">
        <f>[2]Table1!AA1840</f>
        <v>Enduit à base de plâtre lissé ou taloché + PEINTURE</v>
      </c>
      <c r="N1843" t="str">
        <f>IF(ISNUMBER(SEARCH("EP",[2]Table1!AE1840)),"EP",IF(ISNUMBER(SEARCH("AC1",[2]Table1!AE1840)),"AC1",IF(ISNUMBER(SEARCH("AC2",[2]Table1!AE1840)),"AC2",IF(ISNUMBER(SEARCH("Bon état",[2]Table1!AE1840)),"EP",""))))</f>
        <v>EP</v>
      </c>
      <c r="P1843" s="48"/>
      <c r="Q1843" s="1"/>
      <c r="S1843" s="1"/>
      <c r="T1843" s="1"/>
      <c r="U1843" s="1"/>
      <c r="V1843" s="1"/>
    </row>
    <row r="1844" spans="1:22">
      <c r="A1844" s="43" t="str">
        <f>'[1]Exporter la feuille de calcul'!$A$2</f>
        <v>001L</v>
      </c>
      <c r="B1844" t="str">
        <f>INDEX('[1]Exporter la feuille de calcul'!B$355:B$877,MATCH(INDEX('[1]Exporter la feuille de calcul'!C$355:C$877,MATCH(RIGHT(ChercheChaine(ChercheChaine([2]Table1!Q1841,"([0-9]){3}[L]([0-9]){4}"),"([0-9]){3}[L]([0-9]){4}"),4),'[1]Exporter la feuille de calcul'!D$355:D$877,0),1),'[1]Exporter la feuille de calcul'!C$355:C$877,0),1)</f>
        <v>03</v>
      </c>
      <c r="C1844" s="43" t="str">
        <f>RIGHT(ChercheChaine(ChercheChaine([2]Table1!Q1841,"([0-9]){3}[L]([0-9]){4}"),"([0-9]){3}[L]([0-9]){4}"),4)</f>
        <v>0312</v>
      </c>
      <c r="D1844" s="43" t="str">
        <f>ChercheChaine([2]Table1!Q1841,"([0-9]){3}[L]([0-9]){4}")</f>
        <v>007L0312</v>
      </c>
      <c r="E1844" t="str">
        <f>[2]Table1!P1841</f>
        <v>ST HERBLAIN</v>
      </c>
      <c r="F1844" t="str">
        <f>[2]Table1!D1841</f>
        <v>DAAT, DAPP</v>
      </c>
      <c r="G1844" s="48"/>
      <c r="H1844" s="48"/>
      <c r="I1844" s="42" t="str">
        <f>[2]Table1!G1841</f>
        <v>04/04/2018</v>
      </c>
      <c r="J1844" s="51" t="e">
        <f>MID([2]Table1!X1841,FIND("-",[2]Table1!X1841)+2,60)</f>
        <v>#VALUE!</v>
      </c>
      <c r="K1844" t="str">
        <f>IF(ISNUMBER(SEARCH("Mur",[2]Table1!Z1841)),"Mur",IF(ISNUMBER(SEARCH("Cloison",[2]Table1!Z1841)),"Mur",IF(ISNUMBER(SEARCH("Sol",[2]Table1!Z1841)),"Sol",IF(ISNUMBER(SEARCH("Plafond",[2]Table1!Z1841)),"Plafond",IF(ISNUMBER(SEARCH("Evier",[2]Table1!Z1841)),"Evier",IF(ISNUMBER(SEARCH("Colle de faïence",[2]Table1!Z1841)),"Faïence",IF(ISNUMBER(SEARCH("Baignoire",[2]Table1!Z1841)),"Baignoire",IF(ISNUMBER(SEARCH("porteurs",[2]Table1!Z1841)),"Mur",IF(ISNUMBER(SEARCH("évier",[2]Table1!Z1841)),"Evier",IF(ISNUMBER(SEARCH("portes",[2]Table1!Z1841)),"Porte",IF(ISNUMBER(SEARCH("fenêtre",[2]Table1!Z1841)),"Fenêtre","")))))))))))</f>
        <v>Plafond</v>
      </c>
      <c r="L1844" t="str">
        <f>IF(ISNUMBER(SEARCH("Présence",[2]Table1!AC1841)),"Oui",IF(ISNUMBER(SEARCH("Absence",[2]Table1!AC1841)),"Non",""))</f>
        <v>Oui</v>
      </c>
      <c r="M1844" t="str">
        <f>[2]Table1!AA1841</f>
        <v>Enduit à base de plâtre lissé ou taloché + PEINTURE</v>
      </c>
      <c r="N1844" t="str">
        <f>IF(ISNUMBER(SEARCH("EP",[2]Table1!AE1841)),"EP",IF(ISNUMBER(SEARCH("AC1",[2]Table1!AE1841)),"AC1",IF(ISNUMBER(SEARCH("AC2",[2]Table1!AE1841)),"AC2",IF(ISNUMBER(SEARCH("Bon état",[2]Table1!AE1841)),"EP",""))))</f>
        <v>EP</v>
      </c>
      <c r="P1844" s="48"/>
      <c r="Q1844" s="1"/>
      <c r="S1844" s="1"/>
      <c r="T1844" s="1"/>
      <c r="U1844" s="1"/>
      <c r="V1844" s="1"/>
    </row>
    <row r="1845" spans="1:22">
      <c r="A1845" s="43" t="str">
        <f>'[1]Exporter la feuille de calcul'!$A$2</f>
        <v>001L</v>
      </c>
      <c r="B1845" t="str">
        <f>INDEX('[1]Exporter la feuille de calcul'!B$355:B$877,MATCH(INDEX('[1]Exporter la feuille de calcul'!C$355:C$877,MATCH(RIGHT(ChercheChaine(ChercheChaine([2]Table1!Q1842,"([0-9]){3}[L]([0-9]){4}"),"([0-9]){3}[L]([0-9]){4}"),4),'[1]Exporter la feuille de calcul'!D$355:D$877,0),1),'[1]Exporter la feuille de calcul'!C$355:C$877,0),1)</f>
        <v>03</v>
      </c>
      <c r="C1845" s="43" t="str">
        <f>RIGHT(ChercheChaine(ChercheChaine([2]Table1!Q1842,"([0-9]){3}[L]([0-9]){4}"),"([0-9]){3}[L]([0-9]){4}"),4)</f>
        <v>0312</v>
      </c>
      <c r="D1845" s="43" t="str">
        <f>ChercheChaine([2]Table1!Q1842,"([0-9]){3}[L]([0-9]){4}")</f>
        <v>007L0312</v>
      </c>
      <c r="E1845" t="str">
        <f>[2]Table1!P1842</f>
        <v>ST HERBLAIN</v>
      </c>
      <c r="F1845" t="str">
        <f>[2]Table1!D1842</f>
        <v>DAAT, DAPP</v>
      </c>
      <c r="G1845" s="48"/>
      <c r="H1845" s="48"/>
      <c r="I1845" s="42" t="str">
        <f>[2]Table1!G1842</f>
        <v>04/04/2018</v>
      </c>
      <c r="J1845" s="51" t="e">
        <f>MID([2]Table1!X1842,FIND("-",[2]Table1!X1842)+2,60)</f>
        <v>#VALUE!</v>
      </c>
      <c r="K1845" t="str">
        <f>IF(ISNUMBER(SEARCH("Mur",[2]Table1!Z1842)),"Mur",IF(ISNUMBER(SEARCH("Cloison",[2]Table1!Z1842)),"Mur",IF(ISNUMBER(SEARCH("Sol",[2]Table1!Z1842)),"Sol",IF(ISNUMBER(SEARCH("Plafond",[2]Table1!Z1842)),"Plafond",IF(ISNUMBER(SEARCH("Evier",[2]Table1!Z1842)),"Evier",IF(ISNUMBER(SEARCH("Colle de faïence",[2]Table1!Z1842)),"Faïence",IF(ISNUMBER(SEARCH("Baignoire",[2]Table1!Z1842)),"Baignoire",IF(ISNUMBER(SEARCH("porteurs",[2]Table1!Z1842)),"Mur",IF(ISNUMBER(SEARCH("évier",[2]Table1!Z1842)),"Evier",IF(ISNUMBER(SEARCH("portes",[2]Table1!Z1842)),"Porte",IF(ISNUMBER(SEARCH("fenêtre",[2]Table1!Z1842)),"Fenêtre","")))))))))))</f>
        <v>Plafond</v>
      </c>
      <c r="L1845" t="str">
        <f>IF(ISNUMBER(SEARCH("Présence",[2]Table1!AC1842)),"Oui",IF(ISNUMBER(SEARCH("Absence",[2]Table1!AC1842)),"Non",""))</f>
        <v>Oui</v>
      </c>
      <c r="M1845" t="str">
        <f>[2]Table1!AA1842</f>
        <v>Enduit à base de plâtre lissé ou taloché + PEINTURE</v>
      </c>
      <c r="N1845" t="str">
        <f>IF(ISNUMBER(SEARCH("EP",[2]Table1!AE1842)),"EP",IF(ISNUMBER(SEARCH("AC1",[2]Table1!AE1842)),"AC1",IF(ISNUMBER(SEARCH("AC2",[2]Table1!AE1842)),"AC2",IF(ISNUMBER(SEARCH("Bon état",[2]Table1!AE1842)),"EP",""))))</f>
        <v>EP</v>
      </c>
      <c r="P1845" s="48"/>
      <c r="Q1845" s="1"/>
      <c r="S1845" s="1"/>
      <c r="T1845" s="1"/>
      <c r="U1845" s="1"/>
      <c r="V1845" s="1"/>
    </row>
    <row r="1846" spans="1:22">
      <c r="A1846" s="43" t="str">
        <f>'[1]Exporter la feuille de calcul'!$A$2</f>
        <v>001L</v>
      </c>
      <c r="B1846" t="str">
        <f>INDEX('[1]Exporter la feuille de calcul'!B$355:B$877,MATCH(INDEX('[1]Exporter la feuille de calcul'!C$355:C$877,MATCH(RIGHT(ChercheChaine(ChercheChaine([2]Table1!Q1843,"([0-9]){3}[L]([0-9]){4}"),"([0-9]){3}[L]([0-9]){4}"),4),'[1]Exporter la feuille de calcul'!D$355:D$877,0),1),'[1]Exporter la feuille de calcul'!C$355:C$877,0),1)</f>
        <v>03</v>
      </c>
      <c r="C1846" s="43" t="str">
        <f>RIGHT(ChercheChaine(ChercheChaine([2]Table1!Q1843,"([0-9]){3}[L]([0-9]){4}"),"([0-9]){3}[L]([0-9]){4}"),4)</f>
        <v>0312</v>
      </c>
      <c r="D1846" s="43" t="str">
        <f>ChercheChaine([2]Table1!Q1843,"([0-9]){3}[L]([0-9]){4}")</f>
        <v>007L0312</v>
      </c>
      <c r="E1846" t="str">
        <f>[2]Table1!P1843</f>
        <v>ST HERBLAIN</v>
      </c>
      <c r="F1846" t="str">
        <f>[2]Table1!D1843</f>
        <v>DAAT, DAPP</v>
      </c>
      <c r="G1846" s="48"/>
      <c r="H1846" s="48"/>
      <c r="I1846" s="42" t="str">
        <f>[2]Table1!G1843</f>
        <v>04/04/2018</v>
      </c>
      <c r="J1846" s="51" t="e">
        <f>MID([2]Table1!X1843,FIND("-",[2]Table1!X1843)+2,60)</f>
        <v>#VALUE!</v>
      </c>
      <c r="K1846" t="str">
        <f>IF(ISNUMBER(SEARCH("Mur",[2]Table1!Z1843)),"Mur",IF(ISNUMBER(SEARCH("Cloison",[2]Table1!Z1843)),"Mur",IF(ISNUMBER(SEARCH("Sol",[2]Table1!Z1843)),"Sol",IF(ISNUMBER(SEARCH("Plafond",[2]Table1!Z1843)),"Plafond",IF(ISNUMBER(SEARCH("Evier",[2]Table1!Z1843)),"Evier",IF(ISNUMBER(SEARCH("Colle de faïence",[2]Table1!Z1843)),"Faïence",IF(ISNUMBER(SEARCH("Baignoire",[2]Table1!Z1843)),"Baignoire",IF(ISNUMBER(SEARCH("porteurs",[2]Table1!Z1843)),"Mur",IF(ISNUMBER(SEARCH("évier",[2]Table1!Z1843)),"Evier",IF(ISNUMBER(SEARCH("portes",[2]Table1!Z1843)),"Porte",IF(ISNUMBER(SEARCH("fenêtre",[2]Table1!Z1843)),"Fenêtre","")))))))))))</f>
        <v>Sol</v>
      </c>
      <c r="L1846" t="str">
        <f>IF(ISNUMBER(SEARCH("Présence",[2]Table1!AC1843)),"Oui",IF(ISNUMBER(SEARCH("Absence",[2]Table1!AC1843)),"Non",""))</f>
        <v>Non</v>
      </c>
      <c r="M1846" t="str">
        <f>[2]Table1!AA1843</f>
        <v>Colle non bitumineuse</v>
      </c>
      <c r="N1846" t="str">
        <f>IF(ISNUMBER(SEARCH("EP",[2]Table1!AE1843)),"EP",IF(ISNUMBER(SEARCH("AC1",[2]Table1!AE1843)),"AC1",IF(ISNUMBER(SEARCH("AC2",[2]Table1!AE1843)),"AC2",IF(ISNUMBER(SEARCH("Bon état",[2]Table1!AE1843)),"EP",""))))</f>
        <v/>
      </c>
      <c r="P1846" s="48"/>
      <c r="Q1846" s="1"/>
      <c r="S1846" s="1"/>
      <c r="T1846" s="1"/>
      <c r="U1846" s="1"/>
      <c r="V1846" s="1"/>
    </row>
    <row r="1847" spans="1:22">
      <c r="A1847" s="43" t="str">
        <f>'[1]Exporter la feuille de calcul'!$A$2</f>
        <v>001L</v>
      </c>
      <c r="B1847" t="str">
        <f>INDEX('[1]Exporter la feuille de calcul'!B$355:B$877,MATCH(INDEX('[1]Exporter la feuille de calcul'!C$355:C$877,MATCH(RIGHT(ChercheChaine(ChercheChaine([2]Table1!Q1844,"([0-9]){3}[L]([0-9]){4}"),"([0-9]){3}[L]([0-9]){4}"),4),'[1]Exporter la feuille de calcul'!D$355:D$877,0),1),'[1]Exporter la feuille de calcul'!C$355:C$877,0),1)</f>
        <v>03</v>
      </c>
      <c r="C1847" s="43" t="str">
        <f>RIGHT(ChercheChaine(ChercheChaine([2]Table1!Q1844,"([0-9]){3}[L]([0-9]){4}"),"([0-9]){3}[L]([0-9]){4}"),4)</f>
        <v>0312</v>
      </c>
      <c r="D1847" s="43" t="str">
        <f>ChercheChaine([2]Table1!Q1844,"([0-9]){3}[L]([0-9]){4}")</f>
        <v>007L0312</v>
      </c>
      <c r="E1847" t="str">
        <f>[2]Table1!P1844</f>
        <v>ST HERBLAIN</v>
      </c>
      <c r="F1847" t="str">
        <f>[2]Table1!D1844</f>
        <v>DAAT, DAPP</v>
      </c>
      <c r="G1847" s="48"/>
      <c r="H1847" s="48"/>
      <c r="I1847" s="42" t="str">
        <f>[2]Table1!G1844</f>
        <v>04/04/2018</v>
      </c>
      <c r="J1847" s="51" t="e">
        <f>MID([2]Table1!X1844,FIND("-",[2]Table1!X1844)+2,60)</f>
        <v>#VALUE!</v>
      </c>
      <c r="K1847" t="str">
        <f>IF(ISNUMBER(SEARCH("Mur",[2]Table1!Z1844)),"Mur",IF(ISNUMBER(SEARCH("Cloison",[2]Table1!Z1844)),"Mur",IF(ISNUMBER(SEARCH("Sol",[2]Table1!Z1844)),"Sol",IF(ISNUMBER(SEARCH("Plafond",[2]Table1!Z1844)),"Plafond",IF(ISNUMBER(SEARCH("Evier",[2]Table1!Z1844)),"Evier",IF(ISNUMBER(SEARCH("Colle de faïence",[2]Table1!Z1844)),"Faïence",IF(ISNUMBER(SEARCH("Baignoire",[2]Table1!Z1844)),"Baignoire",IF(ISNUMBER(SEARCH("porteurs",[2]Table1!Z1844)),"Mur",IF(ISNUMBER(SEARCH("évier",[2]Table1!Z1844)),"Evier",IF(ISNUMBER(SEARCH("portes",[2]Table1!Z1844)),"Porte",IF(ISNUMBER(SEARCH("fenêtre",[2]Table1!Z1844)),"Fenêtre","")))))))))))</f>
        <v>Sol</v>
      </c>
      <c r="L1847" t="str">
        <f>IF(ISNUMBER(SEARCH("Présence",[2]Table1!AC1844)),"Oui",IF(ISNUMBER(SEARCH("Absence",[2]Table1!AC1844)),"Non",""))</f>
        <v>Non</v>
      </c>
      <c r="M1847" t="str">
        <f>[2]Table1!AA1844</f>
        <v>Colle non bitumineuse</v>
      </c>
      <c r="N1847" t="str">
        <f>IF(ISNUMBER(SEARCH("EP",[2]Table1!AE1844)),"EP",IF(ISNUMBER(SEARCH("AC1",[2]Table1!AE1844)),"AC1",IF(ISNUMBER(SEARCH("AC2",[2]Table1!AE1844)),"AC2",IF(ISNUMBER(SEARCH("Bon état",[2]Table1!AE1844)),"EP",""))))</f>
        <v/>
      </c>
      <c r="P1847" s="48"/>
      <c r="Q1847" s="1"/>
      <c r="S1847" s="1"/>
      <c r="T1847" s="1"/>
      <c r="U1847" s="1"/>
      <c r="V1847" s="1"/>
    </row>
    <row r="1848" spans="1:22">
      <c r="A1848" s="43" t="str">
        <f>'[1]Exporter la feuille de calcul'!$A$2</f>
        <v>001L</v>
      </c>
      <c r="B1848" t="str">
        <f>INDEX('[1]Exporter la feuille de calcul'!B$355:B$877,MATCH(INDEX('[1]Exporter la feuille de calcul'!C$355:C$877,MATCH(RIGHT(ChercheChaine(ChercheChaine([2]Table1!Q1845,"([0-9]){3}[L]([0-9]){4}"),"([0-9]){3}[L]([0-9]){4}"),4),'[1]Exporter la feuille de calcul'!D$355:D$877,0),1),'[1]Exporter la feuille de calcul'!C$355:C$877,0),1)</f>
        <v>03</v>
      </c>
      <c r="C1848" s="43" t="str">
        <f>RIGHT(ChercheChaine(ChercheChaine([2]Table1!Q1845,"([0-9]){3}[L]([0-9]){4}"),"([0-9]){3}[L]([0-9]){4}"),4)</f>
        <v>0312</v>
      </c>
      <c r="D1848" s="43" t="str">
        <f>ChercheChaine([2]Table1!Q1845,"([0-9]){3}[L]([0-9]){4}")</f>
        <v>007L0312</v>
      </c>
      <c r="E1848" t="str">
        <f>[2]Table1!P1845</f>
        <v>ST HERBLAIN</v>
      </c>
      <c r="F1848" t="str">
        <f>[2]Table1!D1845</f>
        <v>DAAT, DAPP</v>
      </c>
      <c r="G1848" s="48"/>
      <c r="H1848" s="48"/>
      <c r="I1848" s="42" t="str">
        <f>[2]Table1!G1845</f>
        <v>04/04/2018</v>
      </c>
      <c r="J1848" s="51" t="e">
        <f>MID([2]Table1!X1845,FIND("-",[2]Table1!X1845)+2,60)</f>
        <v>#VALUE!</v>
      </c>
      <c r="K1848" t="str">
        <f>IF(ISNUMBER(SEARCH("Mur",[2]Table1!Z1845)),"Mur",IF(ISNUMBER(SEARCH("Cloison",[2]Table1!Z1845)),"Mur",IF(ISNUMBER(SEARCH("Sol",[2]Table1!Z1845)),"Sol",IF(ISNUMBER(SEARCH("Plafond",[2]Table1!Z1845)),"Plafond",IF(ISNUMBER(SEARCH("Evier",[2]Table1!Z1845)),"Evier",IF(ISNUMBER(SEARCH("Colle de faïence",[2]Table1!Z1845)),"Faïence",IF(ISNUMBER(SEARCH("Baignoire",[2]Table1!Z1845)),"Baignoire",IF(ISNUMBER(SEARCH("porteurs",[2]Table1!Z1845)),"Mur",IF(ISNUMBER(SEARCH("évier",[2]Table1!Z1845)),"Evier",IF(ISNUMBER(SEARCH("portes",[2]Table1!Z1845)),"Porte",IF(ISNUMBER(SEARCH("fenêtre",[2]Table1!Z1845)),"Fenêtre","")))))))))))</f>
        <v>Sol</v>
      </c>
      <c r="L1848" t="str">
        <f>IF(ISNUMBER(SEARCH("Présence",[2]Table1!AC1845)),"Oui",IF(ISNUMBER(SEARCH("Absence",[2]Table1!AC1845)),"Non",""))</f>
        <v>Non</v>
      </c>
      <c r="M1848" t="str">
        <f>[2]Table1!AA1845</f>
        <v>Colle non bitumineuse</v>
      </c>
      <c r="N1848" t="str">
        <f>IF(ISNUMBER(SEARCH("EP",[2]Table1!AE1845)),"EP",IF(ISNUMBER(SEARCH("AC1",[2]Table1!AE1845)),"AC1",IF(ISNUMBER(SEARCH("AC2",[2]Table1!AE1845)),"AC2",IF(ISNUMBER(SEARCH("Bon état",[2]Table1!AE1845)),"EP",""))))</f>
        <v/>
      </c>
      <c r="P1848" s="48"/>
      <c r="Q1848" s="1"/>
      <c r="S1848" s="1"/>
      <c r="T1848" s="1"/>
      <c r="U1848" s="1"/>
      <c r="V1848" s="1"/>
    </row>
    <row r="1849" spans="1:22">
      <c r="A1849" s="43" t="str">
        <f>'[1]Exporter la feuille de calcul'!$A$2</f>
        <v>001L</v>
      </c>
      <c r="B1849" t="str">
        <f>INDEX('[1]Exporter la feuille de calcul'!B$355:B$877,MATCH(INDEX('[1]Exporter la feuille de calcul'!C$355:C$877,MATCH(RIGHT(ChercheChaine(ChercheChaine([2]Table1!Q1846,"([0-9]){3}[L]([0-9]){4}"),"([0-9]){3}[L]([0-9]){4}"),4),'[1]Exporter la feuille de calcul'!D$355:D$877,0),1),'[1]Exporter la feuille de calcul'!C$355:C$877,0),1)</f>
        <v>03</v>
      </c>
      <c r="C1849" s="43" t="str">
        <f>RIGHT(ChercheChaine(ChercheChaine([2]Table1!Q1846,"([0-9]){3}[L]([0-9]){4}"),"([0-9]){3}[L]([0-9]){4}"),4)</f>
        <v>0312</v>
      </c>
      <c r="D1849" s="43" t="str">
        <f>ChercheChaine([2]Table1!Q1846,"([0-9]){3}[L]([0-9]){4}")</f>
        <v>007L0312</v>
      </c>
      <c r="E1849" t="str">
        <f>[2]Table1!P1846</f>
        <v>ST HERBLAIN</v>
      </c>
      <c r="F1849" t="str">
        <f>[2]Table1!D1846</f>
        <v>DAAT, DAPP</v>
      </c>
      <c r="G1849" s="48"/>
      <c r="H1849" s="48"/>
      <c r="I1849" s="42" t="str">
        <f>[2]Table1!G1846</f>
        <v>04/04/2018</v>
      </c>
      <c r="J1849" s="51" t="e">
        <f>MID([2]Table1!X1846,FIND("-",[2]Table1!X1846)+2,60)</f>
        <v>#VALUE!</v>
      </c>
      <c r="K1849" t="str">
        <f>IF(ISNUMBER(SEARCH("Mur",[2]Table1!Z1846)),"Mur",IF(ISNUMBER(SEARCH("Cloison",[2]Table1!Z1846)),"Mur",IF(ISNUMBER(SEARCH("Sol",[2]Table1!Z1846)),"Sol",IF(ISNUMBER(SEARCH("Plafond",[2]Table1!Z1846)),"Plafond",IF(ISNUMBER(SEARCH("Evier",[2]Table1!Z1846)),"Evier",IF(ISNUMBER(SEARCH("Colle de faïence",[2]Table1!Z1846)),"Faïence",IF(ISNUMBER(SEARCH("Baignoire",[2]Table1!Z1846)),"Baignoire",IF(ISNUMBER(SEARCH("porteurs",[2]Table1!Z1846)),"Mur",IF(ISNUMBER(SEARCH("évier",[2]Table1!Z1846)),"Evier",IF(ISNUMBER(SEARCH("portes",[2]Table1!Z1846)),"Porte",IF(ISNUMBER(SEARCH("fenêtre",[2]Table1!Z1846)),"Fenêtre","")))))))))))</f>
        <v>Sol</v>
      </c>
      <c r="L1849" t="str">
        <f>IF(ISNUMBER(SEARCH("Présence",[2]Table1!AC1846)),"Oui",IF(ISNUMBER(SEARCH("Absence",[2]Table1!AC1846)),"Non",""))</f>
        <v>Non</v>
      </c>
      <c r="M1849" t="str">
        <f>[2]Table1!AA1846</f>
        <v>Colle non bitumineuse</v>
      </c>
      <c r="N1849" t="str">
        <f>IF(ISNUMBER(SEARCH("EP",[2]Table1!AE1846)),"EP",IF(ISNUMBER(SEARCH("AC1",[2]Table1!AE1846)),"AC1",IF(ISNUMBER(SEARCH("AC2",[2]Table1!AE1846)),"AC2",IF(ISNUMBER(SEARCH("Bon état",[2]Table1!AE1846)),"EP",""))))</f>
        <v/>
      </c>
      <c r="P1849" s="48"/>
      <c r="Q1849" s="1"/>
      <c r="S1849" s="1"/>
      <c r="T1849" s="1"/>
      <c r="U1849" s="1"/>
      <c r="V1849" s="1"/>
    </row>
    <row r="1850" spans="1:22">
      <c r="A1850" s="43" t="str">
        <f>'[1]Exporter la feuille de calcul'!$A$2</f>
        <v>001L</v>
      </c>
      <c r="B1850" t="str">
        <f>INDEX('[1]Exporter la feuille de calcul'!B$355:B$877,MATCH(INDEX('[1]Exporter la feuille de calcul'!C$355:C$877,MATCH(RIGHT(ChercheChaine(ChercheChaine([2]Table1!Q1847,"([0-9]){3}[L]([0-9]){4}"),"([0-9]){3}[L]([0-9]){4}"),4),'[1]Exporter la feuille de calcul'!D$355:D$877,0),1),'[1]Exporter la feuille de calcul'!C$355:C$877,0),1)</f>
        <v>03</v>
      </c>
      <c r="C1850" s="43" t="str">
        <f>RIGHT(ChercheChaine(ChercheChaine([2]Table1!Q1847,"([0-9]){3}[L]([0-9]){4}"),"([0-9]){3}[L]([0-9]){4}"),4)</f>
        <v>0312</v>
      </c>
      <c r="D1850" s="43" t="str">
        <f>ChercheChaine([2]Table1!Q1847,"([0-9]){3}[L]([0-9]){4}")</f>
        <v>007L0312</v>
      </c>
      <c r="E1850" t="str">
        <f>[2]Table1!P1847</f>
        <v>ST HERBLAIN</v>
      </c>
      <c r="F1850" t="str">
        <f>[2]Table1!D1847</f>
        <v>DAAT, DAPP</v>
      </c>
      <c r="G1850" s="48"/>
      <c r="H1850" s="48"/>
      <c r="I1850" s="42" t="str">
        <f>[2]Table1!G1847</f>
        <v>04/04/2018</v>
      </c>
      <c r="J1850" s="51" t="e">
        <f>MID([2]Table1!X1847,FIND("-",[2]Table1!X1847)+2,60)</f>
        <v>#VALUE!</v>
      </c>
      <c r="K1850" t="str">
        <f>IF(ISNUMBER(SEARCH("Mur",[2]Table1!Z1847)),"Mur",IF(ISNUMBER(SEARCH("Cloison",[2]Table1!Z1847)),"Mur",IF(ISNUMBER(SEARCH("Sol",[2]Table1!Z1847)),"Sol",IF(ISNUMBER(SEARCH("Plafond",[2]Table1!Z1847)),"Plafond",IF(ISNUMBER(SEARCH("Evier",[2]Table1!Z1847)),"Evier",IF(ISNUMBER(SEARCH("Colle de faïence",[2]Table1!Z1847)),"Faïence",IF(ISNUMBER(SEARCH("Baignoire",[2]Table1!Z1847)),"Baignoire",IF(ISNUMBER(SEARCH("porteurs",[2]Table1!Z1847)),"Mur",IF(ISNUMBER(SEARCH("évier",[2]Table1!Z1847)),"Evier",IF(ISNUMBER(SEARCH("portes",[2]Table1!Z1847)),"Porte",IF(ISNUMBER(SEARCH("fenêtre",[2]Table1!Z1847)),"Fenêtre","")))))))))))</f>
        <v>Sol</v>
      </c>
      <c r="L1850" t="str">
        <f>IF(ISNUMBER(SEARCH("Présence",[2]Table1!AC1847)),"Oui",IF(ISNUMBER(SEARCH("Absence",[2]Table1!AC1847)),"Non",""))</f>
        <v>Non</v>
      </c>
      <c r="M1850" t="str">
        <f>[2]Table1!AA1847</f>
        <v>Colle non bitumineuse</v>
      </c>
      <c r="N1850" t="str">
        <f>IF(ISNUMBER(SEARCH("EP",[2]Table1!AE1847)),"EP",IF(ISNUMBER(SEARCH("AC1",[2]Table1!AE1847)),"AC1",IF(ISNUMBER(SEARCH("AC2",[2]Table1!AE1847)),"AC2",IF(ISNUMBER(SEARCH("Bon état",[2]Table1!AE1847)),"EP",""))))</f>
        <v/>
      </c>
      <c r="P1850" s="48"/>
      <c r="Q1850" s="1"/>
      <c r="S1850" s="1"/>
      <c r="T1850" s="1"/>
      <c r="U1850" s="1"/>
      <c r="V1850" s="1"/>
    </row>
    <row r="1851" spans="1:22">
      <c r="A1851" s="43" t="str">
        <f>'[1]Exporter la feuille de calcul'!$A$2</f>
        <v>001L</v>
      </c>
      <c r="B1851" t="str">
        <f>INDEX('[1]Exporter la feuille de calcul'!B$355:B$877,MATCH(INDEX('[1]Exporter la feuille de calcul'!C$355:C$877,MATCH(RIGHT(ChercheChaine(ChercheChaine([2]Table1!Q1848,"([0-9]){3}[L]([0-9]){4}"),"([0-9]){3}[L]([0-9]){4}"),4),'[1]Exporter la feuille de calcul'!D$355:D$877,0),1),'[1]Exporter la feuille de calcul'!C$355:C$877,0),1)</f>
        <v>03</v>
      </c>
      <c r="C1851" s="43" t="str">
        <f>RIGHT(ChercheChaine(ChercheChaine([2]Table1!Q1848,"([0-9]){3}[L]([0-9]){4}"),"([0-9]){3}[L]([0-9]){4}"),4)</f>
        <v>0312</v>
      </c>
      <c r="D1851" s="43" t="str">
        <f>ChercheChaine([2]Table1!Q1848,"([0-9]){3}[L]([0-9]){4}")</f>
        <v>007L0312</v>
      </c>
      <c r="E1851" t="str">
        <f>[2]Table1!P1848</f>
        <v>ST HERBLAIN</v>
      </c>
      <c r="F1851" t="str">
        <f>[2]Table1!D1848</f>
        <v>DAAT, DAPP</v>
      </c>
      <c r="G1851" s="48"/>
      <c r="H1851" s="48"/>
      <c r="I1851" s="42" t="str">
        <f>[2]Table1!G1848</f>
        <v>04/04/2018</v>
      </c>
      <c r="J1851" s="51" t="e">
        <f>MID([2]Table1!X1848,FIND("-",[2]Table1!X1848)+2,60)</f>
        <v>#VALUE!</v>
      </c>
      <c r="K1851" t="str">
        <f>IF(ISNUMBER(SEARCH("Mur",[2]Table1!Z1848)),"Mur",IF(ISNUMBER(SEARCH("Cloison",[2]Table1!Z1848)),"Mur",IF(ISNUMBER(SEARCH("Sol",[2]Table1!Z1848)),"Sol",IF(ISNUMBER(SEARCH("Plafond",[2]Table1!Z1848)),"Plafond",IF(ISNUMBER(SEARCH("Evier",[2]Table1!Z1848)),"Evier",IF(ISNUMBER(SEARCH("Colle de faïence",[2]Table1!Z1848)),"Faïence",IF(ISNUMBER(SEARCH("Baignoire",[2]Table1!Z1848)),"Baignoire",IF(ISNUMBER(SEARCH("porteurs",[2]Table1!Z1848)),"Mur",IF(ISNUMBER(SEARCH("évier",[2]Table1!Z1848)),"Evier",IF(ISNUMBER(SEARCH("portes",[2]Table1!Z1848)),"Porte",IF(ISNUMBER(SEARCH("fenêtre",[2]Table1!Z1848)),"Fenêtre","")))))))))))</f>
        <v>Sol</v>
      </c>
      <c r="L1851" t="str">
        <f>IF(ISNUMBER(SEARCH("Présence",[2]Table1!AC1848)),"Oui",IF(ISNUMBER(SEARCH("Absence",[2]Table1!AC1848)),"Non",""))</f>
        <v>Oui</v>
      </c>
      <c r="M1851" t="str">
        <f>[2]Table1!AA1848</f>
        <v>Colle bitumineuse</v>
      </c>
      <c r="N1851" t="str">
        <f>IF(ISNUMBER(SEARCH("EP",[2]Table1!AE1848)),"EP",IF(ISNUMBER(SEARCH("AC1",[2]Table1!AE1848)),"AC1",IF(ISNUMBER(SEARCH("AC2",[2]Table1!AE1848)),"AC2",IF(ISNUMBER(SEARCH("Bon état",[2]Table1!AE1848)),"EP",""))))</f>
        <v>EP</v>
      </c>
      <c r="P1851" s="48"/>
      <c r="Q1851" s="1"/>
      <c r="S1851" s="1"/>
      <c r="T1851" s="1"/>
      <c r="U1851" s="1"/>
      <c r="V1851" s="1"/>
    </row>
    <row r="1852" spans="1:22">
      <c r="A1852" s="43" t="str">
        <f>'[1]Exporter la feuille de calcul'!$A$2</f>
        <v>001L</v>
      </c>
      <c r="B1852" t="str">
        <f>INDEX('[1]Exporter la feuille de calcul'!B$355:B$877,MATCH(INDEX('[1]Exporter la feuille de calcul'!C$355:C$877,MATCH(RIGHT(ChercheChaine(ChercheChaine([2]Table1!Q1849,"([0-9]){3}[L]([0-9]){4}"),"([0-9]){3}[L]([0-9]){4}"),4),'[1]Exporter la feuille de calcul'!D$355:D$877,0),1),'[1]Exporter la feuille de calcul'!C$355:C$877,0),1)</f>
        <v>03</v>
      </c>
      <c r="C1852" s="43" t="str">
        <f>RIGHT(ChercheChaine(ChercheChaine([2]Table1!Q1849,"([0-9]){3}[L]([0-9]){4}"),"([0-9]){3}[L]([0-9]){4}"),4)</f>
        <v>0312</v>
      </c>
      <c r="D1852" s="43" t="str">
        <f>ChercheChaine([2]Table1!Q1849,"([0-9]){3}[L]([0-9]){4}")</f>
        <v>007L0312</v>
      </c>
      <c r="E1852" t="str">
        <f>[2]Table1!P1849</f>
        <v>ST HERBLAIN</v>
      </c>
      <c r="F1852" t="str">
        <f>[2]Table1!D1849</f>
        <v>DAAT, DAPP</v>
      </c>
      <c r="G1852" s="48"/>
      <c r="H1852" s="48"/>
      <c r="I1852" s="42" t="str">
        <f>[2]Table1!G1849</f>
        <v>04/04/2018</v>
      </c>
      <c r="J1852" s="51" t="e">
        <f>MID([2]Table1!X1849,FIND("-",[2]Table1!X1849)+2,60)</f>
        <v>#VALUE!</v>
      </c>
      <c r="K1852" t="str">
        <f>IF(ISNUMBER(SEARCH("Mur",[2]Table1!Z1849)),"Mur",IF(ISNUMBER(SEARCH("Cloison",[2]Table1!Z1849)),"Mur",IF(ISNUMBER(SEARCH("Sol",[2]Table1!Z1849)),"Sol",IF(ISNUMBER(SEARCH("Plafond",[2]Table1!Z1849)),"Plafond",IF(ISNUMBER(SEARCH("Evier",[2]Table1!Z1849)),"Evier",IF(ISNUMBER(SEARCH("Colle de faïence",[2]Table1!Z1849)),"Faïence",IF(ISNUMBER(SEARCH("Baignoire",[2]Table1!Z1849)),"Baignoire",IF(ISNUMBER(SEARCH("porteurs",[2]Table1!Z1849)),"Mur",IF(ISNUMBER(SEARCH("évier",[2]Table1!Z1849)),"Evier",IF(ISNUMBER(SEARCH("portes",[2]Table1!Z1849)),"Porte",IF(ISNUMBER(SEARCH("fenêtre",[2]Table1!Z1849)),"Fenêtre","")))))))))))</f>
        <v>Sol</v>
      </c>
      <c r="L1852" t="str">
        <f>IF(ISNUMBER(SEARCH("Présence",[2]Table1!AC1849)),"Oui",IF(ISNUMBER(SEARCH("Absence",[2]Table1!AC1849)),"Non",""))</f>
        <v>Oui</v>
      </c>
      <c r="M1852" t="str">
        <f>[2]Table1!AA1849</f>
        <v>Colle bitumineuse</v>
      </c>
      <c r="N1852" t="str">
        <f>IF(ISNUMBER(SEARCH("EP",[2]Table1!AE1849)),"EP",IF(ISNUMBER(SEARCH("AC1",[2]Table1!AE1849)),"AC1",IF(ISNUMBER(SEARCH("AC2",[2]Table1!AE1849)),"AC2",IF(ISNUMBER(SEARCH("Bon état",[2]Table1!AE1849)),"EP",""))))</f>
        <v>EP</v>
      </c>
      <c r="P1852" s="48"/>
      <c r="Q1852" s="1"/>
      <c r="S1852" s="1"/>
      <c r="T1852" s="1"/>
      <c r="U1852" s="1"/>
      <c r="V1852" s="1"/>
    </row>
    <row r="1853" spans="1:22">
      <c r="A1853" s="43" t="str">
        <f>'[1]Exporter la feuille de calcul'!$A$2</f>
        <v>001L</v>
      </c>
      <c r="B1853" t="str">
        <f>INDEX('[1]Exporter la feuille de calcul'!B$355:B$877,MATCH(INDEX('[1]Exporter la feuille de calcul'!C$355:C$877,MATCH(RIGHT(ChercheChaine(ChercheChaine([2]Table1!Q1850,"([0-9]){3}[L]([0-9]){4}"),"([0-9]){3}[L]([0-9]){4}"),4),'[1]Exporter la feuille de calcul'!D$355:D$877,0),1),'[1]Exporter la feuille de calcul'!C$355:C$877,0),1)</f>
        <v>03</v>
      </c>
      <c r="C1853" s="43" t="str">
        <f>RIGHT(ChercheChaine(ChercheChaine([2]Table1!Q1850,"([0-9]){3}[L]([0-9]){4}"),"([0-9]){3}[L]([0-9]){4}"),4)</f>
        <v>0312</v>
      </c>
      <c r="D1853" s="43" t="str">
        <f>ChercheChaine([2]Table1!Q1850,"([0-9]){3}[L]([0-9]){4}")</f>
        <v>007L0312</v>
      </c>
      <c r="E1853" t="str">
        <f>[2]Table1!P1850</f>
        <v>ST HERBLAIN</v>
      </c>
      <c r="F1853" t="str">
        <f>[2]Table1!D1850</f>
        <v>DAAT, DAPP</v>
      </c>
      <c r="G1853" s="48"/>
      <c r="H1853" s="48"/>
      <c r="I1853" s="42" t="str">
        <f>[2]Table1!G1850</f>
        <v>04/04/2018</v>
      </c>
      <c r="J1853" s="51" t="e">
        <f>MID([2]Table1!X1850,FIND("-",[2]Table1!X1850)+2,60)</f>
        <v>#VALUE!</v>
      </c>
      <c r="K1853" t="str">
        <f>IF(ISNUMBER(SEARCH("Mur",[2]Table1!Z1850)),"Mur",IF(ISNUMBER(SEARCH("Cloison",[2]Table1!Z1850)),"Mur",IF(ISNUMBER(SEARCH("Sol",[2]Table1!Z1850)),"Sol",IF(ISNUMBER(SEARCH("Plafond",[2]Table1!Z1850)),"Plafond",IF(ISNUMBER(SEARCH("Evier",[2]Table1!Z1850)),"Evier",IF(ISNUMBER(SEARCH("Colle de faïence",[2]Table1!Z1850)),"Faïence",IF(ISNUMBER(SEARCH("Baignoire",[2]Table1!Z1850)),"Baignoire",IF(ISNUMBER(SEARCH("porteurs",[2]Table1!Z1850)),"Mur",IF(ISNUMBER(SEARCH("évier",[2]Table1!Z1850)),"Evier",IF(ISNUMBER(SEARCH("portes",[2]Table1!Z1850)),"Porte",IF(ISNUMBER(SEARCH("fenêtre",[2]Table1!Z1850)),"Fenêtre","")))))))))))</f>
        <v>Sol</v>
      </c>
      <c r="L1853" t="str">
        <f>IF(ISNUMBER(SEARCH("Présence",[2]Table1!AC1850)),"Oui",IF(ISNUMBER(SEARCH("Absence",[2]Table1!AC1850)),"Non",""))</f>
        <v>Oui</v>
      </c>
      <c r="M1853" t="str">
        <f>[2]Table1!AA1850</f>
        <v>Colle bitumineuse</v>
      </c>
      <c r="N1853" t="str">
        <f>IF(ISNUMBER(SEARCH("EP",[2]Table1!AE1850)),"EP",IF(ISNUMBER(SEARCH("AC1",[2]Table1!AE1850)),"AC1",IF(ISNUMBER(SEARCH("AC2",[2]Table1!AE1850)),"AC2",IF(ISNUMBER(SEARCH("Bon état",[2]Table1!AE1850)),"EP",""))))</f>
        <v>EP</v>
      </c>
      <c r="P1853" s="48"/>
      <c r="Q1853" s="1"/>
      <c r="S1853" s="1"/>
      <c r="T1853" s="1"/>
      <c r="U1853" s="1"/>
      <c r="V1853" s="1"/>
    </row>
    <row r="1854" spans="1:22">
      <c r="A1854" s="43" t="str">
        <f>'[1]Exporter la feuille de calcul'!$A$2</f>
        <v>001L</v>
      </c>
      <c r="B1854" t="str">
        <f>INDEX('[1]Exporter la feuille de calcul'!B$355:B$877,MATCH(INDEX('[1]Exporter la feuille de calcul'!C$355:C$877,MATCH(RIGHT(ChercheChaine(ChercheChaine([2]Table1!Q1851,"([0-9]){3}[L]([0-9]){4}"),"([0-9]){3}[L]([0-9]){4}"),4),'[1]Exporter la feuille de calcul'!D$355:D$877,0),1),'[1]Exporter la feuille de calcul'!C$355:C$877,0),1)</f>
        <v>03</v>
      </c>
      <c r="C1854" s="43" t="str">
        <f>RIGHT(ChercheChaine(ChercheChaine([2]Table1!Q1851,"([0-9]){3}[L]([0-9]){4}"),"([0-9]){3}[L]([0-9]){4}"),4)</f>
        <v>0312</v>
      </c>
      <c r="D1854" s="43" t="str">
        <f>ChercheChaine([2]Table1!Q1851,"([0-9]){3}[L]([0-9]){4}")</f>
        <v>007L0312</v>
      </c>
      <c r="E1854" t="str">
        <f>[2]Table1!P1851</f>
        <v>ST HERBLAIN</v>
      </c>
      <c r="F1854" t="str">
        <f>[2]Table1!D1851</f>
        <v>DAAT, DAPP</v>
      </c>
      <c r="G1854" s="48"/>
      <c r="H1854" s="48"/>
      <c r="I1854" s="42" t="str">
        <f>[2]Table1!G1851</f>
        <v>04/04/2018</v>
      </c>
      <c r="J1854" s="51" t="e">
        <f>MID([2]Table1!X1851,FIND("-",[2]Table1!X1851)+2,60)</f>
        <v>#VALUE!</v>
      </c>
      <c r="K1854" t="str">
        <f>IF(ISNUMBER(SEARCH("Mur",[2]Table1!Z1851)),"Mur",IF(ISNUMBER(SEARCH("Cloison",[2]Table1!Z1851)),"Mur",IF(ISNUMBER(SEARCH("Sol",[2]Table1!Z1851)),"Sol",IF(ISNUMBER(SEARCH("Plafond",[2]Table1!Z1851)),"Plafond",IF(ISNUMBER(SEARCH("Evier",[2]Table1!Z1851)),"Evier",IF(ISNUMBER(SEARCH("Colle de faïence",[2]Table1!Z1851)),"Faïence",IF(ISNUMBER(SEARCH("Baignoire",[2]Table1!Z1851)),"Baignoire",IF(ISNUMBER(SEARCH("porteurs",[2]Table1!Z1851)),"Mur",IF(ISNUMBER(SEARCH("évier",[2]Table1!Z1851)),"Evier",IF(ISNUMBER(SEARCH("portes",[2]Table1!Z1851)),"Porte",IF(ISNUMBER(SEARCH("fenêtre",[2]Table1!Z1851)),"Fenêtre","")))))))))))</f>
        <v>Sol</v>
      </c>
      <c r="L1854" t="str">
        <f>IF(ISNUMBER(SEARCH("Présence",[2]Table1!AC1851)),"Oui",IF(ISNUMBER(SEARCH("Absence",[2]Table1!AC1851)),"Non",""))</f>
        <v>Non</v>
      </c>
      <c r="M1854" t="str">
        <f>[2]Table1!AA1851</f>
        <v>Ragréage</v>
      </c>
      <c r="N1854" t="str">
        <f>IF(ISNUMBER(SEARCH("EP",[2]Table1!AE1851)),"EP",IF(ISNUMBER(SEARCH("AC1",[2]Table1!AE1851)),"AC1",IF(ISNUMBER(SEARCH("AC2",[2]Table1!AE1851)),"AC2",IF(ISNUMBER(SEARCH("Bon état",[2]Table1!AE1851)),"EP",""))))</f>
        <v/>
      </c>
      <c r="P1854" s="48"/>
      <c r="Q1854" s="1"/>
      <c r="S1854" s="1"/>
      <c r="T1854" s="1"/>
      <c r="U1854" s="1"/>
      <c r="V1854" s="1"/>
    </row>
    <row r="1855" spans="1:22">
      <c r="A1855" s="43" t="str">
        <f>'[1]Exporter la feuille de calcul'!$A$2</f>
        <v>001L</v>
      </c>
      <c r="B1855" t="str">
        <f>INDEX('[1]Exporter la feuille de calcul'!B$355:B$877,MATCH(INDEX('[1]Exporter la feuille de calcul'!C$355:C$877,MATCH(RIGHT(ChercheChaine(ChercheChaine([2]Table1!Q1852,"([0-9]){3}[L]([0-9]){4}"),"([0-9]){3}[L]([0-9]){4}"),4),'[1]Exporter la feuille de calcul'!D$355:D$877,0),1),'[1]Exporter la feuille de calcul'!C$355:C$877,0),1)</f>
        <v>03</v>
      </c>
      <c r="C1855" s="43" t="str">
        <f>RIGHT(ChercheChaine(ChercheChaine([2]Table1!Q1852,"([0-9]){3}[L]([0-9]){4}"),"([0-9]){3}[L]([0-9]){4}"),4)</f>
        <v>0312</v>
      </c>
      <c r="D1855" s="43" t="str">
        <f>ChercheChaine([2]Table1!Q1852,"([0-9]){3}[L]([0-9]){4}")</f>
        <v>007L0312</v>
      </c>
      <c r="E1855" t="str">
        <f>[2]Table1!P1852</f>
        <v>ST HERBLAIN</v>
      </c>
      <c r="F1855" t="str">
        <f>[2]Table1!D1852</f>
        <v>DAAT, DAPP</v>
      </c>
      <c r="G1855" s="48"/>
      <c r="H1855" s="48"/>
      <c r="I1855" s="42" t="str">
        <f>[2]Table1!G1852</f>
        <v>04/04/2018</v>
      </c>
      <c r="J1855" s="51" t="e">
        <f>MID([2]Table1!X1852,FIND("-",[2]Table1!X1852)+2,60)</f>
        <v>#VALUE!</v>
      </c>
      <c r="K1855" t="str">
        <f>IF(ISNUMBER(SEARCH("Mur",[2]Table1!Z1852)),"Mur",IF(ISNUMBER(SEARCH("Cloison",[2]Table1!Z1852)),"Mur",IF(ISNUMBER(SEARCH("Sol",[2]Table1!Z1852)),"Sol",IF(ISNUMBER(SEARCH("Plafond",[2]Table1!Z1852)),"Plafond",IF(ISNUMBER(SEARCH("Evier",[2]Table1!Z1852)),"Evier",IF(ISNUMBER(SEARCH("Colle de faïence",[2]Table1!Z1852)),"Faïence",IF(ISNUMBER(SEARCH("Baignoire",[2]Table1!Z1852)),"Baignoire",IF(ISNUMBER(SEARCH("porteurs",[2]Table1!Z1852)),"Mur",IF(ISNUMBER(SEARCH("évier",[2]Table1!Z1852)),"Evier",IF(ISNUMBER(SEARCH("portes",[2]Table1!Z1852)),"Porte",IF(ISNUMBER(SEARCH("fenêtre",[2]Table1!Z1852)),"Fenêtre","")))))))))))</f>
        <v>Sol</v>
      </c>
      <c r="L1855" t="str">
        <f>IF(ISNUMBER(SEARCH("Présence",[2]Table1!AC1852)),"Oui",IF(ISNUMBER(SEARCH("Absence",[2]Table1!AC1852)),"Non",""))</f>
        <v>Non</v>
      </c>
      <c r="M1855" t="str">
        <f>[2]Table1!AA1852</f>
        <v>Ragréage</v>
      </c>
      <c r="N1855" t="str">
        <f>IF(ISNUMBER(SEARCH("EP",[2]Table1!AE1852)),"EP",IF(ISNUMBER(SEARCH("AC1",[2]Table1!AE1852)),"AC1",IF(ISNUMBER(SEARCH("AC2",[2]Table1!AE1852)),"AC2",IF(ISNUMBER(SEARCH("Bon état",[2]Table1!AE1852)),"EP",""))))</f>
        <v/>
      </c>
      <c r="P1855" s="48"/>
      <c r="Q1855" s="1"/>
      <c r="S1855" s="1"/>
      <c r="T1855" s="1"/>
      <c r="U1855" s="1"/>
      <c r="V1855" s="1"/>
    </row>
    <row r="1856" spans="1:22">
      <c r="A1856" s="43" t="str">
        <f>'[1]Exporter la feuille de calcul'!$A$2</f>
        <v>001L</v>
      </c>
      <c r="B1856" t="str">
        <f>INDEX('[1]Exporter la feuille de calcul'!B$355:B$877,MATCH(INDEX('[1]Exporter la feuille de calcul'!C$355:C$877,MATCH(RIGHT(ChercheChaine(ChercheChaine([2]Table1!Q1853,"([0-9]){3}[L]([0-9]){4}"),"([0-9]){3}[L]([0-9]){4}"),4),'[1]Exporter la feuille de calcul'!D$355:D$877,0),1),'[1]Exporter la feuille de calcul'!C$355:C$877,0),1)</f>
        <v>03</v>
      </c>
      <c r="C1856" s="43" t="str">
        <f>RIGHT(ChercheChaine(ChercheChaine([2]Table1!Q1853,"([0-9]){3}[L]([0-9]){4}"),"([0-9]){3}[L]([0-9]){4}"),4)</f>
        <v>0312</v>
      </c>
      <c r="D1856" s="43" t="str">
        <f>ChercheChaine([2]Table1!Q1853,"([0-9]){3}[L]([0-9]){4}")</f>
        <v>007L0312</v>
      </c>
      <c r="E1856" t="str">
        <f>[2]Table1!P1853</f>
        <v>ST HERBLAIN</v>
      </c>
      <c r="F1856" t="str">
        <f>[2]Table1!D1853</f>
        <v>DAAT, DAPP</v>
      </c>
      <c r="G1856" s="48"/>
      <c r="H1856" s="48"/>
      <c r="I1856" s="42" t="str">
        <f>[2]Table1!G1853</f>
        <v>04/04/2018</v>
      </c>
      <c r="J1856" s="51" t="e">
        <f>MID([2]Table1!X1853,FIND("-",[2]Table1!X1853)+2,60)</f>
        <v>#VALUE!</v>
      </c>
      <c r="K1856" t="str">
        <f>IF(ISNUMBER(SEARCH("Mur",[2]Table1!Z1853)),"Mur",IF(ISNUMBER(SEARCH("Cloison",[2]Table1!Z1853)),"Mur",IF(ISNUMBER(SEARCH("Sol",[2]Table1!Z1853)),"Sol",IF(ISNUMBER(SEARCH("Plafond",[2]Table1!Z1853)),"Plafond",IF(ISNUMBER(SEARCH("Evier",[2]Table1!Z1853)),"Evier",IF(ISNUMBER(SEARCH("Colle de faïence",[2]Table1!Z1853)),"Faïence",IF(ISNUMBER(SEARCH("Baignoire",[2]Table1!Z1853)),"Baignoire",IF(ISNUMBER(SEARCH("porteurs",[2]Table1!Z1853)),"Mur",IF(ISNUMBER(SEARCH("évier",[2]Table1!Z1853)),"Evier",IF(ISNUMBER(SEARCH("portes",[2]Table1!Z1853)),"Porte",IF(ISNUMBER(SEARCH("fenêtre",[2]Table1!Z1853)),"Fenêtre","")))))))))))</f>
        <v>Sol</v>
      </c>
      <c r="L1856" t="str">
        <f>IF(ISNUMBER(SEARCH("Présence",[2]Table1!AC1853)),"Oui",IF(ISNUMBER(SEARCH("Absence",[2]Table1!AC1853)),"Non",""))</f>
        <v>Non</v>
      </c>
      <c r="M1856" t="str">
        <f>[2]Table1!AA1853</f>
        <v>Ragréage</v>
      </c>
      <c r="N1856" t="str">
        <f>IF(ISNUMBER(SEARCH("EP",[2]Table1!AE1853)),"EP",IF(ISNUMBER(SEARCH("AC1",[2]Table1!AE1853)),"AC1",IF(ISNUMBER(SEARCH("AC2",[2]Table1!AE1853)),"AC2",IF(ISNUMBER(SEARCH("Bon état",[2]Table1!AE1853)),"EP",""))))</f>
        <v/>
      </c>
      <c r="P1856" s="48"/>
      <c r="Q1856" s="1"/>
      <c r="S1856" s="1"/>
      <c r="T1856" s="1"/>
      <c r="U1856" s="1"/>
      <c r="V1856" s="1"/>
    </row>
    <row r="1857" spans="1:22">
      <c r="A1857" s="43" t="str">
        <f>'[1]Exporter la feuille de calcul'!$A$2</f>
        <v>001L</v>
      </c>
      <c r="B1857" t="str">
        <f>INDEX('[1]Exporter la feuille de calcul'!B$355:B$877,MATCH(INDEX('[1]Exporter la feuille de calcul'!C$355:C$877,MATCH(RIGHT(ChercheChaine(ChercheChaine([2]Table1!Q1854,"([0-9]){3}[L]([0-9]){4}"),"([0-9]){3}[L]([0-9]){4}"),4),'[1]Exporter la feuille de calcul'!D$355:D$877,0),1),'[1]Exporter la feuille de calcul'!C$355:C$877,0),1)</f>
        <v>03</v>
      </c>
      <c r="C1857" s="43" t="str">
        <f>RIGHT(ChercheChaine(ChercheChaine([2]Table1!Q1854,"([0-9]){3}[L]([0-9]){4}"),"([0-9]){3}[L]([0-9]){4}"),4)</f>
        <v>0312</v>
      </c>
      <c r="D1857" s="43" t="str">
        <f>ChercheChaine([2]Table1!Q1854,"([0-9]){3}[L]([0-9]){4}")</f>
        <v>007L0312</v>
      </c>
      <c r="E1857" t="str">
        <f>[2]Table1!P1854</f>
        <v>ST HERBLAIN</v>
      </c>
      <c r="F1857" t="str">
        <f>[2]Table1!D1854</f>
        <v>DAAT, DAPP</v>
      </c>
      <c r="G1857" s="48"/>
      <c r="H1857" s="48"/>
      <c r="I1857" s="42" t="str">
        <f>[2]Table1!G1854</f>
        <v>04/04/2018</v>
      </c>
      <c r="J1857" s="51" t="e">
        <f>MID([2]Table1!X1854,FIND("-",[2]Table1!X1854)+2,60)</f>
        <v>#VALUE!</v>
      </c>
      <c r="K1857" t="str">
        <f>IF(ISNUMBER(SEARCH("Mur",[2]Table1!Z1854)),"Mur",IF(ISNUMBER(SEARCH("Cloison",[2]Table1!Z1854)),"Mur",IF(ISNUMBER(SEARCH("Sol",[2]Table1!Z1854)),"Sol",IF(ISNUMBER(SEARCH("Plafond",[2]Table1!Z1854)),"Plafond",IF(ISNUMBER(SEARCH("Evier",[2]Table1!Z1854)),"Evier",IF(ISNUMBER(SEARCH("Colle de faïence",[2]Table1!Z1854)),"Faïence",IF(ISNUMBER(SEARCH("Baignoire",[2]Table1!Z1854)),"Baignoire",IF(ISNUMBER(SEARCH("porteurs",[2]Table1!Z1854)),"Mur",IF(ISNUMBER(SEARCH("évier",[2]Table1!Z1854)),"Evier",IF(ISNUMBER(SEARCH("portes",[2]Table1!Z1854)),"Porte",IF(ISNUMBER(SEARCH("fenêtre",[2]Table1!Z1854)),"Fenêtre","")))))))))))</f>
        <v>Sol</v>
      </c>
      <c r="L1857" t="str">
        <f>IF(ISNUMBER(SEARCH("Présence",[2]Table1!AC1854)),"Oui",IF(ISNUMBER(SEARCH("Absence",[2]Table1!AC1854)),"Non",""))</f>
        <v>Non</v>
      </c>
      <c r="M1857" t="str">
        <f>[2]Table1!AA1854</f>
        <v>Ragréage</v>
      </c>
      <c r="N1857" t="str">
        <f>IF(ISNUMBER(SEARCH("EP",[2]Table1!AE1854)),"EP",IF(ISNUMBER(SEARCH("AC1",[2]Table1!AE1854)),"AC1",IF(ISNUMBER(SEARCH("AC2",[2]Table1!AE1854)),"AC2",IF(ISNUMBER(SEARCH("Bon état",[2]Table1!AE1854)),"EP",""))))</f>
        <v/>
      </c>
      <c r="P1857" s="48"/>
      <c r="Q1857" s="1"/>
      <c r="S1857" s="1"/>
      <c r="T1857" s="1"/>
      <c r="U1857" s="1"/>
      <c r="V1857" s="1"/>
    </row>
    <row r="1858" spans="1:22">
      <c r="A1858" s="43" t="str">
        <f>'[1]Exporter la feuille de calcul'!$A$2</f>
        <v>001L</v>
      </c>
      <c r="B1858" t="str">
        <f>INDEX('[1]Exporter la feuille de calcul'!B$355:B$877,MATCH(INDEX('[1]Exporter la feuille de calcul'!C$355:C$877,MATCH(RIGHT(ChercheChaine(ChercheChaine([2]Table1!Q1855,"([0-9]){3}[L]([0-9]){4}"),"([0-9]){3}[L]([0-9]){4}"),4),'[1]Exporter la feuille de calcul'!D$355:D$877,0),1),'[1]Exporter la feuille de calcul'!C$355:C$877,0),1)</f>
        <v>03</v>
      </c>
      <c r="C1858" s="43" t="str">
        <f>RIGHT(ChercheChaine(ChercheChaine([2]Table1!Q1855,"([0-9]){3}[L]([0-9]){4}"),"([0-9]){3}[L]([0-9]){4}"),4)</f>
        <v>0312</v>
      </c>
      <c r="D1858" s="43" t="str">
        <f>ChercheChaine([2]Table1!Q1855,"([0-9]){3}[L]([0-9]){4}")</f>
        <v>007L0312</v>
      </c>
      <c r="E1858" t="str">
        <f>[2]Table1!P1855</f>
        <v>ST HERBLAIN</v>
      </c>
      <c r="F1858" t="str">
        <f>[2]Table1!D1855</f>
        <v>DAAT, DAPP</v>
      </c>
      <c r="G1858" s="48"/>
      <c r="H1858" s="48"/>
      <c r="I1858" s="42" t="str">
        <f>[2]Table1!G1855</f>
        <v>04/04/2018</v>
      </c>
      <c r="J1858" s="51" t="e">
        <f>MID([2]Table1!X1855,FIND("-",[2]Table1!X1855)+2,60)</f>
        <v>#VALUE!</v>
      </c>
      <c r="K1858" t="str">
        <f>IF(ISNUMBER(SEARCH("Mur",[2]Table1!Z1855)),"Mur",IF(ISNUMBER(SEARCH("Cloison",[2]Table1!Z1855)),"Mur",IF(ISNUMBER(SEARCH("Sol",[2]Table1!Z1855)),"Sol",IF(ISNUMBER(SEARCH("Plafond",[2]Table1!Z1855)),"Plafond",IF(ISNUMBER(SEARCH("Evier",[2]Table1!Z1855)),"Evier",IF(ISNUMBER(SEARCH("Colle de faïence",[2]Table1!Z1855)),"Faïence",IF(ISNUMBER(SEARCH("Baignoire",[2]Table1!Z1855)),"Baignoire",IF(ISNUMBER(SEARCH("porteurs",[2]Table1!Z1855)),"Mur",IF(ISNUMBER(SEARCH("évier",[2]Table1!Z1855)),"Evier",IF(ISNUMBER(SEARCH("portes",[2]Table1!Z1855)),"Porte",IF(ISNUMBER(SEARCH("fenêtre",[2]Table1!Z1855)),"Fenêtre","")))))))))))</f>
        <v>Sol</v>
      </c>
      <c r="L1858" t="str">
        <f>IF(ISNUMBER(SEARCH("Présence",[2]Table1!AC1855)),"Oui",IF(ISNUMBER(SEARCH("Absence",[2]Table1!AC1855)),"Non",""))</f>
        <v>Non</v>
      </c>
      <c r="M1858" t="str">
        <f>[2]Table1!AA1855</f>
        <v>Ragréage</v>
      </c>
      <c r="N1858" t="str">
        <f>IF(ISNUMBER(SEARCH("EP",[2]Table1!AE1855)),"EP",IF(ISNUMBER(SEARCH("AC1",[2]Table1!AE1855)),"AC1",IF(ISNUMBER(SEARCH("AC2",[2]Table1!AE1855)),"AC2",IF(ISNUMBER(SEARCH("Bon état",[2]Table1!AE1855)),"EP",""))))</f>
        <v/>
      </c>
      <c r="P1858" s="48"/>
      <c r="Q1858" s="1"/>
      <c r="S1858" s="1"/>
      <c r="T1858" s="1"/>
      <c r="U1858" s="1"/>
      <c r="V1858" s="1"/>
    </row>
    <row r="1859" spans="1:22">
      <c r="A1859" s="43" t="str">
        <f>'[1]Exporter la feuille de calcul'!$A$2</f>
        <v>001L</v>
      </c>
      <c r="B1859" t="str">
        <f>INDEX('[1]Exporter la feuille de calcul'!B$355:B$877,MATCH(INDEX('[1]Exporter la feuille de calcul'!C$355:C$877,MATCH(RIGHT(ChercheChaine(ChercheChaine([2]Table1!Q1856,"([0-9]){3}[L]([0-9]){4}"),"([0-9]){3}[L]([0-9]){4}"),4),'[1]Exporter la feuille de calcul'!D$355:D$877,0),1),'[1]Exporter la feuille de calcul'!C$355:C$877,0),1)</f>
        <v>03</v>
      </c>
      <c r="C1859" s="43" t="str">
        <f>RIGHT(ChercheChaine(ChercheChaine([2]Table1!Q1856,"([0-9]){3}[L]([0-9]){4}"),"([0-9]){3}[L]([0-9]){4}"),4)</f>
        <v>0312</v>
      </c>
      <c r="D1859" s="43" t="str">
        <f>ChercheChaine([2]Table1!Q1856,"([0-9]){3}[L]([0-9]){4}")</f>
        <v>007L0312</v>
      </c>
      <c r="E1859" t="str">
        <f>[2]Table1!P1856</f>
        <v>ST HERBLAIN</v>
      </c>
      <c r="F1859" t="str">
        <f>[2]Table1!D1856</f>
        <v>DAAT, DAPP</v>
      </c>
      <c r="G1859" s="48"/>
      <c r="H1859" s="48"/>
      <c r="I1859" s="42" t="str">
        <f>[2]Table1!G1856</f>
        <v>04/04/2018</v>
      </c>
      <c r="J1859" s="51" t="e">
        <f>MID([2]Table1!X1856,FIND("-",[2]Table1!X1856)+2,60)</f>
        <v>#VALUE!</v>
      </c>
      <c r="K1859" t="str">
        <f>IF(ISNUMBER(SEARCH("Mur",[2]Table1!Z1856)),"Mur",IF(ISNUMBER(SEARCH("Cloison",[2]Table1!Z1856)),"Mur",IF(ISNUMBER(SEARCH("Sol",[2]Table1!Z1856)),"Sol",IF(ISNUMBER(SEARCH("Plafond",[2]Table1!Z1856)),"Plafond",IF(ISNUMBER(SEARCH("Evier",[2]Table1!Z1856)),"Evier",IF(ISNUMBER(SEARCH("Colle de faïence",[2]Table1!Z1856)),"Faïence",IF(ISNUMBER(SEARCH("Baignoire",[2]Table1!Z1856)),"Baignoire",IF(ISNUMBER(SEARCH("porteurs",[2]Table1!Z1856)),"Mur",IF(ISNUMBER(SEARCH("évier",[2]Table1!Z1856)),"Evier",IF(ISNUMBER(SEARCH("portes",[2]Table1!Z1856)),"Porte",IF(ISNUMBER(SEARCH("fenêtre",[2]Table1!Z1856)),"Fenêtre","")))))))))))</f>
        <v>Sol</v>
      </c>
      <c r="L1859" t="str">
        <f>IF(ISNUMBER(SEARCH("Présence",[2]Table1!AC1856)),"Oui",IF(ISNUMBER(SEARCH("Absence",[2]Table1!AC1856)),"Non",""))</f>
        <v>Oui</v>
      </c>
      <c r="M1859" t="str">
        <f>[2]Table1!AA1856</f>
        <v>Ragréage</v>
      </c>
      <c r="N1859" t="str">
        <f>IF(ISNUMBER(SEARCH("EP",[2]Table1!AE1856)),"EP",IF(ISNUMBER(SEARCH("AC1",[2]Table1!AE1856)),"AC1",IF(ISNUMBER(SEARCH("AC2",[2]Table1!AE1856)),"AC2",IF(ISNUMBER(SEARCH("Bon état",[2]Table1!AE1856)),"EP",""))))</f>
        <v>EP</v>
      </c>
      <c r="P1859" s="48"/>
      <c r="Q1859" s="1"/>
      <c r="S1859" s="1"/>
      <c r="T1859" s="1"/>
      <c r="U1859" s="1"/>
      <c r="V1859" s="1"/>
    </row>
    <row r="1860" spans="1:22">
      <c r="A1860" s="43" t="str">
        <f>'[1]Exporter la feuille de calcul'!$A$2</f>
        <v>001L</v>
      </c>
      <c r="B1860" t="str">
        <f>INDEX('[1]Exporter la feuille de calcul'!B$355:B$877,MATCH(INDEX('[1]Exporter la feuille de calcul'!C$355:C$877,MATCH(RIGHT(ChercheChaine(ChercheChaine([2]Table1!Q1857,"([0-9]){3}[L]([0-9]){4}"),"([0-9]){3}[L]([0-9]){4}"),4),'[1]Exporter la feuille de calcul'!D$355:D$877,0),1),'[1]Exporter la feuille de calcul'!C$355:C$877,0),1)</f>
        <v>03</v>
      </c>
      <c r="C1860" s="43" t="str">
        <f>RIGHT(ChercheChaine(ChercheChaine([2]Table1!Q1857,"([0-9]){3}[L]([0-9]){4}"),"([0-9]){3}[L]([0-9]){4}"),4)</f>
        <v>0312</v>
      </c>
      <c r="D1860" s="43" t="str">
        <f>ChercheChaine([2]Table1!Q1857,"([0-9]){3}[L]([0-9]){4}")</f>
        <v>007L0312</v>
      </c>
      <c r="E1860" t="str">
        <f>[2]Table1!P1857</f>
        <v>ST HERBLAIN</v>
      </c>
      <c r="F1860" t="str">
        <f>[2]Table1!D1857</f>
        <v>DAAT, DAPP</v>
      </c>
      <c r="G1860" s="48"/>
      <c r="H1860" s="48"/>
      <c r="I1860" s="42" t="str">
        <f>[2]Table1!G1857</f>
        <v>04/04/2018</v>
      </c>
      <c r="J1860" s="51" t="e">
        <f>MID([2]Table1!X1857,FIND("-",[2]Table1!X1857)+2,60)</f>
        <v>#VALUE!</v>
      </c>
      <c r="K1860" t="str">
        <f>IF(ISNUMBER(SEARCH("Mur",[2]Table1!Z1857)),"Mur",IF(ISNUMBER(SEARCH("Cloison",[2]Table1!Z1857)),"Mur",IF(ISNUMBER(SEARCH("Sol",[2]Table1!Z1857)),"Sol",IF(ISNUMBER(SEARCH("Plafond",[2]Table1!Z1857)),"Plafond",IF(ISNUMBER(SEARCH("Evier",[2]Table1!Z1857)),"Evier",IF(ISNUMBER(SEARCH("Colle de faïence",[2]Table1!Z1857)),"Faïence",IF(ISNUMBER(SEARCH("Baignoire",[2]Table1!Z1857)),"Baignoire",IF(ISNUMBER(SEARCH("porteurs",[2]Table1!Z1857)),"Mur",IF(ISNUMBER(SEARCH("évier",[2]Table1!Z1857)),"Evier",IF(ISNUMBER(SEARCH("portes",[2]Table1!Z1857)),"Porte",IF(ISNUMBER(SEARCH("fenêtre",[2]Table1!Z1857)),"Fenêtre","")))))))))))</f>
        <v>Sol</v>
      </c>
      <c r="L1860" t="str">
        <f>IF(ISNUMBER(SEARCH("Présence",[2]Table1!AC1857)),"Oui",IF(ISNUMBER(SEARCH("Absence",[2]Table1!AC1857)),"Non",""))</f>
        <v>Oui</v>
      </c>
      <c r="M1860" t="str">
        <f>[2]Table1!AA1857</f>
        <v>Ragréage</v>
      </c>
      <c r="N1860" t="str">
        <f>IF(ISNUMBER(SEARCH("EP",[2]Table1!AE1857)),"EP",IF(ISNUMBER(SEARCH("AC1",[2]Table1!AE1857)),"AC1",IF(ISNUMBER(SEARCH("AC2",[2]Table1!AE1857)),"AC2",IF(ISNUMBER(SEARCH("Bon état",[2]Table1!AE1857)),"EP",""))))</f>
        <v>EP</v>
      </c>
      <c r="P1860" s="48"/>
      <c r="Q1860" s="1"/>
      <c r="S1860" s="1"/>
      <c r="T1860" s="1"/>
      <c r="U1860" s="1"/>
      <c r="V1860" s="1"/>
    </row>
    <row r="1861" spans="1:22">
      <c r="A1861" s="43" t="str">
        <f>'[1]Exporter la feuille de calcul'!$A$2</f>
        <v>001L</v>
      </c>
      <c r="B1861" t="str">
        <f>INDEX('[1]Exporter la feuille de calcul'!B$355:B$877,MATCH(INDEX('[1]Exporter la feuille de calcul'!C$355:C$877,MATCH(RIGHT(ChercheChaine(ChercheChaine([2]Table1!Q1858,"([0-9]){3}[L]([0-9]){4}"),"([0-9]){3}[L]([0-9]){4}"),4),'[1]Exporter la feuille de calcul'!D$355:D$877,0),1),'[1]Exporter la feuille de calcul'!C$355:C$877,0),1)</f>
        <v>03</v>
      </c>
      <c r="C1861" s="43" t="str">
        <f>RIGHT(ChercheChaine(ChercheChaine([2]Table1!Q1858,"([0-9]){3}[L]([0-9]){4}"),"([0-9]){3}[L]([0-9]){4}"),4)</f>
        <v>0312</v>
      </c>
      <c r="D1861" s="43" t="str">
        <f>ChercheChaine([2]Table1!Q1858,"([0-9]){3}[L]([0-9]){4}")</f>
        <v>007L0312</v>
      </c>
      <c r="E1861" t="str">
        <f>[2]Table1!P1858</f>
        <v>ST HERBLAIN</v>
      </c>
      <c r="F1861" t="str">
        <f>[2]Table1!D1858</f>
        <v>DAAT, DAPP</v>
      </c>
      <c r="G1861" s="48"/>
      <c r="H1861" s="48"/>
      <c r="I1861" s="42" t="str">
        <f>[2]Table1!G1858</f>
        <v>04/04/2018</v>
      </c>
      <c r="J1861" s="51" t="e">
        <f>MID([2]Table1!X1858,FIND("-",[2]Table1!X1858)+2,60)</f>
        <v>#VALUE!</v>
      </c>
      <c r="K1861" t="str">
        <f>IF(ISNUMBER(SEARCH("Mur",[2]Table1!Z1858)),"Mur",IF(ISNUMBER(SEARCH("Cloison",[2]Table1!Z1858)),"Mur",IF(ISNUMBER(SEARCH("Sol",[2]Table1!Z1858)),"Sol",IF(ISNUMBER(SEARCH("Plafond",[2]Table1!Z1858)),"Plafond",IF(ISNUMBER(SEARCH("Evier",[2]Table1!Z1858)),"Evier",IF(ISNUMBER(SEARCH("Colle de faïence",[2]Table1!Z1858)),"Faïence",IF(ISNUMBER(SEARCH("Baignoire",[2]Table1!Z1858)),"Baignoire",IF(ISNUMBER(SEARCH("porteurs",[2]Table1!Z1858)),"Mur",IF(ISNUMBER(SEARCH("évier",[2]Table1!Z1858)),"Evier",IF(ISNUMBER(SEARCH("portes",[2]Table1!Z1858)),"Porte",IF(ISNUMBER(SEARCH("fenêtre",[2]Table1!Z1858)),"Fenêtre","")))))))))))</f>
        <v>Sol</v>
      </c>
      <c r="L1861" t="str">
        <f>IF(ISNUMBER(SEARCH("Présence",[2]Table1!AC1858)),"Oui",IF(ISNUMBER(SEARCH("Absence",[2]Table1!AC1858)),"Non",""))</f>
        <v>Oui</v>
      </c>
      <c r="M1861" t="str">
        <f>[2]Table1!AA1858</f>
        <v>Ragréage</v>
      </c>
      <c r="N1861" t="str">
        <f>IF(ISNUMBER(SEARCH("EP",[2]Table1!AE1858)),"EP",IF(ISNUMBER(SEARCH("AC1",[2]Table1!AE1858)),"AC1",IF(ISNUMBER(SEARCH("AC2",[2]Table1!AE1858)),"AC2",IF(ISNUMBER(SEARCH("Bon état",[2]Table1!AE1858)),"EP",""))))</f>
        <v>EP</v>
      </c>
      <c r="P1861" s="48"/>
      <c r="Q1861" s="1"/>
      <c r="S1861" s="1"/>
      <c r="T1861" s="1"/>
      <c r="U1861" s="1"/>
      <c r="V1861" s="1"/>
    </row>
    <row r="1862" spans="1:22">
      <c r="A1862" s="43" t="str">
        <f>'[1]Exporter la feuille de calcul'!$A$2</f>
        <v>001L</v>
      </c>
      <c r="B1862" t="str">
        <f>INDEX('[1]Exporter la feuille de calcul'!B$355:B$877,MATCH(INDEX('[1]Exporter la feuille de calcul'!C$355:C$877,MATCH(RIGHT(ChercheChaine(ChercheChaine([2]Table1!Q1859,"([0-9]){3}[L]([0-9]){4}"),"([0-9]){3}[L]([0-9]){4}"),4),'[1]Exporter la feuille de calcul'!D$355:D$877,0),1),'[1]Exporter la feuille de calcul'!C$355:C$877,0),1)</f>
        <v>03</v>
      </c>
      <c r="C1862" s="43" t="str">
        <f>RIGHT(ChercheChaine(ChercheChaine([2]Table1!Q1859,"([0-9]){3}[L]([0-9]){4}"),"([0-9]){3}[L]([0-9]){4}"),4)</f>
        <v>0312</v>
      </c>
      <c r="D1862" s="43" t="str">
        <f>ChercheChaine([2]Table1!Q1859,"([0-9]){3}[L]([0-9]){4}")</f>
        <v>007L0312</v>
      </c>
      <c r="E1862" t="str">
        <f>[2]Table1!P1859</f>
        <v>ST HERBLAIN</v>
      </c>
      <c r="F1862" t="str">
        <f>[2]Table1!D1859</f>
        <v>DAAT, DAPP</v>
      </c>
      <c r="G1862" s="48"/>
      <c r="H1862" s="48"/>
      <c r="I1862" s="42" t="str">
        <f>[2]Table1!G1859</f>
        <v>04/04/2018</v>
      </c>
      <c r="J1862" s="51" t="e">
        <f>MID([2]Table1!X1859,FIND("-",[2]Table1!X1859)+2,60)</f>
        <v>#VALUE!</v>
      </c>
      <c r="K1862" t="str">
        <f>IF(ISNUMBER(SEARCH("Mur",[2]Table1!Z1859)),"Mur",IF(ISNUMBER(SEARCH("Cloison",[2]Table1!Z1859)),"Mur",IF(ISNUMBER(SEARCH("Sol",[2]Table1!Z1859)),"Sol",IF(ISNUMBER(SEARCH("Plafond",[2]Table1!Z1859)),"Plafond",IF(ISNUMBER(SEARCH("Evier",[2]Table1!Z1859)),"Evier",IF(ISNUMBER(SEARCH("Colle de faïence",[2]Table1!Z1859)),"Faïence",IF(ISNUMBER(SEARCH("Baignoire",[2]Table1!Z1859)),"Baignoire",IF(ISNUMBER(SEARCH("porteurs",[2]Table1!Z1859)),"Mur",IF(ISNUMBER(SEARCH("évier",[2]Table1!Z1859)),"Evier",IF(ISNUMBER(SEARCH("portes",[2]Table1!Z1859)),"Porte",IF(ISNUMBER(SEARCH("fenêtre",[2]Table1!Z1859)),"Fenêtre","")))))))))))</f>
        <v>Evier</v>
      </c>
      <c r="L1862" t="str">
        <f>IF(ISNUMBER(SEARCH("Présence",[2]Table1!AC1859)),"Oui",IF(ISNUMBER(SEARCH("Absence",[2]Table1!AC1859)),"Non",""))</f>
        <v>Non</v>
      </c>
      <c r="M1862" t="str">
        <f>[2]Table1!AA1859</f>
        <v>Plaque souple bitumineuse antivibratile</v>
      </c>
      <c r="N1862" t="str">
        <f>IF(ISNUMBER(SEARCH("EP",[2]Table1!AE1859)),"EP",IF(ISNUMBER(SEARCH("AC1",[2]Table1!AE1859)),"AC1",IF(ISNUMBER(SEARCH("AC2",[2]Table1!AE1859)),"AC2",IF(ISNUMBER(SEARCH("Bon état",[2]Table1!AE1859)),"EP",""))))</f>
        <v/>
      </c>
      <c r="P1862" s="48"/>
      <c r="Q1862" s="1"/>
      <c r="S1862" s="1"/>
      <c r="T1862" s="1"/>
      <c r="U1862" s="1"/>
      <c r="V1862" s="1"/>
    </row>
    <row r="1863" spans="1:22">
      <c r="A1863" s="43" t="str">
        <f>'[1]Exporter la feuille de calcul'!$A$2</f>
        <v>001L</v>
      </c>
      <c r="B1863" t="str">
        <f>INDEX('[1]Exporter la feuille de calcul'!B$355:B$877,MATCH(INDEX('[1]Exporter la feuille de calcul'!C$355:C$877,MATCH(RIGHT(ChercheChaine(ChercheChaine([2]Table1!Q1860,"([0-9]){3}[L]([0-9]){4}"),"([0-9]){3}[L]([0-9]){4}"),4),'[1]Exporter la feuille de calcul'!D$355:D$877,0),1),'[1]Exporter la feuille de calcul'!C$355:C$877,0),1)</f>
        <v>03</v>
      </c>
      <c r="C1863" s="43" t="str">
        <f>RIGHT(ChercheChaine(ChercheChaine([2]Table1!Q1860,"([0-9]){3}[L]([0-9]){4}"),"([0-9]){3}[L]([0-9]){4}"),4)</f>
        <v>0312</v>
      </c>
      <c r="D1863" s="43" t="str">
        <f>ChercheChaine([2]Table1!Q1860,"([0-9]){3}[L]([0-9]){4}")</f>
        <v>007L0312</v>
      </c>
      <c r="E1863" t="str">
        <f>[2]Table1!P1860</f>
        <v>ST HERBLAIN</v>
      </c>
      <c r="F1863" t="str">
        <f>[2]Table1!D1860</f>
        <v>DAAT, DAPP</v>
      </c>
      <c r="G1863" s="48"/>
      <c r="H1863" s="48"/>
      <c r="I1863" s="42" t="str">
        <f>[2]Table1!G1860</f>
        <v>04/04/2018</v>
      </c>
      <c r="J1863" s="51" t="e">
        <f>MID([2]Table1!X1860,FIND("-",[2]Table1!X1860)+2,60)</f>
        <v>#VALUE!</v>
      </c>
      <c r="K1863" t="str">
        <f>IF(ISNUMBER(SEARCH("Mur",[2]Table1!Z1860)),"Mur",IF(ISNUMBER(SEARCH("Cloison",[2]Table1!Z1860)),"Mur",IF(ISNUMBER(SEARCH("Sol",[2]Table1!Z1860)),"Sol",IF(ISNUMBER(SEARCH("Plafond",[2]Table1!Z1860)),"Plafond",IF(ISNUMBER(SEARCH("Evier",[2]Table1!Z1860)),"Evier",IF(ISNUMBER(SEARCH("Colle de faïence",[2]Table1!Z1860)),"Faïence",IF(ISNUMBER(SEARCH("Baignoire",[2]Table1!Z1860)),"Baignoire",IF(ISNUMBER(SEARCH("porteurs",[2]Table1!Z1860)),"Mur",IF(ISNUMBER(SEARCH("évier",[2]Table1!Z1860)),"Evier",IF(ISNUMBER(SEARCH("portes",[2]Table1!Z1860)),"Porte",IF(ISNUMBER(SEARCH("fenêtre",[2]Table1!Z1860)),"Fenêtre","")))))))))))</f>
        <v>Sol</v>
      </c>
      <c r="L1863" t="str">
        <f>IF(ISNUMBER(SEARCH("Présence",[2]Table1!AC1860)),"Oui",IF(ISNUMBER(SEARCH("Absence",[2]Table1!AC1860)),"Non",""))</f>
        <v/>
      </c>
      <c r="M1863" t="str">
        <f>[2]Table1!AA1860</f>
        <v>Dalle de sol</v>
      </c>
      <c r="N1863" t="str">
        <f>IF(ISNUMBER(SEARCH("EP",[2]Table1!AE1860)),"EP",IF(ISNUMBER(SEARCH("AC1",[2]Table1!AE1860)),"AC1",IF(ISNUMBER(SEARCH("AC2",[2]Table1!AE1860)),"AC2",IF(ISNUMBER(SEARCH("Bon état",[2]Table1!AE1860)),"EP",""))))</f>
        <v>EP</v>
      </c>
      <c r="P1863" s="48"/>
      <c r="Q1863" s="1"/>
      <c r="S1863" s="1"/>
      <c r="T1863" s="1"/>
      <c r="U1863" s="1"/>
      <c r="V1863" s="1"/>
    </row>
    <row r="1864" spans="1:22">
      <c r="A1864" s="43" t="str">
        <f>'[1]Exporter la feuille de calcul'!$A$2</f>
        <v>001L</v>
      </c>
      <c r="B1864" t="str">
        <f>INDEX('[1]Exporter la feuille de calcul'!B$355:B$877,MATCH(INDEX('[1]Exporter la feuille de calcul'!C$355:C$877,MATCH(RIGHT(ChercheChaine(ChercheChaine([2]Table1!Q1861,"([0-9]){3}[L]([0-9]){4}"),"([0-9]){3}[L]([0-9]){4}"),4),'[1]Exporter la feuille de calcul'!D$355:D$877,0),1),'[1]Exporter la feuille de calcul'!C$355:C$877,0),1)</f>
        <v>03</v>
      </c>
      <c r="C1864" s="43" t="str">
        <f>RIGHT(ChercheChaine(ChercheChaine([2]Table1!Q1861,"([0-9]){3}[L]([0-9]){4}"),"([0-9]){3}[L]([0-9]){4}"),4)</f>
        <v>0312</v>
      </c>
      <c r="D1864" s="43" t="str">
        <f>ChercheChaine([2]Table1!Q1861,"([0-9]){3}[L]([0-9]){4}")</f>
        <v>007L0312</v>
      </c>
      <c r="E1864" t="str">
        <f>[2]Table1!P1861</f>
        <v>ST HERBLAIN</v>
      </c>
      <c r="F1864" t="str">
        <f>[2]Table1!D1861</f>
        <v>DAAT, DAPP</v>
      </c>
      <c r="G1864" s="48"/>
      <c r="H1864" s="48"/>
      <c r="I1864" s="42" t="str">
        <f>[2]Table1!G1861</f>
        <v>04/04/2018</v>
      </c>
      <c r="J1864" s="51" t="e">
        <f>MID([2]Table1!X1861,FIND("-",[2]Table1!X1861)+2,60)</f>
        <v>#VALUE!</v>
      </c>
      <c r="K1864" t="str">
        <f>IF(ISNUMBER(SEARCH("Mur",[2]Table1!Z1861)),"Mur",IF(ISNUMBER(SEARCH("Cloison",[2]Table1!Z1861)),"Mur",IF(ISNUMBER(SEARCH("Sol",[2]Table1!Z1861)),"Sol",IF(ISNUMBER(SEARCH("Plafond",[2]Table1!Z1861)),"Plafond",IF(ISNUMBER(SEARCH("Evier",[2]Table1!Z1861)),"Evier",IF(ISNUMBER(SEARCH("Colle de faïence",[2]Table1!Z1861)),"Faïence",IF(ISNUMBER(SEARCH("Baignoire",[2]Table1!Z1861)),"Baignoire",IF(ISNUMBER(SEARCH("porteurs",[2]Table1!Z1861)),"Mur",IF(ISNUMBER(SEARCH("évier",[2]Table1!Z1861)),"Evier",IF(ISNUMBER(SEARCH("portes",[2]Table1!Z1861)),"Porte",IF(ISNUMBER(SEARCH("fenêtre",[2]Table1!Z1861)),"Fenêtre","")))))))))))</f>
        <v>Sol</v>
      </c>
      <c r="L1864" t="str">
        <f>IF(ISNUMBER(SEARCH("Présence",[2]Table1!AC1861)),"Oui",IF(ISNUMBER(SEARCH("Absence",[2]Table1!AC1861)),"Non",""))</f>
        <v/>
      </c>
      <c r="M1864" t="str">
        <f>[2]Table1!AA1861</f>
        <v>Dalle de sol</v>
      </c>
      <c r="N1864" t="str">
        <f>IF(ISNUMBER(SEARCH("EP",[2]Table1!AE1861)),"EP",IF(ISNUMBER(SEARCH("AC1",[2]Table1!AE1861)),"AC1",IF(ISNUMBER(SEARCH("AC2",[2]Table1!AE1861)),"AC2",IF(ISNUMBER(SEARCH("Bon état",[2]Table1!AE1861)),"EP",""))))</f>
        <v>EP</v>
      </c>
      <c r="P1864" s="48"/>
      <c r="Q1864" s="1"/>
      <c r="S1864" s="1"/>
      <c r="T1864" s="1"/>
      <c r="U1864" s="1"/>
      <c r="V1864" s="1"/>
    </row>
    <row r="1865" spans="1:22">
      <c r="A1865" s="43" t="str">
        <f>'[1]Exporter la feuille de calcul'!$A$2</f>
        <v>001L</v>
      </c>
      <c r="B1865" t="str">
        <f>INDEX('[1]Exporter la feuille de calcul'!B$355:B$877,MATCH(INDEX('[1]Exporter la feuille de calcul'!C$355:C$877,MATCH(RIGHT(ChercheChaine(ChercheChaine([2]Table1!Q1862,"([0-9]){3}[L]([0-9]){4}"),"([0-9]){3}[L]([0-9]){4}"),4),'[1]Exporter la feuille de calcul'!D$355:D$877,0),1),'[1]Exporter la feuille de calcul'!C$355:C$877,0),1)</f>
        <v>03</v>
      </c>
      <c r="C1865" s="43" t="str">
        <f>RIGHT(ChercheChaine(ChercheChaine([2]Table1!Q1862,"([0-9]){3}[L]([0-9]){4}"),"([0-9]){3}[L]([0-9]){4}"),4)</f>
        <v>0312</v>
      </c>
      <c r="D1865" s="43" t="str">
        <f>ChercheChaine([2]Table1!Q1862,"([0-9]){3}[L]([0-9]){4}")</f>
        <v>007L0312</v>
      </c>
      <c r="E1865" t="str">
        <f>[2]Table1!P1862</f>
        <v>ST HERBLAIN</v>
      </c>
      <c r="F1865" t="str">
        <f>[2]Table1!D1862</f>
        <v>DAAT, DAPP</v>
      </c>
      <c r="G1865" s="48"/>
      <c r="H1865" s="48"/>
      <c r="I1865" s="42" t="str">
        <f>[2]Table1!G1862</f>
        <v>04/04/2018</v>
      </c>
      <c r="J1865" s="51" t="e">
        <f>MID([2]Table1!X1862,FIND("-",[2]Table1!X1862)+2,60)</f>
        <v>#VALUE!</v>
      </c>
      <c r="K1865" t="str">
        <f>IF(ISNUMBER(SEARCH("Mur",[2]Table1!Z1862)),"Mur",IF(ISNUMBER(SEARCH("Cloison",[2]Table1!Z1862)),"Mur",IF(ISNUMBER(SEARCH("Sol",[2]Table1!Z1862)),"Sol",IF(ISNUMBER(SEARCH("Plafond",[2]Table1!Z1862)),"Plafond",IF(ISNUMBER(SEARCH("Evier",[2]Table1!Z1862)),"Evier",IF(ISNUMBER(SEARCH("Colle de faïence",[2]Table1!Z1862)),"Faïence",IF(ISNUMBER(SEARCH("Baignoire",[2]Table1!Z1862)),"Baignoire",IF(ISNUMBER(SEARCH("porteurs",[2]Table1!Z1862)),"Mur",IF(ISNUMBER(SEARCH("évier",[2]Table1!Z1862)),"Evier",IF(ISNUMBER(SEARCH("portes",[2]Table1!Z1862)),"Porte",IF(ISNUMBER(SEARCH("fenêtre",[2]Table1!Z1862)),"Fenêtre","")))))))))))</f>
        <v>Sol</v>
      </c>
      <c r="L1865" t="str">
        <f>IF(ISNUMBER(SEARCH("Présence",[2]Table1!AC1862)),"Oui",IF(ISNUMBER(SEARCH("Absence",[2]Table1!AC1862)),"Non",""))</f>
        <v/>
      </c>
      <c r="M1865" t="str">
        <f>[2]Table1!AA1862</f>
        <v>Dalle de sol</v>
      </c>
      <c r="N1865" t="str">
        <f>IF(ISNUMBER(SEARCH("EP",[2]Table1!AE1862)),"EP",IF(ISNUMBER(SEARCH("AC1",[2]Table1!AE1862)),"AC1",IF(ISNUMBER(SEARCH("AC2",[2]Table1!AE1862)),"AC2",IF(ISNUMBER(SEARCH("Bon état",[2]Table1!AE1862)),"EP",""))))</f>
        <v>EP</v>
      </c>
      <c r="P1865" s="48"/>
      <c r="Q1865" s="1"/>
      <c r="S1865" s="1"/>
      <c r="T1865" s="1"/>
      <c r="U1865" s="1"/>
      <c r="V1865" s="1"/>
    </row>
    <row r="1866" spans="1:22">
      <c r="A1866" s="43" t="str">
        <f>'[1]Exporter la feuille de calcul'!$A$2</f>
        <v>001L</v>
      </c>
      <c r="B1866" t="str">
        <f>INDEX('[1]Exporter la feuille de calcul'!B$355:B$877,MATCH(INDEX('[1]Exporter la feuille de calcul'!C$355:C$877,MATCH(RIGHT(ChercheChaine(ChercheChaine([2]Table1!Q1863,"([0-9]){3}[L]([0-9]){4}"),"([0-9]){3}[L]([0-9]){4}"),4),'[1]Exporter la feuille de calcul'!D$355:D$877,0),1),'[1]Exporter la feuille de calcul'!C$355:C$877,0),1)</f>
        <v>03</v>
      </c>
      <c r="C1866" s="43" t="str">
        <f>RIGHT(ChercheChaine(ChercheChaine([2]Table1!Q1863,"([0-9]){3}[L]([0-9]){4}"),"([0-9]){3}[L]([0-9]){4}"),4)</f>
        <v>0425</v>
      </c>
      <c r="D1866" s="43" t="str">
        <f>ChercheChaine([2]Table1!Q1863,"([0-9]){3}[L]([0-9]){4}")</f>
        <v>007L0425</v>
      </c>
      <c r="E1866" t="str">
        <f>[2]Table1!P1863</f>
        <v>ST HERBLAIN</v>
      </c>
      <c r="F1866" t="str">
        <f>[2]Table1!D1863</f>
        <v>DAAT</v>
      </c>
      <c r="G1866" s="48"/>
      <c r="H1866" s="48"/>
      <c r="I1866" s="42" t="str">
        <f>[2]Table1!G1863</f>
        <v>30/10/2018</v>
      </c>
      <c r="J1866" s="51" t="str">
        <f>MID([2]Table1!X1863,FIND("-",[2]Table1!X1863)+2,60)</f>
        <v>Salle de bain</v>
      </c>
      <c r="K1866" t="str">
        <f>IF(ISNUMBER(SEARCH("Mur",[2]Table1!Z1863)),"Mur",IF(ISNUMBER(SEARCH("Cloison",[2]Table1!Z1863)),"Mur",IF(ISNUMBER(SEARCH("Sol",[2]Table1!Z1863)),"Sol",IF(ISNUMBER(SEARCH("Plafond",[2]Table1!Z1863)),"Plafond",IF(ISNUMBER(SEARCH("Evier",[2]Table1!Z1863)),"Evier",IF(ISNUMBER(SEARCH("Colle de faïence",[2]Table1!Z1863)),"Faïence",IF(ISNUMBER(SEARCH("Baignoire",[2]Table1!Z1863)),"Baignoire",IF(ISNUMBER(SEARCH("porteurs",[2]Table1!Z1863)),"Mur",IF(ISNUMBER(SEARCH("évier",[2]Table1!Z1863)),"Evier",IF(ISNUMBER(SEARCH("portes",[2]Table1!Z1863)),"Porte",IF(ISNUMBER(SEARCH("fenêtre",[2]Table1!Z1863)),"Fenêtre","")))))))))))</f>
        <v>Plafond</v>
      </c>
      <c r="L1866" t="str">
        <f>IF(ISNUMBER(SEARCH("Présence",[2]Table1!AC1863)),"Oui",IF(ISNUMBER(SEARCH("Absence",[2]Table1!AC1863)),"Non",""))</f>
        <v>Oui</v>
      </c>
      <c r="M1866" t="str">
        <f>[2]Table1!AA1863</f>
        <v>Enduit à base de plâtre lissé ou taloché</v>
      </c>
      <c r="N1866" t="str">
        <f>IF(ISNUMBER(SEARCH("EP",[2]Table1!AE1863)),"EP",IF(ISNUMBER(SEARCH("AC1",[2]Table1!AE1863)),"AC1",IF(ISNUMBER(SEARCH("AC2",[2]Table1!AE1863)),"AC2",IF(ISNUMBER(SEARCH("Bon état",[2]Table1!AE1863)),"EP",""))))</f>
        <v>AC2</v>
      </c>
      <c r="P1866" s="48"/>
      <c r="Q1866" s="1"/>
      <c r="S1866" s="1"/>
      <c r="T1866" s="1"/>
      <c r="U1866" s="1"/>
      <c r="V1866" s="1"/>
    </row>
    <row r="1867" spans="1:22">
      <c r="A1867" s="43" t="str">
        <f>'[1]Exporter la feuille de calcul'!$A$2</f>
        <v>001L</v>
      </c>
      <c r="B1867" t="str">
        <f>INDEX('[1]Exporter la feuille de calcul'!B$355:B$877,MATCH(INDEX('[1]Exporter la feuille de calcul'!C$355:C$877,MATCH(RIGHT(ChercheChaine(ChercheChaine([2]Table1!Q1864,"([0-9]){3}[L]([0-9]){4}"),"([0-9]){3}[L]([0-9]){4}"),4),'[1]Exporter la feuille de calcul'!D$355:D$877,0),1),'[1]Exporter la feuille de calcul'!C$355:C$877,0),1)</f>
        <v>03</v>
      </c>
      <c r="C1867" s="43" t="str">
        <f>RIGHT(ChercheChaine(ChercheChaine([2]Table1!Q1864,"([0-9]){3}[L]([0-9]){4}"),"([0-9]){3}[L]([0-9]){4}"),4)</f>
        <v>0431</v>
      </c>
      <c r="D1867" s="43" t="str">
        <f>ChercheChaine([2]Table1!Q1864,"([0-9]){3}[L]([0-9]){4}")</f>
        <v>007L0431</v>
      </c>
      <c r="E1867" t="str">
        <f>[2]Table1!P1864</f>
        <v>ST HERBLAIN</v>
      </c>
      <c r="F1867" t="str">
        <f>[2]Table1!D1864</f>
        <v>DAAT, DAPP</v>
      </c>
      <c r="G1867" s="48"/>
      <c r="H1867" s="48"/>
      <c r="I1867" s="42" t="str">
        <f>[2]Table1!G1864</f>
        <v>18/10/2018</v>
      </c>
      <c r="J1867" s="51" t="str">
        <f>MID([2]Table1!X1864,FIND("-",[2]Table1!X1864)+2,60)</f>
        <v>Entrée 1</v>
      </c>
      <c r="K1867" t="str">
        <f>IF(ISNUMBER(SEARCH("Mur",[2]Table1!Z1864)),"Mur",IF(ISNUMBER(SEARCH("Cloison",[2]Table1!Z1864)),"Mur",IF(ISNUMBER(SEARCH("Sol",[2]Table1!Z1864)),"Sol",IF(ISNUMBER(SEARCH("Plafond",[2]Table1!Z1864)),"Plafond",IF(ISNUMBER(SEARCH("Evier",[2]Table1!Z1864)),"Evier",IF(ISNUMBER(SEARCH("Colle de faïence",[2]Table1!Z1864)),"Faïence",IF(ISNUMBER(SEARCH("Baignoire",[2]Table1!Z1864)),"Baignoire",IF(ISNUMBER(SEARCH("porteurs",[2]Table1!Z1864)),"Mur",IF(ISNUMBER(SEARCH("évier",[2]Table1!Z1864)),"Evier",IF(ISNUMBER(SEARCH("portes",[2]Table1!Z1864)),"Porte",IF(ISNUMBER(SEARCH("fenêtre",[2]Table1!Z1864)),"Fenêtre","")))))))))))</f>
        <v>Sol</v>
      </c>
      <c r="L1867" t="str">
        <f>IF(ISNUMBER(SEARCH("Présence",[2]Table1!AC1864)),"Oui",IF(ISNUMBER(SEARCH("Absence",[2]Table1!AC1864)),"Non",""))</f>
        <v>Non</v>
      </c>
      <c r="M1867" t="str">
        <f>[2]Table1!AA1864</f>
        <v>Colle non bitumineuse</v>
      </c>
      <c r="N1867" t="str">
        <f>IF(ISNUMBER(SEARCH("EP",[2]Table1!AE1864)),"EP",IF(ISNUMBER(SEARCH("AC1",[2]Table1!AE1864)),"AC1",IF(ISNUMBER(SEARCH("AC2",[2]Table1!AE1864)),"AC2",IF(ISNUMBER(SEARCH("Bon état",[2]Table1!AE1864)),"EP",""))))</f>
        <v/>
      </c>
      <c r="P1867" s="48"/>
      <c r="Q1867" s="1"/>
      <c r="S1867" s="1"/>
      <c r="T1867" s="1"/>
      <c r="U1867" s="1"/>
      <c r="V1867" s="1"/>
    </row>
    <row r="1868" spans="1:22">
      <c r="A1868" s="43" t="str">
        <f>'[1]Exporter la feuille de calcul'!$A$2</f>
        <v>001L</v>
      </c>
      <c r="B1868" t="str">
        <f>INDEX('[1]Exporter la feuille de calcul'!B$355:B$877,MATCH(INDEX('[1]Exporter la feuille de calcul'!C$355:C$877,MATCH(RIGHT(ChercheChaine(ChercheChaine([2]Table1!Q1865,"([0-9]){3}[L]([0-9]){4}"),"([0-9]){3}[L]([0-9]){4}"),4),'[1]Exporter la feuille de calcul'!D$355:D$877,0),1),'[1]Exporter la feuille de calcul'!C$355:C$877,0),1)</f>
        <v>03</v>
      </c>
      <c r="C1868" s="43" t="str">
        <f>RIGHT(ChercheChaine(ChercheChaine([2]Table1!Q1865,"([0-9]){3}[L]([0-9]){4}"),"([0-9]){3}[L]([0-9]){4}"),4)</f>
        <v>0431</v>
      </c>
      <c r="D1868" s="43" t="str">
        <f>ChercheChaine([2]Table1!Q1865,"([0-9]){3}[L]([0-9]){4}")</f>
        <v>007L0431</v>
      </c>
      <c r="E1868" t="str">
        <f>[2]Table1!P1865</f>
        <v>ST HERBLAIN</v>
      </c>
      <c r="F1868" t="str">
        <f>[2]Table1!D1865</f>
        <v>DAAT, DAPP</v>
      </c>
      <c r="G1868" s="48"/>
      <c r="H1868" s="48"/>
      <c r="I1868" s="42" t="str">
        <f>[2]Table1!G1865</f>
        <v>18/10/2018</v>
      </c>
      <c r="J1868" s="51" t="str">
        <f>MID([2]Table1!X1865,FIND("-",[2]Table1!X1865)+2,60)</f>
        <v>Séjour</v>
      </c>
      <c r="K1868" t="str">
        <f>IF(ISNUMBER(SEARCH("Mur",[2]Table1!Z1865)),"Mur",IF(ISNUMBER(SEARCH("Cloison",[2]Table1!Z1865)),"Mur",IF(ISNUMBER(SEARCH("Sol",[2]Table1!Z1865)),"Sol",IF(ISNUMBER(SEARCH("Plafond",[2]Table1!Z1865)),"Plafond",IF(ISNUMBER(SEARCH("Evier",[2]Table1!Z1865)),"Evier",IF(ISNUMBER(SEARCH("Colle de faïence",[2]Table1!Z1865)),"Faïence",IF(ISNUMBER(SEARCH("Baignoire",[2]Table1!Z1865)),"Baignoire",IF(ISNUMBER(SEARCH("porteurs",[2]Table1!Z1865)),"Mur",IF(ISNUMBER(SEARCH("évier",[2]Table1!Z1865)),"Evier",IF(ISNUMBER(SEARCH("portes",[2]Table1!Z1865)),"Porte",IF(ISNUMBER(SEARCH("fenêtre",[2]Table1!Z1865)),"Fenêtre","")))))))))))</f>
        <v>Sol</v>
      </c>
      <c r="L1868" t="str">
        <f>IF(ISNUMBER(SEARCH("Présence",[2]Table1!AC1865)),"Oui",IF(ISNUMBER(SEARCH("Absence",[2]Table1!AC1865)),"Non",""))</f>
        <v>Non</v>
      </c>
      <c r="M1868" t="str">
        <f>[2]Table1!AA1865</f>
        <v>Colle non bitumineuse</v>
      </c>
      <c r="N1868" t="str">
        <f>IF(ISNUMBER(SEARCH("EP",[2]Table1!AE1865)),"EP",IF(ISNUMBER(SEARCH("AC1",[2]Table1!AE1865)),"AC1",IF(ISNUMBER(SEARCH("AC2",[2]Table1!AE1865)),"AC2",IF(ISNUMBER(SEARCH("Bon état",[2]Table1!AE1865)),"EP",""))))</f>
        <v/>
      </c>
      <c r="P1868" s="48"/>
      <c r="Q1868" s="1"/>
      <c r="S1868" s="1"/>
      <c r="T1868" s="1"/>
      <c r="U1868" s="1"/>
      <c r="V1868" s="1"/>
    </row>
    <row r="1869" spans="1:22">
      <c r="A1869" s="43" t="str">
        <f>'[1]Exporter la feuille de calcul'!$A$2</f>
        <v>001L</v>
      </c>
      <c r="B1869" t="str">
        <f>INDEX('[1]Exporter la feuille de calcul'!B$355:B$877,MATCH(INDEX('[1]Exporter la feuille de calcul'!C$355:C$877,MATCH(RIGHT(ChercheChaine(ChercheChaine([2]Table1!Q1866,"([0-9]){3}[L]([0-9]){4}"),"([0-9]){3}[L]([0-9]){4}"),4),'[1]Exporter la feuille de calcul'!D$355:D$877,0),1),'[1]Exporter la feuille de calcul'!C$355:C$877,0),1)</f>
        <v>03</v>
      </c>
      <c r="C1869" s="43" t="str">
        <f>RIGHT(ChercheChaine(ChercheChaine([2]Table1!Q1866,"([0-9]){3}[L]([0-9]){4}"),"([0-9]){3}[L]([0-9]){4}"),4)</f>
        <v>0431</v>
      </c>
      <c r="D1869" s="43" t="str">
        <f>ChercheChaine([2]Table1!Q1866,"([0-9]){3}[L]([0-9]){4}")</f>
        <v>007L0431</v>
      </c>
      <c r="E1869" t="str">
        <f>[2]Table1!P1866</f>
        <v>ST HERBLAIN</v>
      </c>
      <c r="F1869" t="str">
        <f>[2]Table1!D1866</f>
        <v>DAAT, DAPP</v>
      </c>
      <c r="G1869" s="48"/>
      <c r="H1869" s="48"/>
      <c r="I1869" s="42" t="str">
        <f>[2]Table1!G1866</f>
        <v>18/10/2018</v>
      </c>
      <c r="J1869" s="51" t="str">
        <f>MID([2]Table1!X1866,FIND("-",[2]Table1!X1866)+2,60)</f>
        <v>Dégagement</v>
      </c>
      <c r="K1869" t="str">
        <f>IF(ISNUMBER(SEARCH("Mur",[2]Table1!Z1866)),"Mur",IF(ISNUMBER(SEARCH("Cloison",[2]Table1!Z1866)),"Mur",IF(ISNUMBER(SEARCH("Sol",[2]Table1!Z1866)),"Sol",IF(ISNUMBER(SEARCH("Plafond",[2]Table1!Z1866)),"Plafond",IF(ISNUMBER(SEARCH("Evier",[2]Table1!Z1866)),"Evier",IF(ISNUMBER(SEARCH("Colle de faïence",[2]Table1!Z1866)),"Faïence",IF(ISNUMBER(SEARCH("Baignoire",[2]Table1!Z1866)),"Baignoire",IF(ISNUMBER(SEARCH("porteurs",[2]Table1!Z1866)),"Mur",IF(ISNUMBER(SEARCH("évier",[2]Table1!Z1866)),"Evier",IF(ISNUMBER(SEARCH("portes",[2]Table1!Z1866)),"Porte",IF(ISNUMBER(SEARCH("fenêtre",[2]Table1!Z1866)),"Fenêtre","")))))))))))</f>
        <v>Sol</v>
      </c>
      <c r="L1869" t="str">
        <f>IF(ISNUMBER(SEARCH("Présence",[2]Table1!AC1866)),"Oui",IF(ISNUMBER(SEARCH("Absence",[2]Table1!AC1866)),"Non",""))</f>
        <v>Non</v>
      </c>
      <c r="M1869" t="str">
        <f>[2]Table1!AA1866</f>
        <v>Colle non bitumineuse</v>
      </c>
      <c r="N1869" t="str">
        <f>IF(ISNUMBER(SEARCH("EP",[2]Table1!AE1866)),"EP",IF(ISNUMBER(SEARCH("AC1",[2]Table1!AE1866)),"AC1",IF(ISNUMBER(SEARCH("AC2",[2]Table1!AE1866)),"AC2",IF(ISNUMBER(SEARCH("Bon état",[2]Table1!AE1866)),"EP",""))))</f>
        <v/>
      </c>
      <c r="P1869" s="48"/>
      <c r="Q1869" s="1"/>
      <c r="S1869" s="1"/>
      <c r="T1869" s="1"/>
      <c r="U1869" s="1"/>
      <c r="V1869" s="1"/>
    </row>
    <row r="1870" spans="1:22">
      <c r="A1870" s="43" t="str">
        <f>'[1]Exporter la feuille de calcul'!$A$2</f>
        <v>001L</v>
      </c>
      <c r="B1870" t="str">
        <f>INDEX('[1]Exporter la feuille de calcul'!B$355:B$877,MATCH(INDEX('[1]Exporter la feuille de calcul'!C$355:C$877,MATCH(RIGHT(ChercheChaine(ChercheChaine([2]Table1!Q1867,"([0-9]){3}[L]([0-9]){4}"),"([0-9]){3}[L]([0-9]){4}"),4),'[1]Exporter la feuille de calcul'!D$355:D$877,0),1),'[1]Exporter la feuille de calcul'!C$355:C$877,0),1)</f>
        <v>03</v>
      </c>
      <c r="C1870" s="43" t="str">
        <f>RIGHT(ChercheChaine(ChercheChaine([2]Table1!Q1867,"([0-9]){3}[L]([0-9]){4}"),"([0-9]){3}[L]([0-9]){4}"),4)</f>
        <v>0431</v>
      </c>
      <c r="D1870" s="43" t="str">
        <f>ChercheChaine([2]Table1!Q1867,"([0-9]){3}[L]([0-9]){4}")</f>
        <v>007L0431</v>
      </c>
      <c r="E1870" t="str">
        <f>[2]Table1!P1867</f>
        <v>ST HERBLAIN</v>
      </c>
      <c r="F1870" t="str">
        <f>[2]Table1!D1867</f>
        <v>DAAT, DAPP</v>
      </c>
      <c r="G1870" s="48"/>
      <c r="H1870" s="48"/>
      <c r="I1870" s="42" t="str">
        <f>[2]Table1!G1867</f>
        <v>18/10/2018</v>
      </c>
      <c r="J1870" s="51" t="str">
        <f>MID([2]Table1!X1867,FIND("-",[2]Table1!X1867)+2,60)</f>
        <v>Couloir</v>
      </c>
      <c r="K1870" t="str">
        <f>IF(ISNUMBER(SEARCH("Mur",[2]Table1!Z1867)),"Mur",IF(ISNUMBER(SEARCH("Cloison",[2]Table1!Z1867)),"Mur",IF(ISNUMBER(SEARCH("Sol",[2]Table1!Z1867)),"Sol",IF(ISNUMBER(SEARCH("Plafond",[2]Table1!Z1867)),"Plafond",IF(ISNUMBER(SEARCH("Evier",[2]Table1!Z1867)),"Evier",IF(ISNUMBER(SEARCH("Colle de faïence",[2]Table1!Z1867)),"Faïence",IF(ISNUMBER(SEARCH("Baignoire",[2]Table1!Z1867)),"Baignoire",IF(ISNUMBER(SEARCH("porteurs",[2]Table1!Z1867)),"Mur",IF(ISNUMBER(SEARCH("évier",[2]Table1!Z1867)),"Evier",IF(ISNUMBER(SEARCH("portes",[2]Table1!Z1867)),"Porte",IF(ISNUMBER(SEARCH("fenêtre",[2]Table1!Z1867)),"Fenêtre","")))))))))))</f>
        <v>Sol</v>
      </c>
      <c r="L1870" t="str">
        <f>IF(ISNUMBER(SEARCH("Présence",[2]Table1!AC1867)),"Oui",IF(ISNUMBER(SEARCH("Absence",[2]Table1!AC1867)),"Non",""))</f>
        <v>Non</v>
      </c>
      <c r="M1870" t="str">
        <f>[2]Table1!AA1867</f>
        <v>Colle non bitumineuse</v>
      </c>
      <c r="N1870" t="str">
        <f>IF(ISNUMBER(SEARCH("EP",[2]Table1!AE1867)),"EP",IF(ISNUMBER(SEARCH("AC1",[2]Table1!AE1867)),"AC1",IF(ISNUMBER(SEARCH("AC2",[2]Table1!AE1867)),"AC2",IF(ISNUMBER(SEARCH("Bon état",[2]Table1!AE1867)),"EP",""))))</f>
        <v/>
      </c>
      <c r="P1870" s="48"/>
      <c r="Q1870" s="1"/>
      <c r="S1870" s="1"/>
      <c r="T1870" s="1"/>
      <c r="U1870" s="1"/>
      <c r="V1870" s="1"/>
    </row>
    <row r="1871" spans="1:22">
      <c r="A1871" s="43" t="str">
        <f>'[1]Exporter la feuille de calcul'!$A$2</f>
        <v>001L</v>
      </c>
      <c r="B1871" t="str">
        <f>INDEX('[1]Exporter la feuille de calcul'!B$355:B$877,MATCH(INDEX('[1]Exporter la feuille de calcul'!C$355:C$877,MATCH(RIGHT(ChercheChaine(ChercheChaine([2]Table1!Q1868,"([0-9]){3}[L]([0-9]){4}"),"([0-9]){3}[L]([0-9]){4}"),4),'[1]Exporter la feuille de calcul'!D$355:D$877,0),1),'[1]Exporter la feuille de calcul'!C$355:C$877,0),1)</f>
        <v>03</v>
      </c>
      <c r="C1871" s="43" t="str">
        <f>RIGHT(ChercheChaine(ChercheChaine([2]Table1!Q1868,"([0-9]){3}[L]([0-9]){4}"),"([0-9]){3}[L]([0-9]){4}"),4)</f>
        <v>0431</v>
      </c>
      <c r="D1871" s="43" t="str">
        <f>ChercheChaine([2]Table1!Q1868,"([0-9]){3}[L]([0-9]){4}")</f>
        <v>007L0431</v>
      </c>
      <c r="E1871" t="str">
        <f>[2]Table1!P1868</f>
        <v>ST HERBLAIN</v>
      </c>
      <c r="F1871" t="str">
        <f>[2]Table1!D1868</f>
        <v>DAAT, DAPP</v>
      </c>
      <c r="G1871" s="48"/>
      <c r="H1871" s="48"/>
      <c r="I1871" s="42" t="str">
        <f>[2]Table1!G1868</f>
        <v>18/10/2018</v>
      </c>
      <c r="J1871" s="51" t="str">
        <f>MID([2]Table1!X1868,FIND("-",[2]Table1!X1868)+2,60)</f>
        <v>Chambre 1</v>
      </c>
      <c r="K1871" t="str">
        <f>IF(ISNUMBER(SEARCH("Mur",[2]Table1!Z1868)),"Mur",IF(ISNUMBER(SEARCH("Cloison",[2]Table1!Z1868)),"Mur",IF(ISNUMBER(SEARCH("Sol",[2]Table1!Z1868)),"Sol",IF(ISNUMBER(SEARCH("Plafond",[2]Table1!Z1868)),"Plafond",IF(ISNUMBER(SEARCH("Evier",[2]Table1!Z1868)),"Evier",IF(ISNUMBER(SEARCH("Colle de faïence",[2]Table1!Z1868)),"Faïence",IF(ISNUMBER(SEARCH("Baignoire",[2]Table1!Z1868)),"Baignoire",IF(ISNUMBER(SEARCH("porteurs",[2]Table1!Z1868)),"Mur",IF(ISNUMBER(SEARCH("évier",[2]Table1!Z1868)),"Evier",IF(ISNUMBER(SEARCH("portes",[2]Table1!Z1868)),"Porte",IF(ISNUMBER(SEARCH("fenêtre",[2]Table1!Z1868)),"Fenêtre","")))))))))))</f>
        <v>Sol</v>
      </c>
      <c r="L1871" t="str">
        <f>IF(ISNUMBER(SEARCH("Présence",[2]Table1!AC1868)),"Oui",IF(ISNUMBER(SEARCH("Absence",[2]Table1!AC1868)),"Non",""))</f>
        <v>Non</v>
      </c>
      <c r="M1871" t="str">
        <f>[2]Table1!AA1868</f>
        <v>Colle non bitumineuse</v>
      </c>
      <c r="N1871" t="str">
        <f>IF(ISNUMBER(SEARCH("EP",[2]Table1!AE1868)),"EP",IF(ISNUMBER(SEARCH("AC1",[2]Table1!AE1868)),"AC1",IF(ISNUMBER(SEARCH("AC2",[2]Table1!AE1868)),"AC2",IF(ISNUMBER(SEARCH("Bon état",[2]Table1!AE1868)),"EP",""))))</f>
        <v/>
      </c>
      <c r="P1871" s="48"/>
      <c r="Q1871" s="1"/>
      <c r="S1871" s="1"/>
      <c r="T1871" s="1"/>
      <c r="U1871" s="1"/>
      <c r="V1871" s="1"/>
    </row>
    <row r="1872" spans="1:22">
      <c r="A1872" s="43" t="str">
        <f>'[1]Exporter la feuille de calcul'!$A$2</f>
        <v>001L</v>
      </c>
      <c r="B1872" t="str">
        <f>INDEX('[1]Exporter la feuille de calcul'!B$355:B$877,MATCH(INDEX('[1]Exporter la feuille de calcul'!C$355:C$877,MATCH(RIGHT(ChercheChaine(ChercheChaine([2]Table1!Q1869,"([0-9]){3}[L]([0-9]){4}"),"([0-9]){3}[L]([0-9]){4}"),4),'[1]Exporter la feuille de calcul'!D$355:D$877,0),1),'[1]Exporter la feuille de calcul'!C$355:C$877,0),1)</f>
        <v>03</v>
      </c>
      <c r="C1872" s="43" t="str">
        <f>RIGHT(ChercheChaine(ChercheChaine([2]Table1!Q1869,"([0-9]){3}[L]([0-9]){4}"),"([0-9]){3}[L]([0-9]){4}"),4)</f>
        <v>0431</v>
      </c>
      <c r="D1872" s="43" t="str">
        <f>ChercheChaine([2]Table1!Q1869,"([0-9]){3}[L]([0-9]){4}")</f>
        <v>007L0431</v>
      </c>
      <c r="E1872" t="str">
        <f>[2]Table1!P1869</f>
        <v>ST HERBLAIN</v>
      </c>
      <c r="F1872" t="str">
        <f>[2]Table1!D1869</f>
        <v>DAAT, DAPP</v>
      </c>
      <c r="G1872" s="48"/>
      <c r="H1872" s="48"/>
      <c r="I1872" s="42" t="str">
        <f>[2]Table1!G1869</f>
        <v>18/10/2018</v>
      </c>
      <c r="J1872" s="51" t="str">
        <f>MID([2]Table1!X1869,FIND("-",[2]Table1!X1869)+2,60)</f>
        <v>Chambre 2</v>
      </c>
      <c r="K1872" t="str">
        <f>IF(ISNUMBER(SEARCH("Mur",[2]Table1!Z1869)),"Mur",IF(ISNUMBER(SEARCH("Cloison",[2]Table1!Z1869)),"Mur",IF(ISNUMBER(SEARCH("Sol",[2]Table1!Z1869)),"Sol",IF(ISNUMBER(SEARCH("Plafond",[2]Table1!Z1869)),"Plafond",IF(ISNUMBER(SEARCH("Evier",[2]Table1!Z1869)),"Evier",IF(ISNUMBER(SEARCH("Colle de faïence",[2]Table1!Z1869)),"Faïence",IF(ISNUMBER(SEARCH("Baignoire",[2]Table1!Z1869)),"Baignoire",IF(ISNUMBER(SEARCH("porteurs",[2]Table1!Z1869)),"Mur",IF(ISNUMBER(SEARCH("évier",[2]Table1!Z1869)),"Evier",IF(ISNUMBER(SEARCH("portes",[2]Table1!Z1869)),"Porte",IF(ISNUMBER(SEARCH("fenêtre",[2]Table1!Z1869)),"Fenêtre","")))))))))))</f>
        <v>Sol</v>
      </c>
      <c r="L1872" t="str">
        <f>IF(ISNUMBER(SEARCH("Présence",[2]Table1!AC1869)),"Oui",IF(ISNUMBER(SEARCH("Absence",[2]Table1!AC1869)),"Non",""))</f>
        <v>Non</v>
      </c>
      <c r="M1872" t="str">
        <f>[2]Table1!AA1869</f>
        <v>Colle non bitumineuse</v>
      </c>
      <c r="N1872" t="str">
        <f>IF(ISNUMBER(SEARCH("EP",[2]Table1!AE1869)),"EP",IF(ISNUMBER(SEARCH("AC1",[2]Table1!AE1869)),"AC1",IF(ISNUMBER(SEARCH("AC2",[2]Table1!AE1869)),"AC2",IF(ISNUMBER(SEARCH("Bon état",[2]Table1!AE1869)),"EP",""))))</f>
        <v/>
      </c>
      <c r="P1872" s="48"/>
      <c r="Q1872" s="1"/>
      <c r="S1872" s="1"/>
      <c r="T1872" s="1"/>
      <c r="U1872" s="1"/>
      <c r="V1872" s="1"/>
    </row>
    <row r="1873" spans="1:22">
      <c r="A1873" s="43" t="str">
        <f>'[1]Exporter la feuille de calcul'!$A$2</f>
        <v>001L</v>
      </c>
      <c r="B1873" t="str">
        <f>INDEX('[1]Exporter la feuille de calcul'!B$355:B$877,MATCH(INDEX('[1]Exporter la feuille de calcul'!C$355:C$877,MATCH(RIGHT(ChercheChaine(ChercheChaine([2]Table1!Q1870,"([0-9]){3}[L]([0-9]){4}"),"([0-9]){3}[L]([0-9]){4}"),4),'[1]Exporter la feuille de calcul'!D$355:D$877,0),1),'[1]Exporter la feuille de calcul'!C$355:C$877,0),1)</f>
        <v>03</v>
      </c>
      <c r="C1873" s="43" t="str">
        <f>RIGHT(ChercheChaine(ChercheChaine([2]Table1!Q1870,"([0-9]){3}[L]([0-9]){4}"),"([0-9]){3}[L]([0-9]){4}"),4)</f>
        <v>0431</v>
      </c>
      <c r="D1873" s="43" t="str">
        <f>ChercheChaine([2]Table1!Q1870,"([0-9]){3}[L]([0-9]){4}")</f>
        <v>007L0431</v>
      </c>
      <c r="E1873" t="str">
        <f>[2]Table1!P1870</f>
        <v>ST HERBLAIN</v>
      </c>
      <c r="F1873" t="str">
        <f>[2]Table1!D1870</f>
        <v>DAAT, DAPP</v>
      </c>
      <c r="G1873" s="48"/>
      <c r="H1873" s="48"/>
      <c r="I1873" s="42" t="str">
        <f>[2]Table1!G1870</f>
        <v>18/10/2018</v>
      </c>
      <c r="J1873" s="51" t="str">
        <f>MID([2]Table1!X1870,FIND("-",[2]Table1!X1870)+2,60)</f>
        <v>Debarras</v>
      </c>
      <c r="K1873" t="str">
        <f>IF(ISNUMBER(SEARCH("Mur",[2]Table1!Z1870)),"Mur",IF(ISNUMBER(SEARCH("Cloison",[2]Table1!Z1870)),"Mur",IF(ISNUMBER(SEARCH("Sol",[2]Table1!Z1870)),"Sol",IF(ISNUMBER(SEARCH("Plafond",[2]Table1!Z1870)),"Plafond",IF(ISNUMBER(SEARCH("Evier",[2]Table1!Z1870)),"Evier",IF(ISNUMBER(SEARCH("Colle de faïence",[2]Table1!Z1870)),"Faïence",IF(ISNUMBER(SEARCH("Baignoire",[2]Table1!Z1870)),"Baignoire",IF(ISNUMBER(SEARCH("porteurs",[2]Table1!Z1870)),"Mur",IF(ISNUMBER(SEARCH("évier",[2]Table1!Z1870)),"Evier",IF(ISNUMBER(SEARCH("portes",[2]Table1!Z1870)),"Porte",IF(ISNUMBER(SEARCH("fenêtre",[2]Table1!Z1870)),"Fenêtre","")))))))))))</f>
        <v>Sol</v>
      </c>
      <c r="L1873" t="str">
        <f>IF(ISNUMBER(SEARCH("Présence",[2]Table1!AC1870)),"Oui",IF(ISNUMBER(SEARCH("Absence",[2]Table1!AC1870)),"Non",""))</f>
        <v>Non</v>
      </c>
      <c r="M1873" t="str">
        <f>[2]Table1!AA1870</f>
        <v>Colle non bitumineuse</v>
      </c>
      <c r="N1873" t="str">
        <f>IF(ISNUMBER(SEARCH("EP",[2]Table1!AE1870)),"EP",IF(ISNUMBER(SEARCH("AC1",[2]Table1!AE1870)),"AC1",IF(ISNUMBER(SEARCH("AC2",[2]Table1!AE1870)),"AC2",IF(ISNUMBER(SEARCH("Bon état",[2]Table1!AE1870)),"EP",""))))</f>
        <v/>
      </c>
      <c r="P1873" s="48"/>
      <c r="Q1873" s="1"/>
      <c r="S1873" s="1"/>
      <c r="T1873" s="1"/>
      <c r="U1873" s="1"/>
      <c r="V1873" s="1"/>
    </row>
    <row r="1874" spans="1:22">
      <c r="A1874" s="43" t="str">
        <f>'[1]Exporter la feuille de calcul'!$A$2</f>
        <v>001L</v>
      </c>
      <c r="B1874" t="str">
        <f>INDEX('[1]Exporter la feuille de calcul'!B$355:B$877,MATCH(INDEX('[1]Exporter la feuille de calcul'!C$355:C$877,MATCH(RIGHT(ChercheChaine(ChercheChaine([2]Table1!Q1871,"([0-9]){3}[L]([0-9]){4}"),"([0-9]){3}[L]([0-9]){4}"),4),'[1]Exporter la feuille de calcul'!D$355:D$877,0),1),'[1]Exporter la feuille de calcul'!C$355:C$877,0),1)</f>
        <v>03</v>
      </c>
      <c r="C1874" s="43" t="str">
        <f>RIGHT(ChercheChaine(ChercheChaine([2]Table1!Q1871,"([0-9]){3}[L]([0-9]){4}"),"([0-9]){3}[L]([0-9]){4}"),4)</f>
        <v>0431</v>
      </c>
      <c r="D1874" s="43" t="str">
        <f>ChercheChaine([2]Table1!Q1871,"([0-9]){3}[L]([0-9]){4}")</f>
        <v>007L0431</v>
      </c>
      <c r="E1874" t="str">
        <f>[2]Table1!P1871</f>
        <v>ST HERBLAIN</v>
      </c>
      <c r="F1874" t="str">
        <f>[2]Table1!D1871</f>
        <v>DAAT, DAPP</v>
      </c>
      <c r="G1874" s="48"/>
      <c r="H1874" s="48"/>
      <c r="I1874" s="42" t="str">
        <f>[2]Table1!G1871</f>
        <v>18/10/2018</v>
      </c>
      <c r="J1874" s="51" t="str">
        <f>MID([2]Table1!X1871,FIND("-",[2]Table1!X1871)+2,60)</f>
        <v>Entrée 1</v>
      </c>
      <c r="K1874" t="str">
        <f>IF(ISNUMBER(SEARCH("Mur",[2]Table1!Z1871)),"Mur",IF(ISNUMBER(SEARCH("Cloison",[2]Table1!Z1871)),"Mur",IF(ISNUMBER(SEARCH("Sol",[2]Table1!Z1871)),"Sol",IF(ISNUMBER(SEARCH("Plafond",[2]Table1!Z1871)),"Plafond",IF(ISNUMBER(SEARCH("Evier",[2]Table1!Z1871)),"Evier",IF(ISNUMBER(SEARCH("Colle de faïence",[2]Table1!Z1871)),"Faïence",IF(ISNUMBER(SEARCH("Baignoire",[2]Table1!Z1871)),"Baignoire",IF(ISNUMBER(SEARCH("porteurs",[2]Table1!Z1871)),"Mur",IF(ISNUMBER(SEARCH("évier",[2]Table1!Z1871)),"Evier",IF(ISNUMBER(SEARCH("portes",[2]Table1!Z1871)),"Porte",IF(ISNUMBER(SEARCH("fenêtre",[2]Table1!Z1871)),"Fenêtre","")))))))))))</f>
        <v>Sol</v>
      </c>
      <c r="L1874" t="str">
        <f>IF(ISNUMBER(SEARCH("Présence",[2]Table1!AC1871)),"Oui",IF(ISNUMBER(SEARCH("Absence",[2]Table1!AC1871)),"Non",""))</f>
        <v>Non</v>
      </c>
      <c r="M1874" t="str">
        <f>[2]Table1!AA1871</f>
        <v>Ragréage</v>
      </c>
      <c r="N1874" t="str">
        <f>IF(ISNUMBER(SEARCH("EP",[2]Table1!AE1871)),"EP",IF(ISNUMBER(SEARCH("AC1",[2]Table1!AE1871)),"AC1",IF(ISNUMBER(SEARCH("AC2",[2]Table1!AE1871)),"AC2",IF(ISNUMBER(SEARCH("Bon état",[2]Table1!AE1871)),"EP",""))))</f>
        <v/>
      </c>
      <c r="P1874" s="48"/>
      <c r="Q1874" s="1"/>
      <c r="S1874" s="1"/>
      <c r="T1874" s="1"/>
      <c r="U1874" s="1"/>
      <c r="V1874" s="1"/>
    </row>
    <row r="1875" spans="1:22">
      <c r="A1875" s="43" t="str">
        <f>'[1]Exporter la feuille de calcul'!$A$2</f>
        <v>001L</v>
      </c>
      <c r="B1875" t="str">
        <f>INDEX('[1]Exporter la feuille de calcul'!B$355:B$877,MATCH(INDEX('[1]Exporter la feuille de calcul'!C$355:C$877,MATCH(RIGHT(ChercheChaine(ChercheChaine([2]Table1!Q1872,"([0-9]){3}[L]([0-9]){4}"),"([0-9]){3}[L]([0-9]){4}"),4),'[1]Exporter la feuille de calcul'!D$355:D$877,0),1),'[1]Exporter la feuille de calcul'!C$355:C$877,0),1)</f>
        <v>03</v>
      </c>
      <c r="C1875" s="43" t="str">
        <f>RIGHT(ChercheChaine(ChercheChaine([2]Table1!Q1872,"([0-9]){3}[L]([0-9]){4}"),"([0-9]){3}[L]([0-9]){4}"),4)</f>
        <v>0431</v>
      </c>
      <c r="D1875" s="43" t="str">
        <f>ChercheChaine([2]Table1!Q1872,"([0-9]){3}[L]([0-9]){4}")</f>
        <v>007L0431</v>
      </c>
      <c r="E1875" t="str">
        <f>[2]Table1!P1872</f>
        <v>ST HERBLAIN</v>
      </c>
      <c r="F1875" t="str">
        <f>[2]Table1!D1872</f>
        <v>DAAT, DAPP</v>
      </c>
      <c r="G1875" s="48"/>
      <c r="H1875" s="48"/>
      <c r="I1875" s="42" t="str">
        <f>[2]Table1!G1872</f>
        <v>18/10/2018</v>
      </c>
      <c r="J1875" s="51" t="str">
        <f>MID([2]Table1!X1872,FIND("-",[2]Table1!X1872)+2,60)</f>
        <v>Séjour</v>
      </c>
      <c r="K1875" t="str">
        <f>IF(ISNUMBER(SEARCH("Mur",[2]Table1!Z1872)),"Mur",IF(ISNUMBER(SEARCH("Cloison",[2]Table1!Z1872)),"Mur",IF(ISNUMBER(SEARCH("Sol",[2]Table1!Z1872)),"Sol",IF(ISNUMBER(SEARCH("Plafond",[2]Table1!Z1872)),"Plafond",IF(ISNUMBER(SEARCH("Evier",[2]Table1!Z1872)),"Evier",IF(ISNUMBER(SEARCH("Colle de faïence",[2]Table1!Z1872)),"Faïence",IF(ISNUMBER(SEARCH("Baignoire",[2]Table1!Z1872)),"Baignoire",IF(ISNUMBER(SEARCH("porteurs",[2]Table1!Z1872)),"Mur",IF(ISNUMBER(SEARCH("évier",[2]Table1!Z1872)),"Evier",IF(ISNUMBER(SEARCH("portes",[2]Table1!Z1872)),"Porte",IF(ISNUMBER(SEARCH("fenêtre",[2]Table1!Z1872)),"Fenêtre","")))))))))))</f>
        <v>Sol</v>
      </c>
      <c r="L1875" t="str">
        <f>IF(ISNUMBER(SEARCH("Présence",[2]Table1!AC1872)),"Oui",IF(ISNUMBER(SEARCH("Absence",[2]Table1!AC1872)),"Non",""))</f>
        <v>Non</v>
      </c>
      <c r="M1875" t="str">
        <f>[2]Table1!AA1872</f>
        <v>Ragréage</v>
      </c>
      <c r="N1875" t="str">
        <f>IF(ISNUMBER(SEARCH("EP",[2]Table1!AE1872)),"EP",IF(ISNUMBER(SEARCH("AC1",[2]Table1!AE1872)),"AC1",IF(ISNUMBER(SEARCH("AC2",[2]Table1!AE1872)),"AC2",IF(ISNUMBER(SEARCH("Bon état",[2]Table1!AE1872)),"EP",""))))</f>
        <v/>
      </c>
      <c r="P1875" s="48"/>
      <c r="Q1875" s="1"/>
      <c r="S1875" s="1"/>
      <c r="T1875" s="1"/>
      <c r="U1875" s="1"/>
      <c r="V1875" s="1"/>
    </row>
    <row r="1876" spans="1:22">
      <c r="A1876" s="43" t="str">
        <f>'[1]Exporter la feuille de calcul'!$A$2</f>
        <v>001L</v>
      </c>
      <c r="B1876" t="str">
        <f>INDEX('[1]Exporter la feuille de calcul'!B$355:B$877,MATCH(INDEX('[1]Exporter la feuille de calcul'!C$355:C$877,MATCH(RIGHT(ChercheChaine(ChercheChaine([2]Table1!Q1873,"([0-9]){3}[L]([0-9]){4}"),"([0-9]){3}[L]([0-9]){4}"),4),'[1]Exporter la feuille de calcul'!D$355:D$877,0),1),'[1]Exporter la feuille de calcul'!C$355:C$877,0),1)</f>
        <v>03</v>
      </c>
      <c r="C1876" s="43" t="str">
        <f>RIGHT(ChercheChaine(ChercheChaine([2]Table1!Q1873,"([0-9]){3}[L]([0-9]){4}"),"([0-9]){3}[L]([0-9]){4}"),4)</f>
        <v>0431</v>
      </c>
      <c r="D1876" s="43" t="str">
        <f>ChercheChaine([2]Table1!Q1873,"([0-9]){3}[L]([0-9]){4}")</f>
        <v>007L0431</v>
      </c>
      <c r="E1876" t="str">
        <f>[2]Table1!P1873</f>
        <v>ST HERBLAIN</v>
      </c>
      <c r="F1876" t="str">
        <f>[2]Table1!D1873</f>
        <v>DAAT, DAPP</v>
      </c>
      <c r="G1876" s="48"/>
      <c r="H1876" s="48"/>
      <c r="I1876" s="42" t="str">
        <f>[2]Table1!G1873</f>
        <v>18/10/2018</v>
      </c>
      <c r="J1876" s="51" t="str">
        <f>MID([2]Table1!X1873,FIND("-",[2]Table1!X1873)+2,60)</f>
        <v>Dégagement</v>
      </c>
      <c r="K1876" t="str">
        <f>IF(ISNUMBER(SEARCH("Mur",[2]Table1!Z1873)),"Mur",IF(ISNUMBER(SEARCH("Cloison",[2]Table1!Z1873)),"Mur",IF(ISNUMBER(SEARCH("Sol",[2]Table1!Z1873)),"Sol",IF(ISNUMBER(SEARCH("Plafond",[2]Table1!Z1873)),"Plafond",IF(ISNUMBER(SEARCH("Evier",[2]Table1!Z1873)),"Evier",IF(ISNUMBER(SEARCH("Colle de faïence",[2]Table1!Z1873)),"Faïence",IF(ISNUMBER(SEARCH("Baignoire",[2]Table1!Z1873)),"Baignoire",IF(ISNUMBER(SEARCH("porteurs",[2]Table1!Z1873)),"Mur",IF(ISNUMBER(SEARCH("évier",[2]Table1!Z1873)),"Evier",IF(ISNUMBER(SEARCH("portes",[2]Table1!Z1873)),"Porte",IF(ISNUMBER(SEARCH("fenêtre",[2]Table1!Z1873)),"Fenêtre","")))))))))))</f>
        <v>Sol</v>
      </c>
      <c r="L1876" t="str">
        <f>IF(ISNUMBER(SEARCH("Présence",[2]Table1!AC1873)),"Oui",IF(ISNUMBER(SEARCH("Absence",[2]Table1!AC1873)),"Non",""))</f>
        <v>Non</v>
      </c>
      <c r="M1876" t="str">
        <f>[2]Table1!AA1873</f>
        <v>Ragréage</v>
      </c>
      <c r="N1876" t="str">
        <f>IF(ISNUMBER(SEARCH("EP",[2]Table1!AE1873)),"EP",IF(ISNUMBER(SEARCH("AC1",[2]Table1!AE1873)),"AC1",IF(ISNUMBER(SEARCH("AC2",[2]Table1!AE1873)),"AC2",IF(ISNUMBER(SEARCH("Bon état",[2]Table1!AE1873)),"EP",""))))</f>
        <v/>
      </c>
      <c r="P1876" s="48"/>
      <c r="Q1876" s="1"/>
      <c r="S1876" s="1"/>
      <c r="T1876" s="1"/>
      <c r="U1876" s="1"/>
      <c r="V1876" s="1"/>
    </row>
    <row r="1877" spans="1:22">
      <c r="A1877" s="43" t="str">
        <f>'[1]Exporter la feuille de calcul'!$A$2</f>
        <v>001L</v>
      </c>
      <c r="B1877" t="str">
        <f>INDEX('[1]Exporter la feuille de calcul'!B$355:B$877,MATCH(INDEX('[1]Exporter la feuille de calcul'!C$355:C$877,MATCH(RIGHT(ChercheChaine(ChercheChaine([2]Table1!Q1874,"([0-9]){3}[L]([0-9]){4}"),"([0-9]){3}[L]([0-9]){4}"),4),'[1]Exporter la feuille de calcul'!D$355:D$877,0),1),'[1]Exporter la feuille de calcul'!C$355:C$877,0),1)</f>
        <v>03</v>
      </c>
      <c r="C1877" s="43" t="str">
        <f>RIGHT(ChercheChaine(ChercheChaine([2]Table1!Q1874,"([0-9]){3}[L]([0-9]){4}"),"([0-9]){3}[L]([0-9]){4}"),4)</f>
        <v>0431</v>
      </c>
      <c r="D1877" s="43" t="str">
        <f>ChercheChaine([2]Table1!Q1874,"([0-9]){3}[L]([0-9]){4}")</f>
        <v>007L0431</v>
      </c>
      <c r="E1877" t="str">
        <f>[2]Table1!P1874</f>
        <v>ST HERBLAIN</v>
      </c>
      <c r="F1877" t="str">
        <f>[2]Table1!D1874</f>
        <v>DAAT, DAPP</v>
      </c>
      <c r="G1877" s="48"/>
      <c r="H1877" s="48"/>
      <c r="I1877" s="42" t="str">
        <f>[2]Table1!G1874</f>
        <v>18/10/2018</v>
      </c>
      <c r="J1877" s="51" t="str">
        <f>MID([2]Table1!X1874,FIND("-",[2]Table1!X1874)+2,60)</f>
        <v>Couloir</v>
      </c>
      <c r="K1877" t="str">
        <f>IF(ISNUMBER(SEARCH("Mur",[2]Table1!Z1874)),"Mur",IF(ISNUMBER(SEARCH("Cloison",[2]Table1!Z1874)),"Mur",IF(ISNUMBER(SEARCH("Sol",[2]Table1!Z1874)),"Sol",IF(ISNUMBER(SEARCH("Plafond",[2]Table1!Z1874)),"Plafond",IF(ISNUMBER(SEARCH("Evier",[2]Table1!Z1874)),"Evier",IF(ISNUMBER(SEARCH("Colle de faïence",[2]Table1!Z1874)),"Faïence",IF(ISNUMBER(SEARCH("Baignoire",[2]Table1!Z1874)),"Baignoire",IF(ISNUMBER(SEARCH("porteurs",[2]Table1!Z1874)),"Mur",IF(ISNUMBER(SEARCH("évier",[2]Table1!Z1874)),"Evier",IF(ISNUMBER(SEARCH("portes",[2]Table1!Z1874)),"Porte",IF(ISNUMBER(SEARCH("fenêtre",[2]Table1!Z1874)),"Fenêtre","")))))))))))</f>
        <v>Sol</v>
      </c>
      <c r="L1877" t="str">
        <f>IF(ISNUMBER(SEARCH("Présence",[2]Table1!AC1874)),"Oui",IF(ISNUMBER(SEARCH("Absence",[2]Table1!AC1874)),"Non",""))</f>
        <v>Non</v>
      </c>
      <c r="M1877" t="str">
        <f>[2]Table1!AA1874</f>
        <v>Ragréage</v>
      </c>
      <c r="N1877" t="str">
        <f>IF(ISNUMBER(SEARCH("EP",[2]Table1!AE1874)),"EP",IF(ISNUMBER(SEARCH("AC1",[2]Table1!AE1874)),"AC1",IF(ISNUMBER(SEARCH("AC2",[2]Table1!AE1874)),"AC2",IF(ISNUMBER(SEARCH("Bon état",[2]Table1!AE1874)),"EP",""))))</f>
        <v/>
      </c>
      <c r="P1877" s="48"/>
      <c r="Q1877" s="1"/>
      <c r="S1877" s="1"/>
      <c r="T1877" s="1"/>
      <c r="U1877" s="1"/>
      <c r="V1877" s="1"/>
    </row>
    <row r="1878" spans="1:22">
      <c r="A1878" s="43" t="str">
        <f>'[1]Exporter la feuille de calcul'!$A$2</f>
        <v>001L</v>
      </c>
      <c r="B1878" t="str">
        <f>INDEX('[1]Exporter la feuille de calcul'!B$355:B$877,MATCH(INDEX('[1]Exporter la feuille de calcul'!C$355:C$877,MATCH(RIGHT(ChercheChaine(ChercheChaine([2]Table1!Q1875,"([0-9]){3}[L]([0-9]){4}"),"([0-9]){3}[L]([0-9]){4}"),4),'[1]Exporter la feuille de calcul'!D$355:D$877,0),1),'[1]Exporter la feuille de calcul'!C$355:C$877,0),1)</f>
        <v>03</v>
      </c>
      <c r="C1878" s="43" t="str">
        <f>RIGHT(ChercheChaine(ChercheChaine([2]Table1!Q1875,"([0-9]){3}[L]([0-9]){4}"),"([0-9]){3}[L]([0-9]){4}"),4)</f>
        <v>0431</v>
      </c>
      <c r="D1878" s="43" t="str">
        <f>ChercheChaine([2]Table1!Q1875,"([0-9]){3}[L]([0-9]){4}")</f>
        <v>007L0431</v>
      </c>
      <c r="E1878" t="str">
        <f>[2]Table1!P1875</f>
        <v>ST HERBLAIN</v>
      </c>
      <c r="F1878" t="str">
        <f>[2]Table1!D1875</f>
        <v>DAAT, DAPP</v>
      </c>
      <c r="G1878" s="48"/>
      <c r="H1878" s="48"/>
      <c r="I1878" s="42" t="str">
        <f>[2]Table1!G1875</f>
        <v>18/10/2018</v>
      </c>
      <c r="J1878" s="51" t="str">
        <f>MID([2]Table1!X1875,FIND("-",[2]Table1!X1875)+2,60)</f>
        <v>Chambre 1</v>
      </c>
      <c r="K1878" t="str">
        <f>IF(ISNUMBER(SEARCH("Mur",[2]Table1!Z1875)),"Mur",IF(ISNUMBER(SEARCH("Cloison",[2]Table1!Z1875)),"Mur",IF(ISNUMBER(SEARCH("Sol",[2]Table1!Z1875)),"Sol",IF(ISNUMBER(SEARCH("Plafond",[2]Table1!Z1875)),"Plafond",IF(ISNUMBER(SEARCH("Evier",[2]Table1!Z1875)),"Evier",IF(ISNUMBER(SEARCH("Colle de faïence",[2]Table1!Z1875)),"Faïence",IF(ISNUMBER(SEARCH("Baignoire",[2]Table1!Z1875)),"Baignoire",IF(ISNUMBER(SEARCH("porteurs",[2]Table1!Z1875)),"Mur",IF(ISNUMBER(SEARCH("évier",[2]Table1!Z1875)),"Evier",IF(ISNUMBER(SEARCH("portes",[2]Table1!Z1875)),"Porte",IF(ISNUMBER(SEARCH("fenêtre",[2]Table1!Z1875)),"Fenêtre","")))))))))))</f>
        <v>Sol</v>
      </c>
      <c r="L1878" t="str">
        <f>IF(ISNUMBER(SEARCH("Présence",[2]Table1!AC1875)),"Oui",IF(ISNUMBER(SEARCH("Absence",[2]Table1!AC1875)),"Non",""))</f>
        <v>Non</v>
      </c>
      <c r="M1878" t="str">
        <f>[2]Table1!AA1875</f>
        <v>Ragréage</v>
      </c>
      <c r="N1878" t="str">
        <f>IF(ISNUMBER(SEARCH("EP",[2]Table1!AE1875)),"EP",IF(ISNUMBER(SEARCH("AC1",[2]Table1!AE1875)),"AC1",IF(ISNUMBER(SEARCH("AC2",[2]Table1!AE1875)),"AC2",IF(ISNUMBER(SEARCH("Bon état",[2]Table1!AE1875)),"EP",""))))</f>
        <v/>
      </c>
      <c r="P1878" s="48"/>
      <c r="Q1878" s="1"/>
      <c r="S1878" s="1"/>
      <c r="T1878" s="1"/>
      <c r="U1878" s="1"/>
      <c r="V1878" s="1"/>
    </row>
    <row r="1879" spans="1:22">
      <c r="A1879" s="43" t="str">
        <f>'[1]Exporter la feuille de calcul'!$A$2</f>
        <v>001L</v>
      </c>
      <c r="B1879" t="str">
        <f>INDEX('[1]Exporter la feuille de calcul'!B$355:B$877,MATCH(INDEX('[1]Exporter la feuille de calcul'!C$355:C$877,MATCH(RIGHT(ChercheChaine(ChercheChaine([2]Table1!Q1876,"([0-9]){3}[L]([0-9]){4}"),"([0-9]){3}[L]([0-9]){4}"),4),'[1]Exporter la feuille de calcul'!D$355:D$877,0),1),'[1]Exporter la feuille de calcul'!C$355:C$877,0),1)</f>
        <v>03</v>
      </c>
      <c r="C1879" s="43" t="str">
        <f>RIGHT(ChercheChaine(ChercheChaine([2]Table1!Q1876,"([0-9]){3}[L]([0-9]){4}"),"([0-9]){3}[L]([0-9]){4}"),4)</f>
        <v>0431</v>
      </c>
      <c r="D1879" s="43" t="str">
        <f>ChercheChaine([2]Table1!Q1876,"([0-9]){3}[L]([0-9]){4}")</f>
        <v>007L0431</v>
      </c>
      <c r="E1879" t="str">
        <f>[2]Table1!P1876</f>
        <v>ST HERBLAIN</v>
      </c>
      <c r="F1879" t="str">
        <f>[2]Table1!D1876</f>
        <v>DAAT, DAPP</v>
      </c>
      <c r="G1879" s="48"/>
      <c r="H1879" s="48"/>
      <c r="I1879" s="42" t="str">
        <f>[2]Table1!G1876</f>
        <v>18/10/2018</v>
      </c>
      <c r="J1879" s="51" t="str">
        <f>MID([2]Table1!X1876,FIND("-",[2]Table1!X1876)+2,60)</f>
        <v>Chambre 2</v>
      </c>
      <c r="K1879" t="str">
        <f>IF(ISNUMBER(SEARCH("Mur",[2]Table1!Z1876)),"Mur",IF(ISNUMBER(SEARCH("Cloison",[2]Table1!Z1876)),"Mur",IF(ISNUMBER(SEARCH("Sol",[2]Table1!Z1876)),"Sol",IF(ISNUMBER(SEARCH("Plafond",[2]Table1!Z1876)),"Plafond",IF(ISNUMBER(SEARCH("Evier",[2]Table1!Z1876)),"Evier",IF(ISNUMBER(SEARCH("Colle de faïence",[2]Table1!Z1876)),"Faïence",IF(ISNUMBER(SEARCH("Baignoire",[2]Table1!Z1876)),"Baignoire",IF(ISNUMBER(SEARCH("porteurs",[2]Table1!Z1876)),"Mur",IF(ISNUMBER(SEARCH("évier",[2]Table1!Z1876)),"Evier",IF(ISNUMBER(SEARCH("portes",[2]Table1!Z1876)),"Porte",IF(ISNUMBER(SEARCH("fenêtre",[2]Table1!Z1876)),"Fenêtre","")))))))))))</f>
        <v>Sol</v>
      </c>
      <c r="L1879" t="str">
        <f>IF(ISNUMBER(SEARCH("Présence",[2]Table1!AC1876)),"Oui",IF(ISNUMBER(SEARCH("Absence",[2]Table1!AC1876)),"Non",""))</f>
        <v>Non</v>
      </c>
      <c r="M1879" t="str">
        <f>[2]Table1!AA1876</f>
        <v>Ragréage</v>
      </c>
      <c r="N1879" t="str">
        <f>IF(ISNUMBER(SEARCH("EP",[2]Table1!AE1876)),"EP",IF(ISNUMBER(SEARCH("AC1",[2]Table1!AE1876)),"AC1",IF(ISNUMBER(SEARCH("AC2",[2]Table1!AE1876)),"AC2",IF(ISNUMBER(SEARCH("Bon état",[2]Table1!AE1876)),"EP",""))))</f>
        <v/>
      </c>
      <c r="P1879" s="48"/>
      <c r="Q1879" s="1"/>
      <c r="S1879" s="1"/>
      <c r="T1879" s="1"/>
      <c r="U1879" s="1"/>
      <c r="V1879" s="1"/>
    </row>
    <row r="1880" spans="1:22">
      <c r="A1880" s="43" t="str">
        <f>'[1]Exporter la feuille de calcul'!$A$2</f>
        <v>001L</v>
      </c>
      <c r="B1880" t="str">
        <f>INDEX('[1]Exporter la feuille de calcul'!B$355:B$877,MATCH(INDEX('[1]Exporter la feuille de calcul'!C$355:C$877,MATCH(RIGHT(ChercheChaine(ChercheChaine([2]Table1!Q1877,"([0-9]){3}[L]([0-9]){4}"),"([0-9]){3}[L]([0-9]){4}"),4),'[1]Exporter la feuille de calcul'!D$355:D$877,0),1),'[1]Exporter la feuille de calcul'!C$355:C$877,0),1)</f>
        <v>03</v>
      </c>
      <c r="C1880" s="43" t="str">
        <f>RIGHT(ChercheChaine(ChercheChaine([2]Table1!Q1877,"([0-9]){3}[L]([0-9]){4}"),"([0-9]){3}[L]([0-9]){4}"),4)</f>
        <v>0431</v>
      </c>
      <c r="D1880" s="43" t="str">
        <f>ChercheChaine([2]Table1!Q1877,"([0-9]){3}[L]([0-9]){4}")</f>
        <v>007L0431</v>
      </c>
      <c r="E1880" t="str">
        <f>[2]Table1!P1877</f>
        <v>ST HERBLAIN</v>
      </c>
      <c r="F1880" t="str">
        <f>[2]Table1!D1877</f>
        <v>DAAT, DAPP</v>
      </c>
      <c r="G1880" s="48"/>
      <c r="H1880" s="48"/>
      <c r="I1880" s="42" t="str">
        <f>[2]Table1!G1877</f>
        <v>18/10/2018</v>
      </c>
      <c r="J1880" s="51" t="str">
        <f>MID([2]Table1!X1877,FIND("-",[2]Table1!X1877)+2,60)</f>
        <v>Debarras</v>
      </c>
      <c r="K1880" t="str">
        <f>IF(ISNUMBER(SEARCH("Mur",[2]Table1!Z1877)),"Mur",IF(ISNUMBER(SEARCH("Cloison",[2]Table1!Z1877)),"Mur",IF(ISNUMBER(SEARCH("Sol",[2]Table1!Z1877)),"Sol",IF(ISNUMBER(SEARCH("Plafond",[2]Table1!Z1877)),"Plafond",IF(ISNUMBER(SEARCH("Evier",[2]Table1!Z1877)),"Evier",IF(ISNUMBER(SEARCH("Colle de faïence",[2]Table1!Z1877)),"Faïence",IF(ISNUMBER(SEARCH("Baignoire",[2]Table1!Z1877)),"Baignoire",IF(ISNUMBER(SEARCH("porteurs",[2]Table1!Z1877)),"Mur",IF(ISNUMBER(SEARCH("évier",[2]Table1!Z1877)),"Evier",IF(ISNUMBER(SEARCH("portes",[2]Table1!Z1877)),"Porte",IF(ISNUMBER(SEARCH("fenêtre",[2]Table1!Z1877)),"Fenêtre","")))))))))))</f>
        <v>Sol</v>
      </c>
      <c r="L1880" t="str">
        <f>IF(ISNUMBER(SEARCH("Présence",[2]Table1!AC1877)),"Oui",IF(ISNUMBER(SEARCH("Absence",[2]Table1!AC1877)),"Non",""))</f>
        <v>Non</v>
      </c>
      <c r="M1880" t="str">
        <f>[2]Table1!AA1877</f>
        <v>Ragréage</v>
      </c>
      <c r="N1880" t="str">
        <f>IF(ISNUMBER(SEARCH("EP",[2]Table1!AE1877)),"EP",IF(ISNUMBER(SEARCH("AC1",[2]Table1!AE1877)),"AC1",IF(ISNUMBER(SEARCH("AC2",[2]Table1!AE1877)),"AC2",IF(ISNUMBER(SEARCH("Bon état",[2]Table1!AE1877)),"EP",""))))</f>
        <v/>
      </c>
      <c r="P1880" s="48"/>
      <c r="Q1880" s="1"/>
      <c r="S1880" s="1"/>
      <c r="T1880" s="1"/>
      <c r="U1880" s="1"/>
      <c r="V1880" s="1"/>
    </row>
    <row r="1881" spans="1:22">
      <c r="A1881" s="43" t="str">
        <f>'[1]Exporter la feuille de calcul'!$A$2</f>
        <v>001L</v>
      </c>
      <c r="B1881" t="str">
        <f>INDEX('[1]Exporter la feuille de calcul'!B$355:B$877,MATCH(INDEX('[1]Exporter la feuille de calcul'!C$355:C$877,MATCH(RIGHT(ChercheChaine(ChercheChaine([2]Table1!Q1878,"([0-9]){3}[L]([0-9]){4}"),"([0-9]){3}[L]([0-9]){4}"),4),'[1]Exporter la feuille de calcul'!D$355:D$877,0),1),'[1]Exporter la feuille de calcul'!C$355:C$877,0),1)</f>
        <v>03</v>
      </c>
      <c r="C1881" s="43" t="str">
        <f>RIGHT(ChercheChaine(ChercheChaine([2]Table1!Q1878,"([0-9]){3}[L]([0-9]){4}"),"([0-9]){3}[L]([0-9]){4}"),4)</f>
        <v>0431</v>
      </c>
      <c r="D1881" s="43" t="str">
        <f>ChercheChaine([2]Table1!Q1878,"([0-9]){3}[L]([0-9]){4}")</f>
        <v>007L0431</v>
      </c>
      <c r="E1881" t="str">
        <f>[2]Table1!P1878</f>
        <v>ST HERBLAIN</v>
      </c>
      <c r="F1881" t="str">
        <f>[2]Table1!D1878</f>
        <v>DAAT, DAPP</v>
      </c>
      <c r="G1881" s="48"/>
      <c r="H1881" s="48"/>
      <c r="I1881" s="42" t="str">
        <f>[2]Table1!G1878</f>
        <v>18/10/2018</v>
      </c>
      <c r="J1881" s="51" t="str">
        <f>MID([2]Table1!X1878,FIND("-",[2]Table1!X1878)+2,60)</f>
        <v>Entrée 1</v>
      </c>
      <c r="K1881" t="str">
        <f>IF(ISNUMBER(SEARCH("Mur",[2]Table1!Z1878)),"Mur",IF(ISNUMBER(SEARCH("Cloison",[2]Table1!Z1878)),"Mur",IF(ISNUMBER(SEARCH("Sol",[2]Table1!Z1878)),"Sol",IF(ISNUMBER(SEARCH("Plafond",[2]Table1!Z1878)),"Plafond",IF(ISNUMBER(SEARCH("Evier",[2]Table1!Z1878)),"Evier",IF(ISNUMBER(SEARCH("Colle de faïence",[2]Table1!Z1878)),"Faïence",IF(ISNUMBER(SEARCH("Baignoire",[2]Table1!Z1878)),"Baignoire",IF(ISNUMBER(SEARCH("porteurs",[2]Table1!Z1878)),"Mur",IF(ISNUMBER(SEARCH("évier",[2]Table1!Z1878)),"Evier",IF(ISNUMBER(SEARCH("portes",[2]Table1!Z1878)),"Porte",IF(ISNUMBER(SEARCH("fenêtre",[2]Table1!Z1878)),"Fenêtre","")))))))))))</f>
        <v>Mur</v>
      </c>
      <c r="L1881" t="str">
        <f>IF(ISNUMBER(SEARCH("Présence",[2]Table1!AC1878)),"Oui",IF(ISNUMBER(SEARCH("Absence",[2]Table1!AC1878)),"Non",""))</f>
        <v>Oui</v>
      </c>
      <c r="M1881" t="str">
        <f>[2]Table1!AA1878</f>
        <v>Enduit à base de plâtre lissé ou taloché SUR BETON</v>
      </c>
      <c r="N1881" t="str">
        <f>IF(ISNUMBER(SEARCH("EP",[2]Table1!AE1878)),"EP",IF(ISNUMBER(SEARCH("AC1",[2]Table1!AE1878)),"AC1",IF(ISNUMBER(SEARCH("AC2",[2]Table1!AE1878)),"AC2",IF(ISNUMBER(SEARCH("Bon état",[2]Table1!AE1878)),"EP",""))))</f>
        <v>AC2</v>
      </c>
      <c r="P1881" s="48"/>
      <c r="Q1881" s="1"/>
      <c r="S1881" s="1"/>
      <c r="T1881" s="1"/>
      <c r="U1881" s="1"/>
      <c r="V1881" s="1"/>
    </row>
    <row r="1882" spans="1:22">
      <c r="A1882" s="43" t="str">
        <f>'[1]Exporter la feuille de calcul'!$A$2</f>
        <v>001L</v>
      </c>
      <c r="B1882" t="str">
        <f>INDEX('[1]Exporter la feuille de calcul'!B$355:B$877,MATCH(INDEX('[1]Exporter la feuille de calcul'!C$355:C$877,MATCH(RIGHT(ChercheChaine(ChercheChaine([2]Table1!Q1879,"([0-9]){3}[L]([0-9]){4}"),"([0-9]){3}[L]([0-9]){4}"),4),'[1]Exporter la feuille de calcul'!D$355:D$877,0),1),'[1]Exporter la feuille de calcul'!C$355:C$877,0),1)</f>
        <v>03</v>
      </c>
      <c r="C1882" s="43" t="str">
        <f>RIGHT(ChercheChaine(ChercheChaine([2]Table1!Q1879,"([0-9]){3}[L]([0-9]){4}"),"([0-9]){3}[L]([0-9]){4}"),4)</f>
        <v>0431</v>
      </c>
      <c r="D1882" s="43" t="str">
        <f>ChercheChaine([2]Table1!Q1879,"([0-9]){3}[L]([0-9]){4}")</f>
        <v>007L0431</v>
      </c>
      <c r="E1882" t="str">
        <f>[2]Table1!P1879</f>
        <v>ST HERBLAIN</v>
      </c>
      <c r="F1882" t="str">
        <f>[2]Table1!D1879</f>
        <v>DAAT, DAPP</v>
      </c>
      <c r="G1882" s="48"/>
      <c r="H1882" s="48"/>
      <c r="I1882" s="42" t="str">
        <f>[2]Table1!G1879</f>
        <v>18/10/2018</v>
      </c>
      <c r="J1882" s="51" t="str">
        <f>MID([2]Table1!X1879,FIND("-",[2]Table1!X1879)+2,60)</f>
        <v>Séjour</v>
      </c>
      <c r="K1882" t="str">
        <f>IF(ISNUMBER(SEARCH("Mur",[2]Table1!Z1879)),"Mur",IF(ISNUMBER(SEARCH("Cloison",[2]Table1!Z1879)),"Mur",IF(ISNUMBER(SEARCH("Sol",[2]Table1!Z1879)),"Sol",IF(ISNUMBER(SEARCH("Plafond",[2]Table1!Z1879)),"Plafond",IF(ISNUMBER(SEARCH("Evier",[2]Table1!Z1879)),"Evier",IF(ISNUMBER(SEARCH("Colle de faïence",[2]Table1!Z1879)),"Faïence",IF(ISNUMBER(SEARCH("Baignoire",[2]Table1!Z1879)),"Baignoire",IF(ISNUMBER(SEARCH("porteurs",[2]Table1!Z1879)),"Mur",IF(ISNUMBER(SEARCH("évier",[2]Table1!Z1879)),"Evier",IF(ISNUMBER(SEARCH("portes",[2]Table1!Z1879)),"Porte",IF(ISNUMBER(SEARCH("fenêtre",[2]Table1!Z1879)),"Fenêtre","")))))))))))</f>
        <v>Mur</v>
      </c>
      <c r="L1882" t="str">
        <f>IF(ISNUMBER(SEARCH("Présence",[2]Table1!AC1879)),"Oui",IF(ISNUMBER(SEARCH("Absence",[2]Table1!AC1879)),"Non",""))</f>
        <v>Oui</v>
      </c>
      <c r="M1882" t="str">
        <f>[2]Table1!AA1879</f>
        <v>Enduit à base de plâtre lissé ou taloché SUR BETON</v>
      </c>
      <c r="N1882" t="str">
        <f>IF(ISNUMBER(SEARCH("EP",[2]Table1!AE1879)),"EP",IF(ISNUMBER(SEARCH("AC1",[2]Table1!AE1879)),"AC1",IF(ISNUMBER(SEARCH("AC2",[2]Table1!AE1879)),"AC2",IF(ISNUMBER(SEARCH("Bon état",[2]Table1!AE1879)),"EP",""))))</f>
        <v>AC2</v>
      </c>
      <c r="P1882" s="48"/>
      <c r="Q1882" s="1"/>
      <c r="S1882" s="1"/>
      <c r="T1882" s="1"/>
      <c r="U1882" s="1"/>
      <c r="V1882" s="1"/>
    </row>
    <row r="1883" spans="1:22">
      <c r="A1883" s="43" t="str">
        <f>'[1]Exporter la feuille de calcul'!$A$2</f>
        <v>001L</v>
      </c>
      <c r="B1883" t="str">
        <f>INDEX('[1]Exporter la feuille de calcul'!B$355:B$877,MATCH(INDEX('[1]Exporter la feuille de calcul'!C$355:C$877,MATCH(RIGHT(ChercheChaine(ChercheChaine([2]Table1!Q1880,"([0-9]){3}[L]([0-9]){4}"),"([0-9]){3}[L]([0-9]){4}"),4),'[1]Exporter la feuille de calcul'!D$355:D$877,0),1),'[1]Exporter la feuille de calcul'!C$355:C$877,0),1)</f>
        <v>03</v>
      </c>
      <c r="C1883" s="43" t="str">
        <f>RIGHT(ChercheChaine(ChercheChaine([2]Table1!Q1880,"([0-9]){3}[L]([0-9]){4}"),"([0-9]){3}[L]([0-9]){4}"),4)</f>
        <v>0431</v>
      </c>
      <c r="D1883" s="43" t="str">
        <f>ChercheChaine([2]Table1!Q1880,"([0-9]){3}[L]([0-9]){4}")</f>
        <v>007L0431</v>
      </c>
      <c r="E1883" t="str">
        <f>[2]Table1!P1880</f>
        <v>ST HERBLAIN</v>
      </c>
      <c r="F1883" t="str">
        <f>[2]Table1!D1880</f>
        <v>DAAT, DAPP</v>
      </c>
      <c r="G1883" s="48"/>
      <c r="H1883" s="48"/>
      <c r="I1883" s="42" t="str">
        <f>[2]Table1!G1880</f>
        <v>18/10/2018</v>
      </c>
      <c r="J1883" s="51" t="str">
        <f>MID([2]Table1!X1880,FIND("-",[2]Table1!X1880)+2,60)</f>
        <v>Cuisine</v>
      </c>
      <c r="K1883" t="str">
        <f>IF(ISNUMBER(SEARCH("Mur",[2]Table1!Z1880)),"Mur",IF(ISNUMBER(SEARCH("Cloison",[2]Table1!Z1880)),"Mur",IF(ISNUMBER(SEARCH("Sol",[2]Table1!Z1880)),"Sol",IF(ISNUMBER(SEARCH("Plafond",[2]Table1!Z1880)),"Plafond",IF(ISNUMBER(SEARCH("Evier",[2]Table1!Z1880)),"Evier",IF(ISNUMBER(SEARCH("Colle de faïence",[2]Table1!Z1880)),"Faïence",IF(ISNUMBER(SEARCH("Baignoire",[2]Table1!Z1880)),"Baignoire",IF(ISNUMBER(SEARCH("porteurs",[2]Table1!Z1880)),"Mur",IF(ISNUMBER(SEARCH("évier",[2]Table1!Z1880)),"Evier",IF(ISNUMBER(SEARCH("portes",[2]Table1!Z1880)),"Porte",IF(ISNUMBER(SEARCH("fenêtre",[2]Table1!Z1880)),"Fenêtre","")))))))))))</f>
        <v>Mur</v>
      </c>
      <c r="L1883" t="str">
        <f>IF(ISNUMBER(SEARCH("Présence",[2]Table1!AC1880)),"Oui",IF(ISNUMBER(SEARCH("Absence",[2]Table1!AC1880)),"Non",""))</f>
        <v>Oui</v>
      </c>
      <c r="M1883" t="str">
        <f>[2]Table1!AA1880</f>
        <v>Enduit à base de plâtre lissé ou taloché SUR BETON</v>
      </c>
      <c r="N1883" t="str">
        <f>IF(ISNUMBER(SEARCH("EP",[2]Table1!AE1880)),"EP",IF(ISNUMBER(SEARCH("AC1",[2]Table1!AE1880)),"AC1",IF(ISNUMBER(SEARCH("AC2",[2]Table1!AE1880)),"AC2",IF(ISNUMBER(SEARCH("Bon état",[2]Table1!AE1880)),"EP",""))))</f>
        <v>AC2</v>
      </c>
      <c r="P1883" s="48"/>
      <c r="Q1883" s="1"/>
      <c r="S1883" s="1"/>
      <c r="T1883" s="1"/>
      <c r="U1883" s="1"/>
      <c r="V1883" s="1"/>
    </row>
    <row r="1884" spans="1:22">
      <c r="A1884" s="43" t="str">
        <f>'[1]Exporter la feuille de calcul'!$A$2</f>
        <v>001L</v>
      </c>
      <c r="B1884" t="str">
        <f>INDEX('[1]Exporter la feuille de calcul'!B$355:B$877,MATCH(INDEX('[1]Exporter la feuille de calcul'!C$355:C$877,MATCH(RIGHT(ChercheChaine(ChercheChaine([2]Table1!Q1881,"([0-9]){3}[L]([0-9]){4}"),"([0-9]){3}[L]([0-9]){4}"),4),'[1]Exporter la feuille de calcul'!D$355:D$877,0),1),'[1]Exporter la feuille de calcul'!C$355:C$877,0),1)</f>
        <v>03</v>
      </c>
      <c r="C1884" s="43" t="str">
        <f>RIGHT(ChercheChaine(ChercheChaine([2]Table1!Q1881,"([0-9]){3}[L]([0-9]){4}"),"([0-9]){3}[L]([0-9]){4}"),4)</f>
        <v>0431</v>
      </c>
      <c r="D1884" s="43" t="str">
        <f>ChercheChaine([2]Table1!Q1881,"([0-9]){3}[L]([0-9]){4}")</f>
        <v>007L0431</v>
      </c>
      <c r="E1884" t="str">
        <f>[2]Table1!P1881</f>
        <v>ST HERBLAIN</v>
      </c>
      <c r="F1884" t="str">
        <f>[2]Table1!D1881</f>
        <v>DAAT, DAPP</v>
      </c>
      <c r="G1884" s="48"/>
      <c r="H1884" s="48"/>
      <c r="I1884" s="42" t="str">
        <f>[2]Table1!G1881</f>
        <v>18/10/2018</v>
      </c>
      <c r="J1884" s="51" t="str">
        <f>MID([2]Table1!X1881,FIND("-",[2]Table1!X1881)+2,60)</f>
        <v>Dégagement</v>
      </c>
      <c r="K1884" t="str">
        <f>IF(ISNUMBER(SEARCH("Mur",[2]Table1!Z1881)),"Mur",IF(ISNUMBER(SEARCH("Cloison",[2]Table1!Z1881)),"Mur",IF(ISNUMBER(SEARCH("Sol",[2]Table1!Z1881)),"Sol",IF(ISNUMBER(SEARCH("Plafond",[2]Table1!Z1881)),"Plafond",IF(ISNUMBER(SEARCH("Evier",[2]Table1!Z1881)),"Evier",IF(ISNUMBER(SEARCH("Colle de faïence",[2]Table1!Z1881)),"Faïence",IF(ISNUMBER(SEARCH("Baignoire",[2]Table1!Z1881)),"Baignoire",IF(ISNUMBER(SEARCH("porteurs",[2]Table1!Z1881)),"Mur",IF(ISNUMBER(SEARCH("évier",[2]Table1!Z1881)),"Evier",IF(ISNUMBER(SEARCH("portes",[2]Table1!Z1881)),"Porte",IF(ISNUMBER(SEARCH("fenêtre",[2]Table1!Z1881)),"Fenêtre","")))))))))))</f>
        <v>Mur</v>
      </c>
      <c r="L1884" t="str">
        <f>IF(ISNUMBER(SEARCH("Présence",[2]Table1!AC1881)),"Oui",IF(ISNUMBER(SEARCH("Absence",[2]Table1!AC1881)),"Non",""))</f>
        <v>Oui</v>
      </c>
      <c r="M1884" t="str">
        <f>[2]Table1!AA1881</f>
        <v>Enduit à base de plâtre lissé ou taloché SUR BETON</v>
      </c>
      <c r="N1884" t="str">
        <f>IF(ISNUMBER(SEARCH("EP",[2]Table1!AE1881)),"EP",IF(ISNUMBER(SEARCH("AC1",[2]Table1!AE1881)),"AC1",IF(ISNUMBER(SEARCH("AC2",[2]Table1!AE1881)),"AC2",IF(ISNUMBER(SEARCH("Bon état",[2]Table1!AE1881)),"EP",""))))</f>
        <v>AC2</v>
      </c>
      <c r="P1884" s="48"/>
      <c r="Q1884" s="1"/>
      <c r="S1884" s="1"/>
      <c r="T1884" s="1"/>
      <c r="U1884" s="1"/>
      <c r="V1884" s="1"/>
    </row>
    <row r="1885" spans="1:22">
      <c r="A1885" s="43" t="str">
        <f>'[1]Exporter la feuille de calcul'!$A$2</f>
        <v>001L</v>
      </c>
      <c r="B1885" t="str">
        <f>INDEX('[1]Exporter la feuille de calcul'!B$355:B$877,MATCH(INDEX('[1]Exporter la feuille de calcul'!C$355:C$877,MATCH(RIGHT(ChercheChaine(ChercheChaine([2]Table1!Q1882,"([0-9]){3}[L]([0-9]){4}"),"([0-9]){3}[L]([0-9]){4}"),4),'[1]Exporter la feuille de calcul'!D$355:D$877,0),1),'[1]Exporter la feuille de calcul'!C$355:C$877,0),1)</f>
        <v>03</v>
      </c>
      <c r="C1885" s="43" t="str">
        <f>RIGHT(ChercheChaine(ChercheChaine([2]Table1!Q1882,"([0-9]){3}[L]([0-9]){4}"),"([0-9]){3}[L]([0-9]){4}"),4)</f>
        <v>0431</v>
      </c>
      <c r="D1885" s="43" t="str">
        <f>ChercheChaine([2]Table1!Q1882,"([0-9]){3}[L]([0-9]){4}")</f>
        <v>007L0431</v>
      </c>
      <c r="E1885" t="str">
        <f>[2]Table1!P1882</f>
        <v>ST HERBLAIN</v>
      </c>
      <c r="F1885" t="str">
        <f>[2]Table1!D1882</f>
        <v>DAAT, DAPP</v>
      </c>
      <c r="G1885" s="48"/>
      <c r="H1885" s="48"/>
      <c r="I1885" s="42" t="str">
        <f>[2]Table1!G1882</f>
        <v>18/10/2018</v>
      </c>
      <c r="J1885" s="51" t="str">
        <f>MID([2]Table1!X1882,FIND("-",[2]Table1!X1882)+2,60)</f>
        <v>WC</v>
      </c>
      <c r="K1885" t="str">
        <f>IF(ISNUMBER(SEARCH("Mur",[2]Table1!Z1882)),"Mur",IF(ISNUMBER(SEARCH("Cloison",[2]Table1!Z1882)),"Mur",IF(ISNUMBER(SEARCH("Sol",[2]Table1!Z1882)),"Sol",IF(ISNUMBER(SEARCH("Plafond",[2]Table1!Z1882)),"Plafond",IF(ISNUMBER(SEARCH("Evier",[2]Table1!Z1882)),"Evier",IF(ISNUMBER(SEARCH("Colle de faïence",[2]Table1!Z1882)),"Faïence",IF(ISNUMBER(SEARCH("Baignoire",[2]Table1!Z1882)),"Baignoire",IF(ISNUMBER(SEARCH("porteurs",[2]Table1!Z1882)),"Mur",IF(ISNUMBER(SEARCH("évier",[2]Table1!Z1882)),"Evier",IF(ISNUMBER(SEARCH("portes",[2]Table1!Z1882)),"Porte",IF(ISNUMBER(SEARCH("fenêtre",[2]Table1!Z1882)),"Fenêtre","")))))))))))</f>
        <v>Mur</v>
      </c>
      <c r="L1885" t="str">
        <f>IF(ISNUMBER(SEARCH("Présence",[2]Table1!AC1882)),"Oui",IF(ISNUMBER(SEARCH("Absence",[2]Table1!AC1882)),"Non",""))</f>
        <v>Oui</v>
      </c>
      <c r="M1885" t="str">
        <f>[2]Table1!AA1882</f>
        <v>Enduit à base de plâtre lissé ou taloché SUR BETON</v>
      </c>
      <c r="N1885" t="str">
        <f>IF(ISNUMBER(SEARCH("EP",[2]Table1!AE1882)),"EP",IF(ISNUMBER(SEARCH("AC1",[2]Table1!AE1882)),"AC1",IF(ISNUMBER(SEARCH("AC2",[2]Table1!AE1882)),"AC2",IF(ISNUMBER(SEARCH("Bon état",[2]Table1!AE1882)),"EP",""))))</f>
        <v>AC2</v>
      </c>
      <c r="P1885" s="48"/>
      <c r="Q1885" s="1"/>
      <c r="S1885" s="1"/>
      <c r="T1885" s="1"/>
      <c r="U1885" s="1"/>
      <c r="V1885" s="1"/>
    </row>
    <row r="1886" spans="1:22">
      <c r="A1886" s="43" t="str">
        <f>'[1]Exporter la feuille de calcul'!$A$2</f>
        <v>001L</v>
      </c>
      <c r="B1886" t="str">
        <f>INDEX('[1]Exporter la feuille de calcul'!B$355:B$877,MATCH(INDEX('[1]Exporter la feuille de calcul'!C$355:C$877,MATCH(RIGHT(ChercheChaine(ChercheChaine([2]Table1!Q1883,"([0-9]){3}[L]([0-9]){4}"),"([0-9]){3}[L]([0-9]){4}"),4),'[1]Exporter la feuille de calcul'!D$355:D$877,0),1),'[1]Exporter la feuille de calcul'!C$355:C$877,0),1)</f>
        <v>03</v>
      </c>
      <c r="C1886" s="43" t="str">
        <f>RIGHT(ChercheChaine(ChercheChaine([2]Table1!Q1883,"([0-9]){3}[L]([0-9]){4}"),"([0-9]){3}[L]([0-9]){4}"),4)</f>
        <v>0431</v>
      </c>
      <c r="D1886" s="43" t="str">
        <f>ChercheChaine([2]Table1!Q1883,"([0-9]){3}[L]([0-9]){4}")</f>
        <v>007L0431</v>
      </c>
      <c r="E1886" t="str">
        <f>[2]Table1!P1883</f>
        <v>ST HERBLAIN</v>
      </c>
      <c r="F1886" t="str">
        <f>[2]Table1!D1883</f>
        <v>DAAT, DAPP</v>
      </c>
      <c r="G1886" s="48"/>
      <c r="H1886" s="48"/>
      <c r="I1886" s="42" t="str">
        <f>[2]Table1!G1883</f>
        <v>18/10/2018</v>
      </c>
      <c r="J1886" s="51" t="str">
        <f>MID([2]Table1!X1883,FIND("-",[2]Table1!X1883)+2,60)</f>
        <v>Salle de bain</v>
      </c>
      <c r="K1886" t="str">
        <f>IF(ISNUMBER(SEARCH("Mur",[2]Table1!Z1883)),"Mur",IF(ISNUMBER(SEARCH("Cloison",[2]Table1!Z1883)),"Mur",IF(ISNUMBER(SEARCH("Sol",[2]Table1!Z1883)),"Sol",IF(ISNUMBER(SEARCH("Plafond",[2]Table1!Z1883)),"Plafond",IF(ISNUMBER(SEARCH("Evier",[2]Table1!Z1883)),"Evier",IF(ISNUMBER(SEARCH("Colle de faïence",[2]Table1!Z1883)),"Faïence",IF(ISNUMBER(SEARCH("Baignoire",[2]Table1!Z1883)),"Baignoire",IF(ISNUMBER(SEARCH("porteurs",[2]Table1!Z1883)),"Mur",IF(ISNUMBER(SEARCH("évier",[2]Table1!Z1883)),"Evier",IF(ISNUMBER(SEARCH("portes",[2]Table1!Z1883)),"Porte",IF(ISNUMBER(SEARCH("fenêtre",[2]Table1!Z1883)),"Fenêtre","")))))))))))</f>
        <v>Mur</v>
      </c>
      <c r="L1886" t="str">
        <f>IF(ISNUMBER(SEARCH("Présence",[2]Table1!AC1883)),"Oui",IF(ISNUMBER(SEARCH("Absence",[2]Table1!AC1883)),"Non",""))</f>
        <v>Oui</v>
      </c>
      <c r="M1886" t="str">
        <f>[2]Table1!AA1883</f>
        <v>Enduit à base de plâtre lissé ou taloché SUR BETON</v>
      </c>
      <c r="N1886" t="str">
        <f>IF(ISNUMBER(SEARCH("EP",[2]Table1!AE1883)),"EP",IF(ISNUMBER(SEARCH("AC1",[2]Table1!AE1883)),"AC1",IF(ISNUMBER(SEARCH("AC2",[2]Table1!AE1883)),"AC2",IF(ISNUMBER(SEARCH("Bon état",[2]Table1!AE1883)),"EP",""))))</f>
        <v>AC2</v>
      </c>
      <c r="P1886" s="48"/>
      <c r="Q1886" s="1"/>
      <c r="S1886" s="1"/>
      <c r="T1886" s="1"/>
      <c r="U1886" s="1"/>
      <c r="V1886" s="1"/>
    </row>
    <row r="1887" spans="1:22">
      <c r="A1887" s="43" t="str">
        <f>'[1]Exporter la feuille de calcul'!$A$2</f>
        <v>001L</v>
      </c>
      <c r="B1887" t="str">
        <f>INDEX('[1]Exporter la feuille de calcul'!B$355:B$877,MATCH(INDEX('[1]Exporter la feuille de calcul'!C$355:C$877,MATCH(RIGHT(ChercheChaine(ChercheChaine([2]Table1!Q1884,"([0-9]){3}[L]([0-9]){4}"),"([0-9]){3}[L]([0-9]){4}"),4),'[1]Exporter la feuille de calcul'!D$355:D$877,0),1),'[1]Exporter la feuille de calcul'!C$355:C$877,0),1)</f>
        <v>03</v>
      </c>
      <c r="C1887" s="43" t="str">
        <f>RIGHT(ChercheChaine(ChercheChaine([2]Table1!Q1884,"([0-9]){3}[L]([0-9]){4}"),"([0-9]){3}[L]([0-9]){4}"),4)</f>
        <v>0431</v>
      </c>
      <c r="D1887" s="43" t="str">
        <f>ChercheChaine([2]Table1!Q1884,"([0-9]){3}[L]([0-9]){4}")</f>
        <v>007L0431</v>
      </c>
      <c r="E1887" t="str">
        <f>[2]Table1!P1884</f>
        <v>ST HERBLAIN</v>
      </c>
      <c r="F1887" t="str">
        <f>[2]Table1!D1884</f>
        <v>DAAT, DAPP</v>
      </c>
      <c r="G1887" s="48"/>
      <c r="H1887" s="48"/>
      <c r="I1887" s="42" t="str">
        <f>[2]Table1!G1884</f>
        <v>18/10/2018</v>
      </c>
      <c r="J1887" s="51" t="str">
        <f>MID([2]Table1!X1884,FIND("-",[2]Table1!X1884)+2,60)</f>
        <v>Chambre 1</v>
      </c>
      <c r="K1887" t="str">
        <f>IF(ISNUMBER(SEARCH("Mur",[2]Table1!Z1884)),"Mur",IF(ISNUMBER(SEARCH("Cloison",[2]Table1!Z1884)),"Mur",IF(ISNUMBER(SEARCH("Sol",[2]Table1!Z1884)),"Sol",IF(ISNUMBER(SEARCH("Plafond",[2]Table1!Z1884)),"Plafond",IF(ISNUMBER(SEARCH("Evier",[2]Table1!Z1884)),"Evier",IF(ISNUMBER(SEARCH("Colle de faïence",[2]Table1!Z1884)),"Faïence",IF(ISNUMBER(SEARCH("Baignoire",[2]Table1!Z1884)),"Baignoire",IF(ISNUMBER(SEARCH("porteurs",[2]Table1!Z1884)),"Mur",IF(ISNUMBER(SEARCH("évier",[2]Table1!Z1884)),"Evier",IF(ISNUMBER(SEARCH("portes",[2]Table1!Z1884)),"Porte",IF(ISNUMBER(SEARCH("fenêtre",[2]Table1!Z1884)),"Fenêtre","")))))))))))</f>
        <v>Mur</v>
      </c>
      <c r="L1887" t="str">
        <f>IF(ISNUMBER(SEARCH("Présence",[2]Table1!AC1884)),"Oui",IF(ISNUMBER(SEARCH("Absence",[2]Table1!AC1884)),"Non",""))</f>
        <v>Oui</v>
      </c>
      <c r="M1887" t="str">
        <f>[2]Table1!AA1884</f>
        <v>Enduit à base de plâtre lissé ou taloché SUR BETON</v>
      </c>
      <c r="N1887" t="str">
        <f>IF(ISNUMBER(SEARCH("EP",[2]Table1!AE1884)),"EP",IF(ISNUMBER(SEARCH("AC1",[2]Table1!AE1884)),"AC1",IF(ISNUMBER(SEARCH("AC2",[2]Table1!AE1884)),"AC2",IF(ISNUMBER(SEARCH("Bon état",[2]Table1!AE1884)),"EP",""))))</f>
        <v>AC2</v>
      </c>
      <c r="P1887" s="48"/>
      <c r="Q1887" s="1"/>
      <c r="S1887" s="1"/>
      <c r="T1887" s="1"/>
      <c r="U1887" s="1"/>
      <c r="V1887" s="1"/>
    </row>
    <row r="1888" spans="1:22">
      <c r="A1888" s="43" t="str">
        <f>'[1]Exporter la feuille de calcul'!$A$2</f>
        <v>001L</v>
      </c>
      <c r="B1888" t="str">
        <f>INDEX('[1]Exporter la feuille de calcul'!B$355:B$877,MATCH(INDEX('[1]Exporter la feuille de calcul'!C$355:C$877,MATCH(RIGHT(ChercheChaine(ChercheChaine([2]Table1!Q1885,"([0-9]){3}[L]([0-9]){4}"),"([0-9]){3}[L]([0-9]){4}"),4),'[1]Exporter la feuille de calcul'!D$355:D$877,0),1),'[1]Exporter la feuille de calcul'!C$355:C$877,0),1)</f>
        <v>03</v>
      </c>
      <c r="C1888" s="43" t="str">
        <f>RIGHT(ChercheChaine(ChercheChaine([2]Table1!Q1885,"([0-9]){3}[L]([0-9]){4}"),"([0-9]){3}[L]([0-9]){4}"),4)</f>
        <v>0431</v>
      </c>
      <c r="D1888" s="43" t="str">
        <f>ChercheChaine([2]Table1!Q1885,"([0-9]){3}[L]([0-9]){4}")</f>
        <v>007L0431</v>
      </c>
      <c r="E1888" t="str">
        <f>[2]Table1!P1885</f>
        <v>ST HERBLAIN</v>
      </c>
      <c r="F1888" t="str">
        <f>[2]Table1!D1885</f>
        <v>DAAT, DAPP</v>
      </c>
      <c r="G1888" s="48"/>
      <c r="H1888" s="48"/>
      <c r="I1888" s="42" t="str">
        <f>[2]Table1!G1885</f>
        <v>18/10/2018</v>
      </c>
      <c r="J1888" s="51" t="str">
        <f>MID([2]Table1!X1885,FIND("-",[2]Table1!X1885)+2,60)</f>
        <v>Chambre 2</v>
      </c>
      <c r="K1888" t="str">
        <f>IF(ISNUMBER(SEARCH("Mur",[2]Table1!Z1885)),"Mur",IF(ISNUMBER(SEARCH("Cloison",[2]Table1!Z1885)),"Mur",IF(ISNUMBER(SEARCH("Sol",[2]Table1!Z1885)),"Sol",IF(ISNUMBER(SEARCH("Plafond",[2]Table1!Z1885)),"Plafond",IF(ISNUMBER(SEARCH("Evier",[2]Table1!Z1885)),"Evier",IF(ISNUMBER(SEARCH("Colle de faïence",[2]Table1!Z1885)),"Faïence",IF(ISNUMBER(SEARCH("Baignoire",[2]Table1!Z1885)),"Baignoire",IF(ISNUMBER(SEARCH("porteurs",[2]Table1!Z1885)),"Mur",IF(ISNUMBER(SEARCH("évier",[2]Table1!Z1885)),"Evier",IF(ISNUMBER(SEARCH("portes",[2]Table1!Z1885)),"Porte",IF(ISNUMBER(SEARCH("fenêtre",[2]Table1!Z1885)),"Fenêtre","")))))))))))</f>
        <v>Mur</v>
      </c>
      <c r="L1888" t="str">
        <f>IF(ISNUMBER(SEARCH("Présence",[2]Table1!AC1885)),"Oui",IF(ISNUMBER(SEARCH("Absence",[2]Table1!AC1885)),"Non",""))</f>
        <v>Oui</v>
      </c>
      <c r="M1888" t="str">
        <f>[2]Table1!AA1885</f>
        <v>Enduit à base de plâtre lissé ou taloché SUR BETON</v>
      </c>
      <c r="N1888" t="str">
        <f>IF(ISNUMBER(SEARCH("EP",[2]Table1!AE1885)),"EP",IF(ISNUMBER(SEARCH("AC1",[2]Table1!AE1885)),"AC1",IF(ISNUMBER(SEARCH("AC2",[2]Table1!AE1885)),"AC2",IF(ISNUMBER(SEARCH("Bon état",[2]Table1!AE1885)),"EP",""))))</f>
        <v>AC2</v>
      </c>
      <c r="P1888" s="48"/>
      <c r="Q1888" s="1"/>
      <c r="S1888" s="1"/>
      <c r="T1888" s="1"/>
      <c r="U1888" s="1"/>
      <c r="V1888" s="1"/>
    </row>
    <row r="1889" spans="1:22">
      <c r="A1889" s="43" t="str">
        <f>'[1]Exporter la feuille de calcul'!$A$2</f>
        <v>001L</v>
      </c>
      <c r="B1889" t="str">
        <f>INDEX('[1]Exporter la feuille de calcul'!B$355:B$877,MATCH(INDEX('[1]Exporter la feuille de calcul'!C$355:C$877,MATCH(RIGHT(ChercheChaine(ChercheChaine([2]Table1!Q1886,"([0-9]){3}[L]([0-9]){4}"),"([0-9]){3}[L]([0-9]){4}"),4),'[1]Exporter la feuille de calcul'!D$355:D$877,0),1),'[1]Exporter la feuille de calcul'!C$355:C$877,0),1)</f>
        <v>03</v>
      </c>
      <c r="C1889" s="43" t="str">
        <f>RIGHT(ChercheChaine(ChercheChaine([2]Table1!Q1886,"([0-9]){3}[L]([0-9]){4}"),"([0-9]){3}[L]([0-9]){4}"),4)</f>
        <v>0431</v>
      </c>
      <c r="D1889" s="43" t="str">
        <f>ChercheChaine([2]Table1!Q1886,"([0-9]){3}[L]([0-9]){4}")</f>
        <v>007L0431</v>
      </c>
      <c r="E1889" t="str">
        <f>[2]Table1!P1886</f>
        <v>ST HERBLAIN</v>
      </c>
      <c r="F1889" t="str">
        <f>[2]Table1!D1886</f>
        <v>DAAT, DAPP</v>
      </c>
      <c r="G1889" s="48"/>
      <c r="H1889" s="48"/>
      <c r="I1889" s="42" t="str">
        <f>[2]Table1!G1886</f>
        <v>18/10/2018</v>
      </c>
      <c r="J1889" s="51" t="str">
        <f>MID([2]Table1!X1886,FIND("-",[2]Table1!X1886)+2,60)</f>
        <v>Debarras</v>
      </c>
      <c r="K1889" t="str">
        <f>IF(ISNUMBER(SEARCH("Mur",[2]Table1!Z1886)),"Mur",IF(ISNUMBER(SEARCH("Cloison",[2]Table1!Z1886)),"Mur",IF(ISNUMBER(SEARCH("Sol",[2]Table1!Z1886)),"Sol",IF(ISNUMBER(SEARCH("Plafond",[2]Table1!Z1886)),"Plafond",IF(ISNUMBER(SEARCH("Evier",[2]Table1!Z1886)),"Evier",IF(ISNUMBER(SEARCH("Colle de faïence",[2]Table1!Z1886)),"Faïence",IF(ISNUMBER(SEARCH("Baignoire",[2]Table1!Z1886)),"Baignoire",IF(ISNUMBER(SEARCH("porteurs",[2]Table1!Z1886)),"Mur",IF(ISNUMBER(SEARCH("évier",[2]Table1!Z1886)),"Evier",IF(ISNUMBER(SEARCH("portes",[2]Table1!Z1886)),"Porte",IF(ISNUMBER(SEARCH("fenêtre",[2]Table1!Z1886)),"Fenêtre","")))))))))))</f>
        <v>Mur</v>
      </c>
      <c r="L1889" t="str">
        <f>IF(ISNUMBER(SEARCH("Présence",[2]Table1!AC1886)),"Oui",IF(ISNUMBER(SEARCH("Absence",[2]Table1!AC1886)),"Non",""))</f>
        <v>Oui</v>
      </c>
      <c r="M1889" t="str">
        <f>[2]Table1!AA1886</f>
        <v>Enduit à base de plâtre lissé ou taloché SUR BETON</v>
      </c>
      <c r="N1889" t="str">
        <f>IF(ISNUMBER(SEARCH("EP",[2]Table1!AE1886)),"EP",IF(ISNUMBER(SEARCH("AC1",[2]Table1!AE1886)),"AC1",IF(ISNUMBER(SEARCH("AC2",[2]Table1!AE1886)),"AC2",IF(ISNUMBER(SEARCH("Bon état",[2]Table1!AE1886)),"EP",""))))</f>
        <v>AC2</v>
      </c>
      <c r="P1889" s="48"/>
      <c r="Q1889" s="1"/>
      <c r="S1889" s="1"/>
      <c r="T1889" s="1"/>
      <c r="U1889" s="1"/>
      <c r="V1889" s="1"/>
    </row>
    <row r="1890" spans="1:22">
      <c r="A1890" s="43" t="str">
        <f>'[1]Exporter la feuille de calcul'!$A$2</f>
        <v>001L</v>
      </c>
      <c r="B1890" t="str">
        <f>INDEX('[1]Exporter la feuille de calcul'!B$355:B$877,MATCH(INDEX('[1]Exporter la feuille de calcul'!C$355:C$877,MATCH(RIGHT(ChercheChaine(ChercheChaine([2]Table1!Q1887,"([0-9]){3}[L]([0-9]){4}"),"([0-9]){3}[L]([0-9]){4}"),4),'[1]Exporter la feuille de calcul'!D$355:D$877,0),1),'[1]Exporter la feuille de calcul'!C$355:C$877,0),1)</f>
        <v>03</v>
      </c>
      <c r="C1890" s="43" t="str">
        <f>RIGHT(ChercheChaine(ChercheChaine([2]Table1!Q1887,"([0-9]){3}[L]([0-9]){4}"),"([0-9]){3}[L]([0-9]){4}"),4)</f>
        <v>0431</v>
      </c>
      <c r="D1890" s="43" t="str">
        <f>ChercheChaine([2]Table1!Q1887,"([0-9]){3}[L]([0-9]){4}")</f>
        <v>007L0431</v>
      </c>
      <c r="E1890" t="str">
        <f>[2]Table1!P1887</f>
        <v>ST HERBLAIN</v>
      </c>
      <c r="F1890" t="str">
        <f>[2]Table1!D1887</f>
        <v>DAAT, DAPP</v>
      </c>
      <c r="G1890" s="48"/>
      <c r="H1890" s="48"/>
      <c r="I1890" s="42" t="str">
        <f>[2]Table1!G1887</f>
        <v>18/10/2018</v>
      </c>
      <c r="J1890" s="51" t="str">
        <f>MID([2]Table1!X1887,FIND("-",[2]Table1!X1887)+2,60)</f>
        <v>Entrée 1</v>
      </c>
      <c r="K1890" t="str">
        <f>IF(ISNUMBER(SEARCH("Mur",[2]Table1!Z1887)),"Mur",IF(ISNUMBER(SEARCH("Cloison",[2]Table1!Z1887)),"Mur",IF(ISNUMBER(SEARCH("Sol",[2]Table1!Z1887)),"Sol",IF(ISNUMBER(SEARCH("Plafond",[2]Table1!Z1887)),"Plafond",IF(ISNUMBER(SEARCH("Evier",[2]Table1!Z1887)),"Evier",IF(ISNUMBER(SEARCH("Colle de faïence",[2]Table1!Z1887)),"Faïence",IF(ISNUMBER(SEARCH("Baignoire",[2]Table1!Z1887)),"Baignoire",IF(ISNUMBER(SEARCH("porteurs",[2]Table1!Z1887)),"Mur",IF(ISNUMBER(SEARCH("évier",[2]Table1!Z1887)),"Evier",IF(ISNUMBER(SEARCH("portes",[2]Table1!Z1887)),"Porte",IF(ISNUMBER(SEARCH("fenêtre",[2]Table1!Z1887)),"Fenêtre","")))))))))))</f>
        <v>Mur</v>
      </c>
      <c r="L1890" t="str">
        <f>IF(ISNUMBER(SEARCH("Présence",[2]Table1!AC1887)),"Oui",IF(ISNUMBER(SEARCH("Absence",[2]Table1!AC1887)),"Non",""))</f>
        <v>Oui</v>
      </c>
      <c r="M1890" t="str">
        <f>[2]Table1!AA1887</f>
        <v>enduit de jointoiement des plaques de plâtre</v>
      </c>
      <c r="N1890" t="str">
        <f>IF(ISNUMBER(SEARCH("EP",[2]Table1!AE1887)),"EP",IF(ISNUMBER(SEARCH("AC1",[2]Table1!AE1887)),"AC1",IF(ISNUMBER(SEARCH("AC2",[2]Table1!AE1887)),"AC2",IF(ISNUMBER(SEARCH("Bon état",[2]Table1!AE1887)),"EP",""))))</f>
        <v>EP</v>
      </c>
      <c r="P1890" s="48"/>
      <c r="Q1890" s="1"/>
      <c r="S1890" s="1"/>
      <c r="T1890" s="1"/>
      <c r="U1890" s="1"/>
      <c r="V1890" s="1"/>
    </row>
    <row r="1891" spans="1:22">
      <c r="A1891" s="43" t="str">
        <f>'[1]Exporter la feuille de calcul'!$A$2</f>
        <v>001L</v>
      </c>
      <c r="B1891" t="str">
        <f>INDEX('[1]Exporter la feuille de calcul'!B$355:B$877,MATCH(INDEX('[1]Exporter la feuille de calcul'!C$355:C$877,MATCH(RIGHT(ChercheChaine(ChercheChaine([2]Table1!Q1888,"([0-9]){3}[L]([0-9]){4}"),"([0-9]){3}[L]([0-9]){4}"),4),'[1]Exporter la feuille de calcul'!D$355:D$877,0),1),'[1]Exporter la feuille de calcul'!C$355:C$877,0),1)</f>
        <v>03</v>
      </c>
      <c r="C1891" s="43" t="str">
        <f>RIGHT(ChercheChaine(ChercheChaine([2]Table1!Q1888,"([0-9]){3}[L]([0-9]){4}"),"([0-9]){3}[L]([0-9]){4}"),4)</f>
        <v>0431</v>
      </c>
      <c r="D1891" s="43" t="str">
        <f>ChercheChaine([2]Table1!Q1888,"([0-9]){3}[L]([0-9]){4}")</f>
        <v>007L0431</v>
      </c>
      <c r="E1891" t="str">
        <f>[2]Table1!P1888</f>
        <v>ST HERBLAIN</v>
      </c>
      <c r="F1891" t="str">
        <f>[2]Table1!D1888</f>
        <v>DAAT, DAPP</v>
      </c>
      <c r="G1891" s="48"/>
      <c r="H1891" s="48"/>
      <c r="I1891" s="42" t="str">
        <f>[2]Table1!G1888</f>
        <v>18/10/2018</v>
      </c>
      <c r="J1891" s="51" t="str">
        <f>MID([2]Table1!X1888,FIND("-",[2]Table1!X1888)+2,60)</f>
        <v>Séjour</v>
      </c>
      <c r="K1891" t="str">
        <f>IF(ISNUMBER(SEARCH("Mur",[2]Table1!Z1888)),"Mur",IF(ISNUMBER(SEARCH("Cloison",[2]Table1!Z1888)),"Mur",IF(ISNUMBER(SEARCH("Sol",[2]Table1!Z1888)),"Sol",IF(ISNUMBER(SEARCH("Plafond",[2]Table1!Z1888)),"Plafond",IF(ISNUMBER(SEARCH("Evier",[2]Table1!Z1888)),"Evier",IF(ISNUMBER(SEARCH("Colle de faïence",[2]Table1!Z1888)),"Faïence",IF(ISNUMBER(SEARCH("Baignoire",[2]Table1!Z1888)),"Baignoire",IF(ISNUMBER(SEARCH("porteurs",[2]Table1!Z1888)),"Mur",IF(ISNUMBER(SEARCH("évier",[2]Table1!Z1888)),"Evier",IF(ISNUMBER(SEARCH("portes",[2]Table1!Z1888)),"Porte",IF(ISNUMBER(SEARCH("fenêtre",[2]Table1!Z1888)),"Fenêtre","")))))))))))</f>
        <v>Mur</v>
      </c>
      <c r="L1891" t="str">
        <f>IF(ISNUMBER(SEARCH("Présence",[2]Table1!AC1888)),"Oui",IF(ISNUMBER(SEARCH("Absence",[2]Table1!AC1888)),"Non",""))</f>
        <v>Oui</v>
      </c>
      <c r="M1891" t="str">
        <f>[2]Table1!AA1888</f>
        <v>enduit de jointoiement des plaques de plâtre</v>
      </c>
      <c r="N1891" t="str">
        <f>IF(ISNUMBER(SEARCH("EP",[2]Table1!AE1888)),"EP",IF(ISNUMBER(SEARCH("AC1",[2]Table1!AE1888)),"AC1",IF(ISNUMBER(SEARCH("AC2",[2]Table1!AE1888)),"AC2",IF(ISNUMBER(SEARCH("Bon état",[2]Table1!AE1888)),"EP",""))))</f>
        <v>EP</v>
      </c>
      <c r="P1891" s="48"/>
      <c r="Q1891" s="1"/>
      <c r="S1891" s="1"/>
      <c r="T1891" s="1"/>
      <c r="U1891" s="1"/>
      <c r="V1891" s="1"/>
    </row>
    <row r="1892" spans="1:22">
      <c r="A1892" s="43" t="str">
        <f>'[1]Exporter la feuille de calcul'!$A$2</f>
        <v>001L</v>
      </c>
      <c r="B1892" t="str">
        <f>INDEX('[1]Exporter la feuille de calcul'!B$355:B$877,MATCH(INDEX('[1]Exporter la feuille de calcul'!C$355:C$877,MATCH(RIGHT(ChercheChaine(ChercheChaine([2]Table1!Q1889,"([0-9]){3}[L]([0-9]){4}"),"([0-9]){3}[L]([0-9]){4}"),4),'[1]Exporter la feuille de calcul'!D$355:D$877,0),1),'[1]Exporter la feuille de calcul'!C$355:C$877,0),1)</f>
        <v>03</v>
      </c>
      <c r="C1892" s="43" t="str">
        <f>RIGHT(ChercheChaine(ChercheChaine([2]Table1!Q1889,"([0-9]){3}[L]([0-9]){4}"),"([0-9]){3}[L]([0-9]){4}"),4)</f>
        <v>0431</v>
      </c>
      <c r="D1892" s="43" t="str">
        <f>ChercheChaine([2]Table1!Q1889,"([0-9]){3}[L]([0-9]){4}")</f>
        <v>007L0431</v>
      </c>
      <c r="E1892" t="str">
        <f>[2]Table1!P1889</f>
        <v>ST HERBLAIN</v>
      </c>
      <c r="F1892" t="str">
        <f>[2]Table1!D1889</f>
        <v>DAAT, DAPP</v>
      </c>
      <c r="G1892" s="48"/>
      <c r="H1892" s="48"/>
      <c r="I1892" s="42" t="str">
        <f>[2]Table1!G1889</f>
        <v>18/10/2018</v>
      </c>
      <c r="J1892" s="51" t="str">
        <f>MID([2]Table1!X1889,FIND("-",[2]Table1!X1889)+2,60)</f>
        <v>Cuisine</v>
      </c>
      <c r="K1892" t="str">
        <f>IF(ISNUMBER(SEARCH("Mur",[2]Table1!Z1889)),"Mur",IF(ISNUMBER(SEARCH("Cloison",[2]Table1!Z1889)),"Mur",IF(ISNUMBER(SEARCH("Sol",[2]Table1!Z1889)),"Sol",IF(ISNUMBER(SEARCH("Plafond",[2]Table1!Z1889)),"Plafond",IF(ISNUMBER(SEARCH("Evier",[2]Table1!Z1889)),"Evier",IF(ISNUMBER(SEARCH("Colle de faïence",[2]Table1!Z1889)),"Faïence",IF(ISNUMBER(SEARCH("Baignoire",[2]Table1!Z1889)),"Baignoire",IF(ISNUMBER(SEARCH("porteurs",[2]Table1!Z1889)),"Mur",IF(ISNUMBER(SEARCH("évier",[2]Table1!Z1889)),"Evier",IF(ISNUMBER(SEARCH("portes",[2]Table1!Z1889)),"Porte",IF(ISNUMBER(SEARCH("fenêtre",[2]Table1!Z1889)),"Fenêtre","")))))))))))</f>
        <v>Mur</v>
      </c>
      <c r="L1892" t="str">
        <f>IF(ISNUMBER(SEARCH("Présence",[2]Table1!AC1889)),"Oui",IF(ISNUMBER(SEARCH("Absence",[2]Table1!AC1889)),"Non",""))</f>
        <v>Non</v>
      </c>
      <c r="M1892" t="str">
        <f>[2]Table1!AA1889</f>
        <v>enduit de jointoiement des plaques de plâtre</v>
      </c>
      <c r="N1892" t="str">
        <f>IF(ISNUMBER(SEARCH("EP",[2]Table1!AE1889)),"EP",IF(ISNUMBER(SEARCH("AC1",[2]Table1!AE1889)),"AC1",IF(ISNUMBER(SEARCH("AC2",[2]Table1!AE1889)),"AC2",IF(ISNUMBER(SEARCH("Bon état",[2]Table1!AE1889)),"EP",""))))</f>
        <v/>
      </c>
      <c r="P1892" s="48"/>
      <c r="Q1892" s="1"/>
      <c r="S1892" s="1"/>
      <c r="T1892" s="1"/>
      <c r="U1892" s="1"/>
      <c r="V1892" s="1"/>
    </row>
    <row r="1893" spans="1:22">
      <c r="A1893" s="43" t="str">
        <f>'[1]Exporter la feuille de calcul'!$A$2</f>
        <v>001L</v>
      </c>
      <c r="B1893" t="str">
        <f>INDEX('[1]Exporter la feuille de calcul'!B$355:B$877,MATCH(INDEX('[1]Exporter la feuille de calcul'!C$355:C$877,MATCH(RIGHT(ChercheChaine(ChercheChaine([2]Table1!Q1890,"([0-9]){3}[L]([0-9]){4}"),"([0-9]){3}[L]([0-9]){4}"),4),'[1]Exporter la feuille de calcul'!D$355:D$877,0),1),'[1]Exporter la feuille de calcul'!C$355:C$877,0),1)</f>
        <v>03</v>
      </c>
      <c r="C1893" s="43" t="str">
        <f>RIGHT(ChercheChaine(ChercheChaine([2]Table1!Q1890,"([0-9]){3}[L]([0-9]){4}"),"([0-9]){3}[L]([0-9]){4}"),4)</f>
        <v>0431</v>
      </c>
      <c r="D1893" s="43" t="str">
        <f>ChercheChaine([2]Table1!Q1890,"([0-9]){3}[L]([0-9]){4}")</f>
        <v>007L0431</v>
      </c>
      <c r="E1893" t="str">
        <f>[2]Table1!P1890</f>
        <v>ST HERBLAIN</v>
      </c>
      <c r="F1893" t="str">
        <f>[2]Table1!D1890</f>
        <v>DAAT, DAPP</v>
      </c>
      <c r="G1893" s="48"/>
      <c r="H1893" s="48"/>
      <c r="I1893" s="42" t="str">
        <f>[2]Table1!G1890</f>
        <v>18/10/2018</v>
      </c>
      <c r="J1893" s="51" t="str">
        <f>MID([2]Table1!X1890,FIND("-",[2]Table1!X1890)+2,60)</f>
        <v>Dégagement</v>
      </c>
      <c r="K1893" t="str">
        <f>IF(ISNUMBER(SEARCH("Mur",[2]Table1!Z1890)),"Mur",IF(ISNUMBER(SEARCH("Cloison",[2]Table1!Z1890)),"Mur",IF(ISNUMBER(SEARCH("Sol",[2]Table1!Z1890)),"Sol",IF(ISNUMBER(SEARCH("Plafond",[2]Table1!Z1890)),"Plafond",IF(ISNUMBER(SEARCH("Evier",[2]Table1!Z1890)),"Evier",IF(ISNUMBER(SEARCH("Colle de faïence",[2]Table1!Z1890)),"Faïence",IF(ISNUMBER(SEARCH("Baignoire",[2]Table1!Z1890)),"Baignoire",IF(ISNUMBER(SEARCH("porteurs",[2]Table1!Z1890)),"Mur",IF(ISNUMBER(SEARCH("évier",[2]Table1!Z1890)),"Evier",IF(ISNUMBER(SEARCH("portes",[2]Table1!Z1890)),"Porte",IF(ISNUMBER(SEARCH("fenêtre",[2]Table1!Z1890)),"Fenêtre","")))))))))))</f>
        <v>Mur</v>
      </c>
      <c r="L1893" t="str">
        <f>IF(ISNUMBER(SEARCH("Présence",[2]Table1!AC1890)),"Oui",IF(ISNUMBER(SEARCH("Absence",[2]Table1!AC1890)),"Non",""))</f>
        <v>Oui</v>
      </c>
      <c r="M1893" t="str">
        <f>[2]Table1!AA1890</f>
        <v>enduit de jointoiement des plaques de plâtre</v>
      </c>
      <c r="N1893" t="str">
        <f>IF(ISNUMBER(SEARCH("EP",[2]Table1!AE1890)),"EP",IF(ISNUMBER(SEARCH("AC1",[2]Table1!AE1890)),"AC1",IF(ISNUMBER(SEARCH("AC2",[2]Table1!AE1890)),"AC2",IF(ISNUMBER(SEARCH("Bon état",[2]Table1!AE1890)),"EP",""))))</f>
        <v>EP</v>
      </c>
      <c r="P1893" s="48"/>
      <c r="Q1893" s="1"/>
      <c r="S1893" s="1"/>
      <c r="T1893" s="1"/>
      <c r="U1893" s="1"/>
      <c r="V1893" s="1"/>
    </row>
    <row r="1894" spans="1:22">
      <c r="A1894" s="43" t="str">
        <f>'[1]Exporter la feuille de calcul'!$A$2</f>
        <v>001L</v>
      </c>
      <c r="B1894" t="str">
        <f>INDEX('[1]Exporter la feuille de calcul'!B$355:B$877,MATCH(INDEX('[1]Exporter la feuille de calcul'!C$355:C$877,MATCH(RIGHT(ChercheChaine(ChercheChaine([2]Table1!Q1891,"([0-9]){3}[L]([0-9]){4}"),"([0-9]){3}[L]([0-9]){4}"),4),'[1]Exporter la feuille de calcul'!D$355:D$877,0),1),'[1]Exporter la feuille de calcul'!C$355:C$877,0),1)</f>
        <v>03</v>
      </c>
      <c r="C1894" s="43" t="str">
        <f>RIGHT(ChercheChaine(ChercheChaine([2]Table1!Q1891,"([0-9]){3}[L]([0-9]){4}"),"([0-9]){3}[L]([0-9]){4}"),4)</f>
        <v>0431</v>
      </c>
      <c r="D1894" s="43" t="str">
        <f>ChercheChaine([2]Table1!Q1891,"([0-9]){3}[L]([0-9]){4}")</f>
        <v>007L0431</v>
      </c>
      <c r="E1894" t="str">
        <f>[2]Table1!P1891</f>
        <v>ST HERBLAIN</v>
      </c>
      <c r="F1894" t="str">
        <f>[2]Table1!D1891</f>
        <v>DAAT, DAPP</v>
      </c>
      <c r="G1894" s="48"/>
      <c r="H1894" s="48"/>
      <c r="I1894" s="42" t="str">
        <f>[2]Table1!G1891</f>
        <v>18/10/2018</v>
      </c>
      <c r="J1894" s="51" t="str">
        <f>MID([2]Table1!X1891,FIND("-",[2]Table1!X1891)+2,60)</f>
        <v>WC</v>
      </c>
      <c r="K1894" t="str">
        <f>IF(ISNUMBER(SEARCH("Mur",[2]Table1!Z1891)),"Mur",IF(ISNUMBER(SEARCH("Cloison",[2]Table1!Z1891)),"Mur",IF(ISNUMBER(SEARCH("Sol",[2]Table1!Z1891)),"Sol",IF(ISNUMBER(SEARCH("Plafond",[2]Table1!Z1891)),"Plafond",IF(ISNUMBER(SEARCH("Evier",[2]Table1!Z1891)),"Evier",IF(ISNUMBER(SEARCH("Colle de faïence",[2]Table1!Z1891)),"Faïence",IF(ISNUMBER(SEARCH("Baignoire",[2]Table1!Z1891)),"Baignoire",IF(ISNUMBER(SEARCH("porteurs",[2]Table1!Z1891)),"Mur",IF(ISNUMBER(SEARCH("évier",[2]Table1!Z1891)),"Evier",IF(ISNUMBER(SEARCH("portes",[2]Table1!Z1891)),"Porte",IF(ISNUMBER(SEARCH("fenêtre",[2]Table1!Z1891)),"Fenêtre","")))))))))))</f>
        <v>Mur</v>
      </c>
      <c r="L1894" t="str">
        <f>IF(ISNUMBER(SEARCH("Présence",[2]Table1!AC1891)),"Oui",IF(ISNUMBER(SEARCH("Absence",[2]Table1!AC1891)),"Non",""))</f>
        <v>Oui</v>
      </c>
      <c r="M1894" t="str">
        <f>[2]Table1!AA1891</f>
        <v>enduit de jointoiement des plaques de plâtre</v>
      </c>
      <c r="N1894" t="str">
        <f>IF(ISNUMBER(SEARCH("EP",[2]Table1!AE1891)),"EP",IF(ISNUMBER(SEARCH("AC1",[2]Table1!AE1891)),"AC1",IF(ISNUMBER(SEARCH("AC2",[2]Table1!AE1891)),"AC2",IF(ISNUMBER(SEARCH("Bon état",[2]Table1!AE1891)),"EP",""))))</f>
        <v>EP</v>
      </c>
      <c r="P1894" s="48"/>
      <c r="Q1894" s="1"/>
      <c r="S1894" s="1"/>
      <c r="T1894" s="1"/>
      <c r="U1894" s="1"/>
      <c r="V1894" s="1"/>
    </row>
    <row r="1895" spans="1:22">
      <c r="A1895" s="43" t="str">
        <f>'[1]Exporter la feuille de calcul'!$A$2</f>
        <v>001L</v>
      </c>
      <c r="B1895" t="str">
        <f>INDEX('[1]Exporter la feuille de calcul'!B$355:B$877,MATCH(INDEX('[1]Exporter la feuille de calcul'!C$355:C$877,MATCH(RIGHT(ChercheChaine(ChercheChaine([2]Table1!Q1892,"([0-9]){3}[L]([0-9]){4}"),"([0-9]){3}[L]([0-9]){4}"),4),'[1]Exporter la feuille de calcul'!D$355:D$877,0),1),'[1]Exporter la feuille de calcul'!C$355:C$877,0),1)</f>
        <v>03</v>
      </c>
      <c r="C1895" s="43" t="str">
        <f>RIGHT(ChercheChaine(ChercheChaine([2]Table1!Q1892,"([0-9]){3}[L]([0-9]){4}"),"([0-9]){3}[L]([0-9]){4}"),4)</f>
        <v>0431</v>
      </c>
      <c r="D1895" s="43" t="str">
        <f>ChercheChaine([2]Table1!Q1892,"([0-9]){3}[L]([0-9]){4}")</f>
        <v>007L0431</v>
      </c>
      <c r="E1895" t="str">
        <f>[2]Table1!P1892</f>
        <v>ST HERBLAIN</v>
      </c>
      <c r="F1895" t="str">
        <f>[2]Table1!D1892</f>
        <v>DAAT, DAPP</v>
      </c>
      <c r="G1895" s="48"/>
      <c r="H1895" s="48"/>
      <c r="I1895" s="42" t="str">
        <f>[2]Table1!G1892</f>
        <v>18/10/2018</v>
      </c>
      <c r="J1895" s="51" t="str">
        <f>MID([2]Table1!X1892,FIND("-",[2]Table1!X1892)+2,60)</f>
        <v>Couloir</v>
      </c>
      <c r="K1895" t="str">
        <f>IF(ISNUMBER(SEARCH("Mur",[2]Table1!Z1892)),"Mur",IF(ISNUMBER(SEARCH("Cloison",[2]Table1!Z1892)),"Mur",IF(ISNUMBER(SEARCH("Sol",[2]Table1!Z1892)),"Sol",IF(ISNUMBER(SEARCH("Plafond",[2]Table1!Z1892)),"Plafond",IF(ISNUMBER(SEARCH("Evier",[2]Table1!Z1892)),"Evier",IF(ISNUMBER(SEARCH("Colle de faïence",[2]Table1!Z1892)),"Faïence",IF(ISNUMBER(SEARCH("Baignoire",[2]Table1!Z1892)),"Baignoire",IF(ISNUMBER(SEARCH("porteurs",[2]Table1!Z1892)),"Mur",IF(ISNUMBER(SEARCH("évier",[2]Table1!Z1892)),"Evier",IF(ISNUMBER(SEARCH("portes",[2]Table1!Z1892)),"Porte",IF(ISNUMBER(SEARCH("fenêtre",[2]Table1!Z1892)),"Fenêtre","")))))))))))</f>
        <v>Mur</v>
      </c>
      <c r="L1895" t="str">
        <f>IF(ISNUMBER(SEARCH("Présence",[2]Table1!AC1892)),"Oui",IF(ISNUMBER(SEARCH("Absence",[2]Table1!AC1892)),"Non",""))</f>
        <v>Oui</v>
      </c>
      <c r="M1895" t="str">
        <f>[2]Table1!AA1892</f>
        <v>enduit de jointoiement des plaques de plâtre</v>
      </c>
      <c r="N1895" t="str">
        <f>IF(ISNUMBER(SEARCH("EP",[2]Table1!AE1892)),"EP",IF(ISNUMBER(SEARCH("AC1",[2]Table1!AE1892)),"AC1",IF(ISNUMBER(SEARCH("AC2",[2]Table1!AE1892)),"AC2",IF(ISNUMBER(SEARCH("Bon état",[2]Table1!AE1892)),"EP",""))))</f>
        <v>EP</v>
      </c>
      <c r="P1895" s="48"/>
      <c r="Q1895" s="1"/>
      <c r="S1895" s="1"/>
      <c r="T1895" s="1"/>
      <c r="U1895" s="1"/>
      <c r="V1895" s="1"/>
    </row>
    <row r="1896" spans="1:22">
      <c r="A1896" s="43" t="str">
        <f>'[1]Exporter la feuille de calcul'!$A$2</f>
        <v>001L</v>
      </c>
      <c r="B1896" t="str">
        <f>INDEX('[1]Exporter la feuille de calcul'!B$355:B$877,MATCH(INDEX('[1]Exporter la feuille de calcul'!C$355:C$877,MATCH(RIGHT(ChercheChaine(ChercheChaine([2]Table1!Q1893,"([0-9]){3}[L]([0-9]){4}"),"([0-9]){3}[L]([0-9]){4}"),4),'[1]Exporter la feuille de calcul'!D$355:D$877,0),1),'[1]Exporter la feuille de calcul'!C$355:C$877,0),1)</f>
        <v>03</v>
      </c>
      <c r="C1896" s="43" t="str">
        <f>RIGHT(ChercheChaine(ChercheChaine([2]Table1!Q1893,"([0-9]){3}[L]([0-9]){4}"),"([0-9]){3}[L]([0-9]){4}"),4)</f>
        <v>0431</v>
      </c>
      <c r="D1896" s="43" t="str">
        <f>ChercheChaine([2]Table1!Q1893,"([0-9]){3}[L]([0-9]){4}")</f>
        <v>007L0431</v>
      </c>
      <c r="E1896" t="str">
        <f>[2]Table1!P1893</f>
        <v>ST HERBLAIN</v>
      </c>
      <c r="F1896" t="str">
        <f>[2]Table1!D1893</f>
        <v>DAAT, DAPP</v>
      </c>
      <c r="G1896" s="48"/>
      <c r="H1896" s="48"/>
      <c r="I1896" s="42" t="str">
        <f>[2]Table1!G1893</f>
        <v>18/10/2018</v>
      </c>
      <c r="J1896" s="51" t="str">
        <f>MID([2]Table1!X1893,FIND("-",[2]Table1!X1893)+2,60)</f>
        <v>Salle de bain</v>
      </c>
      <c r="K1896" t="str">
        <f>IF(ISNUMBER(SEARCH("Mur",[2]Table1!Z1893)),"Mur",IF(ISNUMBER(SEARCH("Cloison",[2]Table1!Z1893)),"Mur",IF(ISNUMBER(SEARCH("Sol",[2]Table1!Z1893)),"Sol",IF(ISNUMBER(SEARCH("Plafond",[2]Table1!Z1893)),"Plafond",IF(ISNUMBER(SEARCH("Evier",[2]Table1!Z1893)),"Evier",IF(ISNUMBER(SEARCH("Colle de faïence",[2]Table1!Z1893)),"Faïence",IF(ISNUMBER(SEARCH("Baignoire",[2]Table1!Z1893)),"Baignoire",IF(ISNUMBER(SEARCH("porteurs",[2]Table1!Z1893)),"Mur",IF(ISNUMBER(SEARCH("évier",[2]Table1!Z1893)),"Evier",IF(ISNUMBER(SEARCH("portes",[2]Table1!Z1893)),"Porte",IF(ISNUMBER(SEARCH("fenêtre",[2]Table1!Z1893)),"Fenêtre","")))))))))))</f>
        <v>Mur</v>
      </c>
      <c r="L1896" t="str">
        <f>IF(ISNUMBER(SEARCH("Présence",[2]Table1!AC1893)),"Oui",IF(ISNUMBER(SEARCH("Absence",[2]Table1!AC1893)),"Non",""))</f>
        <v>Oui</v>
      </c>
      <c r="M1896" t="str">
        <f>[2]Table1!AA1893</f>
        <v>enduit de jointoiement des plaques de plâtre</v>
      </c>
      <c r="N1896" t="str">
        <f>IF(ISNUMBER(SEARCH("EP",[2]Table1!AE1893)),"EP",IF(ISNUMBER(SEARCH("AC1",[2]Table1!AE1893)),"AC1",IF(ISNUMBER(SEARCH("AC2",[2]Table1!AE1893)),"AC2",IF(ISNUMBER(SEARCH("Bon état",[2]Table1!AE1893)),"EP",""))))</f>
        <v>EP</v>
      </c>
      <c r="P1896" s="48"/>
      <c r="Q1896" s="1"/>
      <c r="S1896" s="1"/>
      <c r="T1896" s="1"/>
      <c r="U1896" s="1"/>
      <c r="V1896" s="1"/>
    </row>
    <row r="1897" spans="1:22">
      <c r="A1897" s="43" t="str">
        <f>'[1]Exporter la feuille de calcul'!$A$2</f>
        <v>001L</v>
      </c>
      <c r="B1897" t="str">
        <f>INDEX('[1]Exporter la feuille de calcul'!B$355:B$877,MATCH(INDEX('[1]Exporter la feuille de calcul'!C$355:C$877,MATCH(RIGHT(ChercheChaine(ChercheChaine([2]Table1!Q1894,"([0-9]){3}[L]([0-9]){4}"),"([0-9]){3}[L]([0-9]){4}"),4),'[1]Exporter la feuille de calcul'!D$355:D$877,0),1),'[1]Exporter la feuille de calcul'!C$355:C$877,0),1)</f>
        <v>03</v>
      </c>
      <c r="C1897" s="43" t="str">
        <f>RIGHT(ChercheChaine(ChercheChaine([2]Table1!Q1894,"([0-9]){3}[L]([0-9]){4}"),"([0-9]){3}[L]([0-9]){4}"),4)</f>
        <v>0431</v>
      </c>
      <c r="D1897" s="43" t="str">
        <f>ChercheChaine([2]Table1!Q1894,"([0-9]){3}[L]([0-9]){4}")</f>
        <v>007L0431</v>
      </c>
      <c r="E1897" t="str">
        <f>[2]Table1!P1894</f>
        <v>ST HERBLAIN</v>
      </c>
      <c r="F1897" t="str">
        <f>[2]Table1!D1894</f>
        <v>DAAT, DAPP</v>
      </c>
      <c r="G1897" s="48"/>
      <c r="H1897" s="48"/>
      <c r="I1897" s="42" t="str">
        <f>[2]Table1!G1894</f>
        <v>18/10/2018</v>
      </c>
      <c r="J1897" s="51" t="str">
        <f>MID([2]Table1!X1894,FIND("-",[2]Table1!X1894)+2,60)</f>
        <v>Chambre 1</v>
      </c>
      <c r="K1897" t="str">
        <f>IF(ISNUMBER(SEARCH("Mur",[2]Table1!Z1894)),"Mur",IF(ISNUMBER(SEARCH("Cloison",[2]Table1!Z1894)),"Mur",IF(ISNUMBER(SEARCH("Sol",[2]Table1!Z1894)),"Sol",IF(ISNUMBER(SEARCH("Plafond",[2]Table1!Z1894)),"Plafond",IF(ISNUMBER(SEARCH("Evier",[2]Table1!Z1894)),"Evier",IF(ISNUMBER(SEARCH("Colle de faïence",[2]Table1!Z1894)),"Faïence",IF(ISNUMBER(SEARCH("Baignoire",[2]Table1!Z1894)),"Baignoire",IF(ISNUMBER(SEARCH("porteurs",[2]Table1!Z1894)),"Mur",IF(ISNUMBER(SEARCH("évier",[2]Table1!Z1894)),"Evier",IF(ISNUMBER(SEARCH("portes",[2]Table1!Z1894)),"Porte",IF(ISNUMBER(SEARCH("fenêtre",[2]Table1!Z1894)),"Fenêtre","")))))))))))</f>
        <v>Mur</v>
      </c>
      <c r="L1897" t="str">
        <f>IF(ISNUMBER(SEARCH("Présence",[2]Table1!AC1894)),"Oui",IF(ISNUMBER(SEARCH("Absence",[2]Table1!AC1894)),"Non",""))</f>
        <v>Oui</v>
      </c>
      <c r="M1897" t="str">
        <f>[2]Table1!AA1894</f>
        <v>enduit de jointoiement des plaques de plâtre</v>
      </c>
      <c r="N1897" t="str">
        <f>IF(ISNUMBER(SEARCH("EP",[2]Table1!AE1894)),"EP",IF(ISNUMBER(SEARCH("AC1",[2]Table1!AE1894)),"AC1",IF(ISNUMBER(SEARCH("AC2",[2]Table1!AE1894)),"AC2",IF(ISNUMBER(SEARCH("Bon état",[2]Table1!AE1894)),"EP",""))))</f>
        <v>EP</v>
      </c>
      <c r="P1897" s="48"/>
      <c r="Q1897" s="1"/>
      <c r="S1897" s="1"/>
      <c r="T1897" s="1"/>
      <c r="U1897" s="1"/>
      <c r="V1897" s="1"/>
    </row>
    <row r="1898" spans="1:22">
      <c r="A1898" s="43" t="str">
        <f>'[1]Exporter la feuille de calcul'!$A$2</f>
        <v>001L</v>
      </c>
      <c r="B1898" t="str">
        <f>INDEX('[1]Exporter la feuille de calcul'!B$355:B$877,MATCH(INDEX('[1]Exporter la feuille de calcul'!C$355:C$877,MATCH(RIGHT(ChercheChaine(ChercheChaine([2]Table1!Q1895,"([0-9]){3}[L]([0-9]){4}"),"([0-9]){3}[L]([0-9]){4}"),4),'[1]Exporter la feuille de calcul'!D$355:D$877,0),1),'[1]Exporter la feuille de calcul'!C$355:C$877,0),1)</f>
        <v>03</v>
      </c>
      <c r="C1898" s="43" t="str">
        <f>RIGHT(ChercheChaine(ChercheChaine([2]Table1!Q1895,"([0-9]){3}[L]([0-9]){4}"),"([0-9]){3}[L]([0-9]){4}"),4)</f>
        <v>0431</v>
      </c>
      <c r="D1898" s="43" t="str">
        <f>ChercheChaine([2]Table1!Q1895,"([0-9]){3}[L]([0-9]){4}")</f>
        <v>007L0431</v>
      </c>
      <c r="E1898" t="str">
        <f>[2]Table1!P1895</f>
        <v>ST HERBLAIN</v>
      </c>
      <c r="F1898" t="str">
        <f>[2]Table1!D1895</f>
        <v>DAAT, DAPP</v>
      </c>
      <c r="G1898" s="48"/>
      <c r="H1898" s="48"/>
      <c r="I1898" s="42" t="str">
        <f>[2]Table1!G1895</f>
        <v>18/10/2018</v>
      </c>
      <c r="J1898" s="51" t="str">
        <f>MID([2]Table1!X1895,FIND("-",[2]Table1!X1895)+2,60)</f>
        <v>Chambre 2</v>
      </c>
      <c r="K1898" t="str">
        <f>IF(ISNUMBER(SEARCH("Mur",[2]Table1!Z1895)),"Mur",IF(ISNUMBER(SEARCH("Cloison",[2]Table1!Z1895)),"Mur",IF(ISNUMBER(SEARCH("Sol",[2]Table1!Z1895)),"Sol",IF(ISNUMBER(SEARCH("Plafond",[2]Table1!Z1895)),"Plafond",IF(ISNUMBER(SEARCH("Evier",[2]Table1!Z1895)),"Evier",IF(ISNUMBER(SEARCH("Colle de faïence",[2]Table1!Z1895)),"Faïence",IF(ISNUMBER(SEARCH("Baignoire",[2]Table1!Z1895)),"Baignoire",IF(ISNUMBER(SEARCH("porteurs",[2]Table1!Z1895)),"Mur",IF(ISNUMBER(SEARCH("évier",[2]Table1!Z1895)),"Evier",IF(ISNUMBER(SEARCH("portes",[2]Table1!Z1895)),"Porte",IF(ISNUMBER(SEARCH("fenêtre",[2]Table1!Z1895)),"Fenêtre","")))))))))))</f>
        <v>Mur</v>
      </c>
      <c r="L1898" t="str">
        <f>IF(ISNUMBER(SEARCH("Présence",[2]Table1!AC1895)),"Oui",IF(ISNUMBER(SEARCH("Absence",[2]Table1!AC1895)),"Non",""))</f>
        <v>Oui</v>
      </c>
      <c r="M1898" t="str">
        <f>[2]Table1!AA1895</f>
        <v>enduit de jointoiement des plaques de plâtre</v>
      </c>
      <c r="N1898" t="str">
        <f>IF(ISNUMBER(SEARCH("EP",[2]Table1!AE1895)),"EP",IF(ISNUMBER(SEARCH("AC1",[2]Table1!AE1895)),"AC1",IF(ISNUMBER(SEARCH("AC2",[2]Table1!AE1895)),"AC2",IF(ISNUMBER(SEARCH("Bon état",[2]Table1!AE1895)),"EP",""))))</f>
        <v>EP</v>
      </c>
      <c r="P1898" s="48"/>
      <c r="Q1898" s="1"/>
      <c r="S1898" s="1"/>
      <c r="T1898" s="1"/>
      <c r="U1898" s="1"/>
      <c r="V1898" s="1"/>
    </row>
    <row r="1899" spans="1:22">
      <c r="A1899" s="43" t="str">
        <f>'[1]Exporter la feuille de calcul'!$A$2</f>
        <v>001L</v>
      </c>
      <c r="B1899" t="str">
        <f>INDEX('[1]Exporter la feuille de calcul'!B$355:B$877,MATCH(INDEX('[1]Exporter la feuille de calcul'!C$355:C$877,MATCH(RIGHT(ChercheChaine(ChercheChaine([2]Table1!Q1896,"([0-9]){3}[L]([0-9]){4}"),"([0-9]){3}[L]([0-9]){4}"),4),'[1]Exporter la feuille de calcul'!D$355:D$877,0),1),'[1]Exporter la feuille de calcul'!C$355:C$877,0),1)</f>
        <v>03</v>
      </c>
      <c r="C1899" s="43" t="str">
        <f>RIGHT(ChercheChaine(ChercheChaine([2]Table1!Q1896,"([0-9]){3}[L]([0-9]){4}"),"([0-9]){3}[L]([0-9]){4}"),4)</f>
        <v>0431</v>
      </c>
      <c r="D1899" s="43" t="str">
        <f>ChercheChaine([2]Table1!Q1896,"([0-9]){3}[L]([0-9]){4}")</f>
        <v>007L0431</v>
      </c>
      <c r="E1899" t="str">
        <f>[2]Table1!P1896</f>
        <v>ST HERBLAIN</v>
      </c>
      <c r="F1899" t="str">
        <f>[2]Table1!D1896</f>
        <v>DAAT, DAPP</v>
      </c>
      <c r="G1899" s="48"/>
      <c r="H1899" s="48"/>
      <c r="I1899" s="42" t="str">
        <f>[2]Table1!G1896</f>
        <v>18/10/2018</v>
      </c>
      <c r="J1899" s="51" t="str">
        <f>MID([2]Table1!X1896,FIND("-",[2]Table1!X1896)+2,60)</f>
        <v>Debarras</v>
      </c>
      <c r="K1899" t="str">
        <f>IF(ISNUMBER(SEARCH("Mur",[2]Table1!Z1896)),"Mur",IF(ISNUMBER(SEARCH("Cloison",[2]Table1!Z1896)),"Mur",IF(ISNUMBER(SEARCH("Sol",[2]Table1!Z1896)),"Sol",IF(ISNUMBER(SEARCH("Plafond",[2]Table1!Z1896)),"Plafond",IF(ISNUMBER(SEARCH("Evier",[2]Table1!Z1896)),"Evier",IF(ISNUMBER(SEARCH("Colle de faïence",[2]Table1!Z1896)),"Faïence",IF(ISNUMBER(SEARCH("Baignoire",[2]Table1!Z1896)),"Baignoire",IF(ISNUMBER(SEARCH("porteurs",[2]Table1!Z1896)),"Mur",IF(ISNUMBER(SEARCH("évier",[2]Table1!Z1896)),"Evier",IF(ISNUMBER(SEARCH("portes",[2]Table1!Z1896)),"Porte",IF(ISNUMBER(SEARCH("fenêtre",[2]Table1!Z1896)),"Fenêtre","")))))))))))</f>
        <v>Mur</v>
      </c>
      <c r="L1899" t="str">
        <f>IF(ISNUMBER(SEARCH("Présence",[2]Table1!AC1896)),"Oui",IF(ISNUMBER(SEARCH("Absence",[2]Table1!AC1896)),"Non",""))</f>
        <v>Oui</v>
      </c>
      <c r="M1899" t="str">
        <f>[2]Table1!AA1896</f>
        <v>enduit de jointoiement des plaques de plâtre</v>
      </c>
      <c r="N1899" t="str">
        <f>IF(ISNUMBER(SEARCH("EP",[2]Table1!AE1896)),"EP",IF(ISNUMBER(SEARCH("AC1",[2]Table1!AE1896)),"AC1",IF(ISNUMBER(SEARCH("AC2",[2]Table1!AE1896)),"AC2",IF(ISNUMBER(SEARCH("Bon état",[2]Table1!AE1896)),"EP",""))))</f>
        <v>EP</v>
      </c>
      <c r="P1899" s="48"/>
      <c r="Q1899" s="1"/>
      <c r="S1899" s="1"/>
      <c r="T1899" s="1"/>
      <c r="U1899" s="1"/>
      <c r="V1899" s="1"/>
    </row>
    <row r="1900" spans="1:22">
      <c r="A1900" s="43" t="str">
        <f>'[1]Exporter la feuille de calcul'!$A$2</f>
        <v>001L</v>
      </c>
      <c r="B1900" t="str">
        <f>INDEX('[1]Exporter la feuille de calcul'!B$355:B$877,MATCH(INDEX('[1]Exporter la feuille de calcul'!C$355:C$877,MATCH(RIGHT(ChercheChaine(ChercheChaine([2]Table1!Q1897,"([0-9]){3}[L]([0-9]){4}"),"([0-9]){3}[L]([0-9]){4}"),4),'[1]Exporter la feuille de calcul'!D$355:D$877,0),1),'[1]Exporter la feuille de calcul'!C$355:C$877,0),1)</f>
        <v>03</v>
      </c>
      <c r="C1900" s="43" t="str">
        <f>RIGHT(ChercheChaine(ChercheChaine([2]Table1!Q1897,"([0-9]){3}[L]([0-9]){4}"),"([0-9]){3}[L]([0-9]){4}"),4)</f>
        <v>0431</v>
      </c>
      <c r="D1900" s="43" t="str">
        <f>ChercheChaine([2]Table1!Q1897,"([0-9]){3}[L]([0-9]){4}")</f>
        <v>007L0431</v>
      </c>
      <c r="E1900" t="str">
        <f>[2]Table1!P1897</f>
        <v>ST HERBLAIN</v>
      </c>
      <c r="F1900" t="str">
        <f>[2]Table1!D1897</f>
        <v>DAAT, DAPP</v>
      </c>
      <c r="G1900" s="48"/>
      <c r="H1900" s="48"/>
      <c r="I1900" s="42" t="str">
        <f>[2]Table1!G1897</f>
        <v>18/10/2018</v>
      </c>
      <c r="J1900" s="51" t="str">
        <f>MID([2]Table1!X1897,FIND("-",[2]Table1!X1897)+2,60)</f>
        <v>Entrée 1</v>
      </c>
      <c r="K1900" t="str">
        <f>IF(ISNUMBER(SEARCH("Mur",[2]Table1!Z1897)),"Mur",IF(ISNUMBER(SEARCH("Cloison",[2]Table1!Z1897)),"Mur",IF(ISNUMBER(SEARCH("Sol",[2]Table1!Z1897)),"Sol",IF(ISNUMBER(SEARCH("Plafond",[2]Table1!Z1897)),"Plafond",IF(ISNUMBER(SEARCH("Evier",[2]Table1!Z1897)),"Evier",IF(ISNUMBER(SEARCH("Colle de faïence",[2]Table1!Z1897)),"Faïence",IF(ISNUMBER(SEARCH("Baignoire",[2]Table1!Z1897)),"Baignoire",IF(ISNUMBER(SEARCH("porteurs",[2]Table1!Z1897)),"Mur",IF(ISNUMBER(SEARCH("évier",[2]Table1!Z1897)),"Evier",IF(ISNUMBER(SEARCH("portes",[2]Table1!Z1897)),"Porte",IF(ISNUMBER(SEARCH("fenêtre",[2]Table1!Z1897)),"Fenêtre","")))))))))))</f>
        <v>Plafond</v>
      </c>
      <c r="L1900" t="str">
        <f>IF(ISNUMBER(SEARCH("Présence",[2]Table1!AC1897)),"Oui",IF(ISNUMBER(SEARCH("Absence",[2]Table1!AC1897)),"Non",""))</f>
        <v>Non</v>
      </c>
      <c r="M1900" t="str">
        <f>[2]Table1!AA1897</f>
        <v>Enduit à base de plâtre lissé ou taloché</v>
      </c>
      <c r="N1900" t="str">
        <f>IF(ISNUMBER(SEARCH("EP",[2]Table1!AE1897)),"EP",IF(ISNUMBER(SEARCH("AC1",[2]Table1!AE1897)),"AC1",IF(ISNUMBER(SEARCH("AC2",[2]Table1!AE1897)),"AC2",IF(ISNUMBER(SEARCH("Bon état",[2]Table1!AE1897)),"EP",""))))</f>
        <v/>
      </c>
      <c r="P1900" s="48"/>
      <c r="Q1900" s="1"/>
      <c r="S1900" s="1"/>
      <c r="T1900" s="1"/>
      <c r="U1900" s="1"/>
      <c r="V1900" s="1"/>
    </row>
    <row r="1901" spans="1:22">
      <c r="A1901" s="43" t="str">
        <f>'[1]Exporter la feuille de calcul'!$A$2</f>
        <v>001L</v>
      </c>
      <c r="B1901" t="str">
        <f>INDEX('[1]Exporter la feuille de calcul'!B$355:B$877,MATCH(INDEX('[1]Exporter la feuille de calcul'!C$355:C$877,MATCH(RIGHT(ChercheChaine(ChercheChaine([2]Table1!Q1898,"([0-9]){3}[L]([0-9]){4}"),"([0-9]){3}[L]([0-9]){4}"),4),'[1]Exporter la feuille de calcul'!D$355:D$877,0),1),'[1]Exporter la feuille de calcul'!C$355:C$877,0),1)</f>
        <v>03</v>
      </c>
      <c r="C1901" s="43" t="str">
        <f>RIGHT(ChercheChaine(ChercheChaine([2]Table1!Q1898,"([0-9]){3}[L]([0-9]){4}"),"([0-9]){3}[L]([0-9]){4}"),4)</f>
        <v>0431</v>
      </c>
      <c r="D1901" s="43" t="str">
        <f>ChercheChaine([2]Table1!Q1898,"([0-9]){3}[L]([0-9]){4}")</f>
        <v>007L0431</v>
      </c>
      <c r="E1901" t="str">
        <f>[2]Table1!P1898</f>
        <v>ST HERBLAIN</v>
      </c>
      <c r="F1901" t="str">
        <f>[2]Table1!D1898</f>
        <v>DAAT, DAPP</v>
      </c>
      <c r="G1901" s="48"/>
      <c r="H1901" s="48"/>
      <c r="I1901" s="42" t="str">
        <f>[2]Table1!G1898</f>
        <v>18/10/2018</v>
      </c>
      <c r="J1901" s="51" t="str">
        <f>MID([2]Table1!X1898,FIND("-",[2]Table1!X1898)+2,60)</f>
        <v>Séjour</v>
      </c>
      <c r="K1901" t="str">
        <f>IF(ISNUMBER(SEARCH("Mur",[2]Table1!Z1898)),"Mur",IF(ISNUMBER(SEARCH("Cloison",[2]Table1!Z1898)),"Mur",IF(ISNUMBER(SEARCH("Sol",[2]Table1!Z1898)),"Sol",IF(ISNUMBER(SEARCH("Plafond",[2]Table1!Z1898)),"Plafond",IF(ISNUMBER(SEARCH("Evier",[2]Table1!Z1898)),"Evier",IF(ISNUMBER(SEARCH("Colle de faïence",[2]Table1!Z1898)),"Faïence",IF(ISNUMBER(SEARCH("Baignoire",[2]Table1!Z1898)),"Baignoire",IF(ISNUMBER(SEARCH("porteurs",[2]Table1!Z1898)),"Mur",IF(ISNUMBER(SEARCH("évier",[2]Table1!Z1898)),"Evier",IF(ISNUMBER(SEARCH("portes",[2]Table1!Z1898)),"Porte",IF(ISNUMBER(SEARCH("fenêtre",[2]Table1!Z1898)),"Fenêtre","")))))))))))</f>
        <v>Plafond</v>
      </c>
      <c r="L1901" t="str">
        <f>IF(ISNUMBER(SEARCH("Présence",[2]Table1!AC1898)),"Oui",IF(ISNUMBER(SEARCH("Absence",[2]Table1!AC1898)),"Non",""))</f>
        <v>Non</v>
      </c>
      <c r="M1901" t="str">
        <f>[2]Table1!AA1898</f>
        <v>Enduit à base de plâtre lissé ou taloché</v>
      </c>
      <c r="N1901" t="str">
        <f>IF(ISNUMBER(SEARCH("EP",[2]Table1!AE1898)),"EP",IF(ISNUMBER(SEARCH("AC1",[2]Table1!AE1898)),"AC1",IF(ISNUMBER(SEARCH("AC2",[2]Table1!AE1898)),"AC2",IF(ISNUMBER(SEARCH("Bon état",[2]Table1!AE1898)),"EP",""))))</f>
        <v/>
      </c>
      <c r="P1901" s="48"/>
      <c r="Q1901" s="1"/>
      <c r="S1901" s="1"/>
      <c r="T1901" s="1"/>
      <c r="U1901" s="1"/>
      <c r="V1901" s="1"/>
    </row>
    <row r="1902" spans="1:22">
      <c r="A1902" s="43" t="str">
        <f>'[1]Exporter la feuille de calcul'!$A$2</f>
        <v>001L</v>
      </c>
      <c r="B1902" t="str">
        <f>INDEX('[1]Exporter la feuille de calcul'!B$355:B$877,MATCH(INDEX('[1]Exporter la feuille de calcul'!C$355:C$877,MATCH(RIGHT(ChercheChaine(ChercheChaine([2]Table1!Q1899,"([0-9]){3}[L]([0-9]){4}"),"([0-9]){3}[L]([0-9]){4}"),4),'[1]Exporter la feuille de calcul'!D$355:D$877,0),1),'[1]Exporter la feuille de calcul'!C$355:C$877,0),1)</f>
        <v>03</v>
      </c>
      <c r="C1902" s="43" t="str">
        <f>RIGHT(ChercheChaine(ChercheChaine([2]Table1!Q1899,"([0-9]){3}[L]([0-9]){4}"),"([0-9]){3}[L]([0-9]){4}"),4)</f>
        <v>0431</v>
      </c>
      <c r="D1902" s="43" t="str">
        <f>ChercheChaine([2]Table1!Q1899,"([0-9]){3}[L]([0-9]){4}")</f>
        <v>007L0431</v>
      </c>
      <c r="E1902" t="str">
        <f>[2]Table1!P1899</f>
        <v>ST HERBLAIN</v>
      </c>
      <c r="F1902" t="str">
        <f>[2]Table1!D1899</f>
        <v>DAAT, DAPP</v>
      </c>
      <c r="G1902" s="48"/>
      <c r="H1902" s="48"/>
      <c r="I1902" s="42" t="str">
        <f>[2]Table1!G1899</f>
        <v>18/10/2018</v>
      </c>
      <c r="J1902" s="51" t="str">
        <f>MID([2]Table1!X1899,FIND("-",[2]Table1!X1899)+2,60)</f>
        <v>Cuisine</v>
      </c>
      <c r="K1902" t="str">
        <f>IF(ISNUMBER(SEARCH("Mur",[2]Table1!Z1899)),"Mur",IF(ISNUMBER(SEARCH("Cloison",[2]Table1!Z1899)),"Mur",IF(ISNUMBER(SEARCH("Sol",[2]Table1!Z1899)),"Sol",IF(ISNUMBER(SEARCH("Plafond",[2]Table1!Z1899)),"Plafond",IF(ISNUMBER(SEARCH("Evier",[2]Table1!Z1899)),"Evier",IF(ISNUMBER(SEARCH("Colle de faïence",[2]Table1!Z1899)),"Faïence",IF(ISNUMBER(SEARCH("Baignoire",[2]Table1!Z1899)),"Baignoire",IF(ISNUMBER(SEARCH("porteurs",[2]Table1!Z1899)),"Mur",IF(ISNUMBER(SEARCH("évier",[2]Table1!Z1899)),"Evier",IF(ISNUMBER(SEARCH("portes",[2]Table1!Z1899)),"Porte",IF(ISNUMBER(SEARCH("fenêtre",[2]Table1!Z1899)),"Fenêtre","")))))))))))</f>
        <v>Plafond</v>
      </c>
      <c r="L1902" t="str">
        <f>IF(ISNUMBER(SEARCH("Présence",[2]Table1!AC1899)),"Oui",IF(ISNUMBER(SEARCH("Absence",[2]Table1!AC1899)),"Non",""))</f>
        <v>Non</v>
      </c>
      <c r="M1902" t="str">
        <f>[2]Table1!AA1899</f>
        <v>Enduit à base de plâtre lissé ou taloché</v>
      </c>
      <c r="N1902" t="str">
        <f>IF(ISNUMBER(SEARCH("EP",[2]Table1!AE1899)),"EP",IF(ISNUMBER(SEARCH("AC1",[2]Table1!AE1899)),"AC1",IF(ISNUMBER(SEARCH("AC2",[2]Table1!AE1899)),"AC2",IF(ISNUMBER(SEARCH("Bon état",[2]Table1!AE1899)),"EP",""))))</f>
        <v/>
      </c>
      <c r="P1902" s="48"/>
      <c r="Q1902" s="1"/>
      <c r="S1902" s="1"/>
      <c r="T1902" s="1"/>
      <c r="U1902" s="1"/>
      <c r="V1902" s="1"/>
    </row>
    <row r="1903" spans="1:22">
      <c r="A1903" s="43" t="str">
        <f>'[1]Exporter la feuille de calcul'!$A$2</f>
        <v>001L</v>
      </c>
      <c r="B1903" t="str">
        <f>INDEX('[1]Exporter la feuille de calcul'!B$355:B$877,MATCH(INDEX('[1]Exporter la feuille de calcul'!C$355:C$877,MATCH(RIGHT(ChercheChaine(ChercheChaine([2]Table1!Q1900,"([0-9]){3}[L]([0-9]){4}"),"([0-9]){3}[L]([0-9]){4}"),4),'[1]Exporter la feuille de calcul'!D$355:D$877,0),1),'[1]Exporter la feuille de calcul'!C$355:C$877,0),1)</f>
        <v>03</v>
      </c>
      <c r="C1903" s="43" t="str">
        <f>RIGHT(ChercheChaine(ChercheChaine([2]Table1!Q1900,"([0-9]){3}[L]([0-9]){4}"),"([0-9]){3}[L]([0-9]){4}"),4)</f>
        <v>0431</v>
      </c>
      <c r="D1903" s="43" t="str">
        <f>ChercheChaine([2]Table1!Q1900,"([0-9]){3}[L]([0-9]){4}")</f>
        <v>007L0431</v>
      </c>
      <c r="E1903" t="str">
        <f>[2]Table1!P1900</f>
        <v>ST HERBLAIN</v>
      </c>
      <c r="F1903" t="str">
        <f>[2]Table1!D1900</f>
        <v>DAAT, DAPP</v>
      </c>
      <c r="G1903" s="48"/>
      <c r="H1903" s="48"/>
      <c r="I1903" s="42" t="str">
        <f>[2]Table1!G1900</f>
        <v>18/10/2018</v>
      </c>
      <c r="J1903" s="51" t="str">
        <f>MID([2]Table1!X1900,FIND("-",[2]Table1!X1900)+2,60)</f>
        <v>Dégagement</v>
      </c>
      <c r="K1903" t="str">
        <f>IF(ISNUMBER(SEARCH("Mur",[2]Table1!Z1900)),"Mur",IF(ISNUMBER(SEARCH("Cloison",[2]Table1!Z1900)),"Mur",IF(ISNUMBER(SEARCH("Sol",[2]Table1!Z1900)),"Sol",IF(ISNUMBER(SEARCH("Plafond",[2]Table1!Z1900)),"Plafond",IF(ISNUMBER(SEARCH("Evier",[2]Table1!Z1900)),"Evier",IF(ISNUMBER(SEARCH("Colle de faïence",[2]Table1!Z1900)),"Faïence",IF(ISNUMBER(SEARCH("Baignoire",[2]Table1!Z1900)),"Baignoire",IF(ISNUMBER(SEARCH("porteurs",[2]Table1!Z1900)),"Mur",IF(ISNUMBER(SEARCH("évier",[2]Table1!Z1900)),"Evier",IF(ISNUMBER(SEARCH("portes",[2]Table1!Z1900)),"Porte",IF(ISNUMBER(SEARCH("fenêtre",[2]Table1!Z1900)),"Fenêtre","")))))))))))</f>
        <v>Plafond</v>
      </c>
      <c r="L1903" t="str">
        <f>IF(ISNUMBER(SEARCH("Présence",[2]Table1!AC1900)),"Oui",IF(ISNUMBER(SEARCH("Absence",[2]Table1!AC1900)),"Non",""))</f>
        <v>Non</v>
      </c>
      <c r="M1903" t="str">
        <f>[2]Table1!AA1900</f>
        <v>Enduit à base de plâtre lissé ou taloché</v>
      </c>
      <c r="N1903" t="str">
        <f>IF(ISNUMBER(SEARCH("EP",[2]Table1!AE1900)),"EP",IF(ISNUMBER(SEARCH("AC1",[2]Table1!AE1900)),"AC1",IF(ISNUMBER(SEARCH("AC2",[2]Table1!AE1900)),"AC2",IF(ISNUMBER(SEARCH("Bon état",[2]Table1!AE1900)),"EP",""))))</f>
        <v/>
      </c>
      <c r="P1903" s="48"/>
      <c r="Q1903" s="1"/>
      <c r="S1903" s="1"/>
      <c r="T1903" s="1"/>
      <c r="U1903" s="1"/>
      <c r="V1903" s="1"/>
    </row>
    <row r="1904" spans="1:22">
      <c r="A1904" s="43" t="str">
        <f>'[1]Exporter la feuille de calcul'!$A$2</f>
        <v>001L</v>
      </c>
      <c r="B1904" t="str">
        <f>INDEX('[1]Exporter la feuille de calcul'!B$355:B$877,MATCH(INDEX('[1]Exporter la feuille de calcul'!C$355:C$877,MATCH(RIGHT(ChercheChaine(ChercheChaine([2]Table1!Q1901,"([0-9]){3}[L]([0-9]){4}"),"([0-9]){3}[L]([0-9]){4}"),4),'[1]Exporter la feuille de calcul'!D$355:D$877,0),1),'[1]Exporter la feuille de calcul'!C$355:C$877,0),1)</f>
        <v>03</v>
      </c>
      <c r="C1904" s="43" t="str">
        <f>RIGHT(ChercheChaine(ChercheChaine([2]Table1!Q1901,"([0-9]){3}[L]([0-9]){4}"),"([0-9]){3}[L]([0-9]){4}"),4)</f>
        <v>0431</v>
      </c>
      <c r="D1904" s="43" t="str">
        <f>ChercheChaine([2]Table1!Q1901,"([0-9]){3}[L]([0-9]){4}")</f>
        <v>007L0431</v>
      </c>
      <c r="E1904" t="str">
        <f>[2]Table1!P1901</f>
        <v>ST HERBLAIN</v>
      </c>
      <c r="F1904" t="str">
        <f>[2]Table1!D1901</f>
        <v>DAAT, DAPP</v>
      </c>
      <c r="G1904" s="48"/>
      <c r="H1904" s="48"/>
      <c r="I1904" s="42" t="str">
        <f>[2]Table1!G1901</f>
        <v>18/10/2018</v>
      </c>
      <c r="J1904" s="51" t="str">
        <f>MID([2]Table1!X1901,FIND("-",[2]Table1!X1901)+2,60)</f>
        <v>WC</v>
      </c>
      <c r="K1904" t="str">
        <f>IF(ISNUMBER(SEARCH("Mur",[2]Table1!Z1901)),"Mur",IF(ISNUMBER(SEARCH("Cloison",[2]Table1!Z1901)),"Mur",IF(ISNUMBER(SEARCH("Sol",[2]Table1!Z1901)),"Sol",IF(ISNUMBER(SEARCH("Plafond",[2]Table1!Z1901)),"Plafond",IF(ISNUMBER(SEARCH("Evier",[2]Table1!Z1901)),"Evier",IF(ISNUMBER(SEARCH("Colle de faïence",[2]Table1!Z1901)),"Faïence",IF(ISNUMBER(SEARCH("Baignoire",[2]Table1!Z1901)),"Baignoire",IF(ISNUMBER(SEARCH("porteurs",[2]Table1!Z1901)),"Mur",IF(ISNUMBER(SEARCH("évier",[2]Table1!Z1901)),"Evier",IF(ISNUMBER(SEARCH("portes",[2]Table1!Z1901)),"Porte",IF(ISNUMBER(SEARCH("fenêtre",[2]Table1!Z1901)),"Fenêtre","")))))))))))</f>
        <v>Plafond</v>
      </c>
      <c r="L1904" t="str">
        <f>IF(ISNUMBER(SEARCH("Présence",[2]Table1!AC1901)),"Oui",IF(ISNUMBER(SEARCH("Absence",[2]Table1!AC1901)),"Non",""))</f>
        <v>Non</v>
      </c>
      <c r="M1904" t="str">
        <f>[2]Table1!AA1901</f>
        <v>Enduit à base de plâtre lissé ou taloché</v>
      </c>
      <c r="N1904" t="str">
        <f>IF(ISNUMBER(SEARCH("EP",[2]Table1!AE1901)),"EP",IF(ISNUMBER(SEARCH("AC1",[2]Table1!AE1901)),"AC1",IF(ISNUMBER(SEARCH("AC2",[2]Table1!AE1901)),"AC2",IF(ISNUMBER(SEARCH("Bon état",[2]Table1!AE1901)),"EP",""))))</f>
        <v/>
      </c>
      <c r="P1904" s="48"/>
      <c r="Q1904" s="1"/>
      <c r="S1904" s="1"/>
      <c r="T1904" s="1"/>
      <c r="U1904" s="1"/>
      <c r="V1904" s="1"/>
    </row>
    <row r="1905" spans="1:22">
      <c r="A1905" s="43" t="str">
        <f>'[1]Exporter la feuille de calcul'!$A$2</f>
        <v>001L</v>
      </c>
      <c r="B1905" t="str">
        <f>INDEX('[1]Exporter la feuille de calcul'!B$355:B$877,MATCH(INDEX('[1]Exporter la feuille de calcul'!C$355:C$877,MATCH(RIGHT(ChercheChaine(ChercheChaine([2]Table1!Q1902,"([0-9]){3}[L]([0-9]){4}"),"([0-9]){3}[L]([0-9]){4}"),4),'[1]Exporter la feuille de calcul'!D$355:D$877,0),1),'[1]Exporter la feuille de calcul'!C$355:C$877,0),1)</f>
        <v>03</v>
      </c>
      <c r="C1905" s="43" t="str">
        <f>RIGHT(ChercheChaine(ChercheChaine([2]Table1!Q1902,"([0-9]){3}[L]([0-9]){4}"),"([0-9]){3}[L]([0-9]){4}"),4)</f>
        <v>0431</v>
      </c>
      <c r="D1905" s="43" t="str">
        <f>ChercheChaine([2]Table1!Q1902,"([0-9]){3}[L]([0-9]){4}")</f>
        <v>007L0431</v>
      </c>
      <c r="E1905" t="str">
        <f>[2]Table1!P1902</f>
        <v>ST HERBLAIN</v>
      </c>
      <c r="F1905" t="str">
        <f>[2]Table1!D1902</f>
        <v>DAAT, DAPP</v>
      </c>
      <c r="G1905" s="48"/>
      <c r="H1905" s="48"/>
      <c r="I1905" s="42" t="str">
        <f>[2]Table1!G1902</f>
        <v>18/10/2018</v>
      </c>
      <c r="J1905" s="51" t="str">
        <f>MID([2]Table1!X1902,FIND("-",[2]Table1!X1902)+2,60)</f>
        <v>Couloir</v>
      </c>
      <c r="K1905" t="str">
        <f>IF(ISNUMBER(SEARCH("Mur",[2]Table1!Z1902)),"Mur",IF(ISNUMBER(SEARCH("Cloison",[2]Table1!Z1902)),"Mur",IF(ISNUMBER(SEARCH("Sol",[2]Table1!Z1902)),"Sol",IF(ISNUMBER(SEARCH("Plafond",[2]Table1!Z1902)),"Plafond",IF(ISNUMBER(SEARCH("Evier",[2]Table1!Z1902)),"Evier",IF(ISNUMBER(SEARCH("Colle de faïence",[2]Table1!Z1902)),"Faïence",IF(ISNUMBER(SEARCH("Baignoire",[2]Table1!Z1902)),"Baignoire",IF(ISNUMBER(SEARCH("porteurs",[2]Table1!Z1902)),"Mur",IF(ISNUMBER(SEARCH("évier",[2]Table1!Z1902)),"Evier",IF(ISNUMBER(SEARCH("portes",[2]Table1!Z1902)),"Porte",IF(ISNUMBER(SEARCH("fenêtre",[2]Table1!Z1902)),"Fenêtre","")))))))))))</f>
        <v>Plafond</v>
      </c>
      <c r="L1905" t="str">
        <f>IF(ISNUMBER(SEARCH("Présence",[2]Table1!AC1902)),"Oui",IF(ISNUMBER(SEARCH("Absence",[2]Table1!AC1902)),"Non",""))</f>
        <v>Non</v>
      </c>
      <c r="M1905" t="str">
        <f>[2]Table1!AA1902</f>
        <v>Enduit à base de plâtre lissé ou taloché</v>
      </c>
      <c r="N1905" t="str">
        <f>IF(ISNUMBER(SEARCH("EP",[2]Table1!AE1902)),"EP",IF(ISNUMBER(SEARCH("AC1",[2]Table1!AE1902)),"AC1",IF(ISNUMBER(SEARCH("AC2",[2]Table1!AE1902)),"AC2",IF(ISNUMBER(SEARCH("Bon état",[2]Table1!AE1902)),"EP",""))))</f>
        <v/>
      </c>
      <c r="P1905" s="48"/>
      <c r="Q1905" s="1"/>
      <c r="S1905" s="1"/>
      <c r="T1905" s="1"/>
      <c r="U1905" s="1"/>
      <c r="V1905" s="1"/>
    </row>
    <row r="1906" spans="1:22">
      <c r="A1906" s="43" t="str">
        <f>'[1]Exporter la feuille de calcul'!$A$2</f>
        <v>001L</v>
      </c>
      <c r="B1906" t="str">
        <f>INDEX('[1]Exporter la feuille de calcul'!B$355:B$877,MATCH(INDEX('[1]Exporter la feuille de calcul'!C$355:C$877,MATCH(RIGHT(ChercheChaine(ChercheChaine([2]Table1!Q1903,"([0-9]){3}[L]([0-9]){4}"),"([0-9]){3}[L]([0-9]){4}"),4),'[1]Exporter la feuille de calcul'!D$355:D$877,0),1),'[1]Exporter la feuille de calcul'!C$355:C$877,0),1)</f>
        <v>03</v>
      </c>
      <c r="C1906" s="43" t="str">
        <f>RIGHT(ChercheChaine(ChercheChaine([2]Table1!Q1903,"([0-9]){3}[L]([0-9]){4}"),"([0-9]){3}[L]([0-9]){4}"),4)</f>
        <v>0431</v>
      </c>
      <c r="D1906" s="43" t="str">
        <f>ChercheChaine([2]Table1!Q1903,"([0-9]){3}[L]([0-9]){4}")</f>
        <v>007L0431</v>
      </c>
      <c r="E1906" t="str">
        <f>[2]Table1!P1903</f>
        <v>ST HERBLAIN</v>
      </c>
      <c r="F1906" t="str">
        <f>[2]Table1!D1903</f>
        <v>DAAT, DAPP</v>
      </c>
      <c r="G1906" s="48"/>
      <c r="H1906" s="48"/>
      <c r="I1906" s="42" t="str">
        <f>[2]Table1!G1903</f>
        <v>18/10/2018</v>
      </c>
      <c r="J1906" s="51" t="str">
        <f>MID([2]Table1!X1903,FIND("-",[2]Table1!X1903)+2,60)</f>
        <v>Salle de bain</v>
      </c>
      <c r="K1906" t="str">
        <f>IF(ISNUMBER(SEARCH("Mur",[2]Table1!Z1903)),"Mur",IF(ISNUMBER(SEARCH("Cloison",[2]Table1!Z1903)),"Mur",IF(ISNUMBER(SEARCH("Sol",[2]Table1!Z1903)),"Sol",IF(ISNUMBER(SEARCH("Plafond",[2]Table1!Z1903)),"Plafond",IF(ISNUMBER(SEARCH("Evier",[2]Table1!Z1903)),"Evier",IF(ISNUMBER(SEARCH("Colle de faïence",[2]Table1!Z1903)),"Faïence",IF(ISNUMBER(SEARCH("Baignoire",[2]Table1!Z1903)),"Baignoire",IF(ISNUMBER(SEARCH("porteurs",[2]Table1!Z1903)),"Mur",IF(ISNUMBER(SEARCH("évier",[2]Table1!Z1903)),"Evier",IF(ISNUMBER(SEARCH("portes",[2]Table1!Z1903)),"Porte",IF(ISNUMBER(SEARCH("fenêtre",[2]Table1!Z1903)),"Fenêtre","")))))))))))</f>
        <v>Plafond</v>
      </c>
      <c r="L1906" t="str">
        <f>IF(ISNUMBER(SEARCH("Présence",[2]Table1!AC1903)),"Oui",IF(ISNUMBER(SEARCH("Absence",[2]Table1!AC1903)),"Non",""))</f>
        <v>Non</v>
      </c>
      <c r="M1906" t="str">
        <f>[2]Table1!AA1903</f>
        <v>Enduit à base de plâtre lissé ou taloché</v>
      </c>
      <c r="N1906" t="str">
        <f>IF(ISNUMBER(SEARCH("EP",[2]Table1!AE1903)),"EP",IF(ISNUMBER(SEARCH("AC1",[2]Table1!AE1903)),"AC1",IF(ISNUMBER(SEARCH("AC2",[2]Table1!AE1903)),"AC2",IF(ISNUMBER(SEARCH("Bon état",[2]Table1!AE1903)),"EP",""))))</f>
        <v/>
      </c>
      <c r="P1906" s="48"/>
      <c r="Q1906" s="1"/>
      <c r="S1906" s="1"/>
      <c r="T1906" s="1"/>
      <c r="U1906" s="1"/>
      <c r="V1906" s="1"/>
    </row>
    <row r="1907" spans="1:22">
      <c r="A1907" s="43" t="str">
        <f>'[1]Exporter la feuille de calcul'!$A$2</f>
        <v>001L</v>
      </c>
      <c r="B1907" t="str">
        <f>INDEX('[1]Exporter la feuille de calcul'!B$355:B$877,MATCH(INDEX('[1]Exporter la feuille de calcul'!C$355:C$877,MATCH(RIGHT(ChercheChaine(ChercheChaine([2]Table1!Q1904,"([0-9]){3}[L]([0-9]){4}"),"([0-9]){3}[L]([0-9]){4}"),4),'[1]Exporter la feuille de calcul'!D$355:D$877,0),1),'[1]Exporter la feuille de calcul'!C$355:C$877,0),1)</f>
        <v>03</v>
      </c>
      <c r="C1907" s="43" t="str">
        <f>RIGHT(ChercheChaine(ChercheChaine([2]Table1!Q1904,"([0-9]){3}[L]([0-9]){4}"),"([0-9]){3}[L]([0-9]){4}"),4)</f>
        <v>0431</v>
      </c>
      <c r="D1907" s="43" t="str">
        <f>ChercheChaine([2]Table1!Q1904,"([0-9]){3}[L]([0-9]){4}")</f>
        <v>007L0431</v>
      </c>
      <c r="E1907" t="str">
        <f>[2]Table1!P1904</f>
        <v>ST HERBLAIN</v>
      </c>
      <c r="F1907" t="str">
        <f>[2]Table1!D1904</f>
        <v>DAAT, DAPP</v>
      </c>
      <c r="G1907" s="48"/>
      <c r="H1907" s="48"/>
      <c r="I1907" s="42" t="str">
        <f>[2]Table1!G1904</f>
        <v>18/10/2018</v>
      </c>
      <c r="J1907" s="51" t="str">
        <f>MID([2]Table1!X1904,FIND("-",[2]Table1!X1904)+2,60)</f>
        <v>Chambre 1</v>
      </c>
      <c r="K1907" t="str">
        <f>IF(ISNUMBER(SEARCH("Mur",[2]Table1!Z1904)),"Mur",IF(ISNUMBER(SEARCH("Cloison",[2]Table1!Z1904)),"Mur",IF(ISNUMBER(SEARCH("Sol",[2]Table1!Z1904)),"Sol",IF(ISNUMBER(SEARCH("Plafond",[2]Table1!Z1904)),"Plafond",IF(ISNUMBER(SEARCH("Evier",[2]Table1!Z1904)),"Evier",IF(ISNUMBER(SEARCH("Colle de faïence",[2]Table1!Z1904)),"Faïence",IF(ISNUMBER(SEARCH("Baignoire",[2]Table1!Z1904)),"Baignoire",IF(ISNUMBER(SEARCH("porteurs",[2]Table1!Z1904)),"Mur",IF(ISNUMBER(SEARCH("évier",[2]Table1!Z1904)),"Evier",IF(ISNUMBER(SEARCH("portes",[2]Table1!Z1904)),"Porte",IF(ISNUMBER(SEARCH("fenêtre",[2]Table1!Z1904)),"Fenêtre","")))))))))))</f>
        <v>Plafond</v>
      </c>
      <c r="L1907" t="str">
        <f>IF(ISNUMBER(SEARCH("Présence",[2]Table1!AC1904)),"Oui",IF(ISNUMBER(SEARCH("Absence",[2]Table1!AC1904)),"Non",""))</f>
        <v>Non</v>
      </c>
      <c r="M1907" t="str">
        <f>[2]Table1!AA1904</f>
        <v>Enduit à base de plâtre lissé ou taloché</v>
      </c>
      <c r="N1907" t="str">
        <f>IF(ISNUMBER(SEARCH("EP",[2]Table1!AE1904)),"EP",IF(ISNUMBER(SEARCH("AC1",[2]Table1!AE1904)),"AC1",IF(ISNUMBER(SEARCH("AC2",[2]Table1!AE1904)),"AC2",IF(ISNUMBER(SEARCH("Bon état",[2]Table1!AE1904)),"EP",""))))</f>
        <v/>
      </c>
      <c r="P1907" s="48"/>
      <c r="Q1907" s="1"/>
      <c r="S1907" s="1"/>
      <c r="T1907" s="1"/>
      <c r="U1907" s="1"/>
      <c r="V1907" s="1"/>
    </row>
    <row r="1908" spans="1:22">
      <c r="A1908" s="43" t="str">
        <f>'[1]Exporter la feuille de calcul'!$A$2</f>
        <v>001L</v>
      </c>
      <c r="B1908" t="str">
        <f>INDEX('[1]Exporter la feuille de calcul'!B$355:B$877,MATCH(INDEX('[1]Exporter la feuille de calcul'!C$355:C$877,MATCH(RIGHT(ChercheChaine(ChercheChaine([2]Table1!Q1905,"([0-9]){3}[L]([0-9]){4}"),"([0-9]){3}[L]([0-9]){4}"),4),'[1]Exporter la feuille de calcul'!D$355:D$877,0),1),'[1]Exporter la feuille de calcul'!C$355:C$877,0),1)</f>
        <v>03</v>
      </c>
      <c r="C1908" s="43" t="str">
        <f>RIGHT(ChercheChaine(ChercheChaine([2]Table1!Q1905,"([0-9]){3}[L]([0-9]){4}"),"([0-9]){3}[L]([0-9]){4}"),4)</f>
        <v>0431</v>
      </c>
      <c r="D1908" s="43" t="str">
        <f>ChercheChaine([2]Table1!Q1905,"([0-9]){3}[L]([0-9]){4}")</f>
        <v>007L0431</v>
      </c>
      <c r="E1908" t="str">
        <f>[2]Table1!P1905</f>
        <v>ST HERBLAIN</v>
      </c>
      <c r="F1908" t="str">
        <f>[2]Table1!D1905</f>
        <v>DAAT, DAPP</v>
      </c>
      <c r="G1908" s="48"/>
      <c r="H1908" s="48"/>
      <c r="I1908" s="42" t="str">
        <f>[2]Table1!G1905</f>
        <v>18/10/2018</v>
      </c>
      <c r="J1908" s="51" t="str">
        <f>MID([2]Table1!X1905,FIND("-",[2]Table1!X1905)+2,60)</f>
        <v>Chambre 2</v>
      </c>
      <c r="K1908" t="str">
        <f>IF(ISNUMBER(SEARCH("Mur",[2]Table1!Z1905)),"Mur",IF(ISNUMBER(SEARCH("Cloison",[2]Table1!Z1905)),"Mur",IF(ISNUMBER(SEARCH("Sol",[2]Table1!Z1905)),"Sol",IF(ISNUMBER(SEARCH("Plafond",[2]Table1!Z1905)),"Plafond",IF(ISNUMBER(SEARCH("Evier",[2]Table1!Z1905)),"Evier",IF(ISNUMBER(SEARCH("Colle de faïence",[2]Table1!Z1905)),"Faïence",IF(ISNUMBER(SEARCH("Baignoire",[2]Table1!Z1905)),"Baignoire",IF(ISNUMBER(SEARCH("porteurs",[2]Table1!Z1905)),"Mur",IF(ISNUMBER(SEARCH("évier",[2]Table1!Z1905)),"Evier",IF(ISNUMBER(SEARCH("portes",[2]Table1!Z1905)),"Porte",IF(ISNUMBER(SEARCH("fenêtre",[2]Table1!Z1905)),"Fenêtre","")))))))))))</f>
        <v>Plafond</v>
      </c>
      <c r="L1908" t="str">
        <f>IF(ISNUMBER(SEARCH("Présence",[2]Table1!AC1905)),"Oui",IF(ISNUMBER(SEARCH("Absence",[2]Table1!AC1905)),"Non",""))</f>
        <v>Non</v>
      </c>
      <c r="M1908" t="str">
        <f>[2]Table1!AA1905</f>
        <v>Enduit à base de plâtre lissé ou taloché</v>
      </c>
      <c r="N1908" t="str">
        <f>IF(ISNUMBER(SEARCH("EP",[2]Table1!AE1905)),"EP",IF(ISNUMBER(SEARCH("AC1",[2]Table1!AE1905)),"AC1",IF(ISNUMBER(SEARCH("AC2",[2]Table1!AE1905)),"AC2",IF(ISNUMBER(SEARCH("Bon état",[2]Table1!AE1905)),"EP",""))))</f>
        <v/>
      </c>
      <c r="P1908" s="48"/>
      <c r="Q1908" s="1"/>
      <c r="S1908" s="1"/>
      <c r="T1908" s="1"/>
      <c r="U1908" s="1"/>
      <c r="V1908" s="1"/>
    </row>
    <row r="1909" spans="1:22">
      <c r="A1909" s="43" t="str">
        <f>'[1]Exporter la feuille de calcul'!$A$2</f>
        <v>001L</v>
      </c>
      <c r="B1909" t="str">
        <f>INDEX('[1]Exporter la feuille de calcul'!B$355:B$877,MATCH(INDEX('[1]Exporter la feuille de calcul'!C$355:C$877,MATCH(RIGHT(ChercheChaine(ChercheChaine([2]Table1!Q1906,"([0-9]){3}[L]([0-9]){4}"),"([0-9]){3}[L]([0-9]){4}"),4),'[1]Exporter la feuille de calcul'!D$355:D$877,0),1),'[1]Exporter la feuille de calcul'!C$355:C$877,0),1)</f>
        <v>03</v>
      </c>
      <c r="C1909" s="43" t="str">
        <f>RIGHT(ChercheChaine(ChercheChaine([2]Table1!Q1906,"([0-9]){3}[L]([0-9]){4}"),"([0-9]){3}[L]([0-9]){4}"),4)</f>
        <v>0431</v>
      </c>
      <c r="D1909" s="43" t="str">
        <f>ChercheChaine([2]Table1!Q1906,"([0-9]){3}[L]([0-9]){4}")</f>
        <v>007L0431</v>
      </c>
      <c r="E1909" t="str">
        <f>[2]Table1!P1906</f>
        <v>ST HERBLAIN</v>
      </c>
      <c r="F1909" t="str">
        <f>[2]Table1!D1906</f>
        <v>DAAT, DAPP</v>
      </c>
      <c r="G1909" s="48"/>
      <c r="H1909" s="48"/>
      <c r="I1909" s="42" t="str">
        <f>[2]Table1!G1906</f>
        <v>18/10/2018</v>
      </c>
      <c r="J1909" s="51" t="str">
        <f>MID([2]Table1!X1906,FIND("-",[2]Table1!X1906)+2,60)</f>
        <v>Debarras</v>
      </c>
      <c r="K1909" t="str">
        <f>IF(ISNUMBER(SEARCH("Mur",[2]Table1!Z1906)),"Mur",IF(ISNUMBER(SEARCH("Cloison",[2]Table1!Z1906)),"Mur",IF(ISNUMBER(SEARCH("Sol",[2]Table1!Z1906)),"Sol",IF(ISNUMBER(SEARCH("Plafond",[2]Table1!Z1906)),"Plafond",IF(ISNUMBER(SEARCH("Evier",[2]Table1!Z1906)),"Evier",IF(ISNUMBER(SEARCH("Colle de faïence",[2]Table1!Z1906)),"Faïence",IF(ISNUMBER(SEARCH("Baignoire",[2]Table1!Z1906)),"Baignoire",IF(ISNUMBER(SEARCH("porteurs",[2]Table1!Z1906)),"Mur",IF(ISNUMBER(SEARCH("évier",[2]Table1!Z1906)),"Evier",IF(ISNUMBER(SEARCH("portes",[2]Table1!Z1906)),"Porte",IF(ISNUMBER(SEARCH("fenêtre",[2]Table1!Z1906)),"Fenêtre","")))))))))))</f>
        <v>Plafond</v>
      </c>
      <c r="L1909" t="str">
        <f>IF(ISNUMBER(SEARCH("Présence",[2]Table1!AC1906)),"Oui",IF(ISNUMBER(SEARCH("Absence",[2]Table1!AC1906)),"Non",""))</f>
        <v>Non</v>
      </c>
      <c r="M1909" t="str">
        <f>[2]Table1!AA1906</f>
        <v>Enduit à base de plâtre lissé ou taloché</v>
      </c>
      <c r="N1909" t="str">
        <f>IF(ISNUMBER(SEARCH("EP",[2]Table1!AE1906)),"EP",IF(ISNUMBER(SEARCH("AC1",[2]Table1!AE1906)),"AC1",IF(ISNUMBER(SEARCH("AC2",[2]Table1!AE1906)),"AC2",IF(ISNUMBER(SEARCH("Bon état",[2]Table1!AE1906)),"EP",""))))</f>
        <v/>
      </c>
      <c r="P1909" s="48"/>
      <c r="Q1909" s="1"/>
      <c r="S1909" s="1"/>
      <c r="T1909" s="1"/>
      <c r="U1909" s="1"/>
      <c r="V1909" s="1"/>
    </row>
    <row r="1910" spans="1:22">
      <c r="A1910" s="43" t="str">
        <f>'[1]Exporter la feuille de calcul'!$A$2</f>
        <v>001L</v>
      </c>
      <c r="B1910" t="str">
        <f>INDEX('[1]Exporter la feuille de calcul'!B$355:B$877,MATCH(INDEX('[1]Exporter la feuille de calcul'!C$355:C$877,MATCH(RIGHT(ChercheChaine(ChercheChaine([2]Table1!Q1907,"([0-9]){3}[L]([0-9]){4}"),"([0-9]){3}[L]([0-9]){4}"),4),'[1]Exporter la feuille de calcul'!D$355:D$877,0),1),'[1]Exporter la feuille de calcul'!C$355:C$877,0),1)</f>
        <v>03</v>
      </c>
      <c r="C1910" s="43" t="str">
        <f>RIGHT(ChercheChaine(ChercheChaine([2]Table1!Q1907,"([0-9]){3}[L]([0-9]){4}"),"([0-9]){3}[L]([0-9]){4}"),4)</f>
        <v>0431</v>
      </c>
      <c r="D1910" s="43" t="str">
        <f>ChercheChaine([2]Table1!Q1907,"([0-9]){3}[L]([0-9]){4}")</f>
        <v>007L0431</v>
      </c>
      <c r="E1910" t="str">
        <f>[2]Table1!P1907</f>
        <v>ST HERBLAIN</v>
      </c>
      <c r="F1910" t="str">
        <f>[2]Table1!D1907</f>
        <v>DAAT, DAPP</v>
      </c>
      <c r="G1910" s="48"/>
      <c r="H1910" s="48"/>
      <c r="I1910" s="42" t="str">
        <f>[2]Table1!G1907</f>
        <v>18/10/2018</v>
      </c>
      <c r="J1910" s="51" t="str">
        <f>MID([2]Table1!X1907,FIND("-",[2]Table1!X1907)+2,60)</f>
        <v>Cuisine</v>
      </c>
      <c r="K1910" t="str">
        <f>IF(ISNUMBER(SEARCH("Mur",[2]Table1!Z1907)),"Mur",IF(ISNUMBER(SEARCH("Cloison",[2]Table1!Z1907)),"Mur",IF(ISNUMBER(SEARCH("Sol",[2]Table1!Z1907)),"Sol",IF(ISNUMBER(SEARCH("Plafond",[2]Table1!Z1907)),"Plafond",IF(ISNUMBER(SEARCH("Evier",[2]Table1!Z1907)),"Evier",IF(ISNUMBER(SEARCH("Colle de faïence",[2]Table1!Z1907)),"Faïence",IF(ISNUMBER(SEARCH("Baignoire",[2]Table1!Z1907)),"Baignoire",IF(ISNUMBER(SEARCH("porteurs",[2]Table1!Z1907)),"Mur",IF(ISNUMBER(SEARCH("évier",[2]Table1!Z1907)),"Evier",IF(ISNUMBER(SEARCH("portes",[2]Table1!Z1907)),"Porte",IF(ISNUMBER(SEARCH("fenêtre",[2]Table1!Z1907)),"Fenêtre","")))))))))))</f>
        <v>Evier</v>
      </c>
      <c r="L1910" t="str">
        <f>IF(ISNUMBER(SEARCH("Présence",[2]Table1!AC1907)),"Oui",IF(ISNUMBER(SEARCH("Absence",[2]Table1!AC1907)),"Non",""))</f>
        <v>Non</v>
      </c>
      <c r="M1910" t="str">
        <f>[2]Table1!AA1907</f>
        <v>Plaque souple bitumineuse antivibratile</v>
      </c>
      <c r="N1910" t="str">
        <f>IF(ISNUMBER(SEARCH("EP",[2]Table1!AE1907)),"EP",IF(ISNUMBER(SEARCH("AC1",[2]Table1!AE1907)),"AC1",IF(ISNUMBER(SEARCH("AC2",[2]Table1!AE1907)),"AC2",IF(ISNUMBER(SEARCH("Bon état",[2]Table1!AE1907)),"EP",""))))</f>
        <v/>
      </c>
      <c r="P1910" s="48"/>
      <c r="Q1910" s="1"/>
      <c r="S1910" s="1"/>
      <c r="T1910" s="1"/>
      <c r="U1910" s="1"/>
      <c r="V1910" s="1"/>
    </row>
    <row r="1911" spans="1:22">
      <c r="A1911" s="43" t="str">
        <f>'[1]Exporter la feuille de calcul'!$A$2</f>
        <v>001L</v>
      </c>
      <c r="B1911" t="str">
        <f>INDEX('[1]Exporter la feuille de calcul'!B$355:B$877,MATCH(INDEX('[1]Exporter la feuille de calcul'!C$355:C$877,MATCH(RIGHT(ChercheChaine(ChercheChaine([2]Table1!Q1908,"([0-9]){3}[L]([0-9]){4}"),"([0-9]){3}[L]([0-9]){4}"),4),'[1]Exporter la feuille de calcul'!D$355:D$877,0),1),'[1]Exporter la feuille de calcul'!C$355:C$877,0),1)</f>
        <v>03</v>
      </c>
      <c r="C1911" s="43" t="str">
        <f>RIGHT(ChercheChaine(ChercheChaine([2]Table1!Q1908,"([0-9]){3}[L]([0-9]){4}"),"([0-9]){3}[L]([0-9]){4}"),4)</f>
        <v>0431</v>
      </c>
      <c r="D1911" s="43" t="str">
        <f>ChercheChaine([2]Table1!Q1908,"([0-9]){3}[L]([0-9]){4}")</f>
        <v>007L0431</v>
      </c>
      <c r="E1911" t="str">
        <f>[2]Table1!P1908</f>
        <v>ST HERBLAIN</v>
      </c>
      <c r="F1911" t="str">
        <f>[2]Table1!D1908</f>
        <v>DAAT, DAPP</v>
      </c>
      <c r="G1911" s="48"/>
      <c r="H1911" s="48"/>
      <c r="I1911" s="42" t="str">
        <f>[2]Table1!G1908</f>
        <v>18/10/2018</v>
      </c>
      <c r="J1911" s="51" t="str">
        <f>MID([2]Table1!X1908,FIND("-",[2]Table1!X1908)+2,60)</f>
        <v>Cuisine</v>
      </c>
      <c r="K1911" t="str">
        <f>IF(ISNUMBER(SEARCH("Mur",[2]Table1!Z1908)),"Mur",IF(ISNUMBER(SEARCH("Cloison",[2]Table1!Z1908)),"Mur",IF(ISNUMBER(SEARCH("Sol",[2]Table1!Z1908)),"Sol",IF(ISNUMBER(SEARCH("Plafond",[2]Table1!Z1908)),"Plafond",IF(ISNUMBER(SEARCH("Evier",[2]Table1!Z1908)),"Evier",IF(ISNUMBER(SEARCH("Colle de faïence",[2]Table1!Z1908)),"Faïence",IF(ISNUMBER(SEARCH("Baignoire",[2]Table1!Z1908)),"Baignoire",IF(ISNUMBER(SEARCH("porteurs",[2]Table1!Z1908)),"Mur",IF(ISNUMBER(SEARCH("évier",[2]Table1!Z1908)),"Evier",IF(ISNUMBER(SEARCH("portes",[2]Table1!Z1908)),"Porte",IF(ISNUMBER(SEARCH("fenêtre",[2]Table1!Z1908)),"Fenêtre","")))))))))))</f>
        <v>Mur</v>
      </c>
      <c r="L1911" t="str">
        <f>IF(ISNUMBER(SEARCH("Présence",[2]Table1!AC1908)),"Oui",IF(ISNUMBER(SEARCH("Absence",[2]Table1!AC1908)),"Non",""))</f>
        <v>Non</v>
      </c>
      <c r="M1911" t="str">
        <f>[2]Table1!AA1908</f>
        <v>Colle de faïence</v>
      </c>
      <c r="N1911" t="str">
        <f>IF(ISNUMBER(SEARCH("EP",[2]Table1!AE1908)),"EP",IF(ISNUMBER(SEARCH("AC1",[2]Table1!AE1908)),"AC1",IF(ISNUMBER(SEARCH("AC2",[2]Table1!AE1908)),"AC2",IF(ISNUMBER(SEARCH("Bon état",[2]Table1!AE1908)),"EP",""))))</f>
        <v/>
      </c>
      <c r="P1911" s="48"/>
      <c r="Q1911" s="1"/>
      <c r="S1911" s="1"/>
      <c r="T1911" s="1"/>
      <c r="U1911" s="1"/>
      <c r="V1911" s="1"/>
    </row>
    <row r="1912" spans="1:22">
      <c r="A1912" s="43" t="str">
        <f>'[1]Exporter la feuille de calcul'!$A$2</f>
        <v>001L</v>
      </c>
      <c r="B1912" t="str">
        <f>INDEX('[1]Exporter la feuille de calcul'!B$355:B$877,MATCH(INDEX('[1]Exporter la feuille de calcul'!C$355:C$877,MATCH(RIGHT(ChercheChaine(ChercheChaine([2]Table1!Q1909,"([0-9]){3}[L]([0-9]){4}"),"([0-9]){3}[L]([0-9]){4}"),4),'[1]Exporter la feuille de calcul'!D$355:D$877,0),1),'[1]Exporter la feuille de calcul'!C$355:C$877,0),1)</f>
        <v>03</v>
      </c>
      <c r="C1912" s="43" t="str">
        <f>RIGHT(ChercheChaine(ChercheChaine([2]Table1!Q1909,"([0-9]){3}[L]([0-9]){4}"),"([0-9]){3}[L]([0-9]){4}"),4)</f>
        <v>0431</v>
      </c>
      <c r="D1912" s="43" t="str">
        <f>ChercheChaine([2]Table1!Q1909,"([0-9]){3}[L]([0-9]){4}")</f>
        <v>007L0431</v>
      </c>
      <c r="E1912" t="str">
        <f>[2]Table1!P1909</f>
        <v>ST HERBLAIN</v>
      </c>
      <c r="F1912" t="str">
        <f>[2]Table1!D1909</f>
        <v>DAAT, DAPP</v>
      </c>
      <c r="G1912" s="48"/>
      <c r="H1912" s="48"/>
      <c r="I1912" s="42" t="str">
        <f>[2]Table1!G1909</f>
        <v>18/10/2018</v>
      </c>
      <c r="J1912" s="51" t="str">
        <f>MID([2]Table1!X1909,FIND("-",[2]Table1!X1909)+2,60)</f>
        <v>Cuisine</v>
      </c>
      <c r="K1912" t="str">
        <f>IF(ISNUMBER(SEARCH("Mur",[2]Table1!Z1909)),"Mur",IF(ISNUMBER(SEARCH("Cloison",[2]Table1!Z1909)),"Mur",IF(ISNUMBER(SEARCH("Sol",[2]Table1!Z1909)),"Sol",IF(ISNUMBER(SEARCH("Plafond",[2]Table1!Z1909)),"Plafond",IF(ISNUMBER(SEARCH("Evier",[2]Table1!Z1909)),"Evier",IF(ISNUMBER(SEARCH("Colle de faïence",[2]Table1!Z1909)),"Faïence",IF(ISNUMBER(SEARCH("Baignoire",[2]Table1!Z1909)),"Baignoire",IF(ISNUMBER(SEARCH("porteurs",[2]Table1!Z1909)),"Mur",IF(ISNUMBER(SEARCH("évier",[2]Table1!Z1909)),"Evier",IF(ISNUMBER(SEARCH("portes",[2]Table1!Z1909)),"Porte",IF(ISNUMBER(SEARCH("fenêtre",[2]Table1!Z1909)),"Fenêtre","")))))))))))</f>
        <v>Sol</v>
      </c>
      <c r="L1912" t="str">
        <f>IF(ISNUMBER(SEARCH("Présence",[2]Table1!AC1909)),"Oui",IF(ISNUMBER(SEARCH("Absence",[2]Table1!AC1909)),"Non",""))</f>
        <v>Non</v>
      </c>
      <c r="M1912" t="str">
        <f>[2]Table1!AA1909</f>
        <v>Colle non bitumineuse</v>
      </c>
      <c r="N1912" t="str">
        <f>IF(ISNUMBER(SEARCH("EP",[2]Table1!AE1909)),"EP",IF(ISNUMBER(SEARCH("AC1",[2]Table1!AE1909)),"AC1",IF(ISNUMBER(SEARCH("AC2",[2]Table1!AE1909)),"AC2",IF(ISNUMBER(SEARCH("Bon état",[2]Table1!AE1909)),"EP",""))))</f>
        <v/>
      </c>
      <c r="P1912" s="48"/>
      <c r="Q1912" s="1"/>
      <c r="S1912" s="1"/>
      <c r="T1912" s="1"/>
      <c r="U1912" s="1"/>
      <c r="V1912" s="1"/>
    </row>
    <row r="1913" spans="1:22">
      <c r="A1913" s="43" t="str">
        <f>'[1]Exporter la feuille de calcul'!$A$2</f>
        <v>001L</v>
      </c>
      <c r="B1913" t="str">
        <f>INDEX('[1]Exporter la feuille de calcul'!B$355:B$877,MATCH(INDEX('[1]Exporter la feuille de calcul'!C$355:C$877,MATCH(RIGHT(ChercheChaine(ChercheChaine([2]Table1!Q1910,"([0-9]){3}[L]([0-9]){4}"),"([0-9]){3}[L]([0-9]){4}"),4),'[1]Exporter la feuille de calcul'!D$355:D$877,0),1),'[1]Exporter la feuille de calcul'!C$355:C$877,0),1)</f>
        <v>03</v>
      </c>
      <c r="C1913" s="43" t="str">
        <f>RIGHT(ChercheChaine(ChercheChaine([2]Table1!Q1910,"([0-9]){3}[L]([0-9]){4}"),"([0-9]){3}[L]([0-9]){4}"),4)</f>
        <v>0431</v>
      </c>
      <c r="D1913" s="43" t="str">
        <f>ChercheChaine([2]Table1!Q1910,"([0-9]){3}[L]([0-9]){4}")</f>
        <v>007L0431</v>
      </c>
      <c r="E1913" t="str">
        <f>[2]Table1!P1910</f>
        <v>ST HERBLAIN</v>
      </c>
      <c r="F1913" t="str">
        <f>[2]Table1!D1910</f>
        <v>DAAT, DAPP</v>
      </c>
      <c r="G1913" s="48"/>
      <c r="H1913" s="48"/>
      <c r="I1913" s="42" t="str">
        <f>[2]Table1!G1910</f>
        <v>18/10/2018</v>
      </c>
      <c r="J1913" s="51" t="str">
        <f>MID([2]Table1!X1910,FIND("-",[2]Table1!X1910)+2,60)</f>
        <v>WC</v>
      </c>
      <c r="K1913" t="str">
        <f>IF(ISNUMBER(SEARCH("Mur",[2]Table1!Z1910)),"Mur",IF(ISNUMBER(SEARCH("Cloison",[2]Table1!Z1910)),"Mur",IF(ISNUMBER(SEARCH("Sol",[2]Table1!Z1910)),"Sol",IF(ISNUMBER(SEARCH("Plafond",[2]Table1!Z1910)),"Plafond",IF(ISNUMBER(SEARCH("Evier",[2]Table1!Z1910)),"Evier",IF(ISNUMBER(SEARCH("Colle de faïence",[2]Table1!Z1910)),"Faïence",IF(ISNUMBER(SEARCH("Baignoire",[2]Table1!Z1910)),"Baignoire",IF(ISNUMBER(SEARCH("porteurs",[2]Table1!Z1910)),"Mur",IF(ISNUMBER(SEARCH("évier",[2]Table1!Z1910)),"Evier",IF(ISNUMBER(SEARCH("portes",[2]Table1!Z1910)),"Porte",IF(ISNUMBER(SEARCH("fenêtre",[2]Table1!Z1910)),"Fenêtre","")))))))))))</f>
        <v>Sol</v>
      </c>
      <c r="L1913" t="str">
        <f>IF(ISNUMBER(SEARCH("Présence",[2]Table1!AC1910)),"Oui",IF(ISNUMBER(SEARCH("Absence",[2]Table1!AC1910)),"Non",""))</f>
        <v>Oui</v>
      </c>
      <c r="M1913" t="str">
        <f>[2]Table1!AA1910</f>
        <v>Colle non bitumineuse</v>
      </c>
      <c r="N1913" t="str">
        <f>IF(ISNUMBER(SEARCH("EP",[2]Table1!AE1910)),"EP",IF(ISNUMBER(SEARCH("AC1",[2]Table1!AE1910)),"AC1",IF(ISNUMBER(SEARCH("AC2",[2]Table1!AE1910)),"AC2",IF(ISNUMBER(SEARCH("Bon état",[2]Table1!AE1910)),"EP",""))))</f>
        <v/>
      </c>
      <c r="P1913" s="48"/>
      <c r="Q1913" s="1"/>
      <c r="S1913" s="1"/>
      <c r="T1913" s="1"/>
      <c r="U1913" s="1"/>
      <c r="V1913" s="1"/>
    </row>
    <row r="1914" spans="1:22">
      <c r="A1914" s="43" t="str">
        <f>'[1]Exporter la feuille de calcul'!$A$2</f>
        <v>001L</v>
      </c>
      <c r="B1914" t="str">
        <f>INDEX('[1]Exporter la feuille de calcul'!B$355:B$877,MATCH(INDEX('[1]Exporter la feuille de calcul'!C$355:C$877,MATCH(RIGHT(ChercheChaine(ChercheChaine([2]Table1!Q1911,"([0-9]){3}[L]([0-9]){4}"),"([0-9]){3}[L]([0-9]){4}"),4),'[1]Exporter la feuille de calcul'!D$355:D$877,0),1),'[1]Exporter la feuille de calcul'!C$355:C$877,0),1)</f>
        <v>03</v>
      </c>
      <c r="C1914" s="43" t="str">
        <f>RIGHT(ChercheChaine(ChercheChaine([2]Table1!Q1911,"([0-9]){3}[L]([0-9]){4}"),"([0-9]){3}[L]([0-9]){4}"),4)</f>
        <v>0431</v>
      </c>
      <c r="D1914" s="43" t="str">
        <f>ChercheChaine([2]Table1!Q1911,"([0-9]){3}[L]([0-9]){4}")</f>
        <v>007L0431</v>
      </c>
      <c r="E1914" t="str">
        <f>[2]Table1!P1911</f>
        <v>ST HERBLAIN</v>
      </c>
      <c r="F1914" t="str">
        <f>[2]Table1!D1911</f>
        <v>DAAT, DAPP</v>
      </c>
      <c r="G1914" s="48"/>
      <c r="H1914" s="48"/>
      <c r="I1914" s="42" t="str">
        <f>[2]Table1!G1911</f>
        <v>18/10/2018</v>
      </c>
      <c r="J1914" s="51" t="str">
        <f>MID([2]Table1!X1911,FIND("-",[2]Table1!X1911)+2,60)</f>
        <v>Salle de bain</v>
      </c>
      <c r="K1914" t="str">
        <f>IF(ISNUMBER(SEARCH("Mur",[2]Table1!Z1911)),"Mur",IF(ISNUMBER(SEARCH("Cloison",[2]Table1!Z1911)),"Mur",IF(ISNUMBER(SEARCH("Sol",[2]Table1!Z1911)),"Sol",IF(ISNUMBER(SEARCH("Plafond",[2]Table1!Z1911)),"Plafond",IF(ISNUMBER(SEARCH("Evier",[2]Table1!Z1911)),"Evier",IF(ISNUMBER(SEARCH("Colle de faïence",[2]Table1!Z1911)),"Faïence",IF(ISNUMBER(SEARCH("Baignoire",[2]Table1!Z1911)),"Baignoire",IF(ISNUMBER(SEARCH("porteurs",[2]Table1!Z1911)),"Mur",IF(ISNUMBER(SEARCH("évier",[2]Table1!Z1911)),"Evier",IF(ISNUMBER(SEARCH("portes",[2]Table1!Z1911)),"Porte",IF(ISNUMBER(SEARCH("fenêtre",[2]Table1!Z1911)),"Fenêtre","")))))))))))</f>
        <v>Sol</v>
      </c>
      <c r="L1914" t="str">
        <f>IF(ISNUMBER(SEARCH("Présence",[2]Table1!AC1911)),"Oui",IF(ISNUMBER(SEARCH("Absence",[2]Table1!AC1911)),"Non",""))</f>
        <v>Oui</v>
      </c>
      <c r="M1914" t="str">
        <f>[2]Table1!AA1911</f>
        <v>Colle non bitumineuse</v>
      </c>
      <c r="N1914" t="str">
        <f>IF(ISNUMBER(SEARCH("EP",[2]Table1!AE1911)),"EP",IF(ISNUMBER(SEARCH("AC1",[2]Table1!AE1911)),"AC1",IF(ISNUMBER(SEARCH("AC2",[2]Table1!AE1911)),"AC2",IF(ISNUMBER(SEARCH("Bon état",[2]Table1!AE1911)),"EP",""))))</f>
        <v>EP</v>
      </c>
      <c r="P1914" s="48"/>
      <c r="Q1914" s="1"/>
      <c r="S1914" s="1"/>
      <c r="T1914" s="1"/>
      <c r="U1914" s="1"/>
      <c r="V1914" s="1"/>
    </row>
    <row r="1915" spans="1:22">
      <c r="A1915" s="43" t="str">
        <f>'[1]Exporter la feuille de calcul'!$A$2</f>
        <v>001L</v>
      </c>
      <c r="B1915" t="str">
        <f>INDEX('[1]Exporter la feuille de calcul'!B$355:B$877,MATCH(INDEX('[1]Exporter la feuille de calcul'!C$355:C$877,MATCH(RIGHT(ChercheChaine(ChercheChaine([2]Table1!Q1912,"([0-9]){3}[L]([0-9]){4}"),"([0-9]){3}[L]([0-9]){4}"),4),'[1]Exporter la feuille de calcul'!D$355:D$877,0),1),'[1]Exporter la feuille de calcul'!C$355:C$877,0),1)</f>
        <v>03</v>
      </c>
      <c r="C1915" s="43" t="str">
        <f>RIGHT(ChercheChaine(ChercheChaine([2]Table1!Q1912,"([0-9]){3}[L]([0-9]){4}"),"([0-9]){3}[L]([0-9]){4}"),4)</f>
        <v>0431</v>
      </c>
      <c r="D1915" s="43" t="str">
        <f>ChercheChaine([2]Table1!Q1912,"([0-9]){3}[L]([0-9]){4}")</f>
        <v>007L0431</v>
      </c>
      <c r="E1915" t="str">
        <f>[2]Table1!P1912</f>
        <v>ST HERBLAIN</v>
      </c>
      <c r="F1915" t="str">
        <f>[2]Table1!D1912</f>
        <v>DAAT, DAPP</v>
      </c>
      <c r="G1915" s="48"/>
      <c r="H1915" s="48"/>
      <c r="I1915" s="42" t="str">
        <f>[2]Table1!G1912</f>
        <v>18/10/2018</v>
      </c>
      <c r="J1915" s="51" t="str">
        <f>MID([2]Table1!X1912,FIND("-",[2]Table1!X1912)+2,60)</f>
        <v>Cuisine</v>
      </c>
      <c r="K1915" t="str">
        <f>IF(ISNUMBER(SEARCH("Mur",[2]Table1!Z1912)),"Mur",IF(ISNUMBER(SEARCH("Cloison",[2]Table1!Z1912)),"Mur",IF(ISNUMBER(SEARCH("Sol",[2]Table1!Z1912)),"Sol",IF(ISNUMBER(SEARCH("Plafond",[2]Table1!Z1912)),"Plafond",IF(ISNUMBER(SEARCH("Evier",[2]Table1!Z1912)),"Evier",IF(ISNUMBER(SEARCH("Colle de faïence",[2]Table1!Z1912)),"Faïence",IF(ISNUMBER(SEARCH("Baignoire",[2]Table1!Z1912)),"Baignoire",IF(ISNUMBER(SEARCH("porteurs",[2]Table1!Z1912)),"Mur",IF(ISNUMBER(SEARCH("évier",[2]Table1!Z1912)),"Evier",IF(ISNUMBER(SEARCH("portes",[2]Table1!Z1912)),"Porte",IF(ISNUMBER(SEARCH("fenêtre",[2]Table1!Z1912)),"Fenêtre","")))))))))))</f>
        <v>Sol</v>
      </c>
      <c r="L1915" t="str">
        <f>IF(ISNUMBER(SEARCH("Présence",[2]Table1!AC1912)),"Oui",IF(ISNUMBER(SEARCH("Absence",[2]Table1!AC1912)),"Non",""))</f>
        <v>Oui</v>
      </c>
      <c r="M1915" t="str">
        <f>[2]Table1!AA1912</f>
        <v>Colle bitumineuse noire</v>
      </c>
      <c r="N1915" t="str">
        <f>IF(ISNUMBER(SEARCH("EP",[2]Table1!AE1912)),"EP",IF(ISNUMBER(SEARCH("AC1",[2]Table1!AE1912)),"AC1",IF(ISNUMBER(SEARCH("AC2",[2]Table1!AE1912)),"AC2",IF(ISNUMBER(SEARCH("Bon état",[2]Table1!AE1912)),"EP",""))))</f>
        <v>EP</v>
      </c>
      <c r="P1915" s="48"/>
      <c r="Q1915" s="1"/>
      <c r="S1915" s="1"/>
      <c r="T1915" s="1"/>
      <c r="U1915" s="1"/>
      <c r="V1915" s="1"/>
    </row>
    <row r="1916" spans="1:22">
      <c r="A1916" s="43" t="str">
        <f>'[1]Exporter la feuille de calcul'!$A$2</f>
        <v>001L</v>
      </c>
      <c r="B1916" t="str">
        <f>INDEX('[1]Exporter la feuille de calcul'!B$355:B$877,MATCH(INDEX('[1]Exporter la feuille de calcul'!C$355:C$877,MATCH(RIGHT(ChercheChaine(ChercheChaine([2]Table1!Q1913,"([0-9]){3}[L]([0-9]){4}"),"([0-9]){3}[L]([0-9]){4}"),4),'[1]Exporter la feuille de calcul'!D$355:D$877,0),1),'[1]Exporter la feuille de calcul'!C$355:C$877,0),1)</f>
        <v>03</v>
      </c>
      <c r="C1916" s="43" t="str">
        <f>RIGHT(ChercheChaine(ChercheChaine([2]Table1!Q1913,"([0-9]){3}[L]([0-9]){4}"),"([0-9]){3}[L]([0-9]){4}"),4)</f>
        <v>0431</v>
      </c>
      <c r="D1916" s="43" t="str">
        <f>ChercheChaine([2]Table1!Q1913,"([0-9]){3}[L]([0-9]){4}")</f>
        <v>007L0431</v>
      </c>
      <c r="E1916" t="str">
        <f>[2]Table1!P1913</f>
        <v>ST HERBLAIN</v>
      </c>
      <c r="F1916" t="str">
        <f>[2]Table1!D1913</f>
        <v>DAAT, DAPP</v>
      </c>
      <c r="G1916" s="48"/>
      <c r="H1916" s="48"/>
      <c r="I1916" s="42" t="str">
        <f>[2]Table1!G1913</f>
        <v>18/10/2018</v>
      </c>
      <c r="J1916" s="51" t="str">
        <f>MID([2]Table1!X1913,FIND("-",[2]Table1!X1913)+2,60)</f>
        <v>WC</v>
      </c>
      <c r="K1916" t="str">
        <f>IF(ISNUMBER(SEARCH("Mur",[2]Table1!Z1913)),"Mur",IF(ISNUMBER(SEARCH("Cloison",[2]Table1!Z1913)),"Mur",IF(ISNUMBER(SEARCH("Sol",[2]Table1!Z1913)),"Sol",IF(ISNUMBER(SEARCH("Plafond",[2]Table1!Z1913)),"Plafond",IF(ISNUMBER(SEARCH("Evier",[2]Table1!Z1913)),"Evier",IF(ISNUMBER(SEARCH("Colle de faïence",[2]Table1!Z1913)),"Faïence",IF(ISNUMBER(SEARCH("Baignoire",[2]Table1!Z1913)),"Baignoire",IF(ISNUMBER(SEARCH("porteurs",[2]Table1!Z1913)),"Mur",IF(ISNUMBER(SEARCH("évier",[2]Table1!Z1913)),"Evier",IF(ISNUMBER(SEARCH("portes",[2]Table1!Z1913)),"Porte",IF(ISNUMBER(SEARCH("fenêtre",[2]Table1!Z1913)),"Fenêtre","")))))))))))</f>
        <v>Sol</v>
      </c>
      <c r="L1916" t="str">
        <f>IF(ISNUMBER(SEARCH("Présence",[2]Table1!AC1913)),"Oui",IF(ISNUMBER(SEARCH("Absence",[2]Table1!AC1913)),"Non",""))</f>
        <v>Oui</v>
      </c>
      <c r="M1916" t="str">
        <f>[2]Table1!AA1913</f>
        <v>Colle bitumineuse noire</v>
      </c>
      <c r="N1916" t="str">
        <f>IF(ISNUMBER(SEARCH("EP",[2]Table1!AE1913)),"EP",IF(ISNUMBER(SEARCH("AC1",[2]Table1!AE1913)),"AC1",IF(ISNUMBER(SEARCH("AC2",[2]Table1!AE1913)),"AC2",IF(ISNUMBER(SEARCH("Bon état",[2]Table1!AE1913)),"EP",""))))</f>
        <v>EP</v>
      </c>
      <c r="P1916" s="48"/>
      <c r="Q1916" s="1"/>
      <c r="S1916" s="1"/>
      <c r="T1916" s="1"/>
      <c r="U1916" s="1"/>
      <c r="V1916" s="1"/>
    </row>
    <row r="1917" spans="1:22">
      <c r="A1917" s="43" t="str">
        <f>'[1]Exporter la feuille de calcul'!$A$2</f>
        <v>001L</v>
      </c>
      <c r="B1917" t="str">
        <f>INDEX('[1]Exporter la feuille de calcul'!B$355:B$877,MATCH(INDEX('[1]Exporter la feuille de calcul'!C$355:C$877,MATCH(RIGHT(ChercheChaine(ChercheChaine([2]Table1!Q1914,"([0-9]){3}[L]([0-9]){4}"),"([0-9]){3}[L]([0-9]){4}"),4),'[1]Exporter la feuille de calcul'!D$355:D$877,0),1),'[1]Exporter la feuille de calcul'!C$355:C$877,0),1)</f>
        <v>03</v>
      </c>
      <c r="C1917" s="43" t="str">
        <f>RIGHT(ChercheChaine(ChercheChaine([2]Table1!Q1914,"([0-9]){3}[L]([0-9]){4}"),"([0-9]){3}[L]([0-9]){4}"),4)</f>
        <v>0431</v>
      </c>
      <c r="D1917" s="43" t="str">
        <f>ChercheChaine([2]Table1!Q1914,"([0-9]){3}[L]([0-9]){4}")</f>
        <v>007L0431</v>
      </c>
      <c r="E1917" t="str">
        <f>[2]Table1!P1914</f>
        <v>ST HERBLAIN</v>
      </c>
      <c r="F1917" t="str">
        <f>[2]Table1!D1914</f>
        <v>DAAT, DAPP</v>
      </c>
      <c r="G1917" s="48"/>
      <c r="H1917" s="48"/>
      <c r="I1917" s="42" t="str">
        <f>[2]Table1!G1914</f>
        <v>18/10/2018</v>
      </c>
      <c r="J1917" s="51" t="str">
        <f>MID([2]Table1!X1914,FIND("-",[2]Table1!X1914)+2,60)</f>
        <v>Salle de bain</v>
      </c>
      <c r="K1917" t="str">
        <f>IF(ISNUMBER(SEARCH("Mur",[2]Table1!Z1914)),"Mur",IF(ISNUMBER(SEARCH("Cloison",[2]Table1!Z1914)),"Mur",IF(ISNUMBER(SEARCH("Sol",[2]Table1!Z1914)),"Sol",IF(ISNUMBER(SEARCH("Plafond",[2]Table1!Z1914)),"Plafond",IF(ISNUMBER(SEARCH("Evier",[2]Table1!Z1914)),"Evier",IF(ISNUMBER(SEARCH("Colle de faïence",[2]Table1!Z1914)),"Faïence",IF(ISNUMBER(SEARCH("Baignoire",[2]Table1!Z1914)),"Baignoire",IF(ISNUMBER(SEARCH("porteurs",[2]Table1!Z1914)),"Mur",IF(ISNUMBER(SEARCH("évier",[2]Table1!Z1914)),"Evier",IF(ISNUMBER(SEARCH("portes",[2]Table1!Z1914)),"Porte",IF(ISNUMBER(SEARCH("fenêtre",[2]Table1!Z1914)),"Fenêtre","")))))))))))</f>
        <v>Sol</v>
      </c>
      <c r="L1917" t="str">
        <f>IF(ISNUMBER(SEARCH("Présence",[2]Table1!AC1914)),"Oui",IF(ISNUMBER(SEARCH("Absence",[2]Table1!AC1914)),"Non",""))</f>
        <v>Oui</v>
      </c>
      <c r="M1917" t="str">
        <f>[2]Table1!AA1914</f>
        <v>Ragréage</v>
      </c>
      <c r="N1917" t="str">
        <f>IF(ISNUMBER(SEARCH("EP",[2]Table1!AE1914)),"EP",IF(ISNUMBER(SEARCH("AC1",[2]Table1!AE1914)),"AC1",IF(ISNUMBER(SEARCH("AC2",[2]Table1!AE1914)),"AC2",IF(ISNUMBER(SEARCH("Bon état",[2]Table1!AE1914)),"EP",""))))</f>
        <v>EP</v>
      </c>
      <c r="P1917" s="48"/>
      <c r="Q1917" s="1"/>
      <c r="S1917" s="1"/>
      <c r="T1917" s="1"/>
      <c r="U1917" s="1"/>
      <c r="V1917" s="1"/>
    </row>
    <row r="1918" spans="1:22">
      <c r="A1918" s="43" t="str">
        <f>'[1]Exporter la feuille de calcul'!$A$2</f>
        <v>001L</v>
      </c>
      <c r="B1918" t="str">
        <f>INDEX('[1]Exporter la feuille de calcul'!B$355:B$877,MATCH(INDEX('[1]Exporter la feuille de calcul'!C$355:C$877,MATCH(RIGHT(ChercheChaine(ChercheChaine([2]Table1!Q1915,"([0-9]){3}[L]([0-9]){4}"),"([0-9]){3}[L]([0-9]){4}"),4),'[1]Exporter la feuille de calcul'!D$355:D$877,0),1),'[1]Exporter la feuille de calcul'!C$355:C$877,0),1)</f>
        <v>03</v>
      </c>
      <c r="C1918" s="43" t="str">
        <f>RIGHT(ChercheChaine(ChercheChaine([2]Table1!Q1915,"([0-9]){3}[L]([0-9]){4}"),"([0-9]){3}[L]([0-9]){4}"),4)</f>
        <v>0431</v>
      </c>
      <c r="D1918" s="43" t="str">
        <f>ChercheChaine([2]Table1!Q1915,"([0-9]){3}[L]([0-9]){4}")</f>
        <v>007L0431</v>
      </c>
      <c r="E1918" t="str">
        <f>[2]Table1!P1915</f>
        <v>ST HERBLAIN</v>
      </c>
      <c r="F1918" t="str">
        <f>[2]Table1!D1915</f>
        <v>DAAT, DAPP</v>
      </c>
      <c r="G1918" s="48"/>
      <c r="H1918" s="48"/>
      <c r="I1918" s="42" t="str">
        <f>[2]Table1!G1915</f>
        <v>18/10/2018</v>
      </c>
      <c r="J1918" s="51" t="str">
        <f>MID([2]Table1!X1915,FIND("-",[2]Table1!X1915)+2,60)</f>
        <v>Cuisine</v>
      </c>
      <c r="K1918" t="str">
        <f>IF(ISNUMBER(SEARCH("Mur",[2]Table1!Z1915)),"Mur",IF(ISNUMBER(SEARCH("Cloison",[2]Table1!Z1915)),"Mur",IF(ISNUMBER(SEARCH("Sol",[2]Table1!Z1915)),"Sol",IF(ISNUMBER(SEARCH("Plafond",[2]Table1!Z1915)),"Plafond",IF(ISNUMBER(SEARCH("Evier",[2]Table1!Z1915)),"Evier",IF(ISNUMBER(SEARCH("Colle de faïence",[2]Table1!Z1915)),"Faïence",IF(ISNUMBER(SEARCH("Baignoire",[2]Table1!Z1915)),"Baignoire",IF(ISNUMBER(SEARCH("porteurs",[2]Table1!Z1915)),"Mur",IF(ISNUMBER(SEARCH("évier",[2]Table1!Z1915)),"Evier",IF(ISNUMBER(SEARCH("portes",[2]Table1!Z1915)),"Porte",IF(ISNUMBER(SEARCH("fenêtre",[2]Table1!Z1915)),"Fenêtre","")))))))))))</f>
        <v>Sol</v>
      </c>
      <c r="L1918" t="str">
        <f>IF(ISNUMBER(SEARCH("Présence",[2]Table1!AC1915)),"Oui",IF(ISNUMBER(SEARCH("Absence",[2]Table1!AC1915)),"Non",""))</f>
        <v>Non</v>
      </c>
      <c r="M1918" t="str">
        <f>[2]Table1!AA1915</f>
        <v>Ragréage gris en vrac</v>
      </c>
      <c r="N1918" t="str">
        <f>IF(ISNUMBER(SEARCH("EP",[2]Table1!AE1915)),"EP",IF(ISNUMBER(SEARCH("AC1",[2]Table1!AE1915)),"AC1",IF(ISNUMBER(SEARCH("AC2",[2]Table1!AE1915)),"AC2",IF(ISNUMBER(SEARCH("Bon état",[2]Table1!AE1915)),"EP",""))))</f>
        <v/>
      </c>
      <c r="P1918" s="48"/>
      <c r="Q1918" s="1"/>
      <c r="S1918" s="1"/>
      <c r="T1918" s="1"/>
      <c r="U1918" s="1"/>
      <c r="V1918" s="1"/>
    </row>
    <row r="1919" spans="1:22">
      <c r="A1919" s="43" t="str">
        <f>'[1]Exporter la feuille de calcul'!$A$2</f>
        <v>001L</v>
      </c>
      <c r="B1919" t="str">
        <f>INDEX('[1]Exporter la feuille de calcul'!B$355:B$877,MATCH(INDEX('[1]Exporter la feuille de calcul'!C$355:C$877,MATCH(RIGHT(ChercheChaine(ChercheChaine([2]Table1!Q1916,"([0-9]){3}[L]([0-9]){4}"),"([0-9]){3}[L]([0-9]){4}"),4),'[1]Exporter la feuille de calcul'!D$355:D$877,0),1),'[1]Exporter la feuille de calcul'!C$355:C$877,0),1)</f>
        <v>03</v>
      </c>
      <c r="C1919" s="43" t="str">
        <f>RIGHT(ChercheChaine(ChercheChaine([2]Table1!Q1916,"([0-9]){3}[L]([0-9]){4}"),"([0-9]){3}[L]([0-9]){4}"),4)</f>
        <v>0431</v>
      </c>
      <c r="D1919" s="43" t="str">
        <f>ChercheChaine([2]Table1!Q1916,"([0-9]){3}[L]([0-9]){4}")</f>
        <v>007L0431</v>
      </c>
      <c r="E1919" t="str">
        <f>[2]Table1!P1916</f>
        <v>ST HERBLAIN</v>
      </c>
      <c r="F1919" t="str">
        <f>[2]Table1!D1916</f>
        <v>DAAT, DAPP</v>
      </c>
      <c r="G1919" s="48"/>
      <c r="H1919" s="48"/>
      <c r="I1919" s="42" t="str">
        <f>[2]Table1!G1916</f>
        <v>18/10/2018</v>
      </c>
      <c r="J1919" s="51" t="str">
        <f>MID([2]Table1!X1916,FIND("-",[2]Table1!X1916)+2,60)</f>
        <v>WC</v>
      </c>
      <c r="K1919" t="str">
        <f>IF(ISNUMBER(SEARCH("Mur",[2]Table1!Z1916)),"Mur",IF(ISNUMBER(SEARCH("Cloison",[2]Table1!Z1916)),"Mur",IF(ISNUMBER(SEARCH("Sol",[2]Table1!Z1916)),"Sol",IF(ISNUMBER(SEARCH("Plafond",[2]Table1!Z1916)),"Plafond",IF(ISNUMBER(SEARCH("Evier",[2]Table1!Z1916)),"Evier",IF(ISNUMBER(SEARCH("Colle de faïence",[2]Table1!Z1916)),"Faïence",IF(ISNUMBER(SEARCH("Baignoire",[2]Table1!Z1916)),"Baignoire",IF(ISNUMBER(SEARCH("porteurs",[2]Table1!Z1916)),"Mur",IF(ISNUMBER(SEARCH("évier",[2]Table1!Z1916)),"Evier",IF(ISNUMBER(SEARCH("portes",[2]Table1!Z1916)),"Porte",IF(ISNUMBER(SEARCH("fenêtre",[2]Table1!Z1916)),"Fenêtre","")))))))))))</f>
        <v>Sol</v>
      </c>
      <c r="L1919" t="str">
        <f>IF(ISNUMBER(SEARCH("Présence",[2]Table1!AC1916)),"Oui",IF(ISNUMBER(SEARCH("Absence",[2]Table1!AC1916)),"Non",""))</f>
        <v>Non</v>
      </c>
      <c r="M1919" t="str">
        <f>[2]Table1!AA1916</f>
        <v>Ragréage gris en vrac</v>
      </c>
      <c r="N1919" t="str">
        <f>IF(ISNUMBER(SEARCH("EP",[2]Table1!AE1916)),"EP",IF(ISNUMBER(SEARCH("AC1",[2]Table1!AE1916)),"AC1",IF(ISNUMBER(SEARCH("AC2",[2]Table1!AE1916)),"AC2",IF(ISNUMBER(SEARCH("Bon état",[2]Table1!AE1916)),"EP",""))))</f>
        <v/>
      </c>
      <c r="P1919" s="48"/>
      <c r="Q1919" s="1"/>
      <c r="S1919" s="1"/>
      <c r="T1919" s="1"/>
      <c r="U1919" s="1"/>
      <c r="V1919" s="1"/>
    </row>
    <row r="1920" spans="1:22">
      <c r="A1920" s="43" t="str">
        <f>'[1]Exporter la feuille de calcul'!$A$2</f>
        <v>001L</v>
      </c>
      <c r="B1920" t="str">
        <f>INDEX('[1]Exporter la feuille de calcul'!B$355:B$877,MATCH(INDEX('[1]Exporter la feuille de calcul'!C$355:C$877,MATCH(RIGHT(ChercheChaine(ChercheChaine([2]Table1!Q1917,"([0-9]){3}[L]([0-9]){4}"),"([0-9]){3}[L]([0-9]){4}"),4),'[1]Exporter la feuille de calcul'!D$355:D$877,0),1),'[1]Exporter la feuille de calcul'!C$355:C$877,0),1)</f>
        <v>03</v>
      </c>
      <c r="C1920" s="43" t="str">
        <f>RIGHT(ChercheChaine(ChercheChaine([2]Table1!Q1917,"([0-9]){3}[L]([0-9]){4}"),"([0-9]){3}[L]([0-9]){4}"),4)</f>
        <v>0431</v>
      </c>
      <c r="D1920" s="43" t="str">
        <f>ChercheChaine([2]Table1!Q1917,"([0-9]){3}[L]([0-9]){4}")</f>
        <v>007L0431</v>
      </c>
      <c r="E1920" t="str">
        <f>[2]Table1!P1917</f>
        <v>ST HERBLAIN</v>
      </c>
      <c r="F1920" t="str">
        <f>[2]Table1!D1917</f>
        <v>DAAT, DAPP</v>
      </c>
      <c r="G1920" s="48"/>
      <c r="H1920" s="48"/>
      <c r="I1920" s="42" t="str">
        <f>[2]Table1!G1917</f>
        <v>18/10/2018</v>
      </c>
      <c r="J1920" s="51" t="str">
        <f>MID([2]Table1!X1917,FIND("-",[2]Table1!X1917)+2,60)</f>
        <v>Salle de bain</v>
      </c>
      <c r="K1920" t="str">
        <f>IF(ISNUMBER(SEARCH("Mur",[2]Table1!Z1917)),"Mur",IF(ISNUMBER(SEARCH("Cloison",[2]Table1!Z1917)),"Mur",IF(ISNUMBER(SEARCH("Sol",[2]Table1!Z1917)),"Sol",IF(ISNUMBER(SEARCH("Plafond",[2]Table1!Z1917)),"Plafond",IF(ISNUMBER(SEARCH("Evier",[2]Table1!Z1917)),"Evier",IF(ISNUMBER(SEARCH("Colle de faïence",[2]Table1!Z1917)),"Faïence",IF(ISNUMBER(SEARCH("Baignoire",[2]Table1!Z1917)),"Baignoire",IF(ISNUMBER(SEARCH("porteurs",[2]Table1!Z1917)),"Mur",IF(ISNUMBER(SEARCH("évier",[2]Table1!Z1917)),"Evier",IF(ISNUMBER(SEARCH("portes",[2]Table1!Z1917)),"Porte",IF(ISNUMBER(SEARCH("fenêtre",[2]Table1!Z1917)),"Fenêtre","")))))))))))</f>
        <v>Mur</v>
      </c>
      <c r="L1920" t="str">
        <f>IF(ISNUMBER(SEARCH("Présence",[2]Table1!AC1917)),"Oui",IF(ISNUMBER(SEARCH("Absence",[2]Table1!AC1917)),"Non",""))</f>
        <v>Oui</v>
      </c>
      <c r="M1920" t="str">
        <f>[2]Table1!AA1917</f>
        <v>Colle de faïence</v>
      </c>
      <c r="N1920" t="str">
        <f>IF(ISNUMBER(SEARCH("EP",[2]Table1!AE1917)),"EP",IF(ISNUMBER(SEARCH("AC1",[2]Table1!AE1917)),"AC1",IF(ISNUMBER(SEARCH("AC2",[2]Table1!AE1917)),"AC2",IF(ISNUMBER(SEARCH("Bon état",[2]Table1!AE1917)),"EP",""))))</f>
        <v>AC2</v>
      </c>
      <c r="P1920" s="48"/>
      <c r="Q1920" s="1"/>
      <c r="S1920" s="1"/>
      <c r="T1920" s="1"/>
      <c r="U1920" s="1"/>
      <c r="V1920" s="1"/>
    </row>
  </sheetData>
  <phoneticPr fontId="15" type="noConversion"/>
  <dataValidations count="10">
    <dataValidation type="list" allowBlank="1" showInputMessage="1" showErrorMessage="1" sqref="C4 C1921:C1048576" xr:uid="{00000000-0002-0000-0000-000000000000}">
      <formula1>LST_MNT</formula1>
    </dataValidation>
    <dataValidation type="list" allowBlank="1" showInputMessage="1" showErrorMessage="1" sqref="B4 B1921:B1048576" xr:uid="{00000000-0002-0000-0000-000001000000}">
      <formula1>LST_BAT</formula1>
    </dataValidation>
    <dataValidation type="list" allowBlank="1" showInputMessage="1" showErrorMessage="1" sqref="N4 N1921:N1048576" xr:uid="{00000000-0002-0000-0000-000002000000}">
      <formula1>LST_ECO</formula1>
    </dataValidation>
    <dataValidation type="list" allowBlank="1" showInputMessage="1" showErrorMessage="1" sqref="A1921:A1048576 A4 E5:E1920" xr:uid="{00000000-0002-0000-0000-000003000000}">
      <formula1>LST_PAT</formula1>
    </dataValidation>
    <dataValidation type="list" allowBlank="1" showInputMessage="1" showErrorMessage="1" sqref="D4 D1921:D1048576" xr:uid="{00000000-0002-0000-0000-000004000000}">
      <formula1>LST_LGT</formula1>
    </dataValidation>
    <dataValidation type="list" allowBlank="1" showInputMessage="1" showErrorMessage="1" sqref="K1921:K1048576 K4 P5:P1920" xr:uid="{00000000-0002-0000-0000-000005000000}">
      <formula1>LST_COM</formula1>
    </dataValidation>
    <dataValidation type="list" allowBlank="1" showInputMessage="1" showErrorMessage="1" sqref="H4 H1921:H1048576 L4:L1048576" xr:uid="{00000000-0002-0000-0000-000006000000}">
      <formula1>LST_PAM</formula1>
    </dataValidation>
    <dataValidation type="list" allowBlank="1" showInputMessage="1" showErrorMessage="1" sqref="J4:J1048576" xr:uid="{00000000-0002-0000-0000-000009000000}">
      <formula1>LST_LOC</formula1>
    </dataValidation>
    <dataValidation type="list" allowBlank="1" showInputMessage="1" showErrorMessage="1" sqref="Q4:Q1048576" xr:uid="{00000000-0002-0000-0000-000007000000}">
      <formula1>LST_NAI</formula1>
    </dataValidation>
    <dataValidation type="list" allowBlank="1" showInputMessage="1" showErrorMessage="1" sqref="F4:F1048576" xr:uid="{00000000-0002-0000-0000-000008000000}">
      <formula1>LST_REP</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6148" r:id="rId4" name="Button 4">
              <controlPr defaultSize="0" print="0" autoFill="0" autoPict="0" macro="[0]!ExportAsXMLData">
                <anchor moveWithCells="1" sizeWithCells="1">
                  <from>
                    <xdr:col>1</xdr:col>
                    <xdr:colOff>0</xdr:colOff>
                    <xdr:row>0</xdr:row>
                    <xdr:rowOff>182880</xdr:rowOff>
                  </from>
                  <to>
                    <xdr:col>3</xdr:col>
                    <xdr:colOff>571500</xdr:colOff>
                    <xdr:row>2</xdr:row>
                    <xdr:rowOff>0</xdr:rowOff>
                  </to>
                </anchor>
              </controlPr>
            </control>
          </mc:Choice>
        </mc:AlternateContent>
      </controls>
    </mc:Choice>
  </mc:AlternateContent>
  <tableParts count="1">
    <tablePart r:id="rId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N597"/>
  <sheetViews>
    <sheetView topLeftCell="A2" workbookViewId="0">
      <selection activeCell="M11" sqref="M11"/>
    </sheetView>
  </sheetViews>
  <sheetFormatPr baseColWidth="10" defaultRowHeight="14.4"/>
  <cols>
    <col min="2" max="2" width="28.6640625" customWidth="1"/>
    <col min="3" max="6" width="11.44140625" style="1"/>
    <col min="8" max="8" width="26.33203125" style="1" customWidth="1"/>
    <col min="9" max="9" width="36.6640625" style="1" bestFit="1" customWidth="1"/>
    <col min="10" max="10" width="11.44140625" style="1"/>
  </cols>
  <sheetData>
    <row r="1" spans="1:13">
      <c r="A1" t="s">
        <v>0</v>
      </c>
      <c r="B1" t="s">
        <v>1</v>
      </c>
      <c r="C1" s="1" t="s">
        <v>2</v>
      </c>
      <c r="D1" s="1" t="s">
        <v>3</v>
      </c>
      <c r="E1" s="1" t="s">
        <v>4</v>
      </c>
      <c r="F1" s="1" t="s">
        <v>5</v>
      </c>
      <c r="G1" s="1" t="s">
        <v>10</v>
      </c>
      <c r="H1" s="1" t="s">
        <v>12</v>
      </c>
      <c r="I1" s="1" t="s">
        <v>13</v>
      </c>
      <c r="J1" s="1" t="s">
        <v>14</v>
      </c>
      <c r="K1" s="1" t="s">
        <v>15</v>
      </c>
    </row>
    <row r="2" spans="1:13">
      <c r="A2" s="1"/>
      <c r="B2" s="1"/>
      <c r="G2" s="1"/>
      <c r="L2" s="1"/>
    </row>
    <row r="3" spans="1:13">
      <c r="A3" s="1"/>
      <c r="B3" s="1"/>
      <c r="G3" s="1"/>
      <c r="L3" s="1"/>
    </row>
    <row r="4" spans="1:13">
      <c r="A4" s="1"/>
      <c r="B4" s="1"/>
    </row>
    <row r="5" spans="1:13">
      <c r="A5" s="1"/>
      <c r="B5" s="1"/>
      <c r="M5" s="1"/>
    </row>
    <row r="6" spans="1:13">
      <c r="A6" s="1"/>
      <c r="B6" s="1"/>
      <c r="M6" s="1"/>
    </row>
    <row r="7" spans="1:13">
      <c r="A7" s="1"/>
      <c r="B7" s="1"/>
    </row>
    <row r="8" spans="1:13">
      <c r="A8" s="1"/>
      <c r="B8" s="1"/>
    </row>
    <row r="9" spans="1:13">
      <c r="A9" s="1"/>
      <c r="B9" s="1"/>
    </row>
    <row r="10" spans="1:13">
      <c r="A10" s="1"/>
      <c r="B10" s="1"/>
      <c r="M10" t="str">
        <f>MID(H10,1,50)</f>
        <v/>
      </c>
    </row>
    <row r="11" spans="1:13">
      <c r="A11" s="1"/>
      <c r="B11" s="1"/>
    </row>
    <row r="12" spans="1:13">
      <c r="A12" s="1"/>
      <c r="B12" s="1"/>
    </row>
    <row r="13" spans="1:13">
      <c r="A13" s="1"/>
      <c r="B13" s="1"/>
    </row>
    <row r="14" spans="1:13">
      <c r="A14" s="1"/>
      <c r="B14" s="1"/>
    </row>
    <row r="15" spans="1:13">
      <c r="A15" s="1"/>
      <c r="B15" s="1"/>
    </row>
    <row r="16" spans="1:13">
      <c r="A16" s="1"/>
      <c r="B16" s="1"/>
    </row>
    <row r="17" spans="1:14">
      <c r="A17" s="1"/>
      <c r="B17" s="1"/>
    </row>
    <row r="18" spans="1:14">
      <c r="A18" s="1"/>
      <c r="B18" s="1"/>
    </row>
    <row r="19" spans="1:14">
      <c r="A19" s="1"/>
      <c r="B19" s="1"/>
    </row>
    <row r="20" spans="1:14">
      <c r="A20" s="1"/>
      <c r="B20" s="1"/>
    </row>
    <row r="21" spans="1:14">
      <c r="A21" s="1"/>
      <c r="B21" s="1"/>
    </row>
    <row r="22" spans="1:14">
      <c r="A22" s="1"/>
      <c r="B22" s="1"/>
    </row>
    <row r="23" spans="1:14">
      <c r="A23" s="1"/>
      <c r="B23" s="1"/>
    </row>
    <row r="24" spans="1:14">
      <c r="A24" s="1"/>
      <c r="B24" s="1"/>
    </row>
    <row r="25" spans="1:14">
      <c r="A25" s="1"/>
      <c r="B25" s="1"/>
    </row>
    <row r="26" spans="1:14">
      <c r="A26" s="1"/>
      <c r="B26" s="1"/>
    </row>
    <row r="27" spans="1:14">
      <c r="A27" s="1"/>
      <c r="B27" s="1"/>
    </row>
    <row r="28" spans="1:14">
      <c r="A28" s="1"/>
      <c r="B28" s="1"/>
    </row>
    <row r="29" spans="1:14">
      <c r="A29" s="1"/>
      <c r="B29" s="1"/>
      <c r="N29" s="1"/>
    </row>
    <row r="30" spans="1:14">
      <c r="A30" s="1"/>
      <c r="B30" s="1"/>
      <c r="N30" s="1"/>
    </row>
    <row r="31" spans="1:14">
      <c r="A31" s="1"/>
      <c r="B31" s="1"/>
    </row>
    <row r="32" spans="1:14">
      <c r="A32" s="1"/>
      <c r="B32" s="1"/>
    </row>
    <row r="33" spans="1:2">
      <c r="A33" s="1"/>
      <c r="B33" s="1"/>
    </row>
    <row r="34" spans="1:2">
      <c r="A34" s="1"/>
      <c r="B34" s="1"/>
    </row>
    <row r="35" spans="1:2">
      <c r="A35" s="1"/>
      <c r="B35" s="1"/>
    </row>
    <row r="36" spans="1:2">
      <c r="A36" s="1"/>
      <c r="B36" s="1"/>
    </row>
    <row r="37" spans="1:2">
      <c r="A37" s="1"/>
      <c r="B37" s="1"/>
    </row>
    <row r="38" spans="1:2">
      <c r="A38" s="1"/>
      <c r="B38" s="1"/>
    </row>
    <row r="39" spans="1:2">
      <c r="A39" s="1"/>
      <c r="B39" s="1"/>
    </row>
    <row r="40" spans="1:2">
      <c r="A40" s="1"/>
      <c r="B40" s="1"/>
    </row>
    <row r="41" spans="1:2">
      <c r="A41" s="1"/>
      <c r="B41" s="1"/>
    </row>
    <row r="42" spans="1:2">
      <c r="A42" s="1"/>
      <c r="B42" s="1"/>
    </row>
    <row r="43" spans="1:2">
      <c r="A43" s="1"/>
      <c r="B43" s="1"/>
    </row>
    <row r="44" spans="1:2">
      <c r="A44" s="1"/>
      <c r="B44" s="1"/>
    </row>
    <row r="45" spans="1:2">
      <c r="A45" s="1"/>
      <c r="B45" s="1"/>
    </row>
    <row r="46" spans="1:2">
      <c r="A46" s="1"/>
      <c r="B46" s="1"/>
    </row>
    <row r="47" spans="1:2">
      <c r="A47" s="1"/>
      <c r="B47" s="1"/>
    </row>
    <row r="48" spans="1:2">
      <c r="A48" s="1"/>
      <c r="B48" s="1"/>
    </row>
    <row r="49" spans="1:2">
      <c r="A49" s="1"/>
      <c r="B49" s="1"/>
    </row>
    <row r="50" spans="1:2">
      <c r="A50" s="1"/>
      <c r="B50" s="1"/>
    </row>
    <row r="51" spans="1:2">
      <c r="A51" s="1"/>
      <c r="B51" s="1"/>
    </row>
    <row r="52" spans="1:2">
      <c r="A52" s="1"/>
      <c r="B52" s="1"/>
    </row>
    <row r="53" spans="1:2">
      <c r="A53" s="1"/>
      <c r="B53" s="1"/>
    </row>
    <row r="54" spans="1:2">
      <c r="A54" s="1"/>
      <c r="B54" s="1"/>
    </row>
    <row r="55" spans="1:2">
      <c r="A55" s="1"/>
      <c r="B55" s="1"/>
    </row>
    <row r="56" spans="1:2">
      <c r="A56" s="1"/>
      <c r="B56" s="1"/>
    </row>
    <row r="57" spans="1:2">
      <c r="A57" s="1"/>
      <c r="B57" s="1"/>
    </row>
    <row r="58" spans="1:2">
      <c r="A58" s="1"/>
      <c r="B58" s="1"/>
    </row>
    <row r="59" spans="1:2">
      <c r="A59" s="1"/>
      <c r="B59" s="1"/>
    </row>
    <row r="60" spans="1:2">
      <c r="A60" s="1"/>
      <c r="B60" s="1"/>
    </row>
    <row r="61" spans="1:2">
      <c r="A61" s="1"/>
      <c r="B61" s="1"/>
    </row>
    <row r="62" spans="1:2">
      <c r="A62" s="1"/>
      <c r="B62" s="1"/>
    </row>
    <row r="63" spans="1:2">
      <c r="A63" s="1"/>
      <c r="B63" s="1"/>
    </row>
    <row r="64" spans="1:2">
      <c r="A64" s="1"/>
      <c r="B64" s="1"/>
    </row>
    <row r="65" spans="1:2">
      <c r="A65" s="1"/>
      <c r="B65" s="1"/>
    </row>
    <row r="66" spans="1:2">
      <c r="A66" s="1"/>
      <c r="B66" s="1"/>
    </row>
    <row r="67" spans="1:2">
      <c r="A67" s="1"/>
      <c r="B67" s="1"/>
    </row>
    <row r="68" spans="1:2">
      <c r="A68" s="1"/>
      <c r="B68" s="1"/>
    </row>
    <row r="69" spans="1:2">
      <c r="A69" s="1"/>
      <c r="B69" s="1"/>
    </row>
    <row r="70" spans="1:2">
      <c r="A70" s="1"/>
      <c r="B70" s="1"/>
    </row>
    <row r="71" spans="1:2">
      <c r="A71" s="1"/>
      <c r="B71" s="1"/>
    </row>
    <row r="72" spans="1:2">
      <c r="A72" s="1"/>
      <c r="B72" s="1"/>
    </row>
    <row r="73" spans="1:2">
      <c r="A73" s="1"/>
      <c r="B73" s="1"/>
    </row>
    <row r="74" spans="1:2">
      <c r="A74" s="1"/>
      <c r="B74" s="1"/>
    </row>
    <row r="75" spans="1:2">
      <c r="A75" s="1"/>
      <c r="B75" s="1"/>
    </row>
    <row r="76" spans="1:2">
      <c r="A76" s="1"/>
      <c r="B76" s="1"/>
    </row>
    <row r="77" spans="1:2">
      <c r="A77" s="1"/>
      <c r="B77" s="1"/>
    </row>
    <row r="78" spans="1:2">
      <c r="A78" s="1"/>
      <c r="B78" s="1"/>
    </row>
    <row r="79" spans="1:2">
      <c r="A79" s="1"/>
      <c r="B79" s="1"/>
    </row>
    <row r="80" spans="1:2">
      <c r="A80" s="1"/>
      <c r="B80" s="1"/>
    </row>
    <row r="81" spans="1:2">
      <c r="A81" s="1"/>
      <c r="B81" s="1"/>
    </row>
    <row r="82" spans="1:2">
      <c r="A82" s="1"/>
      <c r="B82" s="1"/>
    </row>
    <row r="83" spans="1:2">
      <c r="A83" s="1"/>
      <c r="B83" s="1"/>
    </row>
    <row r="84" spans="1:2">
      <c r="A84" s="1"/>
      <c r="B84" s="1"/>
    </row>
    <row r="85" spans="1:2">
      <c r="A85" s="1"/>
      <c r="B85" s="1"/>
    </row>
    <row r="86" spans="1:2">
      <c r="A86" s="1"/>
      <c r="B86" s="1"/>
    </row>
    <row r="87" spans="1:2">
      <c r="A87" s="1"/>
      <c r="B87" s="1"/>
    </row>
    <row r="88" spans="1:2">
      <c r="A88" s="1"/>
      <c r="B88" s="1"/>
    </row>
    <row r="89" spans="1:2">
      <c r="A89" s="1"/>
      <c r="B89" s="1"/>
    </row>
    <row r="90" spans="1:2">
      <c r="A90" s="1"/>
      <c r="B90" s="1"/>
    </row>
    <row r="91" spans="1:2">
      <c r="A91" s="1"/>
      <c r="B91" s="1"/>
    </row>
    <row r="92" spans="1:2">
      <c r="A92" s="1"/>
      <c r="B92" s="1"/>
    </row>
    <row r="93" spans="1:2">
      <c r="A93" s="1"/>
      <c r="B93" s="1"/>
    </row>
    <row r="94" spans="1:2">
      <c r="A94" s="1"/>
      <c r="B94" s="1"/>
    </row>
    <row r="95" spans="1:2">
      <c r="A95" s="1"/>
      <c r="B95" s="1"/>
    </row>
    <row r="96" spans="1:2">
      <c r="A96" s="1"/>
      <c r="B96" s="1"/>
    </row>
    <row r="97" spans="1:2">
      <c r="A97" s="1"/>
      <c r="B97" s="1"/>
    </row>
    <row r="98" spans="1:2">
      <c r="A98" s="1"/>
      <c r="B98" s="1"/>
    </row>
    <row r="99" spans="1:2">
      <c r="A99" s="1"/>
      <c r="B99" s="1"/>
    </row>
    <row r="100" spans="1:2">
      <c r="A100" s="1"/>
      <c r="B100" s="1"/>
    </row>
    <row r="101" spans="1:2">
      <c r="A101" s="1"/>
      <c r="B101" s="1"/>
    </row>
    <row r="102" spans="1:2">
      <c r="A102" s="1"/>
      <c r="B102" s="1"/>
    </row>
    <row r="103" spans="1:2">
      <c r="A103" s="1"/>
      <c r="B103" s="1"/>
    </row>
    <row r="104" spans="1:2">
      <c r="A104" s="1"/>
      <c r="B104" s="1"/>
    </row>
    <row r="105" spans="1:2">
      <c r="A105" s="1"/>
      <c r="B105" s="1"/>
    </row>
    <row r="106" spans="1:2">
      <c r="A106" s="1"/>
      <c r="B106" s="1"/>
    </row>
    <row r="107" spans="1:2">
      <c r="A107" s="1"/>
      <c r="B107" s="1"/>
    </row>
    <row r="108" spans="1:2">
      <c r="A108" s="1"/>
      <c r="B108" s="1"/>
    </row>
    <row r="109" spans="1:2">
      <c r="A109" s="1"/>
      <c r="B109" s="1"/>
    </row>
    <row r="110" spans="1:2">
      <c r="A110" s="1"/>
      <c r="B110" s="1"/>
    </row>
    <row r="111" spans="1:2">
      <c r="A111" s="1"/>
      <c r="B111" s="1"/>
    </row>
    <row r="112" spans="1:2">
      <c r="A112" s="1"/>
      <c r="B112" s="1"/>
    </row>
    <row r="113" spans="1:2">
      <c r="A113" s="1"/>
      <c r="B113" s="1"/>
    </row>
    <row r="114" spans="1:2">
      <c r="A114" s="1"/>
      <c r="B114" s="1"/>
    </row>
    <row r="115" spans="1:2">
      <c r="A115" s="1"/>
      <c r="B115" s="1"/>
    </row>
    <row r="116" spans="1:2">
      <c r="A116" s="1"/>
      <c r="B116" s="1"/>
    </row>
    <row r="117" spans="1:2">
      <c r="A117" s="1"/>
      <c r="B117" s="1"/>
    </row>
    <row r="118" spans="1:2">
      <c r="A118" s="1"/>
      <c r="B118" s="1"/>
    </row>
    <row r="119" spans="1:2">
      <c r="A119" s="1"/>
      <c r="B119" s="1"/>
    </row>
    <row r="120" spans="1:2">
      <c r="A120" s="1"/>
      <c r="B120" s="1"/>
    </row>
    <row r="121" spans="1:2">
      <c r="A121" s="1"/>
      <c r="B121" s="1"/>
    </row>
    <row r="122" spans="1:2">
      <c r="A122" s="1"/>
      <c r="B122" s="1"/>
    </row>
    <row r="123" spans="1:2">
      <c r="A123" s="1"/>
      <c r="B123" s="1"/>
    </row>
    <row r="124" spans="1:2">
      <c r="A124" s="1"/>
      <c r="B124" s="1"/>
    </row>
    <row r="125" spans="1:2">
      <c r="A125" s="1"/>
      <c r="B125" s="1"/>
    </row>
    <row r="126" spans="1:2">
      <c r="A126" s="1"/>
      <c r="B126" s="1"/>
    </row>
    <row r="127" spans="1:2">
      <c r="A127" s="1"/>
      <c r="B127" s="1"/>
    </row>
    <row r="128" spans="1:2">
      <c r="A128" s="1"/>
      <c r="B128" s="1"/>
    </row>
    <row r="129" spans="1:2">
      <c r="A129" s="1"/>
      <c r="B129" s="1"/>
    </row>
    <row r="130" spans="1:2">
      <c r="A130" s="1"/>
      <c r="B130" s="1"/>
    </row>
    <row r="131" spans="1:2">
      <c r="A131" s="1"/>
      <c r="B131" s="1"/>
    </row>
    <row r="132" spans="1:2">
      <c r="A132" s="1"/>
      <c r="B132" s="1"/>
    </row>
    <row r="133" spans="1:2">
      <c r="A133" s="1"/>
      <c r="B133" s="1"/>
    </row>
    <row r="134" spans="1:2">
      <c r="A134" s="1"/>
      <c r="B134" s="1"/>
    </row>
    <row r="135" spans="1:2">
      <c r="A135" s="1"/>
      <c r="B135" s="1"/>
    </row>
    <row r="136" spans="1:2">
      <c r="A136" s="1"/>
      <c r="B136" s="1"/>
    </row>
    <row r="137" spans="1:2">
      <c r="A137" s="1"/>
      <c r="B137" s="1"/>
    </row>
    <row r="138" spans="1:2">
      <c r="A138" s="1"/>
      <c r="B138" s="1"/>
    </row>
    <row r="139" spans="1:2">
      <c r="A139" s="1"/>
      <c r="B139" s="1"/>
    </row>
    <row r="140" spans="1:2">
      <c r="A140" s="1"/>
      <c r="B140" s="1"/>
    </row>
    <row r="141" spans="1:2">
      <c r="A141" s="1"/>
      <c r="B141" s="1"/>
    </row>
    <row r="142" spans="1:2">
      <c r="A142" s="1"/>
      <c r="B142" s="1"/>
    </row>
    <row r="143" spans="1:2">
      <c r="A143" s="1"/>
      <c r="B143" s="1"/>
    </row>
    <row r="144" spans="1:2">
      <c r="A144" s="1"/>
      <c r="B144" s="1"/>
    </row>
    <row r="145" spans="1:2">
      <c r="A145" s="1"/>
      <c r="B145" s="1"/>
    </row>
    <row r="146" spans="1:2">
      <c r="A146" s="1"/>
      <c r="B146" s="1"/>
    </row>
    <row r="147" spans="1:2">
      <c r="A147" s="1"/>
      <c r="B147" s="1"/>
    </row>
    <row r="148" spans="1:2">
      <c r="A148" s="1"/>
      <c r="B148" s="1"/>
    </row>
    <row r="149" spans="1:2">
      <c r="A149" s="1"/>
      <c r="B149" s="1"/>
    </row>
    <row r="150" spans="1:2">
      <c r="A150" s="1"/>
      <c r="B150" s="1"/>
    </row>
    <row r="151" spans="1:2">
      <c r="A151" s="1"/>
      <c r="B151" s="1"/>
    </row>
    <row r="152" spans="1:2">
      <c r="A152" s="1"/>
      <c r="B152" s="1"/>
    </row>
    <row r="153" spans="1:2">
      <c r="A153" s="1"/>
      <c r="B153" s="1"/>
    </row>
    <row r="154" spans="1:2">
      <c r="A154" s="1"/>
      <c r="B154" s="1"/>
    </row>
    <row r="155" spans="1:2">
      <c r="A155" s="1"/>
      <c r="B155" s="1"/>
    </row>
    <row r="156" spans="1:2">
      <c r="A156" s="1"/>
      <c r="B156" s="1"/>
    </row>
    <row r="157" spans="1:2">
      <c r="A157" s="1"/>
      <c r="B157" s="1"/>
    </row>
    <row r="158" spans="1:2">
      <c r="A158" s="1"/>
      <c r="B158" s="1"/>
    </row>
    <row r="159" spans="1:2">
      <c r="A159" s="1"/>
      <c r="B159" s="1"/>
    </row>
    <row r="160" spans="1:2">
      <c r="A160" s="1"/>
      <c r="B160" s="1"/>
    </row>
    <row r="161" spans="1:2">
      <c r="A161" s="1"/>
      <c r="B161" s="1"/>
    </row>
    <row r="162" spans="1:2">
      <c r="A162" s="1"/>
      <c r="B162" s="1"/>
    </row>
    <row r="163" spans="1:2">
      <c r="A163" s="1"/>
      <c r="B163" s="1"/>
    </row>
    <row r="164" spans="1:2">
      <c r="A164" s="1"/>
      <c r="B164" s="1"/>
    </row>
    <row r="165" spans="1:2">
      <c r="A165" s="1"/>
      <c r="B165" s="1"/>
    </row>
    <row r="166" spans="1:2">
      <c r="A166" s="1"/>
      <c r="B166" s="1"/>
    </row>
    <row r="167" spans="1:2">
      <c r="A167" s="1"/>
      <c r="B167" s="1"/>
    </row>
    <row r="168" spans="1:2">
      <c r="A168" s="1"/>
      <c r="B168" s="1"/>
    </row>
    <row r="169" spans="1:2">
      <c r="A169" s="1"/>
      <c r="B169" s="1"/>
    </row>
    <row r="170" spans="1:2">
      <c r="A170" s="1"/>
      <c r="B170" s="1"/>
    </row>
    <row r="171" spans="1:2">
      <c r="A171" s="1"/>
      <c r="B171" s="1"/>
    </row>
    <row r="172" spans="1:2">
      <c r="A172" s="1"/>
      <c r="B172" s="1"/>
    </row>
    <row r="173" spans="1:2">
      <c r="A173" s="1"/>
      <c r="B173" s="1"/>
    </row>
    <row r="174" spans="1:2">
      <c r="A174" s="1"/>
      <c r="B174" s="1"/>
    </row>
    <row r="175" spans="1:2">
      <c r="A175" s="1"/>
      <c r="B175" s="1"/>
    </row>
    <row r="176" spans="1:2">
      <c r="A176" s="1"/>
      <c r="B176" s="1"/>
    </row>
    <row r="177" spans="1:2">
      <c r="A177" s="1"/>
      <c r="B177" s="1"/>
    </row>
    <row r="178" spans="1:2">
      <c r="A178" s="1"/>
      <c r="B178" s="1"/>
    </row>
    <row r="179" spans="1:2">
      <c r="A179" s="1"/>
      <c r="B179" s="1"/>
    </row>
    <row r="180" spans="1:2">
      <c r="A180" s="1"/>
      <c r="B180" s="1"/>
    </row>
    <row r="181" spans="1:2">
      <c r="A181" s="1"/>
      <c r="B181" s="1"/>
    </row>
    <row r="182" spans="1:2">
      <c r="A182" s="1"/>
      <c r="B182" s="1"/>
    </row>
    <row r="183" spans="1:2">
      <c r="A183" s="1"/>
      <c r="B183" s="1"/>
    </row>
    <row r="184" spans="1:2">
      <c r="A184" s="1"/>
      <c r="B184" s="1"/>
    </row>
    <row r="185" spans="1:2">
      <c r="A185" s="1"/>
      <c r="B185" s="1"/>
    </row>
    <row r="186" spans="1:2">
      <c r="A186" s="1"/>
      <c r="B186" s="1"/>
    </row>
    <row r="187" spans="1:2">
      <c r="A187" s="1"/>
      <c r="B187" s="1"/>
    </row>
    <row r="188" spans="1:2">
      <c r="A188" s="1"/>
      <c r="B188" s="1"/>
    </row>
    <row r="189" spans="1:2">
      <c r="A189" s="1"/>
      <c r="B189" s="1"/>
    </row>
    <row r="190" spans="1:2">
      <c r="A190" s="1"/>
      <c r="B190" s="1"/>
    </row>
    <row r="191" spans="1:2">
      <c r="A191" s="1"/>
      <c r="B191" s="1"/>
    </row>
    <row r="192" spans="1:2">
      <c r="A192" s="1"/>
      <c r="B192" s="1"/>
    </row>
    <row r="193" spans="1:2">
      <c r="A193" s="1"/>
      <c r="B193" s="1"/>
    </row>
    <row r="194" spans="1:2">
      <c r="A194" s="1"/>
      <c r="B194" s="1"/>
    </row>
    <row r="195" spans="1:2">
      <c r="A195" s="1"/>
      <c r="B195" s="1"/>
    </row>
    <row r="196" spans="1:2">
      <c r="A196" s="1"/>
      <c r="B196" s="1"/>
    </row>
    <row r="197" spans="1:2">
      <c r="A197" s="1"/>
      <c r="B197" s="1"/>
    </row>
    <row r="198" spans="1:2">
      <c r="A198" s="1"/>
      <c r="B198" s="1"/>
    </row>
    <row r="199" spans="1:2">
      <c r="A199" s="1"/>
      <c r="B199" s="1"/>
    </row>
    <row r="200" spans="1:2">
      <c r="A200" s="1"/>
      <c r="B200" s="1"/>
    </row>
    <row r="201" spans="1:2">
      <c r="A201" s="1"/>
      <c r="B201" s="1"/>
    </row>
    <row r="202" spans="1:2">
      <c r="A202" s="1"/>
      <c r="B202" s="1"/>
    </row>
    <row r="203" spans="1:2">
      <c r="A203" s="1"/>
      <c r="B203" s="1"/>
    </row>
    <row r="204" spans="1:2">
      <c r="A204" s="1"/>
      <c r="B204" s="1"/>
    </row>
    <row r="205" spans="1:2">
      <c r="A205" s="1"/>
      <c r="B205" s="1"/>
    </row>
    <row r="206" spans="1:2">
      <c r="A206" s="1"/>
      <c r="B206" s="1"/>
    </row>
    <row r="207" spans="1:2">
      <c r="A207" s="1"/>
      <c r="B207" s="1"/>
    </row>
    <row r="208" spans="1:2">
      <c r="A208" s="1"/>
      <c r="B208" s="1"/>
    </row>
    <row r="209" spans="1:2">
      <c r="A209" s="1"/>
      <c r="B209" s="1"/>
    </row>
    <row r="210" spans="1:2">
      <c r="A210" s="1"/>
      <c r="B210" s="1"/>
    </row>
    <row r="211" spans="1:2">
      <c r="A211" s="1"/>
      <c r="B211" s="1"/>
    </row>
    <row r="212" spans="1:2">
      <c r="A212" s="1"/>
      <c r="B212" s="1"/>
    </row>
    <row r="213" spans="1:2">
      <c r="A213" s="1"/>
      <c r="B213" s="1"/>
    </row>
    <row r="214" spans="1:2">
      <c r="A214" s="1"/>
      <c r="B214" s="1"/>
    </row>
    <row r="215" spans="1:2">
      <c r="A215" s="1"/>
      <c r="B215" s="1"/>
    </row>
    <row r="216" spans="1:2">
      <c r="A216" s="1"/>
      <c r="B216" s="1"/>
    </row>
    <row r="217" spans="1:2">
      <c r="A217" s="1"/>
      <c r="B217" s="1"/>
    </row>
    <row r="218" spans="1:2">
      <c r="A218" s="1"/>
      <c r="B218" s="1"/>
    </row>
    <row r="219" spans="1:2">
      <c r="A219" s="1"/>
      <c r="B219" s="1"/>
    </row>
    <row r="220" spans="1:2">
      <c r="A220" s="1"/>
      <c r="B220" s="1"/>
    </row>
    <row r="221" spans="1:2">
      <c r="A221" s="1"/>
      <c r="B221" s="1"/>
    </row>
    <row r="222" spans="1:2">
      <c r="A222" s="1"/>
      <c r="B222" s="1"/>
    </row>
    <row r="223" spans="1:2">
      <c r="A223" s="1"/>
      <c r="B223" s="1"/>
    </row>
    <row r="224" spans="1:2">
      <c r="A224" s="1"/>
      <c r="B224" s="1"/>
    </row>
    <row r="225" spans="1:2">
      <c r="A225" s="1"/>
      <c r="B225" s="1"/>
    </row>
    <row r="226" spans="1:2">
      <c r="A226" s="1"/>
      <c r="B226" s="1"/>
    </row>
    <row r="227" spans="1:2">
      <c r="A227" s="1"/>
      <c r="B227" s="1"/>
    </row>
    <row r="228" spans="1:2">
      <c r="A228" s="1"/>
      <c r="B228" s="1"/>
    </row>
    <row r="229" spans="1:2">
      <c r="A229" s="1"/>
      <c r="B229" s="1"/>
    </row>
    <row r="230" spans="1:2">
      <c r="A230" s="1"/>
      <c r="B230" s="1"/>
    </row>
    <row r="231" spans="1:2">
      <c r="A231" s="1"/>
      <c r="B231" s="1"/>
    </row>
    <row r="232" spans="1:2">
      <c r="A232" s="1"/>
      <c r="B232" s="1"/>
    </row>
    <row r="233" spans="1:2">
      <c r="A233" s="1"/>
      <c r="B233" s="1"/>
    </row>
    <row r="234" spans="1:2">
      <c r="A234" s="1"/>
      <c r="B234" s="1"/>
    </row>
    <row r="235" spans="1:2">
      <c r="A235" s="1"/>
      <c r="B235" s="1"/>
    </row>
    <row r="236" spans="1:2">
      <c r="A236" s="1"/>
      <c r="B236" s="1"/>
    </row>
    <row r="237" spans="1:2">
      <c r="A237" s="1"/>
      <c r="B237" s="1"/>
    </row>
    <row r="238" spans="1:2">
      <c r="A238" s="1"/>
      <c r="B238" s="1"/>
    </row>
    <row r="239" spans="1:2">
      <c r="A239" s="1"/>
      <c r="B239" s="1"/>
    </row>
    <row r="240" spans="1:2">
      <c r="A240" s="1"/>
      <c r="B240" s="1"/>
    </row>
    <row r="241" spans="1:2">
      <c r="A241" s="1"/>
      <c r="B241" s="1"/>
    </row>
    <row r="242" spans="1:2">
      <c r="A242" s="1"/>
      <c r="B242" s="1"/>
    </row>
    <row r="243" spans="1:2">
      <c r="A243" s="1"/>
      <c r="B243" s="1"/>
    </row>
    <row r="244" spans="1:2">
      <c r="A244" s="1"/>
      <c r="B244" s="1"/>
    </row>
    <row r="245" spans="1:2">
      <c r="A245" s="1"/>
      <c r="B245" s="1"/>
    </row>
    <row r="246" spans="1:2">
      <c r="A246" s="1"/>
      <c r="B246" s="1"/>
    </row>
    <row r="247" spans="1:2">
      <c r="A247" s="1"/>
      <c r="B247" s="1"/>
    </row>
    <row r="248" spans="1:2">
      <c r="A248" s="1"/>
      <c r="B248" s="1"/>
    </row>
    <row r="249" spans="1:2">
      <c r="A249" s="1"/>
      <c r="B249" s="1"/>
    </row>
    <row r="250" spans="1:2">
      <c r="A250" s="1"/>
      <c r="B250" s="1"/>
    </row>
    <row r="251" spans="1:2">
      <c r="A251" s="1"/>
      <c r="B251" s="1"/>
    </row>
    <row r="252" spans="1:2">
      <c r="A252" s="1"/>
      <c r="B252" s="1"/>
    </row>
    <row r="253" spans="1:2">
      <c r="A253" s="1"/>
      <c r="B253" s="1"/>
    </row>
    <row r="254" spans="1:2">
      <c r="A254" s="1"/>
      <c r="B254" s="1"/>
    </row>
    <row r="255" spans="1:2">
      <c r="A255" s="1"/>
      <c r="B255" s="1"/>
    </row>
    <row r="256" spans="1:2">
      <c r="A256" s="1"/>
      <c r="B256" s="1"/>
    </row>
    <row r="257" spans="1:2">
      <c r="A257" s="1"/>
      <c r="B257" s="1"/>
    </row>
    <row r="258" spans="1:2">
      <c r="A258" s="1"/>
      <c r="B258" s="1"/>
    </row>
    <row r="259" spans="1:2">
      <c r="A259" s="1"/>
      <c r="B259" s="1"/>
    </row>
    <row r="260" spans="1:2">
      <c r="A260" s="1"/>
      <c r="B260" s="1"/>
    </row>
    <row r="261" spans="1:2">
      <c r="A261" s="1"/>
      <c r="B261" s="1"/>
    </row>
    <row r="262" spans="1:2">
      <c r="A262" s="1"/>
      <c r="B262" s="1"/>
    </row>
    <row r="263" spans="1:2">
      <c r="A263" s="1"/>
      <c r="B263" s="1"/>
    </row>
    <row r="264" spans="1:2">
      <c r="A264" s="1"/>
      <c r="B264" s="1"/>
    </row>
    <row r="265" spans="1:2">
      <c r="A265" s="1"/>
      <c r="B265" s="1"/>
    </row>
    <row r="266" spans="1:2">
      <c r="A266" s="1"/>
      <c r="B266" s="1"/>
    </row>
    <row r="267" spans="1:2">
      <c r="A267" s="1"/>
      <c r="B267" s="1"/>
    </row>
    <row r="268" spans="1:2">
      <c r="A268" s="1"/>
      <c r="B268" s="1"/>
    </row>
    <row r="269" spans="1:2">
      <c r="A269" s="1"/>
      <c r="B269" s="1"/>
    </row>
    <row r="270" spans="1:2">
      <c r="A270" s="1"/>
      <c r="B270" s="1"/>
    </row>
    <row r="271" spans="1:2">
      <c r="A271" s="1"/>
      <c r="B271" s="1"/>
    </row>
    <row r="272" spans="1:2">
      <c r="A272" s="1"/>
      <c r="B272" s="1"/>
    </row>
    <row r="273" spans="1:2">
      <c r="A273" s="1"/>
      <c r="B273" s="1"/>
    </row>
    <row r="274" spans="1:2">
      <c r="A274" s="1"/>
      <c r="B274" s="1"/>
    </row>
    <row r="275" spans="1:2">
      <c r="A275" s="1"/>
      <c r="B275" s="1"/>
    </row>
    <row r="276" spans="1:2">
      <c r="A276" s="1"/>
      <c r="B276" s="1"/>
    </row>
    <row r="277" spans="1:2">
      <c r="A277" s="1"/>
      <c r="B277" s="1"/>
    </row>
    <row r="278" spans="1:2">
      <c r="A278" s="1"/>
      <c r="B278" s="1"/>
    </row>
    <row r="279" spans="1:2">
      <c r="A279" s="1"/>
      <c r="B279" s="1"/>
    </row>
    <row r="280" spans="1:2">
      <c r="A280" s="1"/>
      <c r="B280" s="1"/>
    </row>
    <row r="281" spans="1:2">
      <c r="A281" s="1"/>
      <c r="B281" s="1"/>
    </row>
    <row r="282" spans="1:2">
      <c r="A282" s="1"/>
      <c r="B282" s="1"/>
    </row>
    <row r="283" spans="1:2">
      <c r="A283" s="1"/>
      <c r="B283" s="1"/>
    </row>
    <row r="284" spans="1:2">
      <c r="A284" s="1"/>
      <c r="B284" s="1"/>
    </row>
    <row r="285" spans="1:2">
      <c r="A285" s="1"/>
      <c r="B285" s="1"/>
    </row>
    <row r="286" spans="1:2">
      <c r="A286" s="1"/>
      <c r="B286" s="1"/>
    </row>
    <row r="287" spans="1:2">
      <c r="A287" s="1"/>
      <c r="B287" s="1"/>
    </row>
    <row r="288" spans="1:2">
      <c r="A288" s="1"/>
      <c r="B288" s="1"/>
    </row>
    <row r="289" spans="1:2">
      <c r="A289" s="1"/>
      <c r="B289" s="1"/>
    </row>
    <row r="290" spans="1:2">
      <c r="A290" s="1"/>
      <c r="B290" s="1"/>
    </row>
    <row r="291" spans="1:2">
      <c r="A291" s="1"/>
      <c r="B291" s="1"/>
    </row>
    <row r="292" spans="1:2">
      <c r="A292" s="1"/>
      <c r="B292" s="1"/>
    </row>
    <row r="293" spans="1:2">
      <c r="A293" s="1"/>
      <c r="B293" s="1"/>
    </row>
    <row r="294" spans="1:2">
      <c r="A294" s="1"/>
      <c r="B294" s="1"/>
    </row>
    <row r="295" spans="1:2">
      <c r="A295" s="1"/>
      <c r="B295" s="1"/>
    </row>
    <row r="296" spans="1:2">
      <c r="A296" s="1"/>
      <c r="B296" s="1"/>
    </row>
    <row r="297" spans="1:2">
      <c r="A297" s="1"/>
      <c r="B297" s="1"/>
    </row>
    <row r="298" spans="1:2">
      <c r="A298" s="1"/>
      <c r="B298" s="1"/>
    </row>
    <row r="299" spans="1:2">
      <c r="A299" s="1"/>
      <c r="B299" s="1"/>
    </row>
    <row r="300" spans="1:2">
      <c r="A300" s="1"/>
      <c r="B300" s="1"/>
    </row>
    <row r="301" spans="1:2">
      <c r="A301" s="1"/>
      <c r="B301" s="1"/>
    </row>
    <row r="302" spans="1:2">
      <c r="A302" s="1"/>
      <c r="B302" s="1"/>
    </row>
    <row r="303" spans="1:2">
      <c r="A303" s="1"/>
      <c r="B303" s="1"/>
    </row>
    <row r="304" spans="1:2">
      <c r="A304" s="1"/>
      <c r="B304" s="1"/>
    </row>
    <row r="305" spans="1:2">
      <c r="A305" s="1"/>
      <c r="B305" s="1"/>
    </row>
    <row r="306" spans="1:2">
      <c r="A306" s="1"/>
      <c r="B306" s="1"/>
    </row>
    <row r="307" spans="1:2">
      <c r="A307" s="1"/>
      <c r="B307" s="1"/>
    </row>
    <row r="308" spans="1:2">
      <c r="A308" s="1"/>
      <c r="B308" s="1"/>
    </row>
    <row r="309" spans="1:2">
      <c r="A309" s="1"/>
      <c r="B309" s="1"/>
    </row>
    <row r="310" spans="1:2">
      <c r="A310" s="1"/>
      <c r="B310" s="1"/>
    </row>
    <row r="311" spans="1:2">
      <c r="A311" s="1"/>
      <c r="B311" s="1"/>
    </row>
    <row r="312" spans="1:2">
      <c r="A312" s="1"/>
      <c r="B312" s="1"/>
    </row>
    <row r="313" spans="1:2">
      <c r="A313" s="1"/>
      <c r="B313" s="1"/>
    </row>
    <row r="314" spans="1:2">
      <c r="A314" s="1"/>
      <c r="B314" s="1"/>
    </row>
    <row r="315" spans="1:2">
      <c r="A315" s="1"/>
      <c r="B315" s="1"/>
    </row>
    <row r="316" spans="1:2">
      <c r="A316" s="1"/>
      <c r="B316" s="1"/>
    </row>
    <row r="317" spans="1:2">
      <c r="A317" s="1"/>
      <c r="B317" s="1"/>
    </row>
    <row r="318" spans="1:2">
      <c r="A318" s="1"/>
      <c r="B318" s="1"/>
    </row>
    <row r="319" spans="1:2">
      <c r="A319" s="1"/>
      <c r="B319" s="1"/>
    </row>
    <row r="320" spans="1:2">
      <c r="A320" s="1"/>
      <c r="B320" s="1"/>
    </row>
    <row r="321" spans="1:2">
      <c r="A321" s="1"/>
      <c r="B321" s="1"/>
    </row>
    <row r="322" spans="1:2">
      <c r="A322" s="1"/>
      <c r="B322" s="1"/>
    </row>
    <row r="323" spans="1:2">
      <c r="A323" s="1"/>
      <c r="B323" s="1"/>
    </row>
    <row r="324" spans="1:2">
      <c r="A324" s="1"/>
      <c r="B324" s="1"/>
    </row>
    <row r="325" spans="1:2">
      <c r="A325" s="1"/>
      <c r="B325" s="1"/>
    </row>
    <row r="326" spans="1:2">
      <c r="A326" s="1"/>
      <c r="B326" s="1"/>
    </row>
    <row r="327" spans="1:2">
      <c r="A327" s="1"/>
      <c r="B327" s="1"/>
    </row>
    <row r="328" spans="1:2">
      <c r="A328" s="1"/>
      <c r="B328" s="1"/>
    </row>
    <row r="329" spans="1:2">
      <c r="A329" s="1"/>
      <c r="B329" s="1"/>
    </row>
    <row r="330" spans="1:2">
      <c r="A330" s="1"/>
      <c r="B330" s="1"/>
    </row>
    <row r="331" spans="1:2">
      <c r="A331" s="1"/>
      <c r="B331" s="1"/>
    </row>
    <row r="332" spans="1:2">
      <c r="A332" s="1"/>
      <c r="B332" s="1"/>
    </row>
    <row r="333" spans="1:2">
      <c r="A333" s="1"/>
      <c r="B333" s="1"/>
    </row>
    <row r="334" spans="1:2">
      <c r="A334" s="1"/>
      <c r="B334" s="1"/>
    </row>
    <row r="335" spans="1:2">
      <c r="A335" s="1"/>
      <c r="B335" s="1"/>
    </row>
    <row r="336" spans="1:2">
      <c r="A336" s="1"/>
      <c r="B336" s="1"/>
    </row>
    <row r="337" spans="1:2">
      <c r="A337" s="1"/>
      <c r="B337" s="1"/>
    </row>
    <row r="338" spans="1:2">
      <c r="A338" s="1"/>
      <c r="B338" s="1"/>
    </row>
    <row r="339" spans="1:2">
      <c r="A339" s="1"/>
      <c r="B339" s="1"/>
    </row>
    <row r="340" spans="1:2">
      <c r="A340" s="1"/>
      <c r="B340" s="1"/>
    </row>
    <row r="341" spans="1:2">
      <c r="A341" s="1"/>
      <c r="B341" s="1"/>
    </row>
    <row r="342" spans="1:2">
      <c r="A342" s="1"/>
      <c r="B342" s="1"/>
    </row>
    <row r="343" spans="1:2">
      <c r="A343" s="1"/>
      <c r="B343" s="1"/>
    </row>
    <row r="344" spans="1:2">
      <c r="A344" s="1"/>
      <c r="B344" s="1"/>
    </row>
    <row r="345" spans="1:2">
      <c r="A345" s="1"/>
      <c r="B345" s="1"/>
    </row>
    <row r="346" spans="1:2">
      <c r="A346" s="1"/>
      <c r="B346" s="1"/>
    </row>
    <row r="347" spans="1:2">
      <c r="A347" s="1"/>
      <c r="B347" s="1"/>
    </row>
    <row r="348" spans="1:2">
      <c r="A348" s="1"/>
      <c r="B348" s="1"/>
    </row>
    <row r="349" spans="1:2">
      <c r="A349" s="1"/>
      <c r="B349" s="1"/>
    </row>
    <row r="350" spans="1:2">
      <c r="A350" s="1"/>
      <c r="B350" s="1"/>
    </row>
    <row r="351" spans="1:2">
      <c r="A351" s="1"/>
      <c r="B351" s="1"/>
    </row>
    <row r="352" spans="1:2">
      <c r="A352" s="1"/>
      <c r="B352" s="1"/>
    </row>
    <row r="353" spans="1:2">
      <c r="A353" s="1"/>
      <c r="B353" s="1"/>
    </row>
    <row r="354" spans="1:2">
      <c r="A354" s="1"/>
      <c r="B354" s="1"/>
    </row>
    <row r="355" spans="1:2">
      <c r="A355" s="1"/>
      <c r="B355" s="1"/>
    </row>
    <row r="356" spans="1:2">
      <c r="A356" s="1"/>
      <c r="B356" s="1"/>
    </row>
    <row r="357" spans="1:2">
      <c r="A357" s="1"/>
      <c r="B357" s="1"/>
    </row>
    <row r="358" spans="1:2">
      <c r="A358" s="1"/>
      <c r="B358" s="1"/>
    </row>
    <row r="359" spans="1:2">
      <c r="A359" s="1"/>
      <c r="B359" s="1"/>
    </row>
    <row r="360" spans="1:2">
      <c r="A360" s="1"/>
      <c r="B360" s="1"/>
    </row>
    <row r="361" spans="1:2">
      <c r="A361" s="1"/>
      <c r="B361" s="1"/>
    </row>
    <row r="362" spans="1:2">
      <c r="A362" s="1"/>
      <c r="B362" s="1"/>
    </row>
    <row r="363" spans="1:2">
      <c r="A363" s="1"/>
      <c r="B363" s="1"/>
    </row>
    <row r="364" spans="1:2">
      <c r="A364" s="1"/>
      <c r="B364" s="1"/>
    </row>
    <row r="365" spans="1:2">
      <c r="A365" s="1"/>
      <c r="B365" s="1"/>
    </row>
    <row r="366" spans="1:2">
      <c r="A366" s="1"/>
      <c r="B366" s="1"/>
    </row>
    <row r="367" spans="1:2">
      <c r="A367" s="1"/>
      <c r="B367" s="1"/>
    </row>
    <row r="368" spans="1:2">
      <c r="A368" s="1"/>
      <c r="B368" s="1"/>
    </row>
    <row r="369" spans="1:2">
      <c r="A369" s="1"/>
      <c r="B369" s="1"/>
    </row>
    <row r="370" spans="1:2">
      <c r="A370" s="1"/>
      <c r="B370" s="1"/>
    </row>
    <row r="371" spans="1:2">
      <c r="A371" s="1"/>
      <c r="B371" s="1"/>
    </row>
    <row r="372" spans="1:2">
      <c r="A372" s="1"/>
      <c r="B372" s="1"/>
    </row>
    <row r="373" spans="1:2">
      <c r="A373" s="1"/>
      <c r="B373" s="1"/>
    </row>
    <row r="374" spans="1:2">
      <c r="A374" s="1"/>
      <c r="B374" s="1"/>
    </row>
    <row r="375" spans="1:2">
      <c r="A375" s="1"/>
      <c r="B375" s="1"/>
    </row>
    <row r="376" spans="1:2">
      <c r="A376" s="1"/>
      <c r="B376" s="1"/>
    </row>
    <row r="377" spans="1:2">
      <c r="A377" s="1"/>
      <c r="B377" s="1"/>
    </row>
    <row r="378" spans="1:2">
      <c r="A378" s="1"/>
      <c r="B378" s="1"/>
    </row>
    <row r="379" spans="1:2">
      <c r="A379" s="1"/>
      <c r="B379" s="1"/>
    </row>
    <row r="380" spans="1:2">
      <c r="A380" s="1"/>
      <c r="B380" s="1"/>
    </row>
    <row r="381" spans="1:2">
      <c r="A381" s="1"/>
      <c r="B381" s="1"/>
    </row>
    <row r="382" spans="1:2">
      <c r="A382" s="1"/>
      <c r="B382" s="1"/>
    </row>
    <row r="383" spans="1:2">
      <c r="A383" s="1"/>
      <c r="B383" s="1"/>
    </row>
    <row r="384" spans="1:2">
      <c r="A384" s="1"/>
      <c r="B384" s="1"/>
    </row>
    <row r="385" spans="1:2">
      <c r="A385" s="1"/>
      <c r="B385" s="1"/>
    </row>
    <row r="386" spans="1:2">
      <c r="A386" s="1"/>
      <c r="B386" s="1"/>
    </row>
    <row r="387" spans="1:2">
      <c r="A387" s="1"/>
      <c r="B387" s="1"/>
    </row>
    <row r="388" spans="1:2">
      <c r="A388" s="1"/>
      <c r="B388" s="1"/>
    </row>
    <row r="389" spans="1:2">
      <c r="A389" s="1"/>
      <c r="B389" s="1"/>
    </row>
    <row r="390" spans="1:2">
      <c r="A390" s="1"/>
      <c r="B390" s="1"/>
    </row>
    <row r="391" spans="1:2">
      <c r="A391" s="1"/>
      <c r="B391" s="1"/>
    </row>
    <row r="392" spans="1:2">
      <c r="A392" s="1"/>
      <c r="B392" s="1"/>
    </row>
    <row r="393" spans="1:2">
      <c r="A393" s="1"/>
      <c r="B393" s="1"/>
    </row>
    <row r="394" spans="1:2">
      <c r="A394" s="1"/>
      <c r="B394" s="1"/>
    </row>
    <row r="395" spans="1:2">
      <c r="A395" s="1"/>
      <c r="B395" s="1"/>
    </row>
    <row r="396" spans="1:2">
      <c r="A396" s="1"/>
      <c r="B396" s="1"/>
    </row>
    <row r="397" spans="1:2">
      <c r="A397" s="1"/>
      <c r="B397" s="1"/>
    </row>
    <row r="398" spans="1:2">
      <c r="A398" s="1"/>
      <c r="B398" s="1"/>
    </row>
    <row r="399" spans="1:2">
      <c r="A399" s="1"/>
      <c r="B399" s="1"/>
    </row>
    <row r="400" spans="1:2">
      <c r="A400" s="1"/>
      <c r="B400" s="1"/>
    </row>
    <row r="401" spans="1:2">
      <c r="A401" s="1"/>
      <c r="B401" s="1"/>
    </row>
    <row r="402" spans="1:2">
      <c r="A402" s="1"/>
      <c r="B402" s="1"/>
    </row>
    <row r="403" spans="1:2">
      <c r="A403" s="1"/>
      <c r="B403" s="1"/>
    </row>
    <row r="404" spans="1:2">
      <c r="A404" s="1"/>
      <c r="B404" s="1"/>
    </row>
    <row r="405" spans="1:2">
      <c r="A405" s="1"/>
      <c r="B405" s="1"/>
    </row>
    <row r="406" spans="1:2">
      <c r="A406" s="1"/>
      <c r="B406" s="1"/>
    </row>
    <row r="407" spans="1:2">
      <c r="A407" s="1"/>
      <c r="B407" s="1"/>
    </row>
    <row r="408" spans="1:2">
      <c r="A408" s="1"/>
      <c r="B408" s="1"/>
    </row>
    <row r="409" spans="1:2">
      <c r="A409" s="1"/>
      <c r="B409" s="1"/>
    </row>
    <row r="410" spans="1:2">
      <c r="A410" s="1"/>
      <c r="B410" s="1"/>
    </row>
    <row r="411" spans="1:2">
      <c r="A411" s="1"/>
      <c r="B411" s="1"/>
    </row>
    <row r="412" spans="1:2">
      <c r="A412" s="1"/>
      <c r="B412" s="1"/>
    </row>
    <row r="413" spans="1:2">
      <c r="A413" s="1"/>
      <c r="B413" s="1"/>
    </row>
    <row r="414" spans="1:2">
      <c r="A414" s="1"/>
      <c r="B414" s="1"/>
    </row>
    <row r="415" spans="1:2">
      <c r="A415" s="1"/>
      <c r="B415" s="1"/>
    </row>
    <row r="416" spans="1:2">
      <c r="A416" s="1"/>
      <c r="B416" s="1"/>
    </row>
    <row r="417" spans="1:2">
      <c r="A417" s="1"/>
      <c r="B417" s="1"/>
    </row>
    <row r="418" spans="1:2">
      <c r="A418" s="1"/>
      <c r="B418" s="1"/>
    </row>
    <row r="419" spans="1:2">
      <c r="A419" s="1"/>
      <c r="B419" s="1"/>
    </row>
    <row r="420" spans="1:2">
      <c r="A420" s="1"/>
      <c r="B420" s="1"/>
    </row>
    <row r="421" spans="1:2">
      <c r="A421" s="1"/>
      <c r="B421" s="1"/>
    </row>
    <row r="422" spans="1:2">
      <c r="A422" s="1"/>
      <c r="B422" s="1"/>
    </row>
    <row r="423" spans="1:2">
      <c r="A423" s="1"/>
      <c r="B423" s="1"/>
    </row>
    <row r="424" spans="1:2">
      <c r="A424" s="1"/>
      <c r="B424" s="1"/>
    </row>
    <row r="425" spans="1:2">
      <c r="A425" s="1"/>
      <c r="B425" s="1"/>
    </row>
    <row r="426" spans="1:2">
      <c r="A426" s="1"/>
      <c r="B426" s="1"/>
    </row>
    <row r="427" spans="1:2">
      <c r="A427" s="1"/>
      <c r="B427" s="1"/>
    </row>
    <row r="428" spans="1:2">
      <c r="A428" s="1"/>
      <c r="B428" s="1"/>
    </row>
    <row r="429" spans="1:2">
      <c r="A429" s="1"/>
      <c r="B429" s="1"/>
    </row>
    <row r="430" spans="1:2">
      <c r="A430" s="1"/>
      <c r="B430" s="1"/>
    </row>
    <row r="431" spans="1:2">
      <c r="A431" s="1"/>
      <c r="B431" s="1"/>
    </row>
    <row r="432" spans="1:2">
      <c r="A432" s="1"/>
      <c r="B432" s="1"/>
    </row>
    <row r="433" spans="1:2">
      <c r="A433" s="1"/>
      <c r="B433" s="1"/>
    </row>
    <row r="434" spans="1:2">
      <c r="A434" s="1"/>
      <c r="B434" s="1"/>
    </row>
    <row r="435" spans="1:2">
      <c r="A435" s="1"/>
      <c r="B435" s="1"/>
    </row>
    <row r="436" spans="1:2">
      <c r="A436" s="1"/>
      <c r="B436" s="1"/>
    </row>
    <row r="437" spans="1:2">
      <c r="A437" s="1"/>
      <c r="B437" s="1"/>
    </row>
    <row r="438" spans="1:2">
      <c r="A438" s="1"/>
      <c r="B438" s="1"/>
    </row>
    <row r="439" spans="1:2">
      <c r="A439" s="1"/>
      <c r="B439" s="1"/>
    </row>
    <row r="440" spans="1:2">
      <c r="A440" s="1"/>
      <c r="B440" s="1"/>
    </row>
    <row r="441" spans="1:2">
      <c r="A441" s="1"/>
      <c r="B441" s="1"/>
    </row>
    <row r="442" spans="1:2">
      <c r="A442" s="1"/>
      <c r="B442" s="1"/>
    </row>
    <row r="443" spans="1:2">
      <c r="A443" s="1"/>
      <c r="B443" s="1"/>
    </row>
    <row r="444" spans="1:2">
      <c r="A444" s="1"/>
      <c r="B444" s="1"/>
    </row>
    <row r="445" spans="1:2">
      <c r="A445" s="1"/>
      <c r="B445" s="1"/>
    </row>
    <row r="446" spans="1:2">
      <c r="A446" s="1"/>
      <c r="B446" s="1"/>
    </row>
    <row r="447" spans="1:2">
      <c r="A447" s="1"/>
      <c r="B447" s="1"/>
    </row>
    <row r="448" spans="1:2">
      <c r="A448" s="1"/>
      <c r="B448" s="1"/>
    </row>
    <row r="449" spans="1:2">
      <c r="A449" s="1"/>
      <c r="B449" s="1"/>
    </row>
    <row r="450" spans="1:2">
      <c r="A450" s="1"/>
      <c r="B450" s="1"/>
    </row>
    <row r="451" spans="1:2">
      <c r="A451" s="1"/>
      <c r="B451" s="1"/>
    </row>
    <row r="452" spans="1:2">
      <c r="A452" s="1"/>
      <c r="B452" s="1"/>
    </row>
    <row r="453" spans="1:2">
      <c r="A453" s="1"/>
      <c r="B453" s="1"/>
    </row>
    <row r="454" spans="1:2">
      <c r="A454" s="1"/>
      <c r="B454" s="1"/>
    </row>
    <row r="455" spans="1:2">
      <c r="A455" s="1"/>
      <c r="B455" s="1"/>
    </row>
    <row r="456" spans="1:2">
      <c r="A456" s="1"/>
      <c r="B456" s="1"/>
    </row>
    <row r="457" spans="1:2">
      <c r="A457" s="1"/>
      <c r="B457" s="1"/>
    </row>
    <row r="458" spans="1:2">
      <c r="A458" s="1"/>
      <c r="B458" s="1"/>
    </row>
    <row r="459" spans="1:2">
      <c r="A459" s="1"/>
      <c r="B459" s="1"/>
    </row>
    <row r="460" spans="1:2">
      <c r="A460" s="1"/>
      <c r="B460" s="1"/>
    </row>
    <row r="461" spans="1:2">
      <c r="A461" s="1"/>
      <c r="B461" s="1"/>
    </row>
    <row r="462" spans="1:2">
      <c r="A462" s="1"/>
      <c r="B462" s="1"/>
    </row>
    <row r="463" spans="1:2">
      <c r="A463" s="1"/>
      <c r="B463" s="1"/>
    </row>
    <row r="464" spans="1:2">
      <c r="A464" s="1"/>
      <c r="B464" s="1"/>
    </row>
    <row r="465" spans="1:2">
      <c r="A465" s="1"/>
      <c r="B465" s="1"/>
    </row>
    <row r="466" spans="1:2">
      <c r="A466" s="1"/>
      <c r="B466" s="1"/>
    </row>
    <row r="467" spans="1:2">
      <c r="A467" s="1"/>
      <c r="B467" s="1"/>
    </row>
    <row r="468" spans="1:2">
      <c r="A468" s="1"/>
      <c r="B468" s="1"/>
    </row>
    <row r="469" spans="1:2">
      <c r="A469" s="1"/>
      <c r="B469" s="1"/>
    </row>
    <row r="470" spans="1:2">
      <c r="A470" s="1"/>
      <c r="B470" s="1"/>
    </row>
    <row r="471" spans="1:2">
      <c r="A471" s="1"/>
      <c r="B471" s="1"/>
    </row>
    <row r="472" spans="1:2">
      <c r="A472" s="1"/>
      <c r="B472" s="1"/>
    </row>
    <row r="473" spans="1:2">
      <c r="A473" s="1"/>
      <c r="B473" s="1"/>
    </row>
    <row r="474" spans="1:2">
      <c r="A474" s="1"/>
      <c r="B474" s="1"/>
    </row>
    <row r="475" spans="1:2">
      <c r="A475" s="1"/>
      <c r="B475" s="1"/>
    </row>
    <row r="476" spans="1:2">
      <c r="A476" s="1"/>
      <c r="B476" s="1"/>
    </row>
    <row r="477" spans="1:2">
      <c r="A477" s="1"/>
      <c r="B477" s="1"/>
    </row>
    <row r="478" spans="1:2">
      <c r="A478" s="1"/>
      <c r="B478" s="1"/>
    </row>
    <row r="479" spans="1:2">
      <c r="A479" s="1"/>
      <c r="B479" s="1"/>
    </row>
    <row r="480" spans="1:2">
      <c r="A480" s="1"/>
      <c r="B480" s="1"/>
    </row>
    <row r="481" spans="1:2">
      <c r="A481" s="1"/>
      <c r="B481" s="1"/>
    </row>
    <row r="482" spans="1:2">
      <c r="A482" s="1"/>
      <c r="B482" s="1"/>
    </row>
    <row r="483" spans="1:2">
      <c r="A483" s="1"/>
      <c r="B483" s="1"/>
    </row>
    <row r="484" spans="1:2">
      <c r="A484" s="1"/>
      <c r="B484" s="1"/>
    </row>
    <row r="485" spans="1:2">
      <c r="A485" s="1"/>
      <c r="B485" s="1"/>
    </row>
    <row r="486" spans="1:2">
      <c r="A486" s="1"/>
      <c r="B486" s="1"/>
    </row>
    <row r="487" spans="1:2">
      <c r="A487" s="1"/>
      <c r="B487" s="1"/>
    </row>
    <row r="488" spans="1:2">
      <c r="A488" s="1"/>
      <c r="B488" s="1"/>
    </row>
    <row r="489" spans="1:2">
      <c r="A489" s="1"/>
      <c r="B489" s="1"/>
    </row>
    <row r="490" spans="1:2">
      <c r="A490" s="1"/>
      <c r="B490" s="1"/>
    </row>
    <row r="491" spans="1:2">
      <c r="A491" s="1"/>
      <c r="B491" s="1"/>
    </row>
    <row r="492" spans="1:2">
      <c r="A492" s="1"/>
      <c r="B492" s="1"/>
    </row>
    <row r="493" spans="1:2">
      <c r="A493" s="1"/>
      <c r="B493" s="1"/>
    </row>
    <row r="494" spans="1:2">
      <c r="A494" s="1"/>
      <c r="B494" s="1"/>
    </row>
    <row r="495" spans="1:2">
      <c r="A495" s="1"/>
      <c r="B495" s="1"/>
    </row>
    <row r="496" spans="1:2">
      <c r="A496" s="1"/>
      <c r="B496" s="1"/>
    </row>
    <row r="497" spans="1:2">
      <c r="A497" s="1"/>
      <c r="B497" s="1"/>
    </row>
    <row r="498" spans="1:2">
      <c r="A498" s="1"/>
      <c r="B498" s="1"/>
    </row>
    <row r="499" spans="1:2">
      <c r="A499" s="1"/>
      <c r="B499" s="1"/>
    </row>
    <row r="500" spans="1:2">
      <c r="A500" s="1"/>
      <c r="B500" s="1"/>
    </row>
    <row r="501" spans="1:2">
      <c r="A501" s="1"/>
      <c r="B501" s="1"/>
    </row>
    <row r="502" spans="1:2">
      <c r="A502" s="1"/>
      <c r="B502" s="1"/>
    </row>
    <row r="503" spans="1:2">
      <c r="A503" s="1"/>
      <c r="B503" s="1"/>
    </row>
    <row r="504" spans="1:2">
      <c r="A504" s="1"/>
      <c r="B504" s="1"/>
    </row>
    <row r="505" spans="1:2">
      <c r="A505" s="1"/>
      <c r="B505" s="1"/>
    </row>
    <row r="506" spans="1:2">
      <c r="A506" s="1"/>
      <c r="B506" s="1"/>
    </row>
    <row r="507" spans="1:2">
      <c r="A507" s="1"/>
      <c r="B507" s="1"/>
    </row>
    <row r="508" spans="1:2">
      <c r="A508" s="1"/>
      <c r="B508" s="1"/>
    </row>
    <row r="509" spans="1:2">
      <c r="A509" s="1"/>
      <c r="B509" s="1"/>
    </row>
    <row r="510" spans="1:2">
      <c r="A510" s="1"/>
      <c r="B510" s="1"/>
    </row>
    <row r="511" spans="1:2">
      <c r="A511" s="1"/>
      <c r="B511" s="1"/>
    </row>
    <row r="512" spans="1:2">
      <c r="A512" s="1"/>
      <c r="B512" s="1"/>
    </row>
    <row r="513" spans="1:2">
      <c r="A513" s="1"/>
      <c r="B513" s="1"/>
    </row>
    <row r="514" spans="1:2">
      <c r="A514" s="1"/>
      <c r="B514" s="1"/>
    </row>
    <row r="515" spans="1:2">
      <c r="A515" s="1"/>
      <c r="B515" s="1"/>
    </row>
    <row r="516" spans="1:2">
      <c r="A516" s="1"/>
      <c r="B516" s="1"/>
    </row>
    <row r="517" spans="1:2">
      <c r="A517" s="1"/>
      <c r="B517" s="1"/>
    </row>
    <row r="518" spans="1:2">
      <c r="A518" s="1"/>
      <c r="B518" s="1"/>
    </row>
    <row r="519" spans="1:2">
      <c r="A519" s="1"/>
      <c r="B519" s="1"/>
    </row>
    <row r="520" spans="1:2">
      <c r="A520" s="1"/>
      <c r="B520" s="1"/>
    </row>
    <row r="521" spans="1:2">
      <c r="A521" s="1"/>
      <c r="B521" s="1"/>
    </row>
    <row r="522" spans="1:2">
      <c r="A522" s="1"/>
      <c r="B522" s="1"/>
    </row>
    <row r="523" spans="1:2">
      <c r="A523" s="1"/>
      <c r="B523" s="1"/>
    </row>
    <row r="524" spans="1:2">
      <c r="A524" s="1"/>
      <c r="B524" s="1"/>
    </row>
    <row r="525" spans="1:2">
      <c r="A525" s="1"/>
      <c r="B525" s="1"/>
    </row>
    <row r="526" spans="1:2">
      <c r="A526" s="1"/>
      <c r="B526" s="1"/>
    </row>
    <row r="527" spans="1:2">
      <c r="A527" s="1"/>
      <c r="B527" s="1"/>
    </row>
    <row r="528" spans="1:2">
      <c r="A528" s="1"/>
      <c r="B528" s="1"/>
    </row>
    <row r="529" spans="1:2">
      <c r="A529" s="1"/>
      <c r="B529" s="1"/>
    </row>
    <row r="530" spans="1:2">
      <c r="A530" s="1"/>
      <c r="B530" s="1"/>
    </row>
    <row r="531" spans="1:2">
      <c r="A531" s="1"/>
      <c r="B531" s="1"/>
    </row>
    <row r="532" spans="1:2">
      <c r="A532" s="1"/>
      <c r="B532" s="1"/>
    </row>
    <row r="533" spans="1:2">
      <c r="A533" s="1"/>
      <c r="B533" s="1"/>
    </row>
    <row r="534" spans="1:2">
      <c r="A534" s="1"/>
      <c r="B534" s="1"/>
    </row>
    <row r="535" spans="1:2">
      <c r="A535" s="1"/>
      <c r="B535" s="1"/>
    </row>
    <row r="536" spans="1:2">
      <c r="A536" s="1"/>
      <c r="B536" s="1"/>
    </row>
    <row r="537" spans="1:2">
      <c r="A537" s="1"/>
      <c r="B537" s="1"/>
    </row>
    <row r="538" spans="1:2">
      <c r="A538" s="1"/>
      <c r="B538" s="1"/>
    </row>
    <row r="539" spans="1:2">
      <c r="A539" s="1"/>
      <c r="B539" s="1"/>
    </row>
    <row r="540" spans="1:2">
      <c r="A540" s="1"/>
      <c r="B540" s="1"/>
    </row>
    <row r="541" spans="1:2">
      <c r="A541" s="1"/>
      <c r="B541" s="1"/>
    </row>
    <row r="542" spans="1:2">
      <c r="A542" s="1"/>
      <c r="B542" s="1"/>
    </row>
    <row r="543" spans="1:2">
      <c r="A543" s="1"/>
      <c r="B543" s="1"/>
    </row>
    <row r="544" spans="1:2">
      <c r="A544" s="1"/>
      <c r="B544" s="1"/>
    </row>
    <row r="545" spans="1:2">
      <c r="A545" s="1"/>
      <c r="B545" s="1"/>
    </row>
    <row r="546" spans="1:2">
      <c r="A546" s="1"/>
      <c r="B546" s="1"/>
    </row>
    <row r="547" spans="1:2">
      <c r="A547" s="1"/>
      <c r="B547" s="1"/>
    </row>
    <row r="548" spans="1:2">
      <c r="A548" s="1"/>
      <c r="B548" s="1"/>
    </row>
    <row r="549" spans="1:2">
      <c r="A549" s="1"/>
      <c r="B549" s="1"/>
    </row>
    <row r="550" spans="1:2">
      <c r="A550" s="1"/>
      <c r="B550" s="1"/>
    </row>
    <row r="551" spans="1:2">
      <c r="A551" s="1"/>
      <c r="B551" s="1"/>
    </row>
    <row r="552" spans="1:2">
      <c r="A552" s="1"/>
      <c r="B552" s="1"/>
    </row>
    <row r="553" spans="1:2">
      <c r="A553" s="1"/>
      <c r="B553" s="1"/>
    </row>
    <row r="554" spans="1:2">
      <c r="A554" s="1"/>
      <c r="B554" s="1"/>
    </row>
    <row r="555" spans="1:2">
      <c r="A555" s="1"/>
      <c r="B555" s="1"/>
    </row>
    <row r="556" spans="1:2">
      <c r="A556" s="1"/>
      <c r="B556" s="1"/>
    </row>
    <row r="557" spans="1:2">
      <c r="A557" s="1"/>
      <c r="B557" s="1"/>
    </row>
    <row r="558" spans="1:2">
      <c r="A558" s="1"/>
      <c r="B558" s="1"/>
    </row>
    <row r="559" spans="1:2">
      <c r="A559" s="1"/>
      <c r="B559" s="1"/>
    </row>
    <row r="560" spans="1:2">
      <c r="A560" s="1"/>
      <c r="B560" s="1"/>
    </row>
    <row r="561" spans="1:2">
      <c r="A561" s="1"/>
      <c r="B561" s="1"/>
    </row>
    <row r="562" spans="1:2">
      <c r="A562" s="1"/>
      <c r="B562" s="1"/>
    </row>
    <row r="563" spans="1:2">
      <c r="A563" s="1"/>
      <c r="B563" s="1"/>
    </row>
    <row r="564" spans="1:2">
      <c r="A564" s="1"/>
      <c r="B564" s="1"/>
    </row>
    <row r="565" spans="1:2">
      <c r="A565" s="1"/>
      <c r="B565" s="1"/>
    </row>
    <row r="566" spans="1:2">
      <c r="A566" s="1"/>
      <c r="B566" s="1"/>
    </row>
    <row r="567" spans="1:2">
      <c r="A567" s="1"/>
      <c r="B567" s="1"/>
    </row>
    <row r="568" spans="1:2">
      <c r="A568" s="1"/>
      <c r="B568" s="1"/>
    </row>
    <row r="569" spans="1:2">
      <c r="A569" s="1"/>
      <c r="B569" s="1"/>
    </row>
    <row r="570" spans="1:2">
      <c r="A570" s="1"/>
      <c r="B570" s="1"/>
    </row>
    <row r="571" spans="1:2">
      <c r="A571" s="1"/>
      <c r="B571" s="1"/>
    </row>
    <row r="572" spans="1:2">
      <c r="A572" s="1"/>
      <c r="B572" s="1"/>
    </row>
    <row r="573" spans="1:2">
      <c r="A573" s="1"/>
      <c r="B573" s="1"/>
    </row>
    <row r="574" spans="1:2">
      <c r="A574" s="1"/>
      <c r="B574" s="1"/>
    </row>
    <row r="575" spans="1:2">
      <c r="A575" s="1"/>
      <c r="B575" s="1"/>
    </row>
    <row r="576" spans="1:2">
      <c r="A576" s="1"/>
      <c r="B576" s="1"/>
    </row>
    <row r="577" spans="1:2">
      <c r="A577" s="1"/>
      <c r="B577" s="1"/>
    </row>
    <row r="578" spans="1:2">
      <c r="A578" s="1"/>
      <c r="B578" s="1"/>
    </row>
    <row r="579" spans="1:2">
      <c r="A579" s="1"/>
      <c r="B579" s="1"/>
    </row>
    <row r="580" spans="1:2">
      <c r="A580" s="1"/>
      <c r="B580" s="1"/>
    </row>
    <row r="581" spans="1:2">
      <c r="A581" s="1"/>
      <c r="B581" s="1"/>
    </row>
    <row r="582" spans="1:2">
      <c r="A582" s="1"/>
      <c r="B582" s="1"/>
    </row>
    <row r="583" spans="1:2">
      <c r="A583" s="1"/>
      <c r="B583" s="1"/>
    </row>
    <row r="584" spans="1:2">
      <c r="A584" s="1"/>
      <c r="B584" s="1"/>
    </row>
    <row r="585" spans="1:2">
      <c r="A585" s="1"/>
      <c r="B585" s="1"/>
    </row>
    <row r="586" spans="1:2">
      <c r="A586" s="1"/>
      <c r="B586" s="1"/>
    </row>
    <row r="587" spans="1:2">
      <c r="A587" s="1"/>
      <c r="B587" s="1"/>
    </row>
    <row r="588" spans="1:2">
      <c r="A588" s="1"/>
      <c r="B588" s="1"/>
    </row>
    <row r="589" spans="1:2">
      <c r="A589" s="1"/>
      <c r="B589" s="1"/>
    </row>
    <row r="590" spans="1:2">
      <c r="A590" s="1"/>
      <c r="B590" s="1"/>
    </row>
    <row r="591" spans="1:2">
      <c r="A591" s="1"/>
      <c r="B591" s="1"/>
    </row>
    <row r="592" spans="1:2">
      <c r="A592" s="1"/>
      <c r="B592" s="1"/>
    </row>
    <row r="593" spans="1:2">
      <c r="A593" s="1"/>
      <c r="B593" s="1"/>
    </row>
    <row r="594" spans="1:2">
      <c r="A594" s="1"/>
      <c r="B594" s="1"/>
    </row>
    <row r="595" spans="1:2">
      <c r="A595" s="1"/>
      <c r="B595" s="1"/>
    </row>
    <row r="596" spans="1:2">
      <c r="A596" s="1"/>
      <c r="B596" s="1"/>
    </row>
    <row r="597" spans="1:2">
      <c r="A597" s="1"/>
      <c r="B597" s="1"/>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2:V51"/>
  <sheetViews>
    <sheetView topLeftCell="A16" zoomScale="75" zoomScaleNormal="75" workbookViewId="0">
      <selection activeCell="C39" sqref="C39"/>
    </sheetView>
  </sheetViews>
  <sheetFormatPr baseColWidth="10" defaultColWidth="11.44140625" defaultRowHeight="15"/>
  <cols>
    <col min="1" max="16384" width="11.44140625" style="9"/>
  </cols>
  <sheetData>
    <row r="2" spans="1:1">
      <c r="A2" s="9" t="s">
        <v>16</v>
      </c>
    </row>
    <row r="3" spans="1:1">
      <c r="A3" s="9" t="s">
        <v>19</v>
      </c>
    </row>
    <row r="5" spans="1:1" ht="20.100000000000001" customHeight="1">
      <c r="A5" s="10" t="s">
        <v>20</v>
      </c>
    </row>
    <row r="6" spans="1:1" ht="20.100000000000001" customHeight="1">
      <c r="A6" s="9" t="s">
        <v>17</v>
      </c>
    </row>
    <row r="7" spans="1:1" ht="20.100000000000001" customHeight="1">
      <c r="A7" s="9" t="s">
        <v>18</v>
      </c>
    </row>
    <row r="8" spans="1:1" ht="20.100000000000001" customHeight="1">
      <c r="A8" s="9" t="s">
        <v>37</v>
      </c>
    </row>
    <row r="9" spans="1:1" ht="20.100000000000001" customHeight="1">
      <c r="A9" s="9" t="s">
        <v>39</v>
      </c>
    </row>
    <row r="10" spans="1:1" ht="20.100000000000001" customHeight="1"/>
    <row r="11" spans="1:1" ht="24.9" customHeight="1">
      <c r="A11" s="10" t="s">
        <v>21</v>
      </c>
    </row>
    <row r="12" spans="1:1" ht="24.9" customHeight="1">
      <c r="A12" s="9" t="s">
        <v>22</v>
      </c>
    </row>
    <row r="13" spans="1:1" ht="24.9" customHeight="1">
      <c r="A13" s="9" t="s">
        <v>40</v>
      </c>
    </row>
    <row r="14" spans="1:1" ht="24.9" customHeight="1">
      <c r="A14" s="9" t="s">
        <v>41</v>
      </c>
    </row>
    <row r="15" spans="1:1" ht="24.9" customHeight="1">
      <c r="A15" s="9" t="s">
        <v>23</v>
      </c>
    </row>
    <row r="16" spans="1:1" ht="24.9" customHeight="1">
      <c r="A16" s="9" t="s">
        <v>24</v>
      </c>
    </row>
    <row r="17" spans="1:22" ht="24.9" customHeight="1">
      <c r="A17" s="9" t="s">
        <v>42</v>
      </c>
    </row>
    <row r="18" spans="1:22" ht="24.9" customHeight="1"/>
    <row r="19" spans="1:22" ht="24.9" customHeight="1">
      <c r="A19" s="9" t="s">
        <v>38</v>
      </c>
    </row>
    <row r="20" spans="1:22" ht="24.9" customHeight="1"/>
    <row r="21" spans="1:22" ht="24.9" customHeight="1"/>
    <row r="22" spans="1:22" ht="24.9" customHeight="1"/>
    <row r="23" spans="1:22" ht="24.9" customHeight="1">
      <c r="A23" s="10" t="s">
        <v>44</v>
      </c>
    </row>
    <row r="24" spans="1:22" ht="24.9" customHeight="1">
      <c r="A24" s="10" t="s">
        <v>45</v>
      </c>
    </row>
    <row r="25" spans="1:22" ht="24.9" customHeight="1">
      <c r="A25" s="10" t="s">
        <v>46</v>
      </c>
      <c r="G25" s="12"/>
    </row>
    <row r="26" spans="1:22" ht="24.9" customHeight="1" thickBot="1">
      <c r="A26" s="10"/>
    </row>
    <row r="27" spans="1:22" customFormat="1" ht="94.2" thickTop="1">
      <c r="A27" s="32" t="s">
        <v>89</v>
      </c>
      <c r="B27" s="28" t="s">
        <v>90</v>
      </c>
      <c r="C27" s="28" t="s">
        <v>91</v>
      </c>
      <c r="D27" s="29" t="s">
        <v>92</v>
      </c>
      <c r="E27" s="30" t="s">
        <v>71</v>
      </c>
      <c r="F27" s="30" t="s">
        <v>72</v>
      </c>
      <c r="G27" s="30" t="s">
        <v>73</v>
      </c>
      <c r="H27" s="31" t="s">
        <v>74</v>
      </c>
      <c r="I27" s="30" t="s">
        <v>75</v>
      </c>
      <c r="J27" s="30" t="s">
        <v>76</v>
      </c>
      <c r="K27" s="30" t="s">
        <v>77</v>
      </c>
      <c r="L27" s="30" t="s">
        <v>78</v>
      </c>
      <c r="M27" s="30" t="s">
        <v>79</v>
      </c>
      <c r="N27" s="30" t="s">
        <v>80</v>
      </c>
      <c r="O27" s="30" t="s">
        <v>81</v>
      </c>
      <c r="P27" s="30" t="s">
        <v>82</v>
      </c>
      <c r="Q27" s="30" t="s">
        <v>83</v>
      </c>
      <c r="R27" s="30" t="s">
        <v>84</v>
      </c>
      <c r="S27" s="30" t="s">
        <v>79</v>
      </c>
      <c r="T27" s="30" t="s">
        <v>85</v>
      </c>
      <c r="U27" s="30" t="s">
        <v>86</v>
      </c>
      <c r="V27" s="30" t="s">
        <v>87</v>
      </c>
    </row>
    <row r="28" spans="1:22" customFormat="1" ht="30">
      <c r="A28" s="33">
        <v>1</v>
      </c>
      <c r="B28" s="22">
        <v>2</v>
      </c>
      <c r="C28" s="22">
        <v>3</v>
      </c>
      <c r="D28" s="22">
        <v>4</v>
      </c>
      <c r="E28" s="20">
        <v>5</v>
      </c>
      <c r="F28" s="24">
        <v>6</v>
      </c>
      <c r="G28" s="20">
        <v>7</v>
      </c>
      <c r="H28" s="24">
        <v>8</v>
      </c>
      <c r="I28" s="21">
        <v>9</v>
      </c>
      <c r="J28" s="25">
        <v>10</v>
      </c>
      <c r="K28" s="25">
        <v>11</v>
      </c>
      <c r="L28" s="25">
        <v>12</v>
      </c>
      <c r="M28" s="23">
        <v>13</v>
      </c>
      <c r="N28" s="26">
        <v>14</v>
      </c>
      <c r="O28" s="22">
        <v>15</v>
      </c>
      <c r="P28" s="27">
        <v>16</v>
      </c>
      <c r="Q28" s="27">
        <v>17</v>
      </c>
      <c r="R28" s="22">
        <v>18</v>
      </c>
      <c r="S28" s="22">
        <v>19</v>
      </c>
      <c r="T28" s="22">
        <v>20</v>
      </c>
      <c r="U28" s="22">
        <v>21</v>
      </c>
      <c r="V28" s="22">
        <v>22</v>
      </c>
    </row>
    <row r="29" spans="1:22" ht="24.9" customHeight="1">
      <c r="A29" s="10"/>
      <c r="G29" s="13"/>
    </row>
    <row r="30" spans="1:22" ht="24.9" customHeight="1">
      <c r="A30" s="40"/>
      <c r="B30" s="34"/>
      <c r="C30" s="37" t="s">
        <v>93</v>
      </c>
      <c r="D30" s="34"/>
      <c r="E30" s="34"/>
      <c r="F30" s="34"/>
      <c r="G30" s="34"/>
    </row>
    <row r="31" spans="1:22" ht="24.9" customHeight="1">
      <c r="A31" s="34"/>
      <c r="B31" s="34"/>
      <c r="C31" s="37"/>
      <c r="D31" s="34"/>
      <c r="E31" s="34"/>
      <c r="F31" s="34"/>
      <c r="G31" s="34"/>
    </row>
    <row r="32" spans="1:22" ht="24.9" customHeight="1">
      <c r="A32" s="35"/>
      <c r="B32" s="34"/>
      <c r="C32" s="37" t="s">
        <v>94</v>
      </c>
      <c r="D32" s="34"/>
      <c r="E32" s="34"/>
      <c r="F32" s="34"/>
      <c r="G32" s="34"/>
    </row>
    <row r="33" spans="1:7" ht="24.9" customHeight="1">
      <c r="A33" s="34"/>
      <c r="B33" s="34"/>
      <c r="C33" s="37"/>
      <c r="D33" s="34"/>
      <c r="E33" s="34"/>
      <c r="F33" s="34"/>
      <c r="G33" s="34"/>
    </row>
    <row r="34" spans="1:7" ht="15.6">
      <c r="A34" s="38"/>
      <c r="B34" s="34"/>
      <c r="C34" s="37" t="s">
        <v>95</v>
      </c>
      <c r="D34" s="34"/>
      <c r="E34" s="34"/>
      <c r="F34" s="34"/>
      <c r="G34" s="34"/>
    </row>
    <row r="35" spans="1:7" ht="15.6">
      <c r="A35" s="34"/>
      <c r="B35" s="34"/>
      <c r="C35" s="37"/>
      <c r="D35" s="34"/>
      <c r="E35" s="34"/>
      <c r="F35" s="34"/>
      <c r="G35" s="34"/>
    </row>
    <row r="36" spans="1:7" ht="15.6">
      <c r="A36" s="39"/>
      <c r="B36" s="34"/>
      <c r="C36" s="37" t="s">
        <v>96</v>
      </c>
      <c r="D36" s="34"/>
      <c r="E36" s="34"/>
      <c r="F36" s="34"/>
      <c r="G36" s="34"/>
    </row>
    <row r="37" spans="1:7" ht="15.6">
      <c r="A37" s="34"/>
      <c r="B37" s="34"/>
      <c r="C37" s="37"/>
      <c r="D37" s="34"/>
      <c r="E37" s="34"/>
      <c r="F37" s="34"/>
      <c r="G37" s="34"/>
    </row>
    <row r="38" spans="1:7" ht="15.6">
      <c r="A38" s="36"/>
      <c r="B38" s="34"/>
      <c r="C38" s="37" t="s">
        <v>88</v>
      </c>
      <c r="D38" s="34"/>
      <c r="E38" s="34"/>
      <c r="F38" s="34"/>
      <c r="G38" s="34"/>
    </row>
    <row r="39" spans="1:7" ht="15.6">
      <c r="A39" s="10"/>
      <c r="C39" s="9" t="s">
        <v>97</v>
      </c>
    </row>
    <row r="40" spans="1:7" ht="15.6">
      <c r="A40" s="8"/>
    </row>
    <row r="41" spans="1:7" ht="17.399999999999999">
      <c r="A41" s="41"/>
      <c r="B41" s="34"/>
      <c r="C41" s="34"/>
      <c r="D41" s="34"/>
      <c r="E41" s="34"/>
      <c r="F41" s="34"/>
      <c r="G41" s="34"/>
    </row>
    <row r="42" spans="1:7" ht="24.6">
      <c r="A42" s="14"/>
    </row>
    <row r="43" spans="1:7" ht="15.6">
      <c r="A43" s="15"/>
    </row>
    <row r="44" spans="1:7" ht="15.6">
      <c r="A44" s="15"/>
    </row>
    <row r="45" spans="1:7" ht="15.6">
      <c r="A45" s="15"/>
    </row>
    <row r="48" spans="1:7" ht="28.2">
      <c r="A48" s="16"/>
    </row>
    <row r="49" spans="1:1" ht="27.6">
      <c r="A49" s="17"/>
    </row>
    <row r="50" spans="1:1" ht="28.2">
      <c r="A50" s="16"/>
    </row>
    <row r="51" spans="1:1" ht="28.2">
      <c r="A51" s="16"/>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B106"/>
  <sheetViews>
    <sheetView workbookViewId="0">
      <selection activeCell="B7" sqref="B7"/>
    </sheetView>
  </sheetViews>
  <sheetFormatPr baseColWidth="10" defaultRowHeight="14.4"/>
  <cols>
    <col min="1" max="1" width="20.88671875" bestFit="1" customWidth="1"/>
    <col min="2" max="2" width="25.5546875" customWidth="1"/>
  </cols>
  <sheetData>
    <row r="1" spans="1:2">
      <c r="A1" t="s">
        <v>25</v>
      </c>
    </row>
    <row r="3" spans="1:2">
      <c r="A3" t="s">
        <v>70</v>
      </c>
    </row>
    <row r="4" spans="1:2">
      <c r="A4" t="s">
        <v>36</v>
      </c>
    </row>
    <row r="6" spans="1:2">
      <c r="A6" s="5" t="s">
        <v>69</v>
      </c>
      <c r="B6" s="5" t="s">
        <v>26</v>
      </c>
    </row>
    <row r="7" spans="1:2">
      <c r="A7" s="11" t="s">
        <v>98</v>
      </c>
      <c r="B7" s="19" t="s">
        <v>99</v>
      </c>
    </row>
    <row r="8" spans="1:2">
      <c r="A8" s="11" t="s">
        <v>100</v>
      </c>
      <c r="B8" s="19" t="s">
        <v>101</v>
      </c>
    </row>
    <row r="9" spans="1:2">
      <c r="A9" s="11" t="s">
        <v>102</v>
      </c>
      <c r="B9" s="19" t="s">
        <v>103</v>
      </c>
    </row>
    <row r="10" spans="1:2">
      <c r="A10" s="11" t="s">
        <v>104</v>
      </c>
      <c r="B10" s="19" t="s">
        <v>105</v>
      </c>
    </row>
    <row r="11" spans="1:2">
      <c r="A11" s="11" t="s">
        <v>106</v>
      </c>
      <c r="B11" s="19" t="s">
        <v>107</v>
      </c>
    </row>
    <row r="12" spans="1:2">
      <c r="A12" s="11" t="s">
        <v>108</v>
      </c>
      <c r="B12" s="19" t="s">
        <v>109</v>
      </c>
    </row>
    <row r="13" spans="1:2">
      <c r="A13" s="11" t="s">
        <v>110</v>
      </c>
      <c r="B13" s="19" t="s">
        <v>111</v>
      </c>
    </row>
    <row r="14" spans="1:2">
      <c r="A14" s="11" t="s">
        <v>112</v>
      </c>
      <c r="B14" s="19" t="s">
        <v>113</v>
      </c>
    </row>
    <row r="15" spans="1:2">
      <c r="A15" s="11" t="s">
        <v>114</v>
      </c>
      <c r="B15" s="19" t="s">
        <v>115</v>
      </c>
    </row>
    <row r="16" spans="1:2">
      <c r="A16" s="11" t="s">
        <v>116</v>
      </c>
      <c r="B16" s="19" t="s">
        <v>117</v>
      </c>
    </row>
    <row r="17" spans="1:2">
      <c r="A17" s="11" t="s">
        <v>118</v>
      </c>
      <c r="B17" s="19" t="s">
        <v>119</v>
      </c>
    </row>
    <row r="18" spans="1:2">
      <c r="A18" s="11" t="s">
        <v>120</v>
      </c>
      <c r="B18" s="19" t="s">
        <v>121</v>
      </c>
    </row>
    <row r="19" spans="1:2">
      <c r="A19" s="11" t="s">
        <v>122</v>
      </c>
      <c r="B19" s="19" t="s">
        <v>123</v>
      </c>
    </row>
    <row r="20" spans="1:2">
      <c r="A20" s="11" t="s">
        <v>124</v>
      </c>
      <c r="B20" s="19" t="s">
        <v>125</v>
      </c>
    </row>
    <row r="21" spans="1:2">
      <c r="A21" s="11" t="s">
        <v>126</v>
      </c>
      <c r="B21" s="19" t="s">
        <v>127</v>
      </c>
    </row>
    <row r="22" spans="1:2">
      <c r="A22" s="11" t="s">
        <v>128</v>
      </c>
      <c r="B22" s="19" t="s">
        <v>129</v>
      </c>
    </row>
    <row r="23" spans="1:2">
      <c r="A23" s="11" t="s">
        <v>130</v>
      </c>
      <c r="B23" s="19" t="s">
        <v>131</v>
      </c>
    </row>
    <row r="24" spans="1:2">
      <c r="A24" s="11" t="s">
        <v>132</v>
      </c>
      <c r="B24" s="19">
        <v>0</v>
      </c>
    </row>
    <row r="25" spans="1:2">
      <c r="A25" s="11" t="s">
        <v>133</v>
      </c>
      <c r="B25" s="19">
        <v>0</v>
      </c>
    </row>
    <row r="26" spans="1:2">
      <c r="A26" s="11" t="s">
        <v>134</v>
      </c>
      <c r="B26" s="19">
        <v>0</v>
      </c>
    </row>
    <row r="27" spans="1:2">
      <c r="A27" s="11" t="s">
        <v>135</v>
      </c>
      <c r="B27" s="19">
        <v>0</v>
      </c>
    </row>
    <row r="28" spans="1:2">
      <c r="A28" s="11" t="s">
        <v>136</v>
      </c>
      <c r="B28" s="19">
        <v>0</v>
      </c>
    </row>
    <row r="29" spans="1:2">
      <c r="A29" s="11" t="s">
        <v>137</v>
      </c>
      <c r="B29" s="19">
        <v>0</v>
      </c>
    </row>
    <row r="30" spans="1:2">
      <c r="A30" s="11" t="s">
        <v>138</v>
      </c>
      <c r="B30" s="19">
        <v>0</v>
      </c>
    </row>
    <row r="31" spans="1:2">
      <c r="A31" s="11" t="s">
        <v>139</v>
      </c>
      <c r="B31" s="19">
        <v>0</v>
      </c>
    </row>
    <row r="32" spans="1:2">
      <c r="A32" s="11" t="s">
        <v>140</v>
      </c>
      <c r="B32" s="19">
        <v>0</v>
      </c>
    </row>
    <row r="33" spans="1:2">
      <c r="A33" s="11" t="s">
        <v>141</v>
      </c>
      <c r="B33" s="19">
        <v>0</v>
      </c>
    </row>
    <row r="34" spans="1:2">
      <c r="A34" s="11" t="s">
        <v>142</v>
      </c>
      <c r="B34" s="19">
        <v>0</v>
      </c>
    </row>
    <row r="35" spans="1:2">
      <c r="A35" s="11" t="s">
        <v>143</v>
      </c>
      <c r="B35" s="19">
        <v>0</v>
      </c>
    </row>
    <row r="36" spans="1:2">
      <c r="A36" s="11" t="s">
        <v>144</v>
      </c>
      <c r="B36" s="19">
        <v>0</v>
      </c>
    </row>
    <row r="37" spans="1:2">
      <c r="A37" s="11" t="s">
        <v>145</v>
      </c>
      <c r="B37" s="19">
        <v>0</v>
      </c>
    </row>
    <row r="38" spans="1:2">
      <c r="A38" s="11" t="s">
        <v>146</v>
      </c>
      <c r="B38" s="19">
        <v>0</v>
      </c>
    </row>
    <row r="39" spans="1:2">
      <c r="A39" s="11" t="s">
        <v>147</v>
      </c>
      <c r="B39" s="19">
        <v>0</v>
      </c>
    </row>
    <row r="40" spans="1:2">
      <c r="A40" s="11" t="s">
        <v>148</v>
      </c>
      <c r="B40" s="19">
        <v>0</v>
      </c>
    </row>
    <row r="41" spans="1:2">
      <c r="A41" s="11">
        <f>Data!H36</f>
        <v>0</v>
      </c>
      <c r="B41" s="19">
        <f>Data!I36</f>
        <v>0</v>
      </c>
    </row>
    <row r="42" spans="1:2">
      <c r="A42" s="11">
        <f>Data!H37</f>
        <v>0</v>
      </c>
      <c r="B42" s="19">
        <f>Data!I37</f>
        <v>0</v>
      </c>
    </row>
    <row r="43" spans="1:2">
      <c r="A43" s="11">
        <f>Data!H38</f>
        <v>0</v>
      </c>
      <c r="B43" s="19">
        <f>Data!I38</f>
        <v>0</v>
      </c>
    </row>
    <row r="44" spans="1:2">
      <c r="A44" s="11">
        <f>Data!H39</f>
        <v>0</v>
      </c>
      <c r="B44" s="19">
        <f>Data!I39</f>
        <v>0</v>
      </c>
    </row>
    <row r="45" spans="1:2">
      <c r="A45" s="11">
        <f>Data!H40</f>
        <v>0</v>
      </c>
      <c r="B45" s="19">
        <f>Data!I40</f>
        <v>0</v>
      </c>
    </row>
    <row r="46" spans="1:2">
      <c r="A46" s="11">
        <f>Data!H41</f>
        <v>0</v>
      </c>
      <c r="B46" s="19">
        <f>Data!I41</f>
        <v>0</v>
      </c>
    </row>
    <row r="47" spans="1:2">
      <c r="A47" s="11">
        <f>Data!H42</f>
        <v>0</v>
      </c>
      <c r="B47" s="19">
        <f>Data!I42</f>
        <v>0</v>
      </c>
    </row>
    <row r="48" spans="1:2">
      <c r="A48" s="11">
        <f>Data!H43</f>
        <v>0</v>
      </c>
      <c r="B48" s="19">
        <f>Data!I43</f>
        <v>0</v>
      </c>
    </row>
    <row r="49" spans="1:2">
      <c r="A49" s="11">
        <f>Data!H44</f>
        <v>0</v>
      </c>
      <c r="B49" s="19">
        <f>Data!I44</f>
        <v>0</v>
      </c>
    </row>
    <row r="50" spans="1:2">
      <c r="A50" s="11">
        <f>Data!H45</f>
        <v>0</v>
      </c>
      <c r="B50" s="19">
        <f>Data!I45</f>
        <v>0</v>
      </c>
    </row>
    <row r="51" spans="1:2">
      <c r="A51" s="11">
        <f>Data!H46</f>
        <v>0</v>
      </c>
      <c r="B51" s="19">
        <f>Data!I46</f>
        <v>0</v>
      </c>
    </row>
    <row r="52" spans="1:2">
      <c r="A52" s="11">
        <f>Data!H47</f>
        <v>0</v>
      </c>
      <c r="B52" s="19">
        <f>Data!I47</f>
        <v>0</v>
      </c>
    </row>
    <row r="53" spans="1:2">
      <c r="A53" s="11">
        <f>Data!H48</f>
        <v>0</v>
      </c>
      <c r="B53" s="19">
        <f>Data!I48</f>
        <v>0</v>
      </c>
    </row>
    <row r="54" spans="1:2">
      <c r="A54" s="11">
        <f>Data!H49</f>
        <v>0</v>
      </c>
      <c r="B54" s="19">
        <f>Data!I49</f>
        <v>0</v>
      </c>
    </row>
    <row r="55" spans="1:2">
      <c r="A55" s="11">
        <f>Data!H50</f>
        <v>0</v>
      </c>
      <c r="B55" s="19">
        <f>Data!I50</f>
        <v>0</v>
      </c>
    </row>
    <row r="56" spans="1:2">
      <c r="A56" s="11">
        <f>Data!H51</f>
        <v>0</v>
      </c>
      <c r="B56" s="19">
        <f>Data!I51</f>
        <v>0</v>
      </c>
    </row>
    <row r="57" spans="1:2">
      <c r="A57" s="11">
        <f>Data!H52</f>
        <v>0</v>
      </c>
      <c r="B57" s="19">
        <f>Data!I52</f>
        <v>0</v>
      </c>
    </row>
    <row r="58" spans="1:2">
      <c r="A58" s="11">
        <f>Data!H53</f>
        <v>0</v>
      </c>
      <c r="B58" s="19">
        <f>Data!I53</f>
        <v>0</v>
      </c>
    </row>
    <row r="59" spans="1:2">
      <c r="A59" s="11">
        <f>Data!H54</f>
        <v>0</v>
      </c>
      <c r="B59" s="19">
        <f>Data!I54</f>
        <v>0</v>
      </c>
    </row>
    <row r="60" spans="1:2">
      <c r="A60" s="11">
        <f>Data!H55</f>
        <v>0</v>
      </c>
      <c r="B60" s="19">
        <f>Data!I55</f>
        <v>0</v>
      </c>
    </row>
    <row r="61" spans="1:2">
      <c r="A61" s="11">
        <f>Data!H56</f>
        <v>0</v>
      </c>
      <c r="B61" s="19">
        <f>Data!I56</f>
        <v>0</v>
      </c>
    </row>
    <row r="62" spans="1:2">
      <c r="A62" s="11">
        <f>Data!H57</f>
        <v>0</v>
      </c>
      <c r="B62" s="19">
        <f>Data!I57</f>
        <v>0</v>
      </c>
    </row>
    <row r="63" spans="1:2">
      <c r="A63" s="11">
        <f>Data!H58</f>
        <v>0</v>
      </c>
      <c r="B63" s="19">
        <f>Data!I58</f>
        <v>0</v>
      </c>
    </row>
    <row r="64" spans="1:2">
      <c r="A64" s="11">
        <f>Data!H59</f>
        <v>0</v>
      </c>
      <c r="B64" s="19">
        <f>Data!I59</f>
        <v>0</v>
      </c>
    </row>
    <row r="65" spans="1:2">
      <c r="A65" s="11">
        <f>Data!H60</f>
        <v>0</v>
      </c>
      <c r="B65" s="19">
        <f>Data!I60</f>
        <v>0</v>
      </c>
    </row>
    <row r="66" spans="1:2">
      <c r="A66" s="11">
        <f>Data!H61</f>
        <v>0</v>
      </c>
      <c r="B66" s="19">
        <f>Data!I61</f>
        <v>0</v>
      </c>
    </row>
    <row r="67" spans="1:2">
      <c r="A67" s="11">
        <f>Data!H62</f>
        <v>0</v>
      </c>
      <c r="B67" s="19">
        <f>Data!I62</f>
        <v>0</v>
      </c>
    </row>
    <row r="68" spans="1:2">
      <c r="A68" s="11">
        <f>Data!H63</f>
        <v>0</v>
      </c>
      <c r="B68" s="19">
        <f>Data!I63</f>
        <v>0</v>
      </c>
    </row>
    <row r="69" spans="1:2">
      <c r="A69" s="11">
        <f>Data!H64</f>
        <v>0</v>
      </c>
      <c r="B69" s="19">
        <f>Data!I64</f>
        <v>0</v>
      </c>
    </row>
    <row r="70" spans="1:2">
      <c r="A70" s="11">
        <f>Data!H65</f>
        <v>0</v>
      </c>
      <c r="B70" s="19">
        <f>Data!I65</f>
        <v>0</v>
      </c>
    </row>
    <row r="71" spans="1:2">
      <c r="A71" s="11">
        <f>Data!H66</f>
        <v>0</v>
      </c>
      <c r="B71" s="19">
        <f>Data!I66</f>
        <v>0</v>
      </c>
    </row>
    <row r="72" spans="1:2">
      <c r="A72" s="11">
        <f>Data!H67</f>
        <v>0</v>
      </c>
      <c r="B72" s="19">
        <f>Data!I67</f>
        <v>0</v>
      </c>
    </row>
    <row r="73" spans="1:2">
      <c r="A73" s="11">
        <f>Data!H68</f>
        <v>0</v>
      </c>
      <c r="B73" s="19">
        <f>Data!I68</f>
        <v>0</v>
      </c>
    </row>
    <row r="74" spans="1:2">
      <c r="A74" s="11">
        <f>Data!H69</f>
        <v>0</v>
      </c>
      <c r="B74" s="19">
        <f>Data!I69</f>
        <v>0</v>
      </c>
    </row>
    <row r="75" spans="1:2">
      <c r="A75" s="11">
        <f>Data!H70</f>
        <v>0</v>
      </c>
      <c r="B75" s="19">
        <f>Data!I70</f>
        <v>0</v>
      </c>
    </row>
    <row r="76" spans="1:2">
      <c r="A76" s="11">
        <f>Data!H71</f>
        <v>0</v>
      </c>
      <c r="B76" s="19">
        <f>Data!I71</f>
        <v>0</v>
      </c>
    </row>
    <row r="77" spans="1:2">
      <c r="A77" s="11">
        <f>Data!H72</f>
        <v>0</v>
      </c>
      <c r="B77" s="19">
        <f>Data!I72</f>
        <v>0</v>
      </c>
    </row>
    <row r="78" spans="1:2">
      <c r="A78" s="11">
        <f>Data!H73</f>
        <v>0</v>
      </c>
      <c r="B78" s="19">
        <f>Data!I73</f>
        <v>0</v>
      </c>
    </row>
    <row r="79" spans="1:2">
      <c r="A79" s="11">
        <f>Data!H74</f>
        <v>0</v>
      </c>
      <c r="B79" s="19">
        <f>Data!I74</f>
        <v>0</v>
      </c>
    </row>
    <row r="80" spans="1:2">
      <c r="A80" s="11">
        <f>Data!H75</f>
        <v>0</v>
      </c>
      <c r="B80" s="19">
        <f>Data!I75</f>
        <v>0</v>
      </c>
    </row>
    <row r="81" spans="1:2">
      <c r="A81" s="11">
        <f>Data!H76</f>
        <v>0</v>
      </c>
      <c r="B81" s="19">
        <f>Data!I76</f>
        <v>0</v>
      </c>
    </row>
    <row r="82" spans="1:2">
      <c r="A82" s="11">
        <f>Data!H77</f>
        <v>0</v>
      </c>
      <c r="B82" s="19">
        <f>Data!I77</f>
        <v>0</v>
      </c>
    </row>
    <row r="83" spans="1:2">
      <c r="A83" s="11">
        <f>Data!H78</f>
        <v>0</v>
      </c>
      <c r="B83" s="19">
        <f>Data!I78</f>
        <v>0</v>
      </c>
    </row>
    <row r="84" spans="1:2">
      <c r="A84" s="11">
        <f>Data!H79</f>
        <v>0</v>
      </c>
      <c r="B84" s="19">
        <f>Data!I79</f>
        <v>0</v>
      </c>
    </row>
    <row r="85" spans="1:2">
      <c r="A85" s="11">
        <f>Data!H80</f>
        <v>0</v>
      </c>
      <c r="B85" s="19">
        <f>Data!I80</f>
        <v>0</v>
      </c>
    </row>
    <row r="86" spans="1:2">
      <c r="A86" s="11">
        <f>Data!H81</f>
        <v>0</v>
      </c>
      <c r="B86" s="19">
        <f>Data!I81</f>
        <v>0</v>
      </c>
    </row>
    <row r="87" spans="1:2">
      <c r="A87" s="11">
        <f>Data!H82</f>
        <v>0</v>
      </c>
      <c r="B87" s="19">
        <f>Data!I82</f>
        <v>0</v>
      </c>
    </row>
    <row r="88" spans="1:2">
      <c r="A88" s="11">
        <f>Data!H83</f>
        <v>0</v>
      </c>
      <c r="B88" s="19">
        <f>Data!I83</f>
        <v>0</v>
      </c>
    </row>
    <row r="89" spans="1:2">
      <c r="A89" s="11">
        <f>Data!H84</f>
        <v>0</v>
      </c>
      <c r="B89" s="19">
        <f>Data!I84</f>
        <v>0</v>
      </c>
    </row>
    <row r="90" spans="1:2">
      <c r="A90" s="11">
        <f>Data!H85</f>
        <v>0</v>
      </c>
      <c r="B90" s="19">
        <f>Data!I85</f>
        <v>0</v>
      </c>
    </row>
    <row r="91" spans="1:2">
      <c r="A91" s="11">
        <f>Data!H86</f>
        <v>0</v>
      </c>
      <c r="B91" s="19">
        <f>Data!I86</f>
        <v>0</v>
      </c>
    </row>
    <row r="92" spans="1:2">
      <c r="A92" s="11">
        <f>Data!H87</f>
        <v>0</v>
      </c>
      <c r="B92" s="19">
        <f>Data!I87</f>
        <v>0</v>
      </c>
    </row>
    <row r="93" spans="1:2">
      <c r="A93" s="11">
        <f>Data!H88</f>
        <v>0</v>
      </c>
      <c r="B93" s="19">
        <f>Data!I88</f>
        <v>0</v>
      </c>
    </row>
    <row r="94" spans="1:2">
      <c r="A94" s="11">
        <f>Data!H89</f>
        <v>0</v>
      </c>
      <c r="B94" s="19">
        <f>Data!I89</f>
        <v>0</v>
      </c>
    </row>
    <row r="95" spans="1:2">
      <c r="A95" s="11">
        <f>Data!H90</f>
        <v>0</v>
      </c>
      <c r="B95" s="19">
        <f>Data!I90</f>
        <v>0</v>
      </c>
    </row>
    <row r="96" spans="1:2">
      <c r="A96" s="11">
        <f>Data!H91</f>
        <v>0</v>
      </c>
      <c r="B96" s="19">
        <f>Data!I91</f>
        <v>0</v>
      </c>
    </row>
    <row r="97" spans="1:2">
      <c r="A97" s="11">
        <f>Data!H92</f>
        <v>0</v>
      </c>
      <c r="B97" s="19">
        <f>Data!I92</f>
        <v>0</v>
      </c>
    </row>
    <row r="98" spans="1:2">
      <c r="A98" s="11">
        <f>Data!H93</f>
        <v>0</v>
      </c>
      <c r="B98" s="19">
        <f>Data!I93</f>
        <v>0</v>
      </c>
    </row>
    <row r="99" spans="1:2">
      <c r="A99" s="11">
        <f>Data!H94</f>
        <v>0</v>
      </c>
      <c r="B99" s="19">
        <f>Data!I94</f>
        <v>0</v>
      </c>
    </row>
    <row r="100" spans="1:2">
      <c r="A100" s="11">
        <f>Data!H95</f>
        <v>0</v>
      </c>
      <c r="B100" s="19">
        <f>Data!I95</f>
        <v>0</v>
      </c>
    </row>
    <row r="101" spans="1:2">
      <c r="A101" s="11">
        <f>Data!H96</f>
        <v>0</v>
      </c>
      <c r="B101" s="19">
        <f>Data!I96</f>
        <v>0</v>
      </c>
    </row>
    <row r="102" spans="1:2">
      <c r="A102" s="11">
        <f>Data!H97</f>
        <v>0</v>
      </c>
      <c r="B102" s="19">
        <f>Data!I97</f>
        <v>0</v>
      </c>
    </row>
    <row r="103" spans="1:2">
      <c r="A103" s="11">
        <f>Data!H98</f>
        <v>0</v>
      </c>
      <c r="B103" s="19">
        <f>Data!I98</f>
        <v>0</v>
      </c>
    </row>
    <row r="104" spans="1:2">
      <c r="A104" s="11">
        <f>Data!H99</f>
        <v>0</v>
      </c>
      <c r="B104" s="19">
        <f>Data!I99</f>
        <v>0</v>
      </c>
    </row>
    <row r="105" spans="1:2">
      <c r="A105" s="11">
        <f>Data!H100</f>
        <v>0</v>
      </c>
      <c r="B105" s="19">
        <f>Data!I100</f>
        <v>0</v>
      </c>
    </row>
    <row r="106" spans="1:2">
      <c r="A106" s="11">
        <f>Data!H101</f>
        <v>0</v>
      </c>
      <c r="B106" s="19">
        <f>Data!I101</f>
        <v>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1:E15"/>
  <sheetViews>
    <sheetView workbookViewId="0">
      <selection activeCell="A24" sqref="A24"/>
    </sheetView>
  </sheetViews>
  <sheetFormatPr baseColWidth="10" defaultRowHeight="14.4"/>
  <sheetData>
    <row r="1" spans="1:5">
      <c r="A1" t="s">
        <v>27</v>
      </c>
    </row>
    <row r="3" spans="1:5">
      <c r="A3" s="5"/>
      <c r="B3" s="5" t="s">
        <v>28</v>
      </c>
      <c r="C3" s="5" t="s">
        <v>29</v>
      </c>
      <c r="D3" s="5" t="s">
        <v>30</v>
      </c>
      <c r="E3" s="5" t="s">
        <v>31</v>
      </c>
    </row>
    <row r="4" spans="1:5">
      <c r="A4" s="6" t="s">
        <v>9</v>
      </c>
      <c r="B4" s="2" t="s">
        <v>11</v>
      </c>
      <c r="C4" s="2" t="s">
        <v>11</v>
      </c>
      <c r="D4" s="2" t="s">
        <v>11</v>
      </c>
      <c r="E4" s="2" t="s">
        <v>11</v>
      </c>
    </row>
    <row r="5" spans="1:5">
      <c r="A5" s="6" t="s">
        <v>6</v>
      </c>
      <c r="B5" s="2" t="s">
        <v>11</v>
      </c>
      <c r="C5" s="2" t="s">
        <v>32</v>
      </c>
      <c r="D5" s="2" t="s">
        <v>32</v>
      </c>
      <c r="E5" s="2" t="s">
        <v>11</v>
      </c>
    </row>
    <row r="6" spans="1:5">
      <c r="A6" s="6" t="s">
        <v>7</v>
      </c>
      <c r="B6" s="2" t="s">
        <v>11</v>
      </c>
      <c r="C6" s="2" t="s">
        <v>11</v>
      </c>
      <c r="D6" s="2" t="s">
        <v>11</v>
      </c>
      <c r="E6" s="2" t="s">
        <v>32</v>
      </c>
    </row>
    <row r="7" spans="1:5">
      <c r="A7" s="6" t="s">
        <v>8</v>
      </c>
      <c r="B7" s="2" t="s">
        <v>11</v>
      </c>
      <c r="C7" s="2" t="s">
        <v>32</v>
      </c>
      <c r="D7" s="2" t="s">
        <v>32</v>
      </c>
      <c r="E7" s="2" t="s">
        <v>11</v>
      </c>
    </row>
    <row r="10" spans="1:5">
      <c r="A10" s="7" t="s">
        <v>33</v>
      </c>
    </row>
    <row r="11" spans="1:5">
      <c r="A11" s="4"/>
    </row>
    <row r="12" spans="1:5">
      <c r="A12" s="4" t="s">
        <v>34</v>
      </c>
    </row>
    <row r="13" spans="1:5">
      <c r="A13" s="4" t="s">
        <v>35</v>
      </c>
    </row>
    <row r="15" spans="1:5">
      <c r="A15" s="4"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13</vt:i4>
      </vt:variant>
    </vt:vector>
  </HeadingPairs>
  <TitlesOfParts>
    <vt:vector size="18" baseType="lpstr">
      <vt:lpstr>Synthèse</vt:lpstr>
      <vt:lpstr>Data</vt:lpstr>
      <vt:lpstr>Mode d'emploi Modifs </vt:lpstr>
      <vt:lpstr>Locaux et Composants</vt:lpstr>
      <vt:lpstr>Niveau de rattachement </vt:lpstr>
      <vt:lpstr>'Niveau de rattachement '!Criteres</vt:lpstr>
      <vt:lpstr>LST_BAT</vt:lpstr>
      <vt:lpstr>LST_COM</vt:lpstr>
      <vt:lpstr>LST_COMFB1</vt:lpstr>
      <vt:lpstr>LST_ECO</vt:lpstr>
      <vt:lpstr>LST_LGT</vt:lpstr>
      <vt:lpstr>LST_LOC</vt:lpstr>
      <vt:lpstr>LST_MNT</vt:lpstr>
      <vt:lpstr>LST_NAI</vt:lpstr>
      <vt:lpstr>LST_PAM</vt:lpstr>
      <vt:lpstr>LST_PAT</vt:lpstr>
      <vt:lpstr>LST_REP</vt:lpstr>
      <vt:lpstr>NOM_PAT</vt:lpstr>
    </vt:vector>
  </TitlesOfParts>
  <Company>OPAC43</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Willy PARANIAK</dc:creator>
  <cp:lastModifiedBy>KERRIZORE Daniel</cp:lastModifiedBy>
  <dcterms:created xsi:type="dcterms:W3CDTF">2014-05-16T12:41:45Z</dcterms:created>
  <dcterms:modified xsi:type="dcterms:W3CDTF">2019-10-05T15:06:28Z</dcterms:modified>
</cp:coreProperties>
</file>