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inim\Desktop\"/>
    </mc:Choice>
  </mc:AlternateContent>
  <bookViews>
    <workbookView xWindow="0" yWindow="0" windowWidth="20490" windowHeight="8205" tabRatio="416"/>
  </bookViews>
  <sheets>
    <sheet name="Planning" sheetId="5" r:id="rId1"/>
    <sheet name="liste" sheetId="1" r:id="rId2"/>
    <sheet name="stock" sheetId="7" r:id="rId3"/>
    <sheet name="bdd" sheetId="8" r:id="rId4"/>
    <sheet name="férié" sheetId="4" r:id="rId5"/>
  </sheets>
  <definedNames>
    <definedName name="_xlnm._FilterDatabase" localSheetId="2" hidden="1">stock!$A$1:$J$6</definedName>
    <definedName name="an">férié!$B$1</definedName>
    <definedName name="ansuiv">férié!$B$15</definedName>
    <definedName name="datepaques">férié!$B$3</definedName>
    <definedName name="datepaques1">férié!$B$17</definedName>
    <definedName name="feries">férié!$B$2:$B$28</definedName>
    <definedName name="L_Chantier">Tableau1[Chantier]</definedName>
    <definedName name="Tabstock">Tableau2[#All]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2" i="1" l="1"/>
  <c r="C3" i="5" l="1"/>
  <c r="B3" i="5"/>
  <c r="B4" i="5"/>
  <c r="C4" i="5"/>
  <c r="D3" i="5" l="1"/>
  <c r="B6" i="5"/>
  <c r="C6" i="5"/>
  <c r="B5" i="5"/>
  <c r="C5" i="5"/>
  <c r="B487" i="5"/>
  <c r="D487" i="5" s="1"/>
  <c r="B486" i="5"/>
  <c r="D486" i="5" s="1"/>
  <c r="B485" i="5"/>
  <c r="D485" i="5" s="1"/>
  <c r="B484" i="5"/>
  <c r="D484" i="5" s="1"/>
  <c r="B483" i="5"/>
  <c r="D483" i="5" s="1"/>
  <c r="B482" i="5"/>
  <c r="D482" i="5" s="1"/>
  <c r="B481" i="5"/>
  <c r="D481" i="5" s="1"/>
  <c r="B480" i="5"/>
  <c r="D480" i="5" s="1"/>
  <c r="B479" i="5"/>
  <c r="D479" i="5" s="1"/>
  <c r="B478" i="5"/>
  <c r="D478" i="5" s="1"/>
  <c r="B477" i="5"/>
  <c r="D477" i="5" s="1"/>
  <c r="B476" i="5"/>
  <c r="D476" i="5" s="1"/>
  <c r="B475" i="5"/>
  <c r="D475" i="5" s="1"/>
  <c r="B474" i="5"/>
  <c r="D474" i="5" s="1"/>
  <c r="B473" i="5"/>
  <c r="D473" i="5" s="1"/>
  <c r="B472" i="5"/>
  <c r="D472" i="5" s="1"/>
  <c r="B471" i="5"/>
  <c r="D471" i="5" s="1"/>
  <c r="B470" i="5"/>
  <c r="D470" i="5" s="1"/>
  <c r="B469" i="5"/>
  <c r="D469" i="5" s="1"/>
  <c r="B468" i="5"/>
  <c r="D468" i="5" s="1"/>
  <c r="B467" i="5"/>
  <c r="D467" i="5" s="1"/>
  <c r="B466" i="5"/>
  <c r="D466" i="5" s="1"/>
  <c r="B465" i="5"/>
  <c r="D465" i="5" s="1"/>
  <c r="B464" i="5"/>
  <c r="D464" i="5" s="1"/>
  <c r="B463" i="5"/>
  <c r="D463" i="5" s="1"/>
  <c r="B462" i="5"/>
  <c r="D462" i="5" s="1"/>
  <c r="B461" i="5"/>
  <c r="D461" i="5" s="1"/>
  <c r="B460" i="5"/>
  <c r="D460" i="5" s="1"/>
  <c r="B459" i="5"/>
  <c r="D459" i="5" s="1"/>
  <c r="B458" i="5"/>
  <c r="D458" i="5" s="1"/>
  <c r="B457" i="5"/>
  <c r="D457" i="5" s="1"/>
  <c r="B456" i="5"/>
  <c r="D456" i="5" s="1"/>
  <c r="B455" i="5"/>
  <c r="D455" i="5" s="1"/>
  <c r="B454" i="5"/>
  <c r="D454" i="5" s="1"/>
  <c r="B453" i="5"/>
  <c r="D453" i="5" s="1"/>
  <c r="B452" i="5"/>
  <c r="D452" i="5" s="1"/>
  <c r="B451" i="5"/>
  <c r="D451" i="5" s="1"/>
  <c r="B450" i="5"/>
  <c r="D450" i="5" s="1"/>
  <c r="B449" i="5"/>
  <c r="D449" i="5" s="1"/>
  <c r="B448" i="5"/>
  <c r="D448" i="5" s="1"/>
  <c r="B447" i="5"/>
  <c r="D447" i="5" s="1"/>
  <c r="B446" i="5"/>
  <c r="D446" i="5" s="1"/>
  <c r="B445" i="5"/>
  <c r="D445" i="5" s="1"/>
  <c r="B444" i="5"/>
  <c r="D444" i="5" s="1"/>
  <c r="B443" i="5"/>
  <c r="D443" i="5" s="1"/>
  <c r="B442" i="5"/>
  <c r="D442" i="5" s="1"/>
  <c r="B441" i="5"/>
  <c r="D441" i="5" s="1"/>
  <c r="B440" i="5"/>
  <c r="D440" i="5" s="1"/>
  <c r="B439" i="5"/>
  <c r="D439" i="5" s="1"/>
  <c r="B438" i="5"/>
  <c r="D438" i="5" s="1"/>
  <c r="B437" i="5"/>
  <c r="D437" i="5" s="1"/>
  <c r="B436" i="5"/>
  <c r="D436" i="5" s="1"/>
  <c r="B435" i="5"/>
  <c r="D435" i="5" s="1"/>
  <c r="B434" i="5"/>
  <c r="D434" i="5" s="1"/>
  <c r="B433" i="5"/>
  <c r="D433" i="5" s="1"/>
  <c r="B432" i="5"/>
  <c r="D432" i="5" s="1"/>
  <c r="B431" i="5"/>
  <c r="D431" i="5" s="1"/>
  <c r="B430" i="5"/>
  <c r="D430" i="5" s="1"/>
  <c r="B429" i="5"/>
  <c r="D429" i="5" s="1"/>
  <c r="B428" i="5"/>
  <c r="D428" i="5" s="1"/>
  <c r="B427" i="5"/>
  <c r="D427" i="5" s="1"/>
  <c r="B426" i="5"/>
  <c r="D426" i="5" s="1"/>
  <c r="B425" i="5"/>
  <c r="D425" i="5" s="1"/>
  <c r="B424" i="5"/>
  <c r="D424" i="5" s="1"/>
  <c r="B423" i="5"/>
  <c r="D423" i="5" s="1"/>
  <c r="B422" i="5"/>
  <c r="D422" i="5" s="1"/>
  <c r="B421" i="5"/>
  <c r="D421" i="5" s="1"/>
  <c r="B420" i="5"/>
  <c r="D420" i="5" s="1"/>
  <c r="B419" i="5"/>
  <c r="D419" i="5" s="1"/>
  <c r="B418" i="5"/>
  <c r="D418" i="5" s="1"/>
  <c r="B417" i="5"/>
  <c r="D417" i="5" s="1"/>
  <c r="B416" i="5"/>
  <c r="D416" i="5" s="1"/>
  <c r="B415" i="5"/>
  <c r="D415" i="5" s="1"/>
  <c r="B414" i="5"/>
  <c r="D414" i="5" s="1"/>
  <c r="B413" i="5"/>
  <c r="D413" i="5" s="1"/>
  <c r="B412" i="5"/>
  <c r="D412" i="5" s="1"/>
  <c r="B411" i="5"/>
  <c r="D411" i="5" s="1"/>
  <c r="B410" i="5"/>
  <c r="D410" i="5" s="1"/>
  <c r="B409" i="5"/>
  <c r="D409" i="5" s="1"/>
  <c r="B408" i="5"/>
  <c r="D408" i="5" s="1"/>
  <c r="B407" i="5"/>
  <c r="D407" i="5" s="1"/>
  <c r="B406" i="5"/>
  <c r="D406" i="5" s="1"/>
  <c r="B405" i="5"/>
  <c r="D405" i="5" s="1"/>
  <c r="B404" i="5"/>
  <c r="D404" i="5" s="1"/>
  <c r="B403" i="5"/>
  <c r="D403" i="5" s="1"/>
  <c r="B402" i="5"/>
  <c r="D402" i="5" s="1"/>
  <c r="B401" i="5"/>
  <c r="D401" i="5" s="1"/>
  <c r="B400" i="5"/>
  <c r="D400" i="5" s="1"/>
  <c r="B399" i="5"/>
  <c r="D399" i="5" s="1"/>
  <c r="B398" i="5"/>
  <c r="D398" i="5" s="1"/>
  <c r="B397" i="5"/>
  <c r="D397" i="5" s="1"/>
  <c r="B396" i="5"/>
  <c r="D396" i="5" s="1"/>
  <c r="B395" i="5"/>
  <c r="D395" i="5" s="1"/>
  <c r="B394" i="5"/>
  <c r="D394" i="5" s="1"/>
  <c r="B393" i="5"/>
  <c r="D393" i="5" s="1"/>
  <c r="B392" i="5"/>
  <c r="D392" i="5" s="1"/>
  <c r="B391" i="5"/>
  <c r="D391" i="5" s="1"/>
  <c r="B390" i="5"/>
  <c r="D390" i="5" s="1"/>
  <c r="B389" i="5"/>
  <c r="D389" i="5" s="1"/>
  <c r="B388" i="5"/>
  <c r="D388" i="5" s="1"/>
  <c r="B387" i="5"/>
  <c r="D387" i="5" s="1"/>
  <c r="B386" i="5"/>
  <c r="D386" i="5" s="1"/>
  <c r="B385" i="5"/>
  <c r="D385" i="5" s="1"/>
  <c r="B384" i="5"/>
  <c r="D384" i="5" s="1"/>
  <c r="B383" i="5"/>
  <c r="D383" i="5" s="1"/>
  <c r="B382" i="5"/>
  <c r="D382" i="5" s="1"/>
  <c r="B381" i="5"/>
  <c r="D381" i="5" s="1"/>
  <c r="B380" i="5"/>
  <c r="D380" i="5" s="1"/>
  <c r="B379" i="5"/>
  <c r="D379" i="5" s="1"/>
  <c r="B378" i="5"/>
  <c r="D378" i="5" s="1"/>
  <c r="B377" i="5"/>
  <c r="D377" i="5" s="1"/>
  <c r="B376" i="5"/>
  <c r="D376" i="5" s="1"/>
  <c r="B375" i="5"/>
  <c r="D375" i="5" s="1"/>
  <c r="B374" i="5"/>
  <c r="D374" i="5" s="1"/>
  <c r="B373" i="5"/>
  <c r="D373" i="5" s="1"/>
  <c r="B372" i="5"/>
  <c r="D372" i="5" s="1"/>
  <c r="B371" i="5"/>
  <c r="D371" i="5" s="1"/>
  <c r="B370" i="5"/>
  <c r="D370" i="5" s="1"/>
  <c r="B369" i="5"/>
  <c r="D369" i="5" s="1"/>
  <c r="B368" i="5"/>
  <c r="D368" i="5" s="1"/>
  <c r="B367" i="5"/>
  <c r="D367" i="5" s="1"/>
  <c r="B366" i="5"/>
  <c r="D366" i="5" s="1"/>
  <c r="B365" i="5"/>
  <c r="D365" i="5" s="1"/>
  <c r="B364" i="5"/>
  <c r="D364" i="5" s="1"/>
  <c r="B363" i="5"/>
  <c r="D363" i="5" s="1"/>
  <c r="B362" i="5"/>
  <c r="D362" i="5" s="1"/>
  <c r="B361" i="5"/>
  <c r="D361" i="5" s="1"/>
  <c r="B360" i="5"/>
  <c r="D360" i="5" s="1"/>
  <c r="B359" i="5"/>
  <c r="D359" i="5" s="1"/>
  <c r="B358" i="5"/>
  <c r="D358" i="5" s="1"/>
  <c r="B357" i="5"/>
  <c r="D357" i="5" s="1"/>
  <c r="B356" i="5"/>
  <c r="D356" i="5" s="1"/>
  <c r="B355" i="5"/>
  <c r="D355" i="5" s="1"/>
  <c r="B354" i="5"/>
  <c r="D354" i="5" s="1"/>
  <c r="B353" i="5"/>
  <c r="D353" i="5" s="1"/>
  <c r="B352" i="5"/>
  <c r="D352" i="5" s="1"/>
  <c r="B351" i="5"/>
  <c r="D351" i="5" s="1"/>
  <c r="B350" i="5"/>
  <c r="D350" i="5" s="1"/>
  <c r="B349" i="5"/>
  <c r="D349" i="5" s="1"/>
  <c r="B348" i="5"/>
  <c r="D348" i="5" s="1"/>
  <c r="B347" i="5"/>
  <c r="D347" i="5" s="1"/>
  <c r="B346" i="5"/>
  <c r="D346" i="5" s="1"/>
  <c r="B345" i="5"/>
  <c r="D345" i="5" s="1"/>
  <c r="B344" i="5"/>
  <c r="D344" i="5" s="1"/>
  <c r="B343" i="5"/>
  <c r="D343" i="5" s="1"/>
  <c r="B342" i="5"/>
  <c r="D342" i="5" s="1"/>
  <c r="B341" i="5"/>
  <c r="D341" i="5" s="1"/>
  <c r="B340" i="5"/>
  <c r="D340" i="5" s="1"/>
  <c r="B339" i="5"/>
  <c r="D339" i="5" s="1"/>
  <c r="B338" i="5"/>
  <c r="D338" i="5" s="1"/>
  <c r="B337" i="5"/>
  <c r="D337" i="5" s="1"/>
  <c r="B336" i="5"/>
  <c r="D336" i="5" s="1"/>
  <c r="B335" i="5"/>
  <c r="D335" i="5" s="1"/>
  <c r="B334" i="5"/>
  <c r="D334" i="5" s="1"/>
  <c r="B333" i="5"/>
  <c r="D333" i="5" s="1"/>
  <c r="B332" i="5"/>
  <c r="D332" i="5" s="1"/>
  <c r="B331" i="5"/>
  <c r="D331" i="5" s="1"/>
  <c r="B330" i="5"/>
  <c r="D330" i="5" s="1"/>
  <c r="B329" i="5"/>
  <c r="D329" i="5" s="1"/>
  <c r="B328" i="5"/>
  <c r="D328" i="5" s="1"/>
  <c r="B327" i="5"/>
  <c r="D327" i="5" s="1"/>
  <c r="B326" i="5"/>
  <c r="D326" i="5" s="1"/>
  <c r="B325" i="5"/>
  <c r="D325" i="5" s="1"/>
  <c r="B324" i="5"/>
  <c r="D324" i="5" s="1"/>
  <c r="B323" i="5"/>
  <c r="D323" i="5" s="1"/>
  <c r="B322" i="5"/>
  <c r="D322" i="5" s="1"/>
  <c r="B321" i="5"/>
  <c r="D321" i="5" s="1"/>
  <c r="B320" i="5"/>
  <c r="D320" i="5" s="1"/>
  <c r="B319" i="5"/>
  <c r="D319" i="5" s="1"/>
  <c r="B318" i="5"/>
  <c r="D318" i="5" s="1"/>
  <c r="B317" i="5"/>
  <c r="D317" i="5" s="1"/>
  <c r="B316" i="5"/>
  <c r="D316" i="5" s="1"/>
  <c r="B315" i="5"/>
  <c r="D315" i="5" s="1"/>
  <c r="B314" i="5"/>
  <c r="D314" i="5" s="1"/>
  <c r="B313" i="5"/>
  <c r="D313" i="5" s="1"/>
  <c r="B312" i="5"/>
  <c r="D312" i="5" s="1"/>
  <c r="B311" i="5"/>
  <c r="D311" i="5" s="1"/>
  <c r="B310" i="5"/>
  <c r="D310" i="5" s="1"/>
  <c r="B309" i="5"/>
  <c r="D309" i="5" s="1"/>
  <c r="B308" i="5"/>
  <c r="D308" i="5" s="1"/>
  <c r="B307" i="5"/>
  <c r="D307" i="5" s="1"/>
  <c r="B306" i="5"/>
  <c r="D306" i="5" s="1"/>
  <c r="B305" i="5"/>
  <c r="D305" i="5" s="1"/>
  <c r="B304" i="5"/>
  <c r="D304" i="5" s="1"/>
  <c r="B303" i="5"/>
  <c r="D303" i="5" s="1"/>
  <c r="B302" i="5"/>
  <c r="D302" i="5" s="1"/>
  <c r="B301" i="5"/>
  <c r="D301" i="5" s="1"/>
  <c r="B300" i="5"/>
  <c r="D300" i="5" s="1"/>
  <c r="B299" i="5"/>
  <c r="D299" i="5" s="1"/>
  <c r="B298" i="5"/>
  <c r="D298" i="5" s="1"/>
  <c r="B297" i="5"/>
  <c r="D297" i="5" s="1"/>
  <c r="B296" i="5"/>
  <c r="D296" i="5" s="1"/>
  <c r="B295" i="5"/>
  <c r="D295" i="5" s="1"/>
  <c r="B294" i="5"/>
  <c r="D294" i="5" s="1"/>
  <c r="B293" i="5"/>
  <c r="D293" i="5" s="1"/>
  <c r="B292" i="5"/>
  <c r="D292" i="5" s="1"/>
  <c r="B291" i="5"/>
  <c r="D291" i="5" s="1"/>
  <c r="B290" i="5"/>
  <c r="D290" i="5" s="1"/>
  <c r="B289" i="5"/>
  <c r="D289" i="5" s="1"/>
  <c r="B288" i="5"/>
  <c r="D288" i="5" s="1"/>
  <c r="B287" i="5"/>
  <c r="D287" i="5" s="1"/>
  <c r="B286" i="5"/>
  <c r="D286" i="5" s="1"/>
  <c r="B285" i="5"/>
  <c r="D285" i="5" s="1"/>
  <c r="B284" i="5"/>
  <c r="D284" i="5" s="1"/>
  <c r="B283" i="5"/>
  <c r="D283" i="5" s="1"/>
  <c r="B282" i="5"/>
  <c r="D282" i="5" s="1"/>
  <c r="B281" i="5"/>
  <c r="D281" i="5" s="1"/>
  <c r="B280" i="5"/>
  <c r="D280" i="5" s="1"/>
  <c r="B279" i="5"/>
  <c r="D279" i="5" s="1"/>
  <c r="B278" i="5"/>
  <c r="D278" i="5" s="1"/>
  <c r="B277" i="5"/>
  <c r="D277" i="5" s="1"/>
  <c r="B276" i="5"/>
  <c r="D276" i="5" s="1"/>
  <c r="B275" i="5"/>
  <c r="D275" i="5" s="1"/>
  <c r="B274" i="5"/>
  <c r="D274" i="5" s="1"/>
  <c r="B273" i="5"/>
  <c r="D273" i="5" s="1"/>
  <c r="B272" i="5"/>
  <c r="D272" i="5" s="1"/>
  <c r="B271" i="5"/>
  <c r="D271" i="5" s="1"/>
  <c r="B270" i="5"/>
  <c r="D270" i="5" s="1"/>
  <c r="B269" i="5"/>
  <c r="D269" i="5" s="1"/>
  <c r="B268" i="5"/>
  <c r="D268" i="5" s="1"/>
  <c r="B267" i="5"/>
  <c r="D267" i="5" s="1"/>
  <c r="B266" i="5"/>
  <c r="D266" i="5" s="1"/>
  <c r="B265" i="5"/>
  <c r="D265" i="5" s="1"/>
  <c r="B264" i="5"/>
  <c r="D264" i="5" s="1"/>
  <c r="B263" i="5"/>
  <c r="D263" i="5" s="1"/>
  <c r="B262" i="5"/>
  <c r="D262" i="5" s="1"/>
  <c r="B261" i="5"/>
  <c r="D261" i="5" s="1"/>
  <c r="B260" i="5"/>
  <c r="D260" i="5" s="1"/>
  <c r="B259" i="5"/>
  <c r="D259" i="5" s="1"/>
  <c r="B258" i="5"/>
  <c r="D258" i="5" s="1"/>
  <c r="B257" i="5"/>
  <c r="D257" i="5" s="1"/>
  <c r="B256" i="5"/>
  <c r="D256" i="5" s="1"/>
  <c r="B255" i="5"/>
  <c r="D255" i="5" s="1"/>
  <c r="B254" i="5"/>
  <c r="D254" i="5" s="1"/>
  <c r="B253" i="5"/>
  <c r="D253" i="5" s="1"/>
  <c r="B252" i="5"/>
  <c r="D252" i="5" s="1"/>
  <c r="B251" i="5"/>
  <c r="D251" i="5" s="1"/>
  <c r="B250" i="5"/>
  <c r="D250" i="5" s="1"/>
  <c r="B249" i="5"/>
  <c r="D249" i="5" s="1"/>
  <c r="B248" i="5"/>
  <c r="D248" i="5" s="1"/>
  <c r="B247" i="5"/>
  <c r="D247" i="5" s="1"/>
  <c r="B246" i="5"/>
  <c r="D246" i="5" s="1"/>
  <c r="B245" i="5"/>
  <c r="D245" i="5" s="1"/>
  <c r="B244" i="5"/>
  <c r="D244" i="5" s="1"/>
  <c r="B243" i="5"/>
  <c r="D243" i="5" s="1"/>
  <c r="B242" i="5"/>
  <c r="D242" i="5" s="1"/>
  <c r="B241" i="5"/>
  <c r="D241" i="5" s="1"/>
  <c r="B240" i="5"/>
  <c r="D240" i="5" s="1"/>
  <c r="B239" i="5"/>
  <c r="D239" i="5" s="1"/>
  <c r="B238" i="5"/>
  <c r="D238" i="5" s="1"/>
  <c r="B237" i="5"/>
  <c r="D237" i="5" s="1"/>
  <c r="B236" i="5"/>
  <c r="D236" i="5" s="1"/>
  <c r="B235" i="5"/>
  <c r="D235" i="5" s="1"/>
  <c r="B234" i="5"/>
  <c r="D234" i="5" s="1"/>
  <c r="B233" i="5"/>
  <c r="D233" i="5" s="1"/>
  <c r="B232" i="5"/>
  <c r="D232" i="5" s="1"/>
  <c r="B231" i="5"/>
  <c r="D231" i="5" s="1"/>
  <c r="B230" i="5"/>
  <c r="D230" i="5" s="1"/>
  <c r="B229" i="5"/>
  <c r="D229" i="5" s="1"/>
  <c r="B228" i="5"/>
  <c r="D228" i="5" s="1"/>
  <c r="B227" i="5"/>
  <c r="D227" i="5" s="1"/>
  <c r="B226" i="5"/>
  <c r="D226" i="5" s="1"/>
  <c r="B225" i="5"/>
  <c r="D225" i="5" s="1"/>
  <c r="B224" i="5"/>
  <c r="D224" i="5" s="1"/>
  <c r="B223" i="5"/>
  <c r="D223" i="5" s="1"/>
  <c r="B222" i="5"/>
  <c r="D222" i="5" s="1"/>
  <c r="B221" i="5"/>
  <c r="D221" i="5" s="1"/>
  <c r="B220" i="5"/>
  <c r="D220" i="5" s="1"/>
  <c r="B219" i="5"/>
  <c r="D219" i="5" s="1"/>
  <c r="B218" i="5"/>
  <c r="D218" i="5" s="1"/>
  <c r="B217" i="5"/>
  <c r="D217" i="5" s="1"/>
  <c r="B216" i="5"/>
  <c r="D216" i="5" s="1"/>
  <c r="B215" i="5"/>
  <c r="D215" i="5" s="1"/>
  <c r="B214" i="5"/>
  <c r="D214" i="5" s="1"/>
  <c r="B213" i="5"/>
  <c r="D213" i="5" s="1"/>
  <c r="B212" i="5"/>
  <c r="D212" i="5" s="1"/>
  <c r="B211" i="5"/>
  <c r="D211" i="5" s="1"/>
  <c r="B210" i="5"/>
  <c r="D210" i="5" s="1"/>
  <c r="B209" i="5"/>
  <c r="D209" i="5" s="1"/>
  <c r="B208" i="5"/>
  <c r="D208" i="5" s="1"/>
  <c r="B207" i="5"/>
  <c r="D207" i="5" s="1"/>
  <c r="B206" i="5"/>
  <c r="D206" i="5" s="1"/>
  <c r="B205" i="5"/>
  <c r="D205" i="5" s="1"/>
  <c r="B204" i="5"/>
  <c r="D204" i="5" s="1"/>
  <c r="B203" i="5"/>
  <c r="D203" i="5" s="1"/>
  <c r="B202" i="5"/>
  <c r="D202" i="5" s="1"/>
  <c r="B201" i="5"/>
  <c r="D201" i="5" s="1"/>
  <c r="B200" i="5"/>
  <c r="D200" i="5" s="1"/>
  <c r="B199" i="5"/>
  <c r="D199" i="5" s="1"/>
  <c r="B198" i="5"/>
  <c r="D198" i="5" s="1"/>
  <c r="B197" i="5"/>
  <c r="D197" i="5" s="1"/>
  <c r="B196" i="5"/>
  <c r="D196" i="5" s="1"/>
  <c r="B195" i="5"/>
  <c r="D195" i="5" s="1"/>
  <c r="B194" i="5"/>
  <c r="D194" i="5" s="1"/>
  <c r="B193" i="5"/>
  <c r="D193" i="5" s="1"/>
  <c r="B192" i="5"/>
  <c r="D192" i="5" s="1"/>
  <c r="B191" i="5"/>
  <c r="D191" i="5" s="1"/>
  <c r="B190" i="5"/>
  <c r="D190" i="5" s="1"/>
  <c r="B189" i="5"/>
  <c r="D189" i="5" s="1"/>
  <c r="B188" i="5"/>
  <c r="D188" i="5" s="1"/>
  <c r="B187" i="5"/>
  <c r="D187" i="5" s="1"/>
  <c r="B186" i="5"/>
  <c r="D186" i="5" s="1"/>
  <c r="B185" i="5"/>
  <c r="D185" i="5" s="1"/>
  <c r="B184" i="5"/>
  <c r="D184" i="5" s="1"/>
  <c r="B183" i="5"/>
  <c r="D183" i="5" s="1"/>
  <c r="B182" i="5"/>
  <c r="D182" i="5" s="1"/>
  <c r="B181" i="5"/>
  <c r="D181" i="5" s="1"/>
  <c r="B180" i="5"/>
  <c r="D180" i="5" s="1"/>
  <c r="B179" i="5"/>
  <c r="D179" i="5" s="1"/>
  <c r="B178" i="5"/>
  <c r="D178" i="5" s="1"/>
  <c r="B177" i="5"/>
  <c r="D177" i="5" s="1"/>
  <c r="B176" i="5"/>
  <c r="D176" i="5" s="1"/>
  <c r="B175" i="5"/>
  <c r="D175" i="5" s="1"/>
  <c r="B174" i="5"/>
  <c r="D174" i="5" s="1"/>
  <c r="B173" i="5"/>
  <c r="D173" i="5" s="1"/>
  <c r="B172" i="5"/>
  <c r="D172" i="5" s="1"/>
  <c r="B171" i="5"/>
  <c r="D171" i="5" s="1"/>
  <c r="B170" i="5"/>
  <c r="D170" i="5" s="1"/>
  <c r="B169" i="5"/>
  <c r="D169" i="5" s="1"/>
  <c r="B168" i="5"/>
  <c r="D168" i="5" s="1"/>
  <c r="B167" i="5"/>
  <c r="D167" i="5" s="1"/>
  <c r="B166" i="5"/>
  <c r="D166" i="5" s="1"/>
  <c r="B165" i="5"/>
  <c r="D165" i="5" s="1"/>
  <c r="B164" i="5"/>
  <c r="D164" i="5" s="1"/>
  <c r="B163" i="5"/>
  <c r="D163" i="5" s="1"/>
  <c r="B162" i="5"/>
  <c r="D162" i="5" s="1"/>
  <c r="B161" i="5"/>
  <c r="D161" i="5" s="1"/>
  <c r="B160" i="5"/>
  <c r="D160" i="5" s="1"/>
  <c r="B159" i="5"/>
  <c r="D159" i="5" s="1"/>
  <c r="B158" i="5"/>
  <c r="D158" i="5" s="1"/>
  <c r="B157" i="5"/>
  <c r="D157" i="5" s="1"/>
  <c r="B156" i="5"/>
  <c r="D156" i="5" s="1"/>
  <c r="B155" i="5"/>
  <c r="D155" i="5" s="1"/>
  <c r="B154" i="5"/>
  <c r="D154" i="5" s="1"/>
  <c r="B153" i="5"/>
  <c r="D153" i="5" s="1"/>
  <c r="B152" i="5"/>
  <c r="D152" i="5" s="1"/>
  <c r="B151" i="5"/>
  <c r="D151" i="5" s="1"/>
  <c r="B150" i="5"/>
  <c r="D150" i="5" s="1"/>
  <c r="B149" i="5"/>
  <c r="D149" i="5" s="1"/>
  <c r="B148" i="5"/>
  <c r="D148" i="5" s="1"/>
  <c r="B147" i="5"/>
  <c r="D147" i="5" s="1"/>
  <c r="B146" i="5"/>
  <c r="D146" i="5" s="1"/>
  <c r="B145" i="5"/>
  <c r="D145" i="5" s="1"/>
  <c r="B144" i="5"/>
  <c r="D144" i="5" s="1"/>
  <c r="B143" i="5"/>
  <c r="D143" i="5" s="1"/>
  <c r="B142" i="5"/>
  <c r="D142" i="5" s="1"/>
  <c r="B141" i="5"/>
  <c r="D141" i="5" s="1"/>
  <c r="B140" i="5"/>
  <c r="D140" i="5" s="1"/>
  <c r="B139" i="5"/>
  <c r="D139" i="5" s="1"/>
  <c r="B138" i="5"/>
  <c r="D138" i="5" s="1"/>
  <c r="B137" i="5"/>
  <c r="D137" i="5" s="1"/>
  <c r="B136" i="5"/>
  <c r="D136" i="5" s="1"/>
  <c r="B135" i="5"/>
  <c r="D135" i="5" s="1"/>
  <c r="B12" i="4"/>
  <c r="C12" i="4" s="1"/>
  <c r="F2" i="5" l="1"/>
  <c r="B5" i="4"/>
  <c r="C5" i="4" s="1"/>
  <c r="B13" i="4"/>
  <c r="C13" i="4" s="1"/>
  <c r="B2" i="4"/>
  <c r="C2" i="4" s="1"/>
  <c r="B6" i="4"/>
  <c r="C6" i="4" s="1"/>
  <c r="B10" i="4"/>
  <c r="C10" i="4" s="1"/>
  <c r="B14" i="4"/>
  <c r="B3" i="4"/>
  <c r="C3" i="4" s="1"/>
  <c r="B11" i="4"/>
  <c r="C11" i="4" s="1"/>
  <c r="B15" i="4" l="1"/>
  <c r="C14" i="4"/>
  <c r="B8" i="4"/>
  <c r="C8" i="4" s="1"/>
  <c r="B4" i="4"/>
  <c r="C4" i="4" s="1"/>
  <c r="B7" i="4"/>
  <c r="C7" i="4" s="1"/>
  <c r="B9" i="4"/>
  <c r="C9" i="4" s="1"/>
  <c r="B28" i="4"/>
  <c r="C28" i="4" s="1"/>
  <c r="B24" i="4"/>
  <c r="C24" i="4" s="1"/>
  <c r="B20" i="4"/>
  <c r="C20" i="4" s="1"/>
  <c r="B16" i="4"/>
  <c r="C16" i="4" s="1"/>
  <c r="B27" i="4"/>
  <c r="C27" i="4" s="1"/>
  <c r="B19" i="4"/>
  <c r="C19" i="4" s="1"/>
  <c r="B26" i="4"/>
  <c r="C26" i="4" s="1"/>
  <c r="B25" i="4"/>
  <c r="C25" i="4" s="1"/>
  <c r="B17" i="4"/>
  <c r="C17" i="4" s="1"/>
  <c r="B23" i="4" l="1"/>
  <c r="C23" i="4" s="1"/>
  <c r="B22" i="4"/>
  <c r="B18" i="4"/>
  <c r="B21" i="4"/>
  <c r="C21" i="4" s="1"/>
  <c r="D4" i="5" l="1"/>
  <c r="C18" i="4"/>
  <c r="D6" i="5"/>
  <c r="C22" i="4"/>
  <c r="D5" i="5"/>
  <c r="G2" i="5" l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FP2" i="5" s="1"/>
  <c r="FQ2" i="5" s="1"/>
  <c r="FR2" i="5" s="1"/>
  <c r="FS2" i="5" s="1"/>
  <c r="FT2" i="5" s="1"/>
  <c r="FU2" i="5" s="1"/>
  <c r="FV2" i="5" s="1"/>
  <c r="FW2" i="5" s="1"/>
  <c r="FX2" i="5" s="1"/>
  <c r="FY2" i="5" s="1"/>
  <c r="FZ2" i="5" s="1"/>
  <c r="GA2" i="5" s="1"/>
  <c r="GB2" i="5" s="1"/>
  <c r="GC2" i="5" s="1"/>
  <c r="GD2" i="5" s="1"/>
  <c r="GE2" i="5" s="1"/>
  <c r="GF2" i="5" s="1"/>
  <c r="GG2" i="5" s="1"/>
  <c r="GH2" i="5" s="1"/>
  <c r="GI2" i="5" s="1"/>
  <c r="GJ2" i="5" s="1"/>
  <c r="GK2" i="5" s="1"/>
  <c r="GL2" i="5" s="1"/>
  <c r="GM2" i="5" s="1"/>
  <c r="GN2" i="5" s="1"/>
  <c r="GO2" i="5" s="1"/>
  <c r="GP2" i="5" s="1"/>
  <c r="GQ2" i="5" s="1"/>
  <c r="GR2" i="5" s="1"/>
  <c r="GS2" i="5" s="1"/>
  <c r="GT2" i="5" s="1"/>
  <c r="GU2" i="5" s="1"/>
  <c r="GV2" i="5" s="1"/>
  <c r="GW2" i="5" s="1"/>
  <c r="GX2" i="5" s="1"/>
  <c r="GY2" i="5" s="1"/>
  <c r="GZ2" i="5" s="1"/>
  <c r="HA2" i="5" s="1"/>
  <c r="HB2" i="5" s="1"/>
  <c r="HC2" i="5" s="1"/>
  <c r="HD2" i="5" s="1"/>
  <c r="HE2" i="5" s="1"/>
  <c r="HF2" i="5" s="1"/>
  <c r="HG2" i="5" s="1"/>
  <c r="HH2" i="5" s="1"/>
  <c r="HI2" i="5" s="1"/>
  <c r="HJ2" i="5" s="1"/>
  <c r="HK2" i="5" s="1"/>
  <c r="HL2" i="5" s="1"/>
  <c r="HM2" i="5" s="1"/>
  <c r="HN2" i="5" s="1"/>
  <c r="HO2" i="5" s="1"/>
  <c r="HP2" i="5" s="1"/>
  <c r="HQ2" i="5" s="1"/>
  <c r="HR2" i="5" s="1"/>
  <c r="HS2" i="5" s="1"/>
  <c r="HT2" i="5" s="1"/>
  <c r="HU2" i="5" s="1"/>
  <c r="HV2" i="5" s="1"/>
  <c r="HW2" i="5" s="1"/>
  <c r="HX2" i="5" s="1"/>
  <c r="HY2" i="5" s="1"/>
  <c r="HZ2" i="5" s="1"/>
  <c r="IA2" i="5" s="1"/>
  <c r="IB2" i="5" s="1"/>
  <c r="IC2" i="5" s="1"/>
  <c r="ID2" i="5" s="1"/>
  <c r="IE2" i="5" s="1"/>
  <c r="IF2" i="5" s="1"/>
  <c r="IG2" i="5" s="1"/>
  <c r="IH2" i="5" s="1"/>
  <c r="II2" i="5" s="1"/>
  <c r="IJ2" i="5" s="1"/>
  <c r="IK2" i="5" s="1"/>
  <c r="IL2" i="5" s="1"/>
  <c r="IM2" i="5" s="1"/>
  <c r="IN2" i="5" s="1"/>
  <c r="IO2" i="5" s="1"/>
  <c r="IP2" i="5" s="1"/>
  <c r="IQ2" i="5" s="1"/>
  <c r="IR2" i="5" s="1"/>
  <c r="IS2" i="5" s="1"/>
  <c r="IT2" i="5" s="1"/>
  <c r="IU2" i="5" s="1"/>
  <c r="IV2" i="5" s="1"/>
  <c r="IW2" i="5" s="1"/>
  <c r="IX2" i="5" s="1"/>
  <c r="IY2" i="5" s="1"/>
  <c r="IZ2" i="5" s="1"/>
  <c r="JA2" i="5" s="1"/>
  <c r="JB2" i="5" s="1"/>
  <c r="JC2" i="5" s="1"/>
  <c r="JD2" i="5" s="1"/>
  <c r="JE2" i="5" s="1"/>
  <c r="JF2" i="5" s="1"/>
  <c r="JG2" i="5" s="1"/>
  <c r="JH2" i="5" s="1"/>
  <c r="JI2" i="5" s="1"/>
  <c r="JJ2" i="5" s="1"/>
  <c r="JK2" i="5" s="1"/>
  <c r="JL2" i="5" s="1"/>
  <c r="JM2" i="5" s="1"/>
  <c r="JN2" i="5" s="1"/>
  <c r="JO2" i="5" s="1"/>
  <c r="JP2" i="5" s="1"/>
  <c r="JQ2" i="5" s="1"/>
  <c r="JR2" i="5" s="1"/>
  <c r="JS2" i="5" s="1"/>
  <c r="JT2" i="5" s="1"/>
  <c r="JU2" i="5" s="1"/>
  <c r="JV2" i="5" s="1"/>
  <c r="JW2" i="5" s="1"/>
  <c r="JX2" i="5" s="1"/>
  <c r="JY2" i="5" s="1"/>
  <c r="JZ2" i="5" s="1"/>
  <c r="KA2" i="5" s="1"/>
  <c r="KB2" i="5" s="1"/>
  <c r="KC2" i="5" s="1"/>
  <c r="KD2" i="5" s="1"/>
  <c r="KE2" i="5" s="1"/>
  <c r="KF2" i="5" s="1"/>
  <c r="KG2" i="5" s="1"/>
  <c r="KH2" i="5" s="1"/>
  <c r="KI2" i="5" s="1"/>
  <c r="KJ2" i="5" s="1"/>
  <c r="KK2" i="5" s="1"/>
  <c r="KL2" i="5" s="1"/>
  <c r="KM2" i="5" s="1"/>
  <c r="KN2" i="5" s="1"/>
  <c r="KO2" i="5" s="1"/>
  <c r="KP2" i="5" s="1"/>
  <c r="KQ2" i="5" s="1"/>
  <c r="KR2" i="5" s="1"/>
  <c r="KS2" i="5" s="1"/>
  <c r="KT2" i="5" s="1"/>
  <c r="KU2" i="5" s="1"/>
  <c r="KV2" i="5" s="1"/>
  <c r="KW2" i="5" s="1"/>
  <c r="KX2" i="5" s="1"/>
  <c r="KY2" i="5" s="1"/>
  <c r="KZ2" i="5" s="1"/>
  <c r="LA2" i="5" s="1"/>
  <c r="LB2" i="5" s="1"/>
  <c r="LC2" i="5" s="1"/>
  <c r="LD2" i="5" s="1"/>
  <c r="LE2" i="5" s="1"/>
  <c r="LF2" i="5" s="1"/>
  <c r="LG2" i="5" s="1"/>
  <c r="LH2" i="5" s="1"/>
  <c r="LI2" i="5" s="1"/>
  <c r="LJ2" i="5" s="1"/>
  <c r="LK2" i="5" s="1"/>
  <c r="LL2" i="5" s="1"/>
  <c r="LM2" i="5" s="1"/>
  <c r="LN2" i="5" s="1"/>
  <c r="LO2" i="5" s="1"/>
  <c r="LP2" i="5" s="1"/>
  <c r="LQ2" i="5" s="1"/>
  <c r="LR2" i="5" s="1"/>
  <c r="LS2" i="5" s="1"/>
  <c r="LT2" i="5" s="1"/>
  <c r="LU2" i="5" s="1"/>
  <c r="LV2" i="5" s="1"/>
  <c r="LW2" i="5" s="1"/>
  <c r="LX2" i="5" s="1"/>
  <c r="LY2" i="5" s="1"/>
  <c r="LZ2" i="5" s="1"/>
  <c r="MA2" i="5" s="1"/>
  <c r="MB2" i="5" s="1"/>
  <c r="MC2" i="5" s="1"/>
  <c r="MD2" i="5" s="1"/>
  <c r="ME2" i="5" s="1"/>
  <c r="MF2" i="5" s="1"/>
  <c r="MG2" i="5" s="1"/>
  <c r="MH2" i="5" s="1"/>
  <c r="MI2" i="5" s="1"/>
  <c r="MJ2" i="5" s="1"/>
  <c r="MK2" i="5" s="1"/>
  <c r="ML2" i="5" s="1"/>
  <c r="MM2" i="5" s="1"/>
  <c r="MN2" i="5" s="1"/>
  <c r="MO2" i="5" s="1"/>
  <c r="MP2" i="5" s="1"/>
  <c r="MQ2" i="5" s="1"/>
  <c r="MR2" i="5" s="1"/>
  <c r="MS2" i="5" s="1"/>
  <c r="MT2" i="5" s="1"/>
  <c r="MU2" i="5" s="1"/>
  <c r="MV2" i="5" s="1"/>
  <c r="MW2" i="5" s="1"/>
  <c r="MX2" i="5" s="1"/>
  <c r="MY2" i="5" s="1"/>
  <c r="MZ2" i="5" s="1"/>
  <c r="NA2" i="5" s="1"/>
  <c r="NB2" i="5" s="1"/>
  <c r="NC2" i="5" s="1"/>
  <c r="ND2" i="5" s="1"/>
  <c r="NE2" i="5" s="1"/>
  <c r="NF2" i="5" s="1"/>
  <c r="NG2" i="5" s="1"/>
  <c r="NH2" i="5" s="1"/>
  <c r="NI2" i="5" s="1"/>
  <c r="NJ2" i="5" s="1"/>
  <c r="NK2" i="5" s="1"/>
  <c r="NL2" i="5" s="1"/>
  <c r="NM2" i="5" s="1"/>
  <c r="NN2" i="5" s="1"/>
  <c r="NO2" i="5" s="1"/>
  <c r="NP2" i="5" s="1"/>
  <c r="NQ2" i="5" s="1"/>
  <c r="NR2" i="5" s="1"/>
  <c r="NS2" i="5" s="1"/>
  <c r="NT2" i="5" s="1"/>
  <c r="NU2" i="5" s="1"/>
  <c r="NV2" i="5" s="1"/>
  <c r="NW2" i="5" s="1"/>
  <c r="NX2" i="5" s="1"/>
  <c r="NY2" i="5" s="1"/>
  <c r="NZ2" i="5" s="1"/>
  <c r="OA2" i="5" s="1"/>
  <c r="OB2" i="5" s="1"/>
  <c r="OC2" i="5" s="1"/>
  <c r="OD2" i="5" s="1"/>
  <c r="OE2" i="5" s="1"/>
  <c r="OF2" i="5" s="1"/>
  <c r="OG2" i="5" s="1"/>
  <c r="OH2" i="5" s="1"/>
  <c r="OI2" i="5" s="1"/>
  <c r="OJ2" i="5" s="1"/>
  <c r="OK2" i="5" s="1"/>
  <c r="OL2" i="5" s="1"/>
  <c r="OM2" i="5" s="1"/>
  <c r="ON2" i="5" s="1"/>
  <c r="OO2" i="5" s="1"/>
  <c r="OP2" i="5" s="1"/>
  <c r="OQ2" i="5" s="1"/>
  <c r="OR2" i="5" s="1"/>
  <c r="OS2" i="5" s="1"/>
  <c r="OT2" i="5" s="1"/>
  <c r="OU2" i="5" s="1"/>
  <c r="OV2" i="5" s="1"/>
  <c r="OW2" i="5" s="1"/>
  <c r="OX2" i="5" s="1"/>
  <c r="OY2" i="5" s="1"/>
  <c r="OZ2" i="5" s="1"/>
  <c r="PA2" i="5" s="1"/>
  <c r="PB2" i="5" s="1"/>
  <c r="PC2" i="5" s="1"/>
  <c r="PD2" i="5" s="1"/>
  <c r="PE2" i="5" s="1"/>
  <c r="PF2" i="5" s="1"/>
  <c r="PG2" i="5" s="1"/>
  <c r="PH2" i="5" s="1"/>
  <c r="PI2" i="5" s="1"/>
  <c r="PJ2" i="5" s="1"/>
  <c r="PK2" i="5" s="1"/>
  <c r="PL2" i="5" s="1"/>
  <c r="PM2" i="5" s="1"/>
  <c r="PN2" i="5" s="1"/>
  <c r="PO2" i="5" s="1"/>
  <c r="PP2" i="5" s="1"/>
  <c r="PQ2" i="5" s="1"/>
  <c r="PR2" i="5" s="1"/>
  <c r="PS2" i="5" s="1"/>
  <c r="PT2" i="5" s="1"/>
  <c r="PU2" i="5" s="1"/>
  <c r="PV2" i="5" s="1"/>
  <c r="PW2" i="5" s="1"/>
  <c r="PX2" i="5" s="1"/>
  <c r="PY2" i="5" s="1"/>
  <c r="PZ2" i="5" s="1"/>
  <c r="QA2" i="5" s="1"/>
  <c r="QB2" i="5" s="1"/>
  <c r="QC2" i="5" s="1"/>
  <c r="QD2" i="5" s="1"/>
  <c r="QE2" i="5" s="1"/>
  <c r="QF2" i="5" s="1"/>
  <c r="QG2" i="5" s="1"/>
  <c r="QH2" i="5" s="1"/>
  <c r="QI2" i="5" s="1"/>
  <c r="QJ2" i="5" s="1"/>
  <c r="QK2" i="5" s="1"/>
  <c r="QL2" i="5" s="1"/>
  <c r="QM2" i="5" s="1"/>
  <c r="QN2" i="5" s="1"/>
  <c r="QO2" i="5" s="1"/>
  <c r="QP2" i="5" s="1"/>
  <c r="QQ2" i="5" s="1"/>
  <c r="QR2" i="5" s="1"/>
  <c r="QS2" i="5" s="1"/>
  <c r="QT2" i="5" s="1"/>
  <c r="QU2" i="5" s="1"/>
  <c r="QV2" i="5" s="1"/>
  <c r="QW2" i="5" s="1"/>
  <c r="QX2" i="5" s="1"/>
  <c r="QY2" i="5" s="1"/>
  <c r="QZ2" i="5" s="1"/>
  <c r="RA2" i="5" s="1"/>
  <c r="RB2" i="5" s="1"/>
  <c r="RC2" i="5" s="1"/>
  <c r="RD2" i="5" s="1"/>
  <c r="RE2" i="5" s="1"/>
  <c r="RF2" i="5" s="1"/>
  <c r="RG2" i="5" s="1"/>
  <c r="RH2" i="5" s="1"/>
  <c r="RI2" i="5" s="1"/>
  <c r="RJ2" i="5" s="1"/>
  <c r="RK2" i="5" s="1"/>
  <c r="RL2" i="5" s="1"/>
  <c r="RM2" i="5" s="1"/>
  <c r="RN2" i="5" s="1"/>
  <c r="RO2" i="5" s="1"/>
  <c r="RP2" i="5" s="1"/>
  <c r="RQ2" i="5" s="1"/>
  <c r="RR2" i="5" s="1"/>
  <c r="RS2" i="5" s="1"/>
  <c r="RT2" i="5" s="1"/>
  <c r="RU2" i="5" s="1"/>
  <c r="RV2" i="5" s="1"/>
  <c r="RW2" i="5" s="1"/>
  <c r="RX2" i="5" s="1"/>
  <c r="RY2" i="5" s="1"/>
  <c r="RZ2" i="5" s="1"/>
  <c r="SA2" i="5" s="1"/>
  <c r="SB2" i="5" s="1"/>
  <c r="SC2" i="5" s="1"/>
  <c r="SD2" i="5" s="1"/>
  <c r="SE2" i="5" s="1"/>
  <c r="SF2" i="5" s="1"/>
  <c r="SG2" i="5" s="1"/>
  <c r="SH2" i="5" s="1"/>
  <c r="SI2" i="5" s="1"/>
  <c r="SJ2" i="5" s="1"/>
  <c r="SK2" i="5" s="1"/>
  <c r="SL2" i="5" s="1"/>
  <c r="SM2" i="5" s="1"/>
  <c r="SN2" i="5" s="1"/>
  <c r="SO2" i="5" s="1"/>
  <c r="SP2" i="5" s="1"/>
  <c r="SQ2" i="5" s="1"/>
  <c r="SR2" i="5" s="1"/>
  <c r="SS2" i="5" s="1"/>
  <c r="ST2" i="5" s="1"/>
  <c r="SU2" i="5" s="1"/>
  <c r="SV2" i="5" s="1"/>
  <c r="SW2" i="5" s="1"/>
  <c r="SX2" i="5" s="1"/>
  <c r="SY2" i="5" s="1"/>
  <c r="SZ2" i="5" s="1"/>
  <c r="TA2" i="5" s="1"/>
  <c r="TB2" i="5" s="1"/>
  <c r="TC2" i="5" s="1"/>
  <c r="TD2" i="5" s="1"/>
  <c r="TE2" i="5" s="1"/>
  <c r="TF2" i="5" s="1"/>
  <c r="TG2" i="5" s="1"/>
  <c r="TH2" i="5" s="1"/>
  <c r="TI2" i="5" s="1"/>
  <c r="TJ2" i="5" s="1"/>
  <c r="TK2" i="5" s="1"/>
  <c r="TL2" i="5" s="1"/>
  <c r="TM2" i="5" s="1"/>
  <c r="TN2" i="5" s="1"/>
  <c r="TO2" i="5" s="1"/>
</calcChain>
</file>

<file path=xl/sharedStrings.xml><?xml version="1.0" encoding="utf-8"?>
<sst xmlns="http://schemas.openxmlformats.org/spreadsheetml/2006/main" count="173" uniqueCount="118">
  <si>
    <t>Chantier</t>
  </si>
  <si>
    <t>Contact</t>
  </si>
  <si>
    <t>Adresse</t>
  </si>
  <si>
    <t>Tel</t>
  </si>
  <si>
    <t>Mail</t>
  </si>
  <si>
    <t>Descriptif</t>
  </si>
  <si>
    <t/>
  </si>
  <si>
    <t>Date début</t>
  </si>
  <si>
    <t>Nb de jours</t>
  </si>
  <si>
    <t>Date Fin</t>
  </si>
  <si>
    <t>Jour de l'an</t>
  </si>
  <si>
    <t>Lundi de Pâques</t>
  </si>
  <si>
    <t>Fête du Travail</t>
  </si>
  <si>
    <t>Lundi de Pentecôte</t>
  </si>
  <si>
    <t>Assomption</t>
  </si>
  <si>
    <t>Noël</t>
  </si>
  <si>
    <t>Jours fériés</t>
  </si>
  <si>
    <t>Pâques</t>
  </si>
  <si>
    <t>Victoire 39/45</t>
  </si>
  <si>
    <t>Ascension</t>
  </si>
  <si>
    <t>Pentecôte</t>
  </si>
  <si>
    <t>Fête Nationale</t>
  </si>
  <si>
    <t>Toussaint</t>
  </si>
  <si>
    <t>Armistice 14/18</t>
  </si>
  <si>
    <t>Planning</t>
  </si>
  <si>
    <t>Début</t>
  </si>
  <si>
    <t>Durée</t>
  </si>
  <si>
    <t>Fin</t>
  </si>
  <si>
    <t>N° semaine</t>
  </si>
  <si>
    <t>5</t>
  </si>
  <si>
    <t>RAL</t>
  </si>
  <si>
    <t>Famille</t>
  </si>
  <si>
    <t>Nom</t>
  </si>
  <si>
    <t>Cond.</t>
  </si>
  <si>
    <t>Reste</t>
  </si>
  <si>
    <t>Lieux</t>
  </si>
  <si>
    <t>FT</t>
  </si>
  <si>
    <t>Nuances</t>
  </si>
  <si>
    <t>Atelier</t>
  </si>
  <si>
    <t>Aquaryl</t>
  </si>
  <si>
    <t>Impress</t>
  </si>
  <si>
    <t>velours</t>
  </si>
  <si>
    <t>mat+</t>
  </si>
  <si>
    <t>Joordan</t>
  </si>
  <si>
    <t>mat</t>
  </si>
  <si>
    <t>s30</t>
  </si>
  <si>
    <t>v15</t>
  </si>
  <si>
    <t>fix</t>
  </si>
  <si>
    <t>area</t>
  </si>
  <si>
    <t>white spirit</t>
  </si>
  <si>
    <t>DAF 500</t>
  </si>
  <si>
    <t>DAF 310</t>
  </si>
  <si>
    <t>acetone</t>
  </si>
  <si>
    <t>K'</t>
  </si>
  <si>
    <t>scalp renov</t>
  </si>
  <si>
    <t>sikkagard</t>
  </si>
  <si>
    <t>oxane</t>
  </si>
  <si>
    <t>Nevada</t>
  </si>
  <si>
    <t>unithanne</t>
  </si>
  <si>
    <t>unilox</t>
  </si>
  <si>
    <t>bloc rouille</t>
  </si>
  <si>
    <t>L/kg</t>
  </si>
  <si>
    <t>L</t>
  </si>
  <si>
    <t>Bois</t>
  </si>
  <si>
    <t>ALX</t>
  </si>
  <si>
    <t>Le reboucheur</t>
  </si>
  <si>
    <t>ardex F3</t>
  </si>
  <si>
    <t>ardex F5</t>
  </si>
  <si>
    <t>Primaire</t>
  </si>
  <si>
    <t>aquaprim</t>
  </si>
  <si>
    <t>aderprim</t>
  </si>
  <si>
    <t>protect prim 330</t>
  </si>
  <si>
    <t>protect prim zinc</t>
  </si>
  <si>
    <t>Aqua03</t>
  </si>
  <si>
    <t>satin</t>
  </si>
  <si>
    <t>L/Kg</t>
  </si>
  <si>
    <t>Chantiers</t>
  </si>
  <si>
    <t>Façade</t>
  </si>
  <si>
    <t>Impression</t>
  </si>
  <si>
    <t>Plafond</t>
  </si>
  <si>
    <t>Mur</t>
  </si>
  <si>
    <t>Métal</t>
  </si>
  <si>
    <t>Solvant</t>
  </si>
  <si>
    <t>Dédcapant</t>
  </si>
  <si>
    <t>Enduit</t>
  </si>
  <si>
    <t>Nettoyant</t>
  </si>
  <si>
    <t>Type/Aspepct</t>
  </si>
  <si>
    <t>Ducale</t>
  </si>
  <si>
    <t>Plascofix</t>
  </si>
  <si>
    <t>Prim+</t>
  </si>
  <si>
    <t>Kg</t>
  </si>
  <si>
    <t>Type/Aspect</t>
  </si>
  <si>
    <t>Lieu</t>
  </si>
  <si>
    <t>1/3</t>
  </si>
  <si>
    <t>2/3</t>
  </si>
  <si>
    <t>1/4</t>
  </si>
  <si>
    <t>3/4</t>
  </si>
  <si>
    <t>1/2</t>
  </si>
  <si>
    <t>blanc</t>
  </si>
  <si>
    <t>16</t>
  </si>
  <si>
    <t>test</t>
  </si>
  <si>
    <t>3</t>
  </si>
  <si>
    <t>bleu</t>
  </si>
  <si>
    <t>Unigliss</t>
  </si>
  <si>
    <t>bidule</t>
  </si>
  <si>
    <t>17200 royan</t>
  </si>
  <si>
    <t>test2</t>
  </si>
  <si>
    <t>10</t>
  </si>
  <si>
    <t>1 quart</t>
  </si>
  <si>
    <t>20</t>
  </si>
  <si>
    <t>3L</t>
  </si>
  <si>
    <t>12L</t>
  </si>
  <si>
    <t>16L</t>
  </si>
  <si>
    <t>5Kg</t>
  </si>
  <si>
    <t>20Kg</t>
  </si>
  <si>
    <t>25Kg</t>
  </si>
  <si>
    <t>0,75L</t>
  </si>
  <si>
    <t>20kg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</si>
</sst>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;@"/>
    <numFmt numFmtId="166" formatCode="d/m;@"/>
    <numFmt numFmtId="167" formatCode="[$-F800]dddd\,\ mmmm\ dd\,\ yyyy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Selawik"/>
      <family val="2"/>
    </font>
    <font>
      <sz val="10"/>
      <color theme="1"/>
      <name val="Selawik"/>
      <family val="2"/>
    </font>
    <font>
      <b/>
      <sz val="10"/>
      <color theme="1"/>
      <name val="Selawik"/>
      <family val="2"/>
    </font>
    <font>
      <b/>
      <sz val="10"/>
      <color theme="0"/>
      <name val="Selawik"/>
      <family val="2"/>
    </font>
    <font>
      <sz val="14"/>
      <color theme="1"/>
      <name val="Selawik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92D050"/>
      </left>
      <right/>
      <top style="thin">
        <color rgb="FF92D050"/>
      </top>
      <bottom style="hair">
        <color rgb="FF92D050"/>
      </bottom>
      <diagonal/>
    </border>
    <border>
      <left/>
      <right/>
      <top style="thin">
        <color rgb="FF92D050"/>
      </top>
      <bottom style="hair">
        <color rgb="FF92D050"/>
      </bottom>
      <diagonal/>
    </border>
    <border>
      <left/>
      <right style="thin">
        <color rgb="FF92D050"/>
      </right>
      <top style="thin">
        <color rgb="FF92D050"/>
      </top>
      <bottom style="hair">
        <color rgb="FF92D050"/>
      </bottom>
      <diagonal/>
    </border>
    <border>
      <left style="thin">
        <color rgb="FF92D050"/>
      </left>
      <right/>
      <top style="hair">
        <color rgb="FF92D050"/>
      </top>
      <bottom style="hair">
        <color rgb="FF92D050"/>
      </bottom>
      <diagonal/>
    </border>
    <border>
      <left/>
      <right/>
      <top style="hair">
        <color rgb="FF92D050"/>
      </top>
      <bottom style="hair">
        <color rgb="FF92D050"/>
      </bottom>
      <diagonal/>
    </border>
    <border>
      <left/>
      <right style="thin">
        <color rgb="FF92D050"/>
      </right>
      <top style="hair">
        <color rgb="FF92D050"/>
      </top>
      <bottom style="hair">
        <color rgb="FF92D050"/>
      </bottom>
      <diagonal/>
    </border>
    <border>
      <left style="thin">
        <color rgb="FF92D050"/>
      </left>
      <right/>
      <top style="hair">
        <color rgb="FF92D050"/>
      </top>
      <bottom style="thin">
        <color rgb="FF92D050"/>
      </bottom>
      <diagonal/>
    </border>
    <border>
      <left/>
      <right/>
      <top style="hair">
        <color rgb="FF92D050"/>
      </top>
      <bottom style="thin">
        <color rgb="FF92D050"/>
      </bottom>
      <diagonal/>
    </border>
    <border>
      <left/>
      <right style="thin">
        <color rgb="FF92D050"/>
      </right>
      <top style="hair">
        <color rgb="FF92D050"/>
      </top>
      <bottom style="thin">
        <color rgb="FF92D05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left" vertical="center"/>
    </xf>
    <xf numFmtId="167" fontId="4" fillId="4" borderId="2" xfId="0" applyNumberFormat="1" applyFont="1" applyFill="1" applyBorder="1" applyAlignment="1">
      <alignment horizontal="left" vertical="center"/>
    </xf>
    <xf numFmtId="166" fontId="3" fillId="4" borderId="3" xfId="0" applyNumberFormat="1" applyFont="1" applyFill="1" applyBorder="1" applyAlignment="1">
      <alignment horizontal="left" vertical="center"/>
    </xf>
    <xf numFmtId="167" fontId="4" fillId="4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167" fontId="5" fillId="0" borderId="0" xfId="0" applyNumberFormat="1" applyFont="1" applyAlignment="1">
      <alignment horizontal="center"/>
    </xf>
    <xf numFmtId="166" fontId="3" fillId="4" borderId="6" xfId="0" applyNumberFormat="1" applyFont="1" applyFill="1" applyBorder="1" applyAlignment="1">
      <alignment horizontal="left" vertical="center"/>
    </xf>
    <xf numFmtId="167" fontId="4" fillId="4" borderId="6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0" fontId="6" fillId="0" borderId="7" xfId="0" applyFont="1" applyBorder="1"/>
    <xf numFmtId="14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4" fontId="6" fillId="0" borderId="9" xfId="0" applyNumberFormat="1" applyFont="1" applyBorder="1" applyAlignment="1">
      <alignment horizontal="center"/>
    </xf>
    <xf numFmtId="0" fontId="6" fillId="0" borderId="10" xfId="0" applyFont="1" applyBorder="1"/>
    <xf numFmtId="1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14" fontId="7" fillId="0" borderId="0" xfId="0" applyNumberFormat="1" applyFont="1" applyAlignment="1">
      <alignment horizontal="center" vertical="center" textRotation="45"/>
    </xf>
    <xf numFmtId="0" fontId="8" fillId="0" borderId="4" xfId="0" applyFont="1" applyFill="1" applyBorder="1" applyAlignment="1">
      <alignment horizontal="center" vertical="center"/>
    </xf>
    <xf numFmtId="167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7" fontId="8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4" fontId="0" fillId="2" borderId="0" xfId="2" applyNumberFormat="1" applyFont="1" applyFill="1" applyAlignment="1">
      <alignment horizontal="center" vertical="center"/>
    </xf>
    <xf numFmtId="14" fontId="0" fillId="0" borderId="0" xfId="2" applyNumberFormat="1" applyFont="1" applyAlignment="1">
      <alignment horizontal="center" vertical="center" wrapText="1"/>
    </xf>
    <xf numFmtId="14" fontId="0" fillId="0" borderId="0" xfId="2" applyNumberFormat="1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69">
    <dxf>
      <numFmt numFmtId="30" formatCode="@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numFmt numFmtId="30" formatCode="@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lawik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92D050"/>
        </right>
        <top style="hair">
          <color rgb="FF92D050"/>
        </top>
        <bottom style="hair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lawik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rgb="FF92D050"/>
        </top>
        <bottom style="hair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lawik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rgb="FF92D050"/>
        </top>
        <bottom style="hair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lawik"/>
        <scheme val="none"/>
      </font>
      <border diagonalUp="0" diagonalDown="0" outline="0">
        <left style="thin">
          <color rgb="FF92D050"/>
        </left>
        <right/>
        <top style="hair">
          <color rgb="FF92D050"/>
        </top>
        <bottom style="hair">
          <color rgb="FF92D050"/>
        </bottom>
      </border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name val="Selawik"/>
        <scheme val="none"/>
      </font>
    </dxf>
    <dxf>
      <font>
        <strike val="0"/>
        <outline val="0"/>
        <shadow val="0"/>
        <u val="none"/>
        <vertAlign val="baseline"/>
        <sz val="10"/>
        <name val="Selawi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8</xdr:row>
          <xdr:rowOff>142875</xdr:rowOff>
        </xdr:from>
        <xdr:to>
          <xdr:col>7</xdr:col>
          <xdr:colOff>114300</xdr:colOff>
          <xdr:row>13</xdr:row>
          <xdr:rowOff>76200</xdr:rowOff>
        </xdr:to>
        <xdr:sp macro="" textlink="">
          <xdr:nvSpPr>
            <xdr:cNvPr id="5127" name="CommandButton1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8</xdr:row>
          <xdr:rowOff>114300</xdr:rowOff>
        </xdr:from>
        <xdr:to>
          <xdr:col>30</xdr:col>
          <xdr:colOff>57150</xdr:colOff>
          <xdr:row>13</xdr:row>
          <xdr:rowOff>57150</xdr:rowOff>
        </xdr:to>
        <xdr:sp macro="" textlink="">
          <xdr:nvSpPr>
            <xdr:cNvPr id="5130" name="CommandButton3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295275</xdr:colOff>
          <xdr:row>14</xdr:row>
          <xdr:rowOff>114300</xdr:rowOff>
        </xdr:from>
        <xdr:to>
          <xdr:col>33</xdr:col>
          <xdr:colOff>9525</xdr:colOff>
          <xdr:row>20</xdr:row>
          <xdr:rowOff>57150</xdr:rowOff>
        </xdr:to>
        <xdr:sp macro="" textlink="">
          <xdr:nvSpPr>
            <xdr:cNvPr id="5131" name="CommandButton4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14</xdr:row>
          <xdr:rowOff>133350</xdr:rowOff>
        </xdr:from>
        <xdr:to>
          <xdr:col>10</xdr:col>
          <xdr:colOff>123825</xdr:colOff>
          <xdr:row>20</xdr:row>
          <xdr:rowOff>95250</xdr:rowOff>
        </xdr:to>
        <xdr:sp macro="" textlink="">
          <xdr:nvSpPr>
            <xdr:cNvPr id="5133" name="CommandButton6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D6" totalsRowShown="0" headerRowDxfId="53" dataDxfId="52" tableBorderDxfId="51">
  <autoFilter ref="A2:D6">
    <filterColumn colId="0" hiddenButton="1"/>
    <filterColumn colId="1" hiddenButton="1"/>
    <filterColumn colId="2" hiddenButton="1"/>
    <filterColumn colId="3" hiddenButton="1"/>
  </autoFilter>
  <tableColumns count="4">
    <tableColumn id="1" name="Planning" dataDxfId="50"/>
    <tableColumn id="2" name="Début" dataDxfId="49">
      <calculatedColumnFormula>IF(ISBLANK(A3),"",INDEX(Tableau1[Date début],MATCH(Tableau3[[#This Row],[Planning]],Tableau1[Chantier],0)))</calculatedColumnFormula>
    </tableColumn>
    <tableColumn id="3" name="Durée" dataDxfId="48">
      <calculatedColumnFormula>IF(ISBLANK(A3),"",INDEX(Tableau1[Nb de jours],MATCH(Tableau3[[#This Row],[Planning]],Tableau1[Chantier],0)))</calculatedColumnFormula>
    </tableColumn>
    <tableColumn id="4" name="Fin" dataDxfId="47">
      <calculatedColumnFormula>IFERROR(WORKDAY(B3,C3,feries)-1,"")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3" totalsRowShown="0" headerRowDxfId="46" dataDxfId="45" tableBorderDxfId="44">
  <autoFilter ref="A1:I3"/>
  <tableColumns count="9">
    <tableColumn id="1" name="Chantier" dataDxfId="43"/>
    <tableColumn id="2" name="Contact" dataDxfId="42"/>
    <tableColumn id="3" name="Adresse" dataDxfId="41"/>
    <tableColumn id="4" name="Tel" dataDxfId="40"/>
    <tableColumn id="5" name="Mail" dataDxfId="39"/>
    <tableColumn id="7" name="Descriptif" dataDxfId="38"/>
    <tableColumn id="8" name="Date début" dataDxfId="37"/>
    <tableColumn id="9" name="Date Fin" dataDxfId="36" dataCellStyle="Monétaire">
      <calculatedColumnFormula>WORKDAY(Tableau1[[#This Row],[Date début]],Tableau1[[#This Row],[Nb de jours]],feries)</calculatedColumnFormula>
    </tableColumn>
    <tableColumn id="6" name="Nb de jours" dataDxfId="3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J6" totalsRowShown="0" headerRowDxfId="34">
  <tableColumns count="10">
    <tableColumn id="1" name="Famille"/>
    <tableColumn id="2" name="Nom"/>
    <tableColumn id="3" name="Type/Aspect"/>
    <tableColumn id="4" name="RAL" dataDxfId="33"/>
    <tableColumn id="5" name="Cond." dataDxfId="32"/>
    <tableColumn id="6" name="L/Kg" dataDxfId="31"/>
    <tableColumn id="7" name="Reste" dataDxfId="30"/>
    <tableColumn id="10" name="Lieu" dataDxfId="29"/>
    <tableColumn id="8" name="Chantiers" dataDxfId="28"/>
    <tableColumn id="12" name="FT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ieux" displayName="Tablieux" ref="A1:A3" totalsRowShown="0" headerRowDxfId="26" headerRowBorderDxfId="25" tableBorderDxfId="24">
  <autoFilter ref="A1:A3">
    <filterColumn colId="0" hiddenButton="1"/>
  </autoFilter>
  <tableColumns count="1">
    <tableColumn id="1" name="Lieu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famille" displayName="Tabfamille" ref="B1:B12" totalsRowShown="0" headerRowDxfId="23" headerRowBorderDxfId="22" tableBorderDxfId="21">
  <autoFilter ref="B1:B12">
    <filterColumn colId="0" hiddenButton="1"/>
  </autoFilter>
  <tableColumns count="1">
    <tableColumn id="1" name="Famill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nom" displayName="Tabnom" ref="C1:C27" totalsRowShown="0" headerRowDxfId="20" headerRowBorderDxfId="19" tableBorderDxfId="18">
  <autoFilter ref="C1:C27">
    <filterColumn colId="0" hiddenButton="1"/>
  </autoFilter>
  <tableColumns count="1">
    <tableColumn id="1" name="Nom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type" displayName="Tabtype" ref="D1:D11" totalsRowShown="0" headerRowDxfId="17" headerRowBorderDxfId="16" tableBorderDxfId="15">
  <autoFilter ref="D1:D11">
    <filterColumn colId="0" hiddenButton="1"/>
  </autoFilter>
  <tableColumns count="1">
    <tableColumn id="1" name="Type/Aspepc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cond" displayName="Tabcond" ref="E1:E8" totalsRowShown="0" headerRowDxfId="14" dataDxfId="12" headerRowBorderDxfId="13" tableBorderDxfId="11">
  <autoFilter ref="E1:E8">
    <filterColumn colId="0" hiddenButton="1"/>
  </autoFilter>
  <tableColumns count="1">
    <tableColumn id="1" name="Cond." dataDxfId="1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kg" displayName="Tablkg" ref="F1:F3" totalsRowShown="0" headerRowDxfId="9" dataDxfId="7" headerRowBorderDxfId="8" tableBorderDxfId="6">
  <autoFilter ref="F1:F3">
    <filterColumn colId="0" hiddenButton="1"/>
  </autoFilter>
  <tableColumns count="1">
    <tableColumn id="1" name="L/kg" dataDxfId="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reste" displayName="Tabreste" ref="G1:G14" totalsRowShown="0" headerRowDxfId="4" dataDxfId="2" headerRowBorderDxfId="3" tableBorderDxfId="1">
  <autoFilter ref="G1:G14">
    <filterColumn colId="0" hiddenButton="1"/>
  </autoFilter>
  <tableColumns count="1">
    <tableColumn id="1" name="Re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TO487"/>
  <sheetViews>
    <sheetView showGridLines="0" tabSelected="1" zoomScale="80" zoomScaleNormal="80" workbookViewId="0">
      <selection activeCell="P11" sqref="P11"/>
    </sheetView>
  </sheetViews>
  <sheetFormatPr baseColWidth="10" defaultRowHeight="14.25"/>
  <cols>
    <col min="1" max="1" width="21.42578125" style="18" customWidth="1"/>
    <col min="2" max="2" width="12.28515625" style="20" bestFit="1" customWidth="1"/>
    <col min="3" max="3" width="7.28515625" style="19" bestFit="1" customWidth="1"/>
    <col min="4" max="4" width="12.28515625" style="20" bestFit="1" customWidth="1"/>
    <col min="5" max="5" width="2.7109375" style="18" customWidth="1"/>
    <col min="6" max="370" width="4.7109375" style="18" customWidth="1"/>
    <col min="371" max="16384" width="11.42578125" style="18"/>
  </cols>
  <sheetData>
    <row r="2" spans="1:535" s="43" customFormat="1" ht="58.5" customHeight="1">
      <c r="A2" s="39" t="s">
        <v>24</v>
      </c>
      <c r="B2" s="40" t="s">
        <v>25</v>
      </c>
      <c r="C2" s="41" t="s">
        <v>26</v>
      </c>
      <c r="D2" s="42" t="s">
        <v>27</v>
      </c>
      <c r="F2" s="38">
        <f>MIN(B:B)</f>
        <v>43752</v>
      </c>
      <c r="G2" s="38">
        <f>IF(F$2&gt;=MAX($D:$D),"",F2+1)</f>
        <v>43753</v>
      </c>
      <c r="H2" s="38">
        <f>IF(G$2&gt;=MAX($D:$D),"",G2+1)</f>
        <v>43754</v>
      </c>
      <c r="I2" s="38">
        <f t="shared" ref="I2:BR2" si="0">IF(H$2&gt;=MAX($D:$D),"",H2+1)</f>
        <v>43755</v>
      </c>
      <c r="J2" s="38">
        <f t="shared" si="0"/>
        <v>43756</v>
      </c>
      <c r="K2" s="38">
        <f t="shared" si="0"/>
        <v>43757</v>
      </c>
      <c r="L2" s="38">
        <f t="shared" si="0"/>
        <v>43758</v>
      </c>
      <c r="M2" s="38">
        <f t="shared" si="0"/>
        <v>43759</v>
      </c>
      <c r="N2" s="38">
        <f t="shared" si="0"/>
        <v>43760</v>
      </c>
      <c r="O2" s="38">
        <f t="shared" si="0"/>
        <v>43761</v>
      </c>
      <c r="P2" s="38">
        <f t="shared" si="0"/>
        <v>43762</v>
      </c>
      <c r="Q2" s="38">
        <f t="shared" si="0"/>
        <v>43763</v>
      </c>
      <c r="R2" s="38">
        <f t="shared" si="0"/>
        <v>43764</v>
      </c>
      <c r="S2" s="38">
        <f t="shared" si="0"/>
        <v>43765</v>
      </c>
      <c r="T2" s="38">
        <f t="shared" si="0"/>
        <v>43766</v>
      </c>
      <c r="U2" s="38">
        <f t="shared" si="0"/>
        <v>43767</v>
      </c>
      <c r="V2" s="38">
        <f t="shared" si="0"/>
        <v>43768</v>
      </c>
      <c r="W2" s="38">
        <f t="shared" si="0"/>
        <v>43769</v>
      </c>
      <c r="X2" s="38">
        <f t="shared" si="0"/>
        <v>43770</v>
      </c>
      <c r="Y2" s="38">
        <f t="shared" si="0"/>
        <v>43771</v>
      </c>
      <c r="Z2" s="38">
        <f t="shared" si="0"/>
        <v>43772</v>
      </c>
      <c r="AA2" s="38">
        <f t="shared" si="0"/>
        <v>43773</v>
      </c>
      <c r="AB2" s="38" t="str">
        <f t="shared" si="0"/>
        <v/>
      </c>
      <c r="AC2" s="38" t="str">
        <f t="shared" si="0"/>
        <v/>
      </c>
      <c r="AD2" s="38" t="str">
        <f t="shared" si="0"/>
        <v/>
      </c>
      <c r="AE2" s="38" t="str">
        <f t="shared" si="0"/>
        <v/>
      </c>
      <c r="AF2" s="38" t="str">
        <f t="shared" si="0"/>
        <v/>
      </c>
      <c r="AG2" s="38" t="str">
        <f t="shared" si="0"/>
        <v/>
      </c>
      <c r="AH2" s="38" t="str">
        <f t="shared" si="0"/>
        <v/>
      </c>
      <c r="AI2" s="38" t="str">
        <f t="shared" si="0"/>
        <v/>
      </c>
      <c r="AJ2" s="38" t="str">
        <f t="shared" si="0"/>
        <v/>
      </c>
      <c r="AK2" s="38" t="str">
        <f t="shared" si="0"/>
        <v/>
      </c>
      <c r="AL2" s="38" t="str">
        <f t="shared" si="0"/>
        <v/>
      </c>
      <c r="AM2" s="38" t="str">
        <f t="shared" si="0"/>
        <v/>
      </c>
      <c r="AN2" s="38" t="str">
        <f t="shared" si="0"/>
        <v/>
      </c>
      <c r="AO2" s="38" t="str">
        <f t="shared" si="0"/>
        <v/>
      </c>
      <c r="AP2" s="38" t="str">
        <f t="shared" si="0"/>
        <v/>
      </c>
      <c r="AQ2" s="38" t="str">
        <f t="shared" si="0"/>
        <v/>
      </c>
      <c r="AR2" s="38" t="str">
        <f t="shared" si="0"/>
        <v/>
      </c>
      <c r="AS2" s="38" t="str">
        <f t="shared" si="0"/>
        <v/>
      </c>
      <c r="AT2" s="38" t="str">
        <f t="shared" si="0"/>
        <v/>
      </c>
      <c r="AU2" s="38" t="str">
        <f t="shared" si="0"/>
        <v/>
      </c>
      <c r="AV2" s="38" t="str">
        <f t="shared" si="0"/>
        <v/>
      </c>
      <c r="AW2" s="38" t="str">
        <f t="shared" si="0"/>
        <v/>
      </c>
      <c r="AX2" s="38" t="str">
        <f t="shared" si="0"/>
        <v/>
      </c>
      <c r="AY2" s="38" t="str">
        <f t="shared" si="0"/>
        <v/>
      </c>
      <c r="AZ2" s="38" t="str">
        <f t="shared" si="0"/>
        <v/>
      </c>
      <c r="BA2" s="38" t="str">
        <f t="shared" si="0"/>
        <v/>
      </c>
      <c r="BB2" s="38" t="str">
        <f t="shared" si="0"/>
        <v/>
      </c>
      <c r="BC2" s="38" t="str">
        <f t="shared" si="0"/>
        <v/>
      </c>
      <c r="BD2" s="38" t="str">
        <f t="shared" si="0"/>
        <v/>
      </c>
      <c r="BE2" s="38" t="str">
        <f t="shared" si="0"/>
        <v/>
      </c>
      <c r="BF2" s="38" t="str">
        <f t="shared" si="0"/>
        <v/>
      </c>
      <c r="BG2" s="38" t="str">
        <f t="shared" si="0"/>
        <v/>
      </c>
      <c r="BH2" s="38" t="str">
        <f t="shared" si="0"/>
        <v/>
      </c>
      <c r="BI2" s="38" t="str">
        <f t="shared" si="0"/>
        <v/>
      </c>
      <c r="BJ2" s="38" t="str">
        <f t="shared" si="0"/>
        <v/>
      </c>
      <c r="BK2" s="38" t="str">
        <f t="shared" si="0"/>
        <v/>
      </c>
      <c r="BL2" s="38" t="str">
        <f t="shared" si="0"/>
        <v/>
      </c>
      <c r="BM2" s="38" t="str">
        <f t="shared" si="0"/>
        <v/>
      </c>
      <c r="BN2" s="38" t="str">
        <f t="shared" si="0"/>
        <v/>
      </c>
      <c r="BO2" s="38" t="str">
        <f t="shared" si="0"/>
        <v/>
      </c>
      <c r="BP2" s="38" t="str">
        <f t="shared" si="0"/>
        <v/>
      </c>
      <c r="BQ2" s="38" t="str">
        <f t="shared" si="0"/>
        <v/>
      </c>
      <c r="BR2" s="38" t="str">
        <f t="shared" si="0"/>
        <v/>
      </c>
      <c r="BS2" s="38" t="str">
        <f t="shared" ref="BS2:ED2" si="1">IF(BR$2&gt;=MAX($D:$D),"",BR2+1)</f>
        <v/>
      </c>
      <c r="BT2" s="38" t="str">
        <f t="shared" si="1"/>
        <v/>
      </c>
      <c r="BU2" s="38" t="str">
        <f t="shared" si="1"/>
        <v/>
      </c>
      <c r="BV2" s="38" t="str">
        <f t="shared" si="1"/>
        <v/>
      </c>
      <c r="BW2" s="38" t="str">
        <f t="shared" si="1"/>
        <v/>
      </c>
      <c r="BX2" s="38" t="str">
        <f t="shared" si="1"/>
        <v/>
      </c>
      <c r="BY2" s="38" t="str">
        <f t="shared" si="1"/>
        <v/>
      </c>
      <c r="BZ2" s="38" t="str">
        <f t="shared" si="1"/>
        <v/>
      </c>
      <c r="CA2" s="38" t="str">
        <f t="shared" si="1"/>
        <v/>
      </c>
      <c r="CB2" s="38" t="str">
        <f t="shared" si="1"/>
        <v/>
      </c>
      <c r="CC2" s="38" t="str">
        <f t="shared" si="1"/>
        <v/>
      </c>
      <c r="CD2" s="38" t="str">
        <f t="shared" si="1"/>
        <v/>
      </c>
      <c r="CE2" s="38" t="str">
        <f t="shared" si="1"/>
        <v/>
      </c>
      <c r="CF2" s="38" t="str">
        <f t="shared" si="1"/>
        <v/>
      </c>
      <c r="CG2" s="38" t="str">
        <f t="shared" si="1"/>
        <v/>
      </c>
      <c r="CH2" s="38" t="str">
        <f t="shared" si="1"/>
        <v/>
      </c>
      <c r="CI2" s="38" t="str">
        <f t="shared" si="1"/>
        <v/>
      </c>
      <c r="CJ2" s="38" t="str">
        <f t="shared" si="1"/>
        <v/>
      </c>
      <c r="CK2" s="38" t="str">
        <f t="shared" si="1"/>
        <v/>
      </c>
      <c r="CL2" s="38" t="str">
        <f t="shared" si="1"/>
        <v/>
      </c>
      <c r="CM2" s="38" t="str">
        <f t="shared" si="1"/>
        <v/>
      </c>
      <c r="CN2" s="38" t="str">
        <f t="shared" si="1"/>
        <v/>
      </c>
      <c r="CO2" s="38" t="str">
        <f t="shared" si="1"/>
        <v/>
      </c>
      <c r="CP2" s="38" t="str">
        <f t="shared" si="1"/>
        <v/>
      </c>
      <c r="CQ2" s="38" t="str">
        <f t="shared" si="1"/>
        <v/>
      </c>
      <c r="CR2" s="38" t="str">
        <f t="shared" si="1"/>
        <v/>
      </c>
      <c r="CS2" s="38" t="str">
        <f t="shared" si="1"/>
        <v/>
      </c>
      <c r="CT2" s="38" t="str">
        <f t="shared" si="1"/>
        <v/>
      </c>
      <c r="CU2" s="38" t="str">
        <f t="shared" si="1"/>
        <v/>
      </c>
      <c r="CV2" s="38" t="str">
        <f t="shared" si="1"/>
        <v/>
      </c>
      <c r="CW2" s="38" t="str">
        <f t="shared" si="1"/>
        <v/>
      </c>
      <c r="CX2" s="38" t="str">
        <f t="shared" si="1"/>
        <v/>
      </c>
      <c r="CY2" s="38" t="str">
        <f t="shared" si="1"/>
        <v/>
      </c>
      <c r="CZ2" s="38" t="str">
        <f t="shared" si="1"/>
        <v/>
      </c>
      <c r="DA2" s="38" t="str">
        <f t="shared" si="1"/>
        <v/>
      </c>
      <c r="DB2" s="38" t="str">
        <f t="shared" si="1"/>
        <v/>
      </c>
      <c r="DC2" s="38" t="str">
        <f t="shared" si="1"/>
        <v/>
      </c>
      <c r="DD2" s="38" t="str">
        <f t="shared" si="1"/>
        <v/>
      </c>
      <c r="DE2" s="38" t="str">
        <f t="shared" si="1"/>
        <v/>
      </c>
      <c r="DF2" s="38" t="str">
        <f t="shared" si="1"/>
        <v/>
      </c>
      <c r="DG2" s="38" t="str">
        <f t="shared" si="1"/>
        <v/>
      </c>
      <c r="DH2" s="38" t="str">
        <f t="shared" si="1"/>
        <v/>
      </c>
      <c r="DI2" s="38" t="str">
        <f t="shared" si="1"/>
        <v/>
      </c>
      <c r="DJ2" s="38" t="str">
        <f t="shared" si="1"/>
        <v/>
      </c>
      <c r="DK2" s="38" t="str">
        <f t="shared" si="1"/>
        <v/>
      </c>
      <c r="DL2" s="38" t="str">
        <f t="shared" si="1"/>
        <v/>
      </c>
      <c r="DM2" s="38" t="str">
        <f t="shared" si="1"/>
        <v/>
      </c>
      <c r="DN2" s="38" t="str">
        <f t="shared" si="1"/>
        <v/>
      </c>
      <c r="DO2" s="38" t="str">
        <f t="shared" si="1"/>
        <v/>
      </c>
      <c r="DP2" s="38" t="str">
        <f t="shared" si="1"/>
        <v/>
      </c>
      <c r="DQ2" s="38" t="str">
        <f t="shared" si="1"/>
        <v/>
      </c>
      <c r="DR2" s="38" t="str">
        <f t="shared" si="1"/>
        <v/>
      </c>
      <c r="DS2" s="38" t="str">
        <f t="shared" si="1"/>
        <v/>
      </c>
      <c r="DT2" s="38" t="str">
        <f t="shared" si="1"/>
        <v/>
      </c>
      <c r="DU2" s="38" t="str">
        <f t="shared" si="1"/>
        <v/>
      </c>
      <c r="DV2" s="38" t="str">
        <f t="shared" si="1"/>
        <v/>
      </c>
      <c r="DW2" s="38" t="str">
        <f t="shared" si="1"/>
        <v/>
      </c>
      <c r="DX2" s="38" t="str">
        <f t="shared" si="1"/>
        <v/>
      </c>
      <c r="DY2" s="38" t="str">
        <f t="shared" si="1"/>
        <v/>
      </c>
      <c r="DZ2" s="38" t="str">
        <f t="shared" si="1"/>
        <v/>
      </c>
      <c r="EA2" s="38" t="str">
        <f t="shared" si="1"/>
        <v/>
      </c>
      <c r="EB2" s="38" t="str">
        <f t="shared" si="1"/>
        <v/>
      </c>
      <c r="EC2" s="38" t="str">
        <f t="shared" si="1"/>
        <v/>
      </c>
      <c r="ED2" s="38" t="str">
        <f t="shared" si="1"/>
        <v/>
      </c>
      <c r="EE2" s="38" t="str">
        <f t="shared" ref="EE2:GP2" si="2">IF(ED$2&gt;=MAX($D:$D),"",ED2+1)</f>
        <v/>
      </c>
      <c r="EF2" s="38" t="str">
        <f t="shared" si="2"/>
        <v/>
      </c>
      <c r="EG2" s="38" t="str">
        <f t="shared" si="2"/>
        <v/>
      </c>
      <c r="EH2" s="38" t="str">
        <f t="shared" si="2"/>
        <v/>
      </c>
      <c r="EI2" s="38" t="str">
        <f t="shared" si="2"/>
        <v/>
      </c>
      <c r="EJ2" s="38" t="str">
        <f t="shared" si="2"/>
        <v/>
      </c>
      <c r="EK2" s="38" t="str">
        <f t="shared" si="2"/>
        <v/>
      </c>
      <c r="EL2" s="38" t="str">
        <f t="shared" si="2"/>
        <v/>
      </c>
      <c r="EM2" s="38" t="str">
        <f t="shared" si="2"/>
        <v/>
      </c>
      <c r="EN2" s="38" t="str">
        <f t="shared" si="2"/>
        <v/>
      </c>
      <c r="EO2" s="38" t="str">
        <f t="shared" si="2"/>
        <v/>
      </c>
      <c r="EP2" s="38" t="str">
        <f t="shared" si="2"/>
        <v/>
      </c>
      <c r="EQ2" s="38" t="str">
        <f t="shared" si="2"/>
        <v/>
      </c>
      <c r="ER2" s="38" t="str">
        <f t="shared" si="2"/>
        <v/>
      </c>
      <c r="ES2" s="38" t="str">
        <f t="shared" si="2"/>
        <v/>
      </c>
      <c r="ET2" s="38" t="str">
        <f t="shared" si="2"/>
        <v/>
      </c>
      <c r="EU2" s="38" t="str">
        <f t="shared" si="2"/>
        <v/>
      </c>
      <c r="EV2" s="38" t="str">
        <f t="shared" si="2"/>
        <v/>
      </c>
      <c r="EW2" s="38" t="str">
        <f t="shared" si="2"/>
        <v/>
      </c>
      <c r="EX2" s="38" t="str">
        <f t="shared" si="2"/>
        <v/>
      </c>
      <c r="EY2" s="38" t="str">
        <f t="shared" si="2"/>
        <v/>
      </c>
      <c r="EZ2" s="38" t="str">
        <f t="shared" si="2"/>
        <v/>
      </c>
      <c r="FA2" s="38" t="str">
        <f t="shared" si="2"/>
        <v/>
      </c>
      <c r="FB2" s="38" t="str">
        <f t="shared" si="2"/>
        <v/>
      </c>
      <c r="FC2" s="38" t="str">
        <f t="shared" si="2"/>
        <v/>
      </c>
      <c r="FD2" s="38" t="str">
        <f t="shared" si="2"/>
        <v/>
      </c>
      <c r="FE2" s="38" t="str">
        <f t="shared" si="2"/>
        <v/>
      </c>
      <c r="FF2" s="38" t="str">
        <f t="shared" si="2"/>
        <v/>
      </c>
      <c r="FG2" s="38" t="str">
        <f t="shared" si="2"/>
        <v/>
      </c>
      <c r="FH2" s="38" t="str">
        <f t="shared" si="2"/>
        <v/>
      </c>
      <c r="FI2" s="38" t="str">
        <f t="shared" si="2"/>
        <v/>
      </c>
      <c r="FJ2" s="38" t="str">
        <f t="shared" si="2"/>
        <v/>
      </c>
      <c r="FK2" s="38" t="str">
        <f t="shared" si="2"/>
        <v/>
      </c>
      <c r="FL2" s="38" t="str">
        <f t="shared" si="2"/>
        <v/>
      </c>
      <c r="FM2" s="38" t="str">
        <f t="shared" si="2"/>
        <v/>
      </c>
      <c r="FN2" s="38" t="str">
        <f t="shared" si="2"/>
        <v/>
      </c>
      <c r="FO2" s="38" t="str">
        <f t="shared" si="2"/>
        <v/>
      </c>
      <c r="FP2" s="38" t="str">
        <f t="shared" si="2"/>
        <v/>
      </c>
      <c r="FQ2" s="38" t="str">
        <f t="shared" si="2"/>
        <v/>
      </c>
      <c r="FR2" s="38" t="str">
        <f t="shared" si="2"/>
        <v/>
      </c>
      <c r="FS2" s="38" t="str">
        <f t="shared" si="2"/>
        <v/>
      </c>
      <c r="FT2" s="38" t="str">
        <f t="shared" si="2"/>
        <v/>
      </c>
      <c r="FU2" s="38" t="str">
        <f t="shared" si="2"/>
        <v/>
      </c>
      <c r="FV2" s="38" t="str">
        <f t="shared" si="2"/>
        <v/>
      </c>
      <c r="FW2" s="38" t="str">
        <f t="shared" si="2"/>
        <v/>
      </c>
      <c r="FX2" s="38" t="str">
        <f t="shared" si="2"/>
        <v/>
      </c>
      <c r="FY2" s="38" t="str">
        <f t="shared" si="2"/>
        <v/>
      </c>
      <c r="FZ2" s="38" t="str">
        <f t="shared" si="2"/>
        <v/>
      </c>
      <c r="GA2" s="38" t="str">
        <f t="shared" si="2"/>
        <v/>
      </c>
      <c r="GB2" s="38" t="str">
        <f t="shared" si="2"/>
        <v/>
      </c>
      <c r="GC2" s="38" t="str">
        <f t="shared" si="2"/>
        <v/>
      </c>
      <c r="GD2" s="38" t="str">
        <f t="shared" si="2"/>
        <v/>
      </c>
      <c r="GE2" s="38" t="str">
        <f t="shared" si="2"/>
        <v/>
      </c>
      <c r="GF2" s="38" t="str">
        <f t="shared" si="2"/>
        <v/>
      </c>
      <c r="GG2" s="38" t="str">
        <f t="shared" si="2"/>
        <v/>
      </c>
      <c r="GH2" s="38" t="str">
        <f t="shared" si="2"/>
        <v/>
      </c>
      <c r="GI2" s="38" t="str">
        <f t="shared" si="2"/>
        <v/>
      </c>
      <c r="GJ2" s="38" t="str">
        <f t="shared" si="2"/>
        <v/>
      </c>
      <c r="GK2" s="38" t="str">
        <f t="shared" si="2"/>
        <v/>
      </c>
      <c r="GL2" s="38" t="str">
        <f t="shared" si="2"/>
        <v/>
      </c>
      <c r="GM2" s="38" t="str">
        <f t="shared" si="2"/>
        <v/>
      </c>
      <c r="GN2" s="38" t="str">
        <f t="shared" si="2"/>
        <v/>
      </c>
      <c r="GO2" s="38" t="str">
        <f t="shared" si="2"/>
        <v/>
      </c>
      <c r="GP2" s="38" t="str">
        <f t="shared" si="2"/>
        <v/>
      </c>
      <c r="GQ2" s="38" t="str">
        <f t="shared" ref="GQ2:JB2" si="3">IF(GP$2&gt;=MAX($D:$D),"",GP2+1)</f>
        <v/>
      </c>
      <c r="GR2" s="38" t="str">
        <f t="shared" si="3"/>
        <v/>
      </c>
      <c r="GS2" s="38" t="str">
        <f t="shared" si="3"/>
        <v/>
      </c>
      <c r="GT2" s="38" t="str">
        <f t="shared" si="3"/>
        <v/>
      </c>
      <c r="GU2" s="38" t="str">
        <f t="shared" si="3"/>
        <v/>
      </c>
      <c r="GV2" s="38" t="str">
        <f t="shared" si="3"/>
        <v/>
      </c>
      <c r="GW2" s="38" t="str">
        <f t="shared" si="3"/>
        <v/>
      </c>
      <c r="GX2" s="38" t="str">
        <f t="shared" si="3"/>
        <v/>
      </c>
      <c r="GY2" s="38" t="str">
        <f t="shared" si="3"/>
        <v/>
      </c>
      <c r="GZ2" s="38" t="str">
        <f t="shared" si="3"/>
        <v/>
      </c>
      <c r="HA2" s="38" t="str">
        <f t="shared" si="3"/>
        <v/>
      </c>
      <c r="HB2" s="38" t="str">
        <f t="shared" si="3"/>
        <v/>
      </c>
      <c r="HC2" s="38" t="str">
        <f t="shared" si="3"/>
        <v/>
      </c>
      <c r="HD2" s="38" t="str">
        <f t="shared" si="3"/>
        <v/>
      </c>
      <c r="HE2" s="38" t="str">
        <f t="shared" si="3"/>
        <v/>
      </c>
      <c r="HF2" s="38" t="str">
        <f t="shared" si="3"/>
        <v/>
      </c>
      <c r="HG2" s="38" t="str">
        <f t="shared" si="3"/>
        <v/>
      </c>
      <c r="HH2" s="38" t="str">
        <f t="shared" si="3"/>
        <v/>
      </c>
      <c r="HI2" s="38" t="str">
        <f t="shared" si="3"/>
        <v/>
      </c>
      <c r="HJ2" s="38" t="str">
        <f t="shared" si="3"/>
        <v/>
      </c>
      <c r="HK2" s="38" t="str">
        <f t="shared" si="3"/>
        <v/>
      </c>
      <c r="HL2" s="38" t="str">
        <f t="shared" si="3"/>
        <v/>
      </c>
      <c r="HM2" s="38" t="str">
        <f t="shared" si="3"/>
        <v/>
      </c>
      <c r="HN2" s="38" t="str">
        <f t="shared" si="3"/>
        <v/>
      </c>
      <c r="HO2" s="38" t="str">
        <f t="shared" si="3"/>
        <v/>
      </c>
      <c r="HP2" s="38" t="str">
        <f t="shared" si="3"/>
        <v/>
      </c>
      <c r="HQ2" s="38" t="str">
        <f t="shared" si="3"/>
        <v/>
      </c>
      <c r="HR2" s="38" t="str">
        <f t="shared" si="3"/>
        <v/>
      </c>
      <c r="HS2" s="38" t="str">
        <f t="shared" si="3"/>
        <v/>
      </c>
      <c r="HT2" s="38" t="str">
        <f t="shared" si="3"/>
        <v/>
      </c>
      <c r="HU2" s="38" t="str">
        <f t="shared" si="3"/>
        <v/>
      </c>
      <c r="HV2" s="38" t="str">
        <f t="shared" si="3"/>
        <v/>
      </c>
      <c r="HW2" s="38" t="str">
        <f t="shared" si="3"/>
        <v/>
      </c>
      <c r="HX2" s="38" t="str">
        <f t="shared" si="3"/>
        <v/>
      </c>
      <c r="HY2" s="38" t="str">
        <f t="shared" si="3"/>
        <v/>
      </c>
      <c r="HZ2" s="38" t="str">
        <f t="shared" si="3"/>
        <v/>
      </c>
      <c r="IA2" s="38" t="str">
        <f t="shared" si="3"/>
        <v/>
      </c>
      <c r="IB2" s="38" t="str">
        <f t="shared" si="3"/>
        <v/>
      </c>
      <c r="IC2" s="38" t="str">
        <f t="shared" si="3"/>
        <v/>
      </c>
      <c r="ID2" s="38" t="str">
        <f t="shared" si="3"/>
        <v/>
      </c>
      <c r="IE2" s="38" t="str">
        <f t="shared" si="3"/>
        <v/>
      </c>
      <c r="IF2" s="38" t="str">
        <f t="shared" si="3"/>
        <v/>
      </c>
      <c r="IG2" s="38" t="str">
        <f t="shared" si="3"/>
        <v/>
      </c>
      <c r="IH2" s="38" t="str">
        <f t="shared" si="3"/>
        <v/>
      </c>
      <c r="II2" s="38" t="str">
        <f t="shared" si="3"/>
        <v/>
      </c>
      <c r="IJ2" s="38" t="str">
        <f t="shared" si="3"/>
        <v/>
      </c>
      <c r="IK2" s="38" t="str">
        <f t="shared" si="3"/>
        <v/>
      </c>
      <c r="IL2" s="38" t="str">
        <f t="shared" si="3"/>
        <v/>
      </c>
      <c r="IM2" s="38" t="str">
        <f t="shared" si="3"/>
        <v/>
      </c>
      <c r="IN2" s="38" t="str">
        <f t="shared" si="3"/>
        <v/>
      </c>
      <c r="IO2" s="38" t="str">
        <f t="shared" si="3"/>
        <v/>
      </c>
      <c r="IP2" s="38" t="str">
        <f t="shared" si="3"/>
        <v/>
      </c>
      <c r="IQ2" s="38" t="str">
        <f t="shared" si="3"/>
        <v/>
      </c>
      <c r="IR2" s="38" t="str">
        <f t="shared" si="3"/>
        <v/>
      </c>
      <c r="IS2" s="38" t="str">
        <f t="shared" si="3"/>
        <v/>
      </c>
      <c r="IT2" s="38" t="str">
        <f t="shared" si="3"/>
        <v/>
      </c>
      <c r="IU2" s="38" t="str">
        <f t="shared" si="3"/>
        <v/>
      </c>
      <c r="IV2" s="38" t="str">
        <f t="shared" si="3"/>
        <v/>
      </c>
      <c r="IW2" s="38" t="str">
        <f t="shared" si="3"/>
        <v/>
      </c>
      <c r="IX2" s="38" t="str">
        <f t="shared" si="3"/>
        <v/>
      </c>
      <c r="IY2" s="38" t="str">
        <f t="shared" si="3"/>
        <v/>
      </c>
      <c r="IZ2" s="38" t="str">
        <f t="shared" si="3"/>
        <v/>
      </c>
      <c r="JA2" s="38" t="str">
        <f t="shared" si="3"/>
        <v/>
      </c>
      <c r="JB2" s="38" t="str">
        <f t="shared" si="3"/>
        <v/>
      </c>
      <c r="JC2" s="38" t="str">
        <f t="shared" ref="JC2:LN2" si="4">IF(JB$2&gt;=MAX($D:$D),"",JB2+1)</f>
        <v/>
      </c>
      <c r="JD2" s="38" t="str">
        <f t="shared" si="4"/>
        <v/>
      </c>
      <c r="JE2" s="38" t="str">
        <f t="shared" si="4"/>
        <v/>
      </c>
      <c r="JF2" s="38" t="str">
        <f t="shared" si="4"/>
        <v/>
      </c>
      <c r="JG2" s="38" t="str">
        <f t="shared" si="4"/>
        <v/>
      </c>
      <c r="JH2" s="38" t="str">
        <f t="shared" si="4"/>
        <v/>
      </c>
      <c r="JI2" s="38" t="str">
        <f t="shared" si="4"/>
        <v/>
      </c>
      <c r="JJ2" s="38" t="str">
        <f t="shared" si="4"/>
        <v/>
      </c>
      <c r="JK2" s="38" t="str">
        <f t="shared" si="4"/>
        <v/>
      </c>
      <c r="JL2" s="38" t="str">
        <f t="shared" si="4"/>
        <v/>
      </c>
      <c r="JM2" s="38" t="str">
        <f t="shared" si="4"/>
        <v/>
      </c>
      <c r="JN2" s="38" t="str">
        <f t="shared" si="4"/>
        <v/>
      </c>
      <c r="JO2" s="38" t="str">
        <f t="shared" si="4"/>
        <v/>
      </c>
      <c r="JP2" s="38" t="str">
        <f t="shared" si="4"/>
        <v/>
      </c>
      <c r="JQ2" s="38" t="str">
        <f t="shared" si="4"/>
        <v/>
      </c>
      <c r="JR2" s="38" t="str">
        <f t="shared" si="4"/>
        <v/>
      </c>
      <c r="JS2" s="38" t="str">
        <f t="shared" si="4"/>
        <v/>
      </c>
      <c r="JT2" s="38" t="str">
        <f t="shared" si="4"/>
        <v/>
      </c>
      <c r="JU2" s="38" t="str">
        <f t="shared" si="4"/>
        <v/>
      </c>
      <c r="JV2" s="38" t="str">
        <f t="shared" si="4"/>
        <v/>
      </c>
      <c r="JW2" s="38" t="str">
        <f t="shared" si="4"/>
        <v/>
      </c>
      <c r="JX2" s="38" t="str">
        <f t="shared" si="4"/>
        <v/>
      </c>
      <c r="JY2" s="38" t="str">
        <f t="shared" si="4"/>
        <v/>
      </c>
      <c r="JZ2" s="38" t="str">
        <f t="shared" si="4"/>
        <v/>
      </c>
      <c r="KA2" s="38" t="str">
        <f t="shared" si="4"/>
        <v/>
      </c>
      <c r="KB2" s="38" t="str">
        <f t="shared" si="4"/>
        <v/>
      </c>
      <c r="KC2" s="38" t="str">
        <f t="shared" si="4"/>
        <v/>
      </c>
      <c r="KD2" s="38" t="str">
        <f t="shared" si="4"/>
        <v/>
      </c>
      <c r="KE2" s="38" t="str">
        <f t="shared" si="4"/>
        <v/>
      </c>
      <c r="KF2" s="38" t="str">
        <f t="shared" si="4"/>
        <v/>
      </c>
      <c r="KG2" s="38" t="str">
        <f t="shared" si="4"/>
        <v/>
      </c>
      <c r="KH2" s="38" t="str">
        <f t="shared" si="4"/>
        <v/>
      </c>
      <c r="KI2" s="38" t="str">
        <f t="shared" si="4"/>
        <v/>
      </c>
      <c r="KJ2" s="38" t="str">
        <f t="shared" si="4"/>
        <v/>
      </c>
      <c r="KK2" s="38" t="str">
        <f t="shared" si="4"/>
        <v/>
      </c>
      <c r="KL2" s="38" t="str">
        <f t="shared" si="4"/>
        <v/>
      </c>
      <c r="KM2" s="38" t="str">
        <f t="shared" si="4"/>
        <v/>
      </c>
      <c r="KN2" s="38" t="str">
        <f t="shared" si="4"/>
        <v/>
      </c>
      <c r="KO2" s="38" t="str">
        <f t="shared" si="4"/>
        <v/>
      </c>
      <c r="KP2" s="38" t="str">
        <f t="shared" si="4"/>
        <v/>
      </c>
      <c r="KQ2" s="38" t="str">
        <f t="shared" si="4"/>
        <v/>
      </c>
      <c r="KR2" s="38" t="str">
        <f t="shared" si="4"/>
        <v/>
      </c>
      <c r="KS2" s="38" t="str">
        <f t="shared" si="4"/>
        <v/>
      </c>
      <c r="KT2" s="38" t="str">
        <f t="shared" si="4"/>
        <v/>
      </c>
      <c r="KU2" s="38" t="str">
        <f t="shared" si="4"/>
        <v/>
      </c>
      <c r="KV2" s="38" t="str">
        <f t="shared" si="4"/>
        <v/>
      </c>
      <c r="KW2" s="38" t="str">
        <f t="shared" si="4"/>
        <v/>
      </c>
      <c r="KX2" s="38" t="str">
        <f t="shared" si="4"/>
        <v/>
      </c>
      <c r="KY2" s="38" t="str">
        <f t="shared" si="4"/>
        <v/>
      </c>
      <c r="KZ2" s="38" t="str">
        <f t="shared" si="4"/>
        <v/>
      </c>
      <c r="LA2" s="38" t="str">
        <f t="shared" si="4"/>
        <v/>
      </c>
      <c r="LB2" s="38" t="str">
        <f t="shared" si="4"/>
        <v/>
      </c>
      <c r="LC2" s="38" t="str">
        <f t="shared" si="4"/>
        <v/>
      </c>
      <c r="LD2" s="38" t="str">
        <f t="shared" si="4"/>
        <v/>
      </c>
      <c r="LE2" s="38" t="str">
        <f t="shared" si="4"/>
        <v/>
      </c>
      <c r="LF2" s="38" t="str">
        <f t="shared" si="4"/>
        <v/>
      </c>
      <c r="LG2" s="38" t="str">
        <f t="shared" si="4"/>
        <v/>
      </c>
      <c r="LH2" s="38" t="str">
        <f t="shared" si="4"/>
        <v/>
      </c>
      <c r="LI2" s="38" t="str">
        <f t="shared" si="4"/>
        <v/>
      </c>
      <c r="LJ2" s="38" t="str">
        <f t="shared" si="4"/>
        <v/>
      </c>
      <c r="LK2" s="38" t="str">
        <f t="shared" si="4"/>
        <v/>
      </c>
      <c r="LL2" s="38" t="str">
        <f t="shared" si="4"/>
        <v/>
      </c>
      <c r="LM2" s="38" t="str">
        <f t="shared" si="4"/>
        <v/>
      </c>
      <c r="LN2" s="38" t="str">
        <f t="shared" si="4"/>
        <v/>
      </c>
      <c r="LO2" s="38" t="str">
        <f t="shared" ref="LO2:NZ2" si="5">IF(LN$2&gt;=MAX($D:$D),"",LN2+1)</f>
        <v/>
      </c>
      <c r="LP2" s="38" t="str">
        <f t="shared" si="5"/>
        <v/>
      </c>
      <c r="LQ2" s="38" t="str">
        <f t="shared" si="5"/>
        <v/>
      </c>
      <c r="LR2" s="38" t="str">
        <f t="shared" si="5"/>
        <v/>
      </c>
      <c r="LS2" s="38" t="str">
        <f t="shared" si="5"/>
        <v/>
      </c>
      <c r="LT2" s="38" t="str">
        <f t="shared" si="5"/>
        <v/>
      </c>
      <c r="LU2" s="38" t="str">
        <f t="shared" si="5"/>
        <v/>
      </c>
      <c r="LV2" s="38" t="str">
        <f t="shared" si="5"/>
        <v/>
      </c>
      <c r="LW2" s="38" t="str">
        <f t="shared" si="5"/>
        <v/>
      </c>
      <c r="LX2" s="38" t="str">
        <f t="shared" si="5"/>
        <v/>
      </c>
      <c r="LY2" s="38" t="str">
        <f t="shared" si="5"/>
        <v/>
      </c>
      <c r="LZ2" s="38" t="str">
        <f t="shared" si="5"/>
        <v/>
      </c>
      <c r="MA2" s="38" t="str">
        <f t="shared" si="5"/>
        <v/>
      </c>
      <c r="MB2" s="38" t="str">
        <f t="shared" si="5"/>
        <v/>
      </c>
      <c r="MC2" s="38" t="str">
        <f t="shared" si="5"/>
        <v/>
      </c>
      <c r="MD2" s="38" t="str">
        <f t="shared" si="5"/>
        <v/>
      </c>
      <c r="ME2" s="38" t="str">
        <f t="shared" si="5"/>
        <v/>
      </c>
      <c r="MF2" s="38" t="str">
        <f t="shared" si="5"/>
        <v/>
      </c>
      <c r="MG2" s="38" t="str">
        <f t="shared" si="5"/>
        <v/>
      </c>
      <c r="MH2" s="38" t="str">
        <f t="shared" si="5"/>
        <v/>
      </c>
      <c r="MI2" s="38" t="str">
        <f t="shared" si="5"/>
        <v/>
      </c>
      <c r="MJ2" s="38" t="str">
        <f t="shared" si="5"/>
        <v/>
      </c>
      <c r="MK2" s="38" t="str">
        <f t="shared" si="5"/>
        <v/>
      </c>
      <c r="ML2" s="38" t="str">
        <f t="shared" si="5"/>
        <v/>
      </c>
      <c r="MM2" s="38" t="str">
        <f t="shared" si="5"/>
        <v/>
      </c>
      <c r="MN2" s="38" t="str">
        <f t="shared" si="5"/>
        <v/>
      </c>
      <c r="MO2" s="38" t="str">
        <f t="shared" si="5"/>
        <v/>
      </c>
      <c r="MP2" s="38" t="str">
        <f t="shared" si="5"/>
        <v/>
      </c>
      <c r="MQ2" s="38" t="str">
        <f t="shared" si="5"/>
        <v/>
      </c>
      <c r="MR2" s="38" t="str">
        <f t="shared" si="5"/>
        <v/>
      </c>
      <c r="MS2" s="38" t="str">
        <f t="shared" si="5"/>
        <v/>
      </c>
      <c r="MT2" s="38" t="str">
        <f t="shared" si="5"/>
        <v/>
      </c>
      <c r="MU2" s="38" t="str">
        <f t="shared" si="5"/>
        <v/>
      </c>
      <c r="MV2" s="38" t="str">
        <f t="shared" si="5"/>
        <v/>
      </c>
      <c r="MW2" s="38" t="str">
        <f t="shared" si="5"/>
        <v/>
      </c>
      <c r="MX2" s="38" t="str">
        <f t="shared" si="5"/>
        <v/>
      </c>
      <c r="MY2" s="38" t="str">
        <f t="shared" si="5"/>
        <v/>
      </c>
      <c r="MZ2" s="38" t="str">
        <f t="shared" si="5"/>
        <v/>
      </c>
      <c r="NA2" s="38" t="str">
        <f t="shared" si="5"/>
        <v/>
      </c>
      <c r="NB2" s="38" t="str">
        <f t="shared" si="5"/>
        <v/>
      </c>
      <c r="NC2" s="38" t="str">
        <f t="shared" si="5"/>
        <v/>
      </c>
      <c r="ND2" s="38" t="str">
        <f t="shared" si="5"/>
        <v/>
      </c>
      <c r="NE2" s="38" t="str">
        <f t="shared" si="5"/>
        <v/>
      </c>
      <c r="NF2" s="38" t="str">
        <f t="shared" si="5"/>
        <v/>
      </c>
      <c r="NG2" s="44" t="str">
        <f t="shared" si="5"/>
        <v/>
      </c>
      <c r="NH2" s="44" t="str">
        <f t="shared" si="5"/>
        <v/>
      </c>
      <c r="NI2" s="44" t="str">
        <f t="shared" si="5"/>
        <v/>
      </c>
      <c r="NJ2" s="44" t="str">
        <f t="shared" si="5"/>
        <v/>
      </c>
      <c r="NK2" s="44" t="str">
        <f t="shared" si="5"/>
        <v/>
      </c>
      <c r="NL2" s="44" t="str">
        <f t="shared" si="5"/>
        <v/>
      </c>
      <c r="NM2" s="44" t="str">
        <f t="shared" si="5"/>
        <v/>
      </c>
      <c r="NN2" s="44" t="str">
        <f t="shared" si="5"/>
        <v/>
      </c>
      <c r="NO2" s="44" t="str">
        <f t="shared" si="5"/>
        <v/>
      </c>
      <c r="NP2" s="44" t="str">
        <f t="shared" si="5"/>
        <v/>
      </c>
      <c r="NQ2" s="44" t="str">
        <f t="shared" si="5"/>
        <v/>
      </c>
      <c r="NR2" s="44" t="str">
        <f t="shared" si="5"/>
        <v/>
      </c>
      <c r="NS2" s="44" t="str">
        <f t="shared" si="5"/>
        <v/>
      </c>
      <c r="NT2" s="44" t="str">
        <f t="shared" si="5"/>
        <v/>
      </c>
      <c r="NU2" s="44" t="str">
        <f t="shared" si="5"/>
        <v/>
      </c>
      <c r="NV2" s="44" t="str">
        <f t="shared" si="5"/>
        <v/>
      </c>
      <c r="NW2" s="44" t="str">
        <f t="shared" si="5"/>
        <v/>
      </c>
      <c r="NX2" s="44" t="str">
        <f t="shared" si="5"/>
        <v/>
      </c>
      <c r="NY2" s="44" t="str">
        <f t="shared" si="5"/>
        <v/>
      </c>
      <c r="NZ2" s="44" t="str">
        <f t="shared" si="5"/>
        <v/>
      </c>
      <c r="OA2" s="44" t="str">
        <f t="shared" ref="OA2:QL2" si="6">IF(NZ$2&gt;=MAX($D:$D),"",NZ2+1)</f>
        <v/>
      </c>
      <c r="OB2" s="44" t="str">
        <f t="shared" si="6"/>
        <v/>
      </c>
      <c r="OC2" s="44" t="str">
        <f t="shared" si="6"/>
        <v/>
      </c>
      <c r="OD2" s="44" t="str">
        <f t="shared" si="6"/>
        <v/>
      </c>
      <c r="OE2" s="44" t="str">
        <f t="shared" si="6"/>
        <v/>
      </c>
      <c r="OF2" s="44" t="str">
        <f t="shared" si="6"/>
        <v/>
      </c>
      <c r="OG2" s="44" t="str">
        <f t="shared" si="6"/>
        <v/>
      </c>
      <c r="OH2" s="44" t="str">
        <f t="shared" si="6"/>
        <v/>
      </c>
      <c r="OI2" s="44" t="str">
        <f t="shared" si="6"/>
        <v/>
      </c>
      <c r="OJ2" s="44" t="str">
        <f t="shared" si="6"/>
        <v/>
      </c>
      <c r="OK2" s="44" t="str">
        <f t="shared" si="6"/>
        <v/>
      </c>
      <c r="OL2" s="44" t="str">
        <f t="shared" si="6"/>
        <v/>
      </c>
      <c r="OM2" s="44" t="str">
        <f t="shared" si="6"/>
        <v/>
      </c>
      <c r="ON2" s="44" t="str">
        <f t="shared" si="6"/>
        <v/>
      </c>
      <c r="OO2" s="44" t="str">
        <f t="shared" si="6"/>
        <v/>
      </c>
      <c r="OP2" s="44" t="str">
        <f t="shared" si="6"/>
        <v/>
      </c>
      <c r="OQ2" s="44" t="str">
        <f t="shared" si="6"/>
        <v/>
      </c>
      <c r="OR2" s="44" t="str">
        <f t="shared" si="6"/>
        <v/>
      </c>
      <c r="OS2" s="44" t="str">
        <f t="shared" si="6"/>
        <v/>
      </c>
      <c r="OT2" s="44" t="str">
        <f t="shared" si="6"/>
        <v/>
      </c>
      <c r="OU2" s="44" t="str">
        <f t="shared" si="6"/>
        <v/>
      </c>
      <c r="OV2" s="44" t="str">
        <f t="shared" si="6"/>
        <v/>
      </c>
      <c r="OW2" s="44" t="str">
        <f t="shared" si="6"/>
        <v/>
      </c>
      <c r="OX2" s="44" t="str">
        <f t="shared" si="6"/>
        <v/>
      </c>
      <c r="OY2" s="44" t="str">
        <f t="shared" si="6"/>
        <v/>
      </c>
      <c r="OZ2" s="44" t="str">
        <f t="shared" si="6"/>
        <v/>
      </c>
      <c r="PA2" s="44" t="str">
        <f t="shared" si="6"/>
        <v/>
      </c>
      <c r="PB2" s="44" t="str">
        <f t="shared" si="6"/>
        <v/>
      </c>
      <c r="PC2" s="44" t="str">
        <f t="shared" si="6"/>
        <v/>
      </c>
      <c r="PD2" s="44" t="str">
        <f t="shared" si="6"/>
        <v/>
      </c>
      <c r="PE2" s="44" t="str">
        <f t="shared" si="6"/>
        <v/>
      </c>
      <c r="PF2" s="44" t="str">
        <f t="shared" si="6"/>
        <v/>
      </c>
      <c r="PG2" s="44" t="str">
        <f t="shared" si="6"/>
        <v/>
      </c>
      <c r="PH2" s="44" t="str">
        <f t="shared" si="6"/>
        <v/>
      </c>
      <c r="PI2" s="44" t="str">
        <f t="shared" si="6"/>
        <v/>
      </c>
      <c r="PJ2" s="44" t="str">
        <f t="shared" si="6"/>
        <v/>
      </c>
      <c r="PK2" s="44" t="str">
        <f t="shared" si="6"/>
        <v/>
      </c>
      <c r="PL2" s="44" t="str">
        <f t="shared" si="6"/>
        <v/>
      </c>
      <c r="PM2" s="44" t="str">
        <f t="shared" si="6"/>
        <v/>
      </c>
      <c r="PN2" s="44" t="str">
        <f t="shared" si="6"/>
        <v/>
      </c>
      <c r="PO2" s="44" t="str">
        <f t="shared" si="6"/>
        <v/>
      </c>
      <c r="PP2" s="44" t="str">
        <f t="shared" si="6"/>
        <v/>
      </c>
      <c r="PQ2" s="44" t="str">
        <f t="shared" si="6"/>
        <v/>
      </c>
      <c r="PR2" s="44" t="str">
        <f t="shared" si="6"/>
        <v/>
      </c>
      <c r="PS2" s="44" t="str">
        <f t="shared" si="6"/>
        <v/>
      </c>
      <c r="PT2" s="44" t="str">
        <f t="shared" si="6"/>
        <v/>
      </c>
      <c r="PU2" s="44" t="str">
        <f t="shared" si="6"/>
        <v/>
      </c>
      <c r="PV2" s="44" t="str">
        <f t="shared" si="6"/>
        <v/>
      </c>
      <c r="PW2" s="44" t="str">
        <f t="shared" si="6"/>
        <v/>
      </c>
      <c r="PX2" s="44" t="str">
        <f t="shared" si="6"/>
        <v/>
      </c>
      <c r="PY2" s="44" t="str">
        <f t="shared" si="6"/>
        <v/>
      </c>
      <c r="PZ2" s="44" t="str">
        <f t="shared" si="6"/>
        <v/>
      </c>
      <c r="QA2" s="44" t="str">
        <f t="shared" si="6"/>
        <v/>
      </c>
      <c r="QB2" s="44" t="str">
        <f t="shared" si="6"/>
        <v/>
      </c>
      <c r="QC2" s="44" t="str">
        <f t="shared" si="6"/>
        <v/>
      </c>
      <c r="QD2" s="44" t="str">
        <f t="shared" si="6"/>
        <v/>
      </c>
      <c r="QE2" s="44" t="str">
        <f t="shared" si="6"/>
        <v/>
      </c>
      <c r="QF2" s="44" t="str">
        <f t="shared" si="6"/>
        <v/>
      </c>
      <c r="QG2" s="44" t="str">
        <f t="shared" si="6"/>
        <v/>
      </c>
      <c r="QH2" s="44" t="str">
        <f t="shared" si="6"/>
        <v/>
      </c>
      <c r="QI2" s="44" t="str">
        <f t="shared" si="6"/>
        <v/>
      </c>
      <c r="QJ2" s="44" t="str">
        <f t="shared" si="6"/>
        <v/>
      </c>
      <c r="QK2" s="44" t="str">
        <f t="shared" si="6"/>
        <v/>
      </c>
      <c r="QL2" s="44" t="str">
        <f t="shared" si="6"/>
        <v/>
      </c>
      <c r="QM2" s="44" t="str">
        <f t="shared" ref="QM2:SX2" si="7">IF(QL$2&gt;=MAX($D:$D),"",QL2+1)</f>
        <v/>
      </c>
      <c r="QN2" s="44" t="str">
        <f t="shared" si="7"/>
        <v/>
      </c>
      <c r="QO2" s="44" t="str">
        <f t="shared" si="7"/>
        <v/>
      </c>
      <c r="QP2" s="44" t="str">
        <f t="shared" si="7"/>
        <v/>
      </c>
      <c r="QQ2" s="44" t="str">
        <f t="shared" si="7"/>
        <v/>
      </c>
      <c r="QR2" s="44" t="str">
        <f t="shared" si="7"/>
        <v/>
      </c>
      <c r="QS2" s="44" t="str">
        <f t="shared" si="7"/>
        <v/>
      </c>
      <c r="QT2" s="44" t="str">
        <f t="shared" si="7"/>
        <v/>
      </c>
      <c r="QU2" s="44" t="str">
        <f t="shared" si="7"/>
        <v/>
      </c>
      <c r="QV2" s="44" t="str">
        <f t="shared" si="7"/>
        <v/>
      </c>
      <c r="QW2" s="44" t="str">
        <f t="shared" si="7"/>
        <v/>
      </c>
      <c r="QX2" s="44" t="str">
        <f t="shared" si="7"/>
        <v/>
      </c>
      <c r="QY2" s="44" t="str">
        <f t="shared" si="7"/>
        <v/>
      </c>
      <c r="QZ2" s="44" t="str">
        <f t="shared" si="7"/>
        <v/>
      </c>
      <c r="RA2" s="44" t="str">
        <f t="shared" si="7"/>
        <v/>
      </c>
      <c r="RB2" s="44" t="str">
        <f t="shared" si="7"/>
        <v/>
      </c>
      <c r="RC2" s="44" t="str">
        <f t="shared" si="7"/>
        <v/>
      </c>
      <c r="RD2" s="44" t="str">
        <f t="shared" si="7"/>
        <v/>
      </c>
      <c r="RE2" s="44" t="str">
        <f t="shared" si="7"/>
        <v/>
      </c>
      <c r="RF2" s="44" t="str">
        <f t="shared" si="7"/>
        <v/>
      </c>
      <c r="RG2" s="44" t="str">
        <f t="shared" si="7"/>
        <v/>
      </c>
      <c r="RH2" s="44" t="str">
        <f t="shared" si="7"/>
        <v/>
      </c>
      <c r="RI2" s="44" t="str">
        <f t="shared" si="7"/>
        <v/>
      </c>
      <c r="RJ2" s="44" t="str">
        <f t="shared" si="7"/>
        <v/>
      </c>
      <c r="RK2" s="44" t="str">
        <f t="shared" si="7"/>
        <v/>
      </c>
      <c r="RL2" s="44" t="str">
        <f t="shared" si="7"/>
        <v/>
      </c>
      <c r="RM2" s="44" t="str">
        <f t="shared" si="7"/>
        <v/>
      </c>
      <c r="RN2" s="44" t="str">
        <f t="shared" si="7"/>
        <v/>
      </c>
      <c r="RO2" s="44" t="str">
        <f t="shared" si="7"/>
        <v/>
      </c>
      <c r="RP2" s="44" t="str">
        <f t="shared" si="7"/>
        <v/>
      </c>
      <c r="RQ2" s="44" t="str">
        <f t="shared" si="7"/>
        <v/>
      </c>
      <c r="RR2" s="44" t="str">
        <f t="shared" si="7"/>
        <v/>
      </c>
      <c r="RS2" s="44" t="str">
        <f t="shared" si="7"/>
        <v/>
      </c>
      <c r="RT2" s="44" t="str">
        <f t="shared" si="7"/>
        <v/>
      </c>
      <c r="RU2" s="44" t="str">
        <f t="shared" si="7"/>
        <v/>
      </c>
      <c r="RV2" s="44" t="str">
        <f t="shared" si="7"/>
        <v/>
      </c>
      <c r="RW2" s="44" t="str">
        <f t="shared" si="7"/>
        <v/>
      </c>
      <c r="RX2" s="44" t="str">
        <f t="shared" si="7"/>
        <v/>
      </c>
      <c r="RY2" s="44" t="str">
        <f t="shared" si="7"/>
        <v/>
      </c>
      <c r="RZ2" s="44" t="str">
        <f t="shared" si="7"/>
        <v/>
      </c>
      <c r="SA2" s="44" t="str">
        <f t="shared" si="7"/>
        <v/>
      </c>
      <c r="SB2" s="44" t="str">
        <f t="shared" si="7"/>
        <v/>
      </c>
      <c r="SC2" s="44" t="str">
        <f t="shared" si="7"/>
        <v/>
      </c>
      <c r="SD2" s="44" t="str">
        <f t="shared" si="7"/>
        <v/>
      </c>
      <c r="SE2" s="44" t="str">
        <f t="shared" si="7"/>
        <v/>
      </c>
      <c r="SF2" s="44" t="str">
        <f t="shared" si="7"/>
        <v/>
      </c>
      <c r="SG2" s="44" t="str">
        <f t="shared" si="7"/>
        <v/>
      </c>
      <c r="SH2" s="44" t="str">
        <f t="shared" si="7"/>
        <v/>
      </c>
      <c r="SI2" s="44" t="str">
        <f t="shared" si="7"/>
        <v/>
      </c>
      <c r="SJ2" s="44" t="str">
        <f t="shared" si="7"/>
        <v/>
      </c>
      <c r="SK2" s="44" t="str">
        <f t="shared" si="7"/>
        <v/>
      </c>
      <c r="SL2" s="44" t="str">
        <f t="shared" si="7"/>
        <v/>
      </c>
      <c r="SM2" s="44" t="str">
        <f t="shared" si="7"/>
        <v/>
      </c>
      <c r="SN2" s="44" t="str">
        <f t="shared" si="7"/>
        <v/>
      </c>
      <c r="SO2" s="44" t="str">
        <f t="shared" si="7"/>
        <v/>
      </c>
      <c r="SP2" s="44" t="str">
        <f t="shared" si="7"/>
        <v/>
      </c>
      <c r="SQ2" s="44" t="str">
        <f t="shared" si="7"/>
        <v/>
      </c>
      <c r="SR2" s="44" t="str">
        <f t="shared" si="7"/>
        <v/>
      </c>
      <c r="SS2" s="44" t="str">
        <f t="shared" si="7"/>
        <v/>
      </c>
      <c r="ST2" s="44" t="str">
        <f t="shared" si="7"/>
        <v/>
      </c>
      <c r="SU2" s="44" t="str">
        <f t="shared" si="7"/>
        <v/>
      </c>
      <c r="SV2" s="44" t="str">
        <f t="shared" si="7"/>
        <v/>
      </c>
      <c r="SW2" s="44" t="str">
        <f t="shared" si="7"/>
        <v/>
      </c>
      <c r="SX2" s="44" t="str">
        <f t="shared" si="7"/>
        <v/>
      </c>
      <c r="SY2" s="44" t="str">
        <f t="shared" ref="SY2:TO2" si="8">IF(SX$2&gt;=MAX($D:$D),"",SX2+1)</f>
        <v/>
      </c>
      <c r="SZ2" s="44" t="str">
        <f t="shared" si="8"/>
        <v/>
      </c>
      <c r="TA2" s="44" t="str">
        <f t="shared" si="8"/>
        <v/>
      </c>
      <c r="TB2" s="44" t="str">
        <f t="shared" si="8"/>
        <v/>
      </c>
      <c r="TC2" s="44" t="str">
        <f t="shared" si="8"/>
        <v/>
      </c>
      <c r="TD2" s="44" t="str">
        <f t="shared" si="8"/>
        <v/>
      </c>
      <c r="TE2" s="44" t="str">
        <f t="shared" si="8"/>
        <v/>
      </c>
      <c r="TF2" s="44" t="str">
        <f t="shared" si="8"/>
        <v/>
      </c>
      <c r="TG2" s="44" t="str">
        <f t="shared" si="8"/>
        <v/>
      </c>
      <c r="TH2" s="44" t="str">
        <f t="shared" si="8"/>
        <v/>
      </c>
      <c r="TI2" s="44" t="str">
        <f t="shared" si="8"/>
        <v/>
      </c>
      <c r="TJ2" s="44" t="str">
        <f t="shared" si="8"/>
        <v/>
      </c>
      <c r="TK2" s="44" t="str">
        <f t="shared" si="8"/>
        <v/>
      </c>
      <c r="TL2" s="44" t="str">
        <f t="shared" si="8"/>
        <v/>
      </c>
      <c r="TM2" s="44" t="str">
        <f t="shared" si="8"/>
        <v/>
      </c>
      <c r="TN2" s="44" t="str">
        <f t="shared" si="8"/>
        <v/>
      </c>
      <c r="TO2" s="44" t="str">
        <f t="shared" si="8"/>
        <v/>
      </c>
    </row>
    <row r="3" spans="1:535">
      <c r="A3" s="30" t="s">
        <v>100</v>
      </c>
      <c r="B3" s="31">
        <f>IF(ISBLANK(A3),"",INDEX(Tableau1[Date début],MATCH(Tableau3[[#This Row],[Planning]],Tableau1[Chantier],0)))</f>
        <v>43752</v>
      </c>
      <c r="C3" s="32" t="str">
        <f>IF(ISBLANK(A3),"",INDEX(Tableau1[Nb de jours],MATCH(Tableau3[[#This Row],[Planning]],Tableau1[Chantier],0)))</f>
        <v>5</v>
      </c>
      <c r="D3" s="33">
        <f>IFERROR(WORKDAY(B3,C3,feries)-1,"")</f>
        <v>43758</v>
      </c>
    </row>
    <row r="4" spans="1:535">
      <c r="A4" s="34" t="s">
        <v>106</v>
      </c>
      <c r="B4" s="35">
        <f>IF(ISBLANK(A4),"",INDEX(Tableau1[Date début],MATCH(Tableau3[[#This Row],[Planning]],Tableau1[Chantier],0)))</f>
        <v>43759</v>
      </c>
      <c r="C4" s="36" t="str">
        <f>IF(ISBLANK(A4),"",INDEX(Tableau1[Nb de jours],MATCH(Tableau3[[#This Row],[Planning]],Tableau1[Chantier],0)))</f>
        <v>10</v>
      </c>
      <c r="D4" s="37">
        <f>IFERROR(WORKDAY(B4,C4,feries)-1,"")</f>
        <v>43773</v>
      </c>
    </row>
    <row r="5" spans="1:535">
      <c r="A5" s="34"/>
      <c r="B5" s="35" t="str">
        <f>IF(ISBLANK(A5),"",INDEX(Tableau1[Date début],MATCH(Tableau3[[#This Row],[Planning]],Tableau1[Chantier],0)))</f>
        <v/>
      </c>
      <c r="C5" s="36" t="str">
        <f>IF(ISBLANK(A5),"",INDEX(Tableau1[Nb de jours],MATCH(Tableau3[[#This Row],[Planning]],Tableau1[Chantier],0)))</f>
        <v/>
      </c>
      <c r="D5" s="37" t="str">
        <f>IFERROR(WORKDAY(B5,C5,feries)-1,"")</f>
        <v/>
      </c>
    </row>
    <row r="6" spans="1:535">
      <c r="A6" s="26"/>
      <c r="B6" s="28" t="str">
        <f>IF(ISBLANK(A6),"",INDEX(Tableau1[Date début],MATCH(Tableau3[[#This Row],[Planning]],Tableau1[Chantier],0)))</f>
        <v/>
      </c>
      <c r="C6" s="27" t="str">
        <f>IF(ISBLANK(A6),"",INDEX(Tableau1[Nb de jours],MATCH(Tableau3[[#This Row],[Planning]],Tableau1[Chantier],0)))</f>
        <v/>
      </c>
      <c r="D6" s="29" t="str">
        <f>IFERROR(WORKDAY(B6,C6,feries)-1,"")</f>
        <v/>
      </c>
    </row>
    <row r="11" spans="1:535" ht="18" customHeight="1">
      <c r="AJ11" s="63"/>
      <c r="AK11" s="63"/>
      <c r="AL11" s="63"/>
      <c r="AM11" s="63"/>
      <c r="AN11" s="63"/>
      <c r="AO11" s="63"/>
      <c r="AP11" s="63"/>
      <c r="AQ11" s="63"/>
      <c r="AR11" s="63"/>
    </row>
    <row r="12" spans="1:535">
      <c r="AJ12" s="63"/>
      <c r="AK12" s="63"/>
      <c r="AL12" s="63"/>
      <c r="AM12" s="63"/>
      <c r="AN12" s="63"/>
      <c r="AO12" s="63"/>
      <c r="AP12" s="63"/>
      <c r="AQ12" s="63"/>
      <c r="AR12" s="63"/>
    </row>
    <row r="13" spans="1:535">
      <c r="AJ13" s="63"/>
      <c r="AK13" s="63"/>
      <c r="AL13" s="63"/>
      <c r="AM13" s="63"/>
      <c r="AN13" s="63"/>
      <c r="AO13" s="63"/>
      <c r="AP13" s="63"/>
      <c r="AQ13" s="63"/>
      <c r="AR13" s="63"/>
    </row>
    <row r="14" spans="1:535">
      <c r="AJ14" s="63"/>
      <c r="AK14" s="63"/>
      <c r="AL14" s="63"/>
      <c r="AM14" s="63"/>
      <c r="AN14" s="63"/>
      <c r="AO14" s="63"/>
      <c r="AP14" s="63"/>
      <c r="AQ14" s="63"/>
      <c r="AR14" s="63"/>
    </row>
    <row r="23" spans="3:26" ht="18">
      <c r="C23" s="62"/>
    </row>
    <row r="24" spans="3:26" ht="18">
      <c r="C24" s="62"/>
      <c r="Z24" s="61"/>
    </row>
    <row r="25" spans="3:26" ht="18">
      <c r="C25" s="62"/>
    </row>
    <row r="135" spans="2:4">
      <c r="B135" s="20" t="str">
        <f t="shared" ref="B135:B184" si="9">IF(ISBLANK(A135),"",WORKDAY(D134,1,feries))</f>
        <v/>
      </c>
      <c r="D135" s="20" t="str">
        <f t="shared" ref="D135:D183" si="10">IFERROR(WORKDAY(B135,C135,feries)-1,"")</f>
        <v/>
      </c>
    </row>
    <row r="136" spans="2:4">
      <c r="B136" s="20" t="str">
        <f t="shared" si="9"/>
        <v/>
      </c>
      <c r="D136" s="20" t="str">
        <f t="shared" si="10"/>
        <v/>
      </c>
    </row>
    <row r="137" spans="2:4">
      <c r="B137" s="20" t="str">
        <f t="shared" si="9"/>
        <v/>
      </c>
      <c r="D137" s="20" t="str">
        <f t="shared" si="10"/>
        <v/>
      </c>
    </row>
    <row r="138" spans="2:4">
      <c r="B138" s="20" t="str">
        <f t="shared" si="9"/>
        <v/>
      </c>
      <c r="D138" s="20" t="str">
        <f t="shared" si="10"/>
        <v/>
      </c>
    </row>
    <row r="139" spans="2:4">
      <c r="B139" s="20" t="str">
        <f t="shared" si="9"/>
        <v/>
      </c>
      <c r="D139" s="20" t="str">
        <f t="shared" si="10"/>
        <v/>
      </c>
    </row>
    <row r="140" spans="2:4">
      <c r="B140" s="20" t="str">
        <f t="shared" si="9"/>
        <v/>
      </c>
      <c r="D140" s="20" t="str">
        <f t="shared" si="10"/>
        <v/>
      </c>
    </row>
    <row r="141" spans="2:4">
      <c r="B141" s="20" t="str">
        <f t="shared" si="9"/>
        <v/>
      </c>
      <c r="D141" s="20" t="str">
        <f t="shared" si="10"/>
        <v/>
      </c>
    </row>
    <row r="142" spans="2:4">
      <c r="B142" s="20" t="str">
        <f t="shared" si="9"/>
        <v/>
      </c>
      <c r="D142" s="20" t="str">
        <f t="shared" si="10"/>
        <v/>
      </c>
    </row>
    <row r="143" spans="2:4">
      <c r="B143" s="20" t="str">
        <f t="shared" si="9"/>
        <v/>
      </c>
      <c r="D143" s="20" t="str">
        <f t="shared" si="10"/>
        <v/>
      </c>
    </row>
    <row r="144" spans="2:4">
      <c r="B144" s="20" t="str">
        <f t="shared" si="9"/>
        <v/>
      </c>
      <c r="D144" s="20" t="str">
        <f t="shared" si="10"/>
        <v/>
      </c>
    </row>
    <row r="145" spans="2:4">
      <c r="B145" s="20" t="str">
        <f t="shared" si="9"/>
        <v/>
      </c>
      <c r="D145" s="20" t="str">
        <f t="shared" si="10"/>
        <v/>
      </c>
    </row>
    <row r="146" spans="2:4">
      <c r="B146" s="20" t="str">
        <f t="shared" si="9"/>
        <v/>
      </c>
      <c r="D146" s="20" t="str">
        <f t="shared" si="10"/>
        <v/>
      </c>
    </row>
    <row r="147" spans="2:4">
      <c r="B147" s="20" t="str">
        <f t="shared" si="9"/>
        <v/>
      </c>
      <c r="D147" s="20" t="str">
        <f t="shared" si="10"/>
        <v/>
      </c>
    </row>
    <row r="148" spans="2:4">
      <c r="B148" s="20" t="str">
        <f t="shared" si="9"/>
        <v/>
      </c>
      <c r="D148" s="20" t="str">
        <f t="shared" si="10"/>
        <v/>
      </c>
    </row>
    <row r="149" spans="2:4">
      <c r="B149" s="20" t="str">
        <f t="shared" si="9"/>
        <v/>
      </c>
      <c r="D149" s="20" t="str">
        <f t="shared" si="10"/>
        <v/>
      </c>
    </row>
    <row r="150" spans="2:4">
      <c r="B150" s="20" t="str">
        <f t="shared" si="9"/>
        <v/>
      </c>
      <c r="D150" s="20" t="str">
        <f t="shared" si="10"/>
        <v/>
      </c>
    </row>
    <row r="151" spans="2:4">
      <c r="B151" s="20" t="str">
        <f t="shared" si="9"/>
        <v/>
      </c>
      <c r="D151" s="20" t="str">
        <f t="shared" si="10"/>
        <v/>
      </c>
    </row>
    <row r="152" spans="2:4">
      <c r="B152" s="20" t="str">
        <f t="shared" si="9"/>
        <v/>
      </c>
      <c r="D152" s="20" t="str">
        <f t="shared" si="10"/>
        <v/>
      </c>
    </row>
    <row r="153" spans="2:4">
      <c r="B153" s="20" t="str">
        <f t="shared" si="9"/>
        <v/>
      </c>
      <c r="D153" s="20" t="str">
        <f t="shared" si="10"/>
        <v/>
      </c>
    </row>
    <row r="154" spans="2:4">
      <c r="B154" s="20" t="str">
        <f t="shared" si="9"/>
        <v/>
      </c>
      <c r="D154" s="20" t="str">
        <f t="shared" si="10"/>
        <v/>
      </c>
    </row>
    <row r="155" spans="2:4">
      <c r="B155" s="20" t="str">
        <f t="shared" si="9"/>
        <v/>
      </c>
      <c r="D155" s="20" t="str">
        <f t="shared" si="10"/>
        <v/>
      </c>
    </row>
    <row r="156" spans="2:4">
      <c r="B156" s="20" t="str">
        <f t="shared" si="9"/>
        <v/>
      </c>
      <c r="D156" s="20" t="str">
        <f t="shared" si="10"/>
        <v/>
      </c>
    </row>
    <row r="157" spans="2:4">
      <c r="B157" s="20" t="str">
        <f t="shared" si="9"/>
        <v/>
      </c>
      <c r="D157" s="20" t="str">
        <f t="shared" si="10"/>
        <v/>
      </c>
    </row>
    <row r="158" spans="2:4">
      <c r="B158" s="20" t="str">
        <f t="shared" si="9"/>
        <v/>
      </c>
      <c r="D158" s="20" t="str">
        <f t="shared" si="10"/>
        <v/>
      </c>
    </row>
    <row r="159" spans="2:4">
      <c r="B159" s="20" t="str">
        <f t="shared" si="9"/>
        <v/>
      </c>
      <c r="D159" s="20" t="str">
        <f t="shared" si="10"/>
        <v/>
      </c>
    </row>
    <row r="160" spans="2:4">
      <c r="B160" s="20" t="str">
        <f t="shared" si="9"/>
        <v/>
      </c>
      <c r="D160" s="20" t="str">
        <f t="shared" si="10"/>
        <v/>
      </c>
    </row>
    <row r="161" spans="2:4">
      <c r="B161" s="20" t="str">
        <f t="shared" si="9"/>
        <v/>
      </c>
      <c r="D161" s="20" t="str">
        <f t="shared" si="10"/>
        <v/>
      </c>
    </row>
    <row r="162" spans="2:4">
      <c r="B162" s="20" t="str">
        <f t="shared" si="9"/>
        <v/>
      </c>
      <c r="D162" s="20" t="str">
        <f t="shared" si="10"/>
        <v/>
      </c>
    </row>
    <row r="163" spans="2:4">
      <c r="B163" s="20" t="str">
        <f t="shared" si="9"/>
        <v/>
      </c>
      <c r="D163" s="20" t="str">
        <f t="shared" si="10"/>
        <v/>
      </c>
    </row>
    <row r="164" spans="2:4">
      <c r="B164" s="20" t="str">
        <f t="shared" si="9"/>
        <v/>
      </c>
      <c r="D164" s="20" t="str">
        <f t="shared" si="10"/>
        <v/>
      </c>
    </row>
    <row r="165" spans="2:4">
      <c r="B165" s="20" t="str">
        <f t="shared" si="9"/>
        <v/>
      </c>
      <c r="D165" s="20" t="str">
        <f t="shared" si="10"/>
        <v/>
      </c>
    </row>
    <row r="166" spans="2:4">
      <c r="B166" s="20" t="str">
        <f t="shared" si="9"/>
        <v/>
      </c>
      <c r="D166" s="20" t="str">
        <f t="shared" si="10"/>
        <v/>
      </c>
    </row>
    <row r="167" spans="2:4">
      <c r="B167" s="20" t="str">
        <f t="shared" si="9"/>
        <v/>
      </c>
      <c r="D167" s="20" t="str">
        <f t="shared" si="10"/>
        <v/>
      </c>
    </row>
    <row r="168" spans="2:4">
      <c r="B168" s="20" t="str">
        <f t="shared" si="9"/>
        <v/>
      </c>
      <c r="D168" s="20" t="str">
        <f t="shared" si="10"/>
        <v/>
      </c>
    </row>
    <row r="169" spans="2:4">
      <c r="B169" s="20" t="str">
        <f t="shared" si="9"/>
        <v/>
      </c>
      <c r="D169" s="20" t="str">
        <f t="shared" si="10"/>
        <v/>
      </c>
    </row>
    <row r="170" spans="2:4">
      <c r="B170" s="20" t="str">
        <f t="shared" si="9"/>
        <v/>
      </c>
      <c r="D170" s="20" t="str">
        <f t="shared" si="10"/>
        <v/>
      </c>
    </row>
    <row r="171" spans="2:4">
      <c r="B171" s="20" t="str">
        <f t="shared" si="9"/>
        <v/>
      </c>
      <c r="D171" s="20" t="str">
        <f t="shared" si="10"/>
        <v/>
      </c>
    </row>
    <row r="172" spans="2:4">
      <c r="B172" s="20" t="str">
        <f t="shared" si="9"/>
        <v/>
      </c>
      <c r="D172" s="20" t="str">
        <f t="shared" si="10"/>
        <v/>
      </c>
    </row>
    <row r="173" spans="2:4">
      <c r="B173" s="20" t="str">
        <f t="shared" si="9"/>
        <v/>
      </c>
      <c r="D173" s="20" t="str">
        <f t="shared" si="10"/>
        <v/>
      </c>
    </row>
    <row r="174" spans="2:4">
      <c r="B174" s="20" t="str">
        <f t="shared" si="9"/>
        <v/>
      </c>
      <c r="D174" s="20" t="str">
        <f t="shared" si="10"/>
        <v/>
      </c>
    </row>
    <row r="175" spans="2:4">
      <c r="B175" s="20" t="str">
        <f t="shared" si="9"/>
        <v/>
      </c>
      <c r="D175" s="20" t="str">
        <f t="shared" si="10"/>
        <v/>
      </c>
    </row>
    <row r="176" spans="2:4">
      <c r="B176" s="20" t="str">
        <f t="shared" si="9"/>
        <v/>
      </c>
      <c r="D176" s="20" t="str">
        <f t="shared" si="10"/>
        <v/>
      </c>
    </row>
    <row r="177" spans="2:4">
      <c r="B177" s="20" t="str">
        <f t="shared" si="9"/>
        <v/>
      </c>
      <c r="D177" s="20" t="str">
        <f t="shared" si="10"/>
        <v/>
      </c>
    </row>
    <row r="178" spans="2:4">
      <c r="B178" s="20" t="str">
        <f t="shared" si="9"/>
        <v/>
      </c>
      <c r="D178" s="20" t="str">
        <f t="shared" si="10"/>
        <v/>
      </c>
    </row>
    <row r="179" spans="2:4">
      <c r="B179" s="20" t="str">
        <f t="shared" si="9"/>
        <v/>
      </c>
      <c r="D179" s="20" t="str">
        <f t="shared" si="10"/>
        <v/>
      </c>
    </row>
    <row r="180" spans="2:4">
      <c r="B180" s="20" t="str">
        <f t="shared" si="9"/>
        <v/>
      </c>
      <c r="D180" s="20" t="str">
        <f t="shared" si="10"/>
        <v/>
      </c>
    </row>
    <row r="181" spans="2:4">
      <c r="B181" s="20" t="str">
        <f t="shared" si="9"/>
        <v/>
      </c>
      <c r="D181" s="20" t="str">
        <f t="shared" si="10"/>
        <v/>
      </c>
    </row>
    <row r="182" spans="2:4">
      <c r="B182" s="20" t="str">
        <f t="shared" si="9"/>
        <v/>
      </c>
      <c r="D182" s="20" t="str">
        <f t="shared" si="10"/>
        <v/>
      </c>
    </row>
    <row r="183" spans="2:4">
      <c r="B183" s="20" t="str">
        <f t="shared" si="9"/>
        <v/>
      </c>
      <c r="D183" s="20" t="str">
        <f t="shared" si="10"/>
        <v/>
      </c>
    </row>
    <row r="184" spans="2:4">
      <c r="B184" s="20" t="str">
        <f t="shared" si="9"/>
        <v/>
      </c>
      <c r="D184" s="20" t="str">
        <f t="shared" ref="D184:D247" si="11">IFERROR(WORKDAY(B184,C184,feries)-1,"")</f>
        <v/>
      </c>
    </row>
    <row r="185" spans="2:4">
      <c r="B185" s="20" t="str">
        <f t="shared" ref="B185:B248" si="12">IF(ISBLANK(A185),"",WORKDAY(D184,1,feries))</f>
        <v/>
      </c>
      <c r="D185" s="20" t="str">
        <f t="shared" si="11"/>
        <v/>
      </c>
    </row>
    <row r="186" spans="2:4">
      <c r="B186" s="20" t="str">
        <f t="shared" si="12"/>
        <v/>
      </c>
      <c r="D186" s="20" t="str">
        <f t="shared" si="11"/>
        <v/>
      </c>
    </row>
    <row r="187" spans="2:4">
      <c r="B187" s="20" t="str">
        <f t="shared" si="12"/>
        <v/>
      </c>
      <c r="D187" s="20" t="str">
        <f t="shared" si="11"/>
        <v/>
      </c>
    </row>
    <row r="188" spans="2:4">
      <c r="B188" s="20" t="str">
        <f t="shared" si="12"/>
        <v/>
      </c>
      <c r="D188" s="20" t="str">
        <f t="shared" si="11"/>
        <v/>
      </c>
    </row>
    <row r="189" spans="2:4">
      <c r="B189" s="20" t="str">
        <f t="shared" si="12"/>
        <v/>
      </c>
      <c r="D189" s="20" t="str">
        <f t="shared" si="11"/>
        <v/>
      </c>
    </row>
    <row r="190" spans="2:4">
      <c r="B190" s="20" t="str">
        <f t="shared" si="12"/>
        <v/>
      </c>
      <c r="D190" s="20" t="str">
        <f t="shared" si="11"/>
        <v/>
      </c>
    </row>
    <row r="191" spans="2:4">
      <c r="B191" s="20" t="str">
        <f t="shared" si="12"/>
        <v/>
      </c>
      <c r="D191" s="20" t="str">
        <f t="shared" si="11"/>
        <v/>
      </c>
    </row>
    <row r="192" spans="2:4">
      <c r="B192" s="20" t="str">
        <f t="shared" si="12"/>
        <v/>
      </c>
      <c r="D192" s="20" t="str">
        <f t="shared" si="11"/>
        <v/>
      </c>
    </row>
    <row r="193" spans="2:4">
      <c r="B193" s="20" t="str">
        <f t="shared" si="12"/>
        <v/>
      </c>
      <c r="D193" s="20" t="str">
        <f t="shared" si="11"/>
        <v/>
      </c>
    </row>
    <row r="194" spans="2:4">
      <c r="B194" s="20" t="str">
        <f t="shared" si="12"/>
        <v/>
      </c>
      <c r="D194" s="20" t="str">
        <f t="shared" si="11"/>
        <v/>
      </c>
    </row>
    <row r="195" spans="2:4">
      <c r="B195" s="20" t="str">
        <f t="shared" si="12"/>
        <v/>
      </c>
      <c r="D195" s="20" t="str">
        <f t="shared" si="11"/>
        <v/>
      </c>
    </row>
    <row r="196" spans="2:4">
      <c r="B196" s="20" t="str">
        <f t="shared" si="12"/>
        <v/>
      </c>
      <c r="D196" s="20" t="str">
        <f t="shared" si="11"/>
        <v/>
      </c>
    </row>
    <row r="197" spans="2:4">
      <c r="B197" s="20" t="str">
        <f t="shared" si="12"/>
        <v/>
      </c>
      <c r="D197" s="20" t="str">
        <f t="shared" si="11"/>
        <v/>
      </c>
    </row>
    <row r="198" spans="2:4">
      <c r="B198" s="20" t="str">
        <f t="shared" si="12"/>
        <v/>
      </c>
      <c r="D198" s="20" t="str">
        <f t="shared" si="11"/>
        <v/>
      </c>
    </row>
    <row r="199" spans="2:4">
      <c r="B199" s="20" t="str">
        <f t="shared" si="12"/>
        <v/>
      </c>
      <c r="D199" s="20" t="str">
        <f t="shared" si="11"/>
        <v/>
      </c>
    </row>
    <row r="200" spans="2:4">
      <c r="B200" s="20" t="str">
        <f t="shared" si="12"/>
        <v/>
      </c>
      <c r="D200" s="20" t="str">
        <f t="shared" si="11"/>
        <v/>
      </c>
    </row>
    <row r="201" spans="2:4">
      <c r="B201" s="20" t="str">
        <f t="shared" si="12"/>
        <v/>
      </c>
      <c r="D201" s="20" t="str">
        <f t="shared" si="11"/>
        <v/>
      </c>
    </row>
    <row r="202" spans="2:4">
      <c r="B202" s="20" t="str">
        <f t="shared" si="12"/>
        <v/>
      </c>
      <c r="D202" s="20" t="str">
        <f t="shared" si="11"/>
        <v/>
      </c>
    </row>
    <row r="203" spans="2:4">
      <c r="B203" s="20" t="str">
        <f t="shared" si="12"/>
        <v/>
      </c>
      <c r="D203" s="20" t="str">
        <f t="shared" si="11"/>
        <v/>
      </c>
    </row>
    <row r="204" spans="2:4">
      <c r="B204" s="20" t="str">
        <f t="shared" si="12"/>
        <v/>
      </c>
      <c r="D204" s="20" t="str">
        <f t="shared" si="11"/>
        <v/>
      </c>
    </row>
    <row r="205" spans="2:4">
      <c r="B205" s="20" t="str">
        <f t="shared" si="12"/>
        <v/>
      </c>
      <c r="D205" s="20" t="str">
        <f t="shared" si="11"/>
        <v/>
      </c>
    </row>
    <row r="206" spans="2:4">
      <c r="B206" s="20" t="str">
        <f t="shared" si="12"/>
        <v/>
      </c>
      <c r="D206" s="20" t="str">
        <f t="shared" si="11"/>
        <v/>
      </c>
    </row>
    <row r="207" spans="2:4">
      <c r="B207" s="20" t="str">
        <f t="shared" si="12"/>
        <v/>
      </c>
      <c r="D207" s="20" t="str">
        <f t="shared" si="11"/>
        <v/>
      </c>
    </row>
    <row r="208" spans="2:4">
      <c r="B208" s="20" t="str">
        <f t="shared" si="12"/>
        <v/>
      </c>
      <c r="D208" s="20" t="str">
        <f t="shared" si="11"/>
        <v/>
      </c>
    </row>
    <row r="209" spans="2:4">
      <c r="B209" s="20" t="str">
        <f t="shared" si="12"/>
        <v/>
      </c>
      <c r="D209" s="20" t="str">
        <f t="shared" si="11"/>
        <v/>
      </c>
    </row>
    <row r="210" spans="2:4">
      <c r="B210" s="20" t="str">
        <f t="shared" si="12"/>
        <v/>
      </c>
      <c r="D210" s="20" t="str">
        <f t="shared" si="11"/>
        <v/>
      </c>
    </row>
    <row r="211" spans="2:4">
      <c r="B211" s="20" t="str">
        <f t="shared" si="12"/>
        <v/>
      </c>
      <c r="D211" s="20" t="str">
        <f t="shared" si="11"/>
        <v/>
      </c>
    </row>
    <row r="212" spans="2:4">
      <c r="B212" s="20" t="str">
        <f t="shared" si="12"/>
        <v/>
      </c>
      <c r="D212" s="20" t="str">
        <f t="shared" si="11"/>
        <v/>
      </c>
    </row>
    <row r="213" spans="2:4">
      <c r="B213" s="20" t="str">
        <f t="shared" si="12"/>
        <v/>
      </c>
      <c r="D213" s="20" t="str">
        <f t="shared" si="11"/>
        <v/>
      </c>
    </row>
    <row r="214" spans="2:4">
      <c r="B214" s="20" t="str">
        <f t="shared" si="12"/>
        <v/>
      </c>
      <c r="D214" s="20" t="str">
        <f t="shared" si="11"/>
        <v/>
      </c>
    </row>
    <row r="215" spans="2:4">
      <c r="B215" s="20" t="str">
        <f t="shared" si="12"/>
        <v/>
      </c>
      <c r="D215" s="20" t="str">
        <f t="shared" si="11"/>
        <v/>
      </c>
    </row>
    <row r="216" spans="2:4">
      <c r="B216" s="20" t="str">
        <f t="shared" si="12"/>
        <v/>
      </c>
      <c r="D216" s="20" t="str">
        <f t="shared" si="11"/>
        <v/>
      </c>
    </row>
    <row r="217" spans="2:4">
      <c r="B217" s="20" t="str">
        <f t="shared" si="12"/>
        <v/>
      </c>
      <c r="D217" s="20" t="str">
        <f t="shared" si="11"/>
        <v/>
      </c>
    </row>
    <row r="218" spans="2:4">
      <c r="B218" s="20" t="str">
        <f t="shared" si="12"/>
        <v/>
      </c>
      <c r="D218" s="20" t="str">
        <f t="shared" si="11"/>
        <v/>
      </c>
    </row>
    <row r="219" spans="2:4">
      <c r="B219" s="20" t="str">
        <f t="shared" si="12"/>
        <v/>
      </c>
      <c r="D219" s="20" t="str">
        <f t="shared" si="11"/>
        <v/>
      </c>
    </row>
    <row r="220" spans="2:4">
      <c r="B220" s="20" t="str">
        <f t="shared" si="12"/>
        <v/>
      </c>
      <c r="D220" s="20" t="str">
        <f t="shared" si="11"/>
        <v/>
      </c>
    </row>
    <row r="221" spans="2:4">
      <c r="B221" s="20" t="str">
        <f t="shared" si="12"/>
        <v/>
      </c>
      <c r="D221" s="20" t="str">
        <f t="shared" si="11"/>
        <v/>
      </c>
    </row>
    <row r="222" spans="2:4">
      <c r="B222" s="20" t="str">
        <f t="shared" si="12"/>
        <v/>
      </c>
      <c r="D222" s="20" t="str">
        <f t="shared" si="11"/>
        <v/>
      </c>
    </row>
    <row r="223" spans="2:4">
      <c r="B223" s="20" t="str">
        <f t="shared" si="12"/>
        <v/>
      </c>
      <c r="D223" s="20" t="str">
        <f t="shared" si="11"/>
        <v/>
      </c>
    </row>
    <row r="224" spans="2:4">
      <c r="B224" s="20" t="str">
        <f t="shared" si="12"/>
        <v/>
      </c>
      <c r="D224" s="20" t="str">
        <f t="shared" si="11"/>
        <v/>
      </c>
    </row>
    <row r="225" spans="2:4">
      <c r="B225" s="20" t="str">
        <f t="shared" si="12"/>
        <v/>
      </c>
      <c r="D225" s="20" t="str">
        <f t="shared" si="11"/>
        <v/>
      </c>
    </row>
    <row r="226" spans="2:4">
      <c r="B226" s="20" t="str">
        <f t="shared" si="12"/>
        <v/>
      </c>
      <c r="D226" s="20" t="str">
        <f t="shared" si="11"/>
        <v/>
      </c>
    </row>
    <row r="227" spans="2:4">
      <c r="B227" s="20" t="str">
        <f t="shared" si="12"/>
        <v/>
      </c>
      <c r="D227" s="20" t="str">
        <f t="shared" si="11"/>
        <v/>
      </c>
    </row>
    <row r="228" spans="2:4">
      <c r="B228" s="20" t="str">
        <f t="shared" si="12"/>
        <v/>
      </c>
      <c r="D228" s="20" t="str">
        <f t="shared" si="11"/>
        <v/>
      </c>
    </row>
    <row r="229" spans="2:4">
      <c r="B229" s="20" t="str">
        <f t="shared" si="12"/>
        <v/>
      </c>
      <c r="D229" s="20" t="str">
        <f t="shared" si="11"/>
        <v/>
      </c>
    </row>
    <row r="230" spans="2:4">
      <c r="B230" s="20" t="str">
        <f t="shared" si="12"/>
        <v/>
      </c>
      <c r="D230" s="20" t="str">
        <f t="shared" si="11"/>
        <v/>
      </c>
    </row>
    <row r="231" spans="2:4">
      <c r="B231" s="20" t="str">
        <f t="shared" si="12"/>
        <v/>
      </c>
      <c r="D231" s="20" t="str">
        <f t="shared" si="11"/>
        <v/>
      </c>
    </row>
    <row r="232" spans="2:4">
      <c r="B232" s="20" t="str">
        <f t="shared" si="12"/>
        <v/>
      </c>
      <c r="D232" s="20" t="str">
        <f t="shared" si="11"/>
        <v/>
      </c>
    </row>
    <row r="233" spans="2:4">
      <c r="B233" s="20" t="str">
        <f t="shared" si="12"/>
        <v/>
      </c>
      <c r="D233" s="20" t="str">
        <f t="shared" si="11"/>
        <v/>
      </c>
    </row>
    <row r="234" spans="2:4">
      <c r="B234" s="20" t="str">
        <f t="shared" si="12"/>
        <v/>
      </c>
      <c r="D234" s="20" t="str">
        <f t="shared" si="11"/>
        <v/>
      </c>
    </row>
    <row r="235" spans="2:4">
      <c r="B235" s="20" t="str">
        <f t="shared" si="12"/>
        <v/>
      </c>
      <c r="D235" s="20" t="str">
        <f t="shared" si="11"/>
        <v/>
      </c>
    </row>
    <row r="236" spans="2:4">
      <c r="B236" s="20" t="str">
        <f t="shared" si="12"/>
        <v/>
      </c>
      <c r="D236" s="20" t="str">
        <f t="shared" si="11"/>
        <v/>
      </c>
    </row>
    <row r="237" spans="2:4">
      <c r="B237" s="20" t="str">
        <f t="shared" si="12"/>
        <v/>
      </c>
      <c r="D237" s="20" t="str">
        <f t="shared" si="11"/>
        <v/>
      </c>
    </row>
    <row r="238" spans="2:4">
      <c r="B238" s="20" t="str">
        <f t="shared" si="12"/>
        <v/>
      </c>
      <c r="D238" s="20" t="str">
        <f t="shared" si="11"/>
        <v/>
      </c>
    </row>
    <row r="239" spans="2:4">
      <c r="B239" s="20" t="str">
        <f t="shared" si="12"/>
        <v/>
      </c>
      <c r="D239" s="20" t="str">
        <f t="shared" si="11"/>
        <v/>
      </c>
    </row>
    <row r="240" spans="2:4">
      <c r="B240" s="20" t="str">
        <f t="shared" si="12"/>
        <v/>
      </c>
      <c r="D240" s="20" t="str">
        <f t="shared" si="11"/>
        <v/>
      </c>
    </row>
    <row r="241" spans="2:4">
      <c r="B241" s="20" t="str">
        <f t="shared" si="12"/>
        <v/>
      </c>
      <c r="D241" s="20" t="str">
        <f t="shared" si="11"/>
        <v/>
      </c>
    </row>
    <row r="242" spans="2:4">
      <c r="B242" s="20" t="str">
        <f t="shared" si="12"/>
        <v/>
      </c>
      <c r="D242" s="20" t="str">
        <f t="shared" si="11"/>
        <v/>
      </c>
    </row>
    <row r="243" spans="2:4">
      <c r="B243" s="20" t="str">
        <f t="shared" si="12"/>
        <v/>
      </c>
      <c r="D243" s="20" t="str">
        <f t="shared" si="11"/>
        <v/>
      </c>
    </row>
    <row r="244" spans="2:4">
      <c r="B244" s="20" t="str">
        <f t="shared" si="12"/>
        <v/>
      </c>
      <c r="D244" s="20" t="str">
        <f t="shared" si="11"/>
        <v/>
      </c>
    </row>
    <row r="245" spans="2:4">
      <c r="B245" s="20" t="str">
        <f t="shared" si="12"/>
        <v/>
      </c>
      <c r="D245" s="20" t="str">
        <f t="shared" si="11"/>
        <v/>
      </c>
    </row>
    <row r="246" spans="2:4">
      <c r="B246" s="20" t="str">
        <f t="shared" si="12"/>
        <v/>
      </c>
      <c r="D246" s="20" t="str">
        <f t="shared" si="11"/>
        <v/>
      </c>
    </row>
    <row r="247" spans="2:4">
      <c r="B247" s="20" t="str">
        <f t="shared" si="12"/>
        <v/>
      </c>
      <c r="D247" s="20" t="str">
        <f t="shared" si="11"/>
        <v/>
      </c>
    </row>
    <row r="248" spans="2:4">
      <c r="B248" s="20" t="str">
        <f t="shared" si="12"/>
        <v/>
      </c>
      <c r="D248" s="20" t="str">
        <f t="shared" ref="D248:D311" si="13">IFERROR(WORKDAY(B248,C248,feries)-1,"")</f>
        <v/>
      </c>
    </row>
    <row r="249" spans="2:4">
      <c r="B249" s="20" t="str">
        <f t="shared" ref="B249:B312" si="14">IF(ISBLANK(A249),"",WORKDAY(D248,1,feries))</f>
        <v/>
      </c>
      <c r="D249" s="20" t="str">
        <f t="shared" si="13"/>
        <v/>
      </c>
    </row>
    <row r="250" spans="2:4">
      <c r="B250" s="20" t="str">
        <f t="shared" si="14"/>
        <v/>
      </c>
      <c r="D250" s="20" t="str">
        <f t="shared" si="13"/>
        <v/>
      </c>
    </row>
    <row r="251" spans="2:4">
      <c r="B251" s="20" t="str">
        <f t="shared" si="14"/>
        <v/>
      </c>
      <c r="D251" s="20" t="str">
        <f t="shared" si="13"/>
        <v/>
      </c>
    </row>
    <row r="252" spans="2:4">
      <c r="B252" s="20" t="str">
        <f t="shared" si="14"/>
        <v/>
      </c>
      <c r="D252" s="20" t="str">
        <f t="shared" si="13"/>
        <v/>
      </c>
    </row>
    <row r="253" spans="2:4">
      <c r="B253" s="20" t="str">
        <f t="shared" si="14"/>
        <v/>
      </c>
      <c r="D253" s="20" t="str">
        <f t="shared" si="13"/>
        <v/>
      </c>
    </row>
    <row r="254" spans="2:4">
      <c r="B254" s="20" t="str">
        <f t="shared" si="14"/>
        <v/>
      </c>
      <c r="D254" s="20" t="str">
        <f t="shared" si="13"/>
        <v/>
      </c>
    </row>
    <row r="255" spans="2:4">
      <c r="B255" s="20" t="str">
        <f t="shared" si="14"/>
        <v/>
      </c>
      <c r="D255" s="20" t="str">
        <f t="shared" si="13"/>
        <v/>
      </c>
    </row>
    <row r="256" spans="2:4">
      <c r="B256" s="20" t="str">
        <f t="shared" si="14"/>
        <v/>
      </c>
      <c r="D256" s="20" t="str">
        <f t="shared" si="13"/>
        <v/>
      </c>
    </row>
    <row r="257" spans="2:4">
      <c r="B257" s="20" t="str">
        <f t="shared" si="14"/>
        <v/>
      </c>
      <c r="D257" s="20" t="str">
        <f t="shared" si="13"/>
        <v/>
      </c>
    </row>
    <row r="258" spans="2:4">
      <c r="B258" s="20" t="str">
        <f t="shared" si="14"/>
        <v/>
      </c>
      <c r="D258" s="20" t="str">
        <f t="shared" si="13"/>
        <v/>
      </c>
    </row>
    <row r="259" spans="2:4">
      <c r="B259" s="20" t="str">
        <f t="shared" si="14"/>
        <v/>
      </c>
      <c r="D259" s="20" t="str">
        <f t="shared" si="13"/>
        <v/>
      </c>
    </row>
    <row r="260" spans="2:4">
      <c r="B260" s="20" t="str">
        <f t="shared" si="14"/>
        <v/>
      </c>
      <c r="D260" s="20" t="str">
        <f t="shared" si="13"/>
        <v/>
      </c>
    </row>
    <row r="261" spans="2:4">
      <c r="B261" s="20" t="str">
        <f t="shared" si="14"/>
        <v/>
      </c>
      <c r="D261" s="20" t="str">
        <f t="shared" si="13"/>
        <v/>
      </c>
    </row>
    <row r="262" spans="2:4">
      <c r="B262" s="20" t="str">
        <f t="shared" si="14"/>
        <v/>
      </c>
      <c r="D262" s="20" t="str">
        <f t="shared" si="13"/>
        <v/>
      </c>
    </row>
    <row r="263" spans="2:4">
      <c r="B263" s="20" t="str">
        <f t="shared" si="14"/>
        <v/>
      </c>
      <c r="D263" s="20" t="str">
        <f t="shared" si="13"/>
        <v/>
      </c>
    </row>
    <row r="264" spans="2:4">
      <c r="B264" s="20" t="str">
        <f t="shared" si="14"/>
        <v/>
      </c>
      <c r="D264" s="20" t="str">
        <f t="shared" si="13"/>
        <v/>
      </c>
    </row>
    <row r="265" spans="2:4">
      <c r="B265" s="20" t="str">
        <f t="shared" si="14"/>
        <v/>
      </c>
      <c r="D265" s="20" t="str">
        <f t="shared" si="13"/>
        <v/>
      </c>
    </row>
    <row r="266" spans="2:4">
      <c r="B266" s="20" t="str">
        <f t="shared" si="14"/>
        <v/>
      </c>
      <c r="D266" s="20" t="str">
        <f t="shared" si="13"/>
        <v/>
      </c>
    </row>
    <row r="267" spans="2:4">
      <c r="B267" s="20" t="str">
        <f t="shared" si="14"/>
        <v/>
      </c>
      <c r="D267" s="20" t="str">
        <f t="shared" si="13"/>
        <v/>
      </c>
    </row>
    <row r="268" spans="2:4">
      <c r="B268" s="20" t="str">
        <f t="shared" si="14"/>
        <v/>
      </c>
      <c r="D268" s="20" t="str">
        <f t="shared" si="13"/>
        <v/>
      </c>
    </row>
    <row r="269" spans="2:4">
      <c r="B269" s="20" t="str">
        <f t="shared" si="14"/>
        <v/>
      </c>
      <c r="D269" s="20" t="str">
        <f t="shared" si="13"/>
        <v/>
      </c>
    </row>
    <row r="270" spans="2:4">
      <c r="B270" s="20" t="str">
        <f t="shared" si="14"/>
        <v/>
      </c>
      <c r="D270" s="20" t="str">
        <f t="shared" si="13"/>
        <v/>
      </c>
    </row>
    <row r="271" spans="2:4">
      <c r="B271" s="20" t="str">
        <f t="shared" si="14"/>
        <v/>
      </c>
      <c r="D271" s="20" t="str">
        <f t="shared" si="13"/>
        <v/>
      </c>
    </row>
    <row r="272" spans="2:4">
      <c r="B272" s="20" t="str">
        <f t="shared" si="14"/>
        <v/>
      </c>
      <c r="D272" s="20" t="str">
        <f t="shared" si="13"/>
        <v/>
      </c>
    </row>
    <row r="273" spans="2:4">
      <c r="B273" s="20" t="str">
        <f t="shared" si="14"/>
        <v/>
      </c>
      <c r="D273" s="20" t="str">
        <f t="shared" si="13"/>
        <v/>
      </c>
    </row>
    <row r="274" spans="2:4">
      <c r="B274" s="20" t="str">
        <f t="shared" si="14"/>
        <v/>
      </c>
      <c r="D274" s="20" t="str">
        <f t="shared" si="13"/>
        <v/>
      </c>
    </row>
    <row r="275" spans="2:4">
      <c r="B275" s="20" t="str">
        <f t="shared" si="14"/>
        <v/>
      </c>
      <c r="D275" s="20" t="str">
        <f t="shared" si="13"/>
        <v/>
      </c>
    </row>
    <row r="276" spans="2:4">
      <c r="B276" s="20" t="str">
        <f t="shared" si="14"/>
        <v/>
      </c>
      <c r="D276" s="20" t="str">
        <f t="shared" si="13"/>
        <v/>
      </c>
    </row>
    <row r="277" spans="2:4">
      <c r="B277" s="20" t="str">
        <f t="shared" si="14"/>
        <v/>
      </c>
      <c r="D277" s="20" t="str">
        <f t="shared" si="13"/>
        <v/>
      </c>
    </row>
    <row r="278" spans="2:4">
      <c r="B278" s="20" t="str">
        <f t="shared" si="14"/>
        <v/>
      </c>
      <c r="D278" s="20" t="str">
        <f t="shared" si="13"/>
        <v/>
      </c>
    </row>
    <row r="279" spans="2:4">
      <c r="B279" s="20" t="str">
        <f t="shared" si="14"/>
        <v/>
      </c>
      <c r="D279" s="20" t="str">
        <f t="shared" si="13"/>
        <v/>
      </c>
    </row>
    <row r="280" spans="2:4">
      <c r="B280" s="20" t="str">
        <f t="shared" si="14"/>
        <v/>
      </c>
      <c r="D280" s="20" t="str">
        <f t="shared" si="13"/>
        <v/>
      </c>
    </row>
    <row r="281" spans="2:4">
      <c r="B281" s="20" t="str">
        <f t="shared" si="14"/>
        <v/>
      </c>
      <c r="D281" s="20" t="str">
        <f t="shared" si="13"/>
        <v/>
      </c>
    </row>
    <row r="282" spans="2:4">
      <c r="B282" s="20" t="str">
        <f t="shared" si="14"/>
        <v/>
      </c>
      <c r="D282" s="20" t="str">
        <f t="shared" si="13"/>
        <v/>
      </c>
    </row>
    <row r="283" spans="2:4">
      <c r="B283" s="20" t="str">
        <f t="shared" si="14"/>
        <v/>
      </c>
      <c r="D283" s="20" t="str">
        <f t="shared" si="13"/>
        <v/>
      </c>
    </row>
    <row r="284" spans="2:4">
      <c r="B284" s="20" t="str">
        <f t="shared" si="14"/>
        <v/>
      </c>
      <c r="D284" s="20" t="str">
        <f t="shared" si="13"/>
        <v/>
      </c>
    </row>
    <row r="285" spans="2:4">
      <c r="B285" s="20" t="str">
        <f t="shared" si="14"/>
        <v/>
      </c>
      <c r="D285" s="20" t="str">
        <f t="shared" si="13"/>
        <v/>
      </c>
    </row>
    <row r="286" spans="2:4">
      <c r="B286" s="20" t="str">
        <f t="shared" si="14"/>
        <v/>
      </c>
      <c r="D286" s="20" t="str">
        <f t="shared" si="13"/>
        <v/>
      </c>
    </row>
    <row r="287" spans="2:4">
      <c r="B287" s="20" t="str">
        <f t="shared" si="14"/>
        <v/>
      </c>
      <c r="D287" s="20" t="str">
        <f t="shared" si="13"/>
        <v/>
      </c>
    </row>
    <row r="288" spans="2:4">
      <c r="B288" s="20" t="str">
        <f t="shared" si="14"/>
        <v/>
      </c>
      <c r="D288" s="20" t="str">
        <f t="shared" si="13"/>
        <v/>
      </c>
    </row>
    <row r="289" spans="2:4">
      <c r="B289" s="20" t="str">
        <f t="shared" si="14"/>
        <v/>
      </c>
      <c r="D289" s="20" t="str">
        <f t="shared" si="13"/>
        <v/>
      </c>
    </row>
    <row r="290" spans="2:4">
      <c r="B290" s="20" t="str">
        <f t="shared" si="14"/>
        <v/>
      </c>
      <c r="D290" s="20" t="str">
        <f t="shared" si="13"/>
        <v/>
      </c>
    </row>
    <row r="291" spans="2:4">
      <c r="B291" s="20" t="str">
        <f t="shared" si="14"/>
        <v/>
      </c>
      <c r="D291" s="20" t="str">
        <f t="shared" si="13"/>
        <v/>
      </c>
    </row>
    <row r="292" spans="2:4">
      <c r="B292" s="20" t="str">
        <f t="shared" si="14"/>
        <v/>
      </c>
      <c r="D292" s="20" t="str">
        <f t="shared" si="13"/>
        <v/>
      </c>
    </row>
    <row r="293" spans="2:4">
      <c r="B293" s="20" t="str">
        <f t="shared" si="14"/>
        <v/>
      </c>
      <c r="D293" s="20" t="str">
        <f t="shared" si="13"/>
        <v/>
      </c>
    </row>
    <row r="294" spans="2:4">
      <c r="B294" s="20" t="str">
        <f t="shared" si="14"/>
        <v/>
      </c>
      <c r="D294" s="20" t="str">
        <f t="shared" si="13"/>
        <v/>
      </c>
    </row>
    <row r="295" spans="2:4">
      <c r="B295" s="20" t="str">
        <f t="shared" si="14"/>
        <v/>
      </c>
      <c r="D295" s="20" t="str">
        <f t="shared" si="13"/>
        <v/>
      </c>
    </row>
    <row r="296" spans="2:4">
      <c r="B296" s="20" t="str">
        <f t="shared" si="14"/>
        <v/>
      </c>
      <c r="D296" s="20" t="str">
        <f t="shared" si="13"/>
        <v/>
      </c>
    </row>
    <row r="297" spans="2:4">
      <c r="B297" s="20" t="str">
        <f t="shared" si="14"/>
        <v/>
      </c>
      <c r="D297" s="20" t="str">
        <f t="shared" si="13"/>
        <v/>
      </c>
    </row>
    <row r="298" spans="2:4">
      <c r="B298" s="20" t="str">
        <f t="shared" si="14"/>
        <v/>
      </c>
      <c r="D298" s="20" t="str">
        <f t="shared" si="13"/>
        <v/>
      </c>
    </row>
    <row r="299" spans="2:4">
      <c r="B299" s="20" t="str">
        <f t="shared" si="14"/>
        <v/>
      </c>
      <c r="D299" s="20" t="str">
        <f t="shared" si="13"/>
        <v/>
      </c>
    </row>
    <row r="300" spans="2:4">
      <c r="B300" s="20" t="str">
        <f t="shared" si="14"/>
        <v/>
      </c>
      <c r="D300" s="20" t="str">
        <f t="shared" si="13"/>
        <v/>
      </c>
    </row>
    <row r="301" spans="2:4">
      <c r="B301" s="20" t="str">
        <f t="shared" si="14"/>
        <v/>
      </c>
      <c r="D301" s="20" t="str">
        <f t="shared" si="13"/>
        <v/>
      </c>
    </row>
    <row r="302" spans="2:4">
      <c r="B302" s="20" t="str">
        <f t="shared" si="14"/>
        <v/>
      </c>
      <c r="D302" s="20" t="str">
        <f t="shared" si="13"/>
        <v/>
      </c>
    </row>
    <row r="303" spans="2:4">
      <c r="B303" s="20" t="str">
        <f t="shared" si="14"/>
        <v/>
      </c>
      <c r="D303" s="20" t="str">
        <f t="shared" si="13"/>
        <v/>
      </c>
    </row>
    <row r="304" spans="2:4">
      <c r="B304" s="20" t="str">
        <f t="shared" si="14"/>
        <v/>
      </c>
      <c r="D304" s="20" t="str">
        <f t="shared" si="13"/>
        <v/>
      </c>
    </row>
    <row r="305" spans="2:4">
      <c r="B305" s="20" t="str">
        <f t="shared" si="14"/>
        <v/>
      </c>
      <c r="D305" s="20" t="str">
        <f t="shared" si="13"/>
        <v/>
      </c>
    </row>
    <row r="306" spans="2:4">
      <c r="B306" s="20" t="str">
        <f t="shared" si="14"/>
        <v/>
      </c>
      <c r="D306" s="20" t="str">
        <f t="shared" si="13"/>
        <v/>
      </c>
    </row>
    <row r="307" spans="2:4">
      <c r="B307" s="20" t="str">
        <f t="shared" si="14"/>
        <v/>
      </c>
      <c r="D307" s="20" t="str">
        <f t="shared" si="13"/>
        <v/>
      </c>
    </row>
    <row r="308" spans="2:4">
      <c r="B308" s="20" t="str">
        <f t="shared" si="14"/>
        <v/>
      </c>
      <c r="D308" s="20" t="str">
        <f t="shared" si="13"/>
        <v/>
      </c>
    </row>
    <row r="309" spans="2:4">
      <c r="B309" s="20" t="str">
        <f t="shared" si="14"/>
        <v/>
      </c>
      <c r="D309" s="20" t="str">
        <f t="shared" si="13"/>
        <v/>
      </c>
    </row>
    <row r="310" spans="2:4">
      <c r="B310" s="20" t="str">
        <f t="shared" si="14"/>
        <v/>
      </c>
      <c r="D310" s="20" t="str">
        <f t="shared" si="13"/>
        <v/>
      </c>
    </row>
    <row r="311" spans="2:4">
      <c r="B311" s="20" t="str">
        <f t="shared" si="14"/>
        <v/>
      </c>
      <c r="D311" s="20" t="str">
        <f t="shared" si="13"/>
        <v/>
      </c>
    </row>
    <row r="312" spans="2:4">
      <c r="B312" s="20" t="str">
        <f t="shared" si="14"/>
        <v/>
      </c>
      <c r="D312" s="20" t="str">
        <f t="shared" ref="D312:D375" si="15">IFERROR(WORKDAY(B312,C312,feries)-1,"")</f>
        <v/>
      </c>
    </row>
    <row r="313" spans="2:4">
      <c r="B313" s="20" t="str">
        <f t="shared" ref="B313:B376" si="16">IF(ISBLANK(A313),"",WORKDAY(D312,1,feries))</f>
        <v/>
      </c>
      <c r="D313" s="20" t="str">
        <f t="shared" si="15"/>
        <v/>
      </c>
    </row>
    <row r="314" spans="2:4">
      <c r="B314" s="20" t="str">
        <f t="shared" si="16"/>
        <v/>
      </c>
      <c r="D314" s="20" t="str">
        <f t="shared" si="15"/>
        <v/>
      </c>
    </row>
    <row r="315" spans="2:4">
      <c r="B315" s="20" t="str">
        <f t="shared" si="16"/>
        <v/>
      </c>
      <c r="D315" s="20" t="str">
        <f t="shared" si="15"/>
        <v/>
      </c>
    </row>
    <row r="316" spans="2:4">
      <c r="B316" s="20" t="str">
        <f t="shared" si="16"/>
        <v/>
      </c>
      <c r="D316" s="20" t="str">
        <f t="shared" si="15"/>
        <v/>
      </c>
    </row>
    <row r="317" spans="2:4">
      <c r="B317" s="20" t="str">
        <f t="shared" si="16"/>
        <v/>
      </c>
      <c r="D317" s="20" t="str">
        <f t="shared" si="15"/>
        <v/>
      </c>
    </row>
    <row r="318" spans="2:4">
      <c r="B318" s="20" t="str">
        <f t="shared" si="16"/>
        <v/>
      </c>
      <c r="D318" s="20" t="str">
        <f t="shared" si="15"/>
        <v/>
      </c>
    </row>
    <row r="319" spans="2:4">
      <c r="B319" s="20" t="str">
        <f t="shared" si="16"/>
        <v/>
      </c>
      <c r="D319" s="20" t="str">
        <f t="shared" si="15"/>
        <v/>
      </c>
    </row>
    <row r="320" spans="2:4">
      <c r="B320" s="20" t="str">
        <f t="shared" si="16"/>
        <v/>
      </c>
      <c r="D320" s="20" t="str">
        <f t="shared" si="15"/>
        <v/>
      </c>
    </row>
    <row r="321" spans="2:4">
      <c r="B321" s="20" t="str">
        <f t="shared" si="16"/>
        <v/>
      </c>
      <c r="D321" s="20" t="str">
        <f t="shared" si="15"/>
        <v/>
      </c>
    </row>
    <row r="322" spans="2:4">
      <c r="B322" s="20" t="str">
        <f t="shared" si="16"/>
        <v/>
      </c>
      <c r="D322" s="20" t="str">
        <f t="shared" si="15"/>
        <v/>
      </c>
    </row>
    <row r="323" spans="2:4">
      <c r="B323" s="20" t="str">
        <f t="shared" si="16"/>
        <v/>
      </c>
      <c r="D323" s="20" t="str">
        <f t="shared" si="15"/>
        <v/>
      </c>
    </row>
    <row r="324" spans="2:4">
      <c r="B324" s="20" t="str">
        <f t="shared" si="16"/>
        <v/>
      </c>
      <c r="D324" s="20" t="str">
        <f t="shared" si="15"/>
        <v/>
      </c>
    </row>
    <row r="325" spans="2:4">
      <c r="B325" s="20" t="str">
        <f t="shared" si="16"/>
        <v/>
      </c>
      <c r="D325" s="20" t="str">
        <f t="shared" si="15"/>
        <v/>
      </c>
    </row>
    <row r="326" spans="2:4">
      <c r="B326" s="20" t="str">
        <f t="shared" si="16"/>
        <v/>
      </c>
      <c r="D326" s="20" t="str">
        <f t="shared" si="15"/>
        <v/>
      </c>
    </row>
    <row r="327" spans="2:4">
      <c r="B327" s="20" t="str">
        <f t="shared" si="16"/>
        <v/>
      </c>
      <c r="D327" s="20" t="str">
        <f t="shared" si="15"/>
        <v/>
      </c>
    </row>
    <row r="328" spans="2:4">
      <c r="B328" s="20" t="str">
        <f t="shared" si="16"/>
        <v/>
      </c>
      <c r="D328" s="20" t="str">
        <f t="shared" si="15"/>
        <v/>
      </c>
    </row>
    <row r="329" spans="2:4">
      <c r="B329" s="20" t="str">
        <f t="shared" si="16"/>
        <v/>
      </c>
      <c r="D329" s="20" t="str">
        <f t="shared" si="15"/>
        <v/>
      </c>
    </row>
    <row r="330" spans="2:4">
      <c r="B330" s="20" t="str">
        <f t="shared" si="16"/>
        <v/>
      </c>
      <c r="D330" s="20" t="str">
        <f t="shared" si="15"/>
        <v/>
      </c>
    </row>
    <row r="331" spans="2:4">
      <c r="B331" s="20" t="str">
        <f t="shared" si="16"/>
        <v/>
      </c>
      <c r="D331" s="20" t="str">
        <f t="shared" si="15"/>
        <v/>
      </c>
    </row>
    <row r="332" spans="2:4">
      <c r="B332" s="20" t="str">
        <f t="shared" si="16"/>
        <v/>
      </c>
      <c r="D332" s="20" t="str">
        <f t="shared" si="15"/>
        <v/>
      </c>
    </row>
    <row r="333" spans="2:4">
      <c r="B333" s="20" t="str">
        <f t="shared" si="16"/>
        <v/>
      </c>
      <c r="D333" s="20" t="str">
        <f t="shared" si="15"/>
        <v/>
      </c>
    </row>
    <row r="334" spans="2:4">
      <c r="B334" s="20" t="str">
        <f t="shared" si="16"/>
        <v/>
      </c>
      <c r="D334" s="20" t="str">
        <f t="shared" si="15"/>
        <v/>
      </c>
    </row>
    <row r="335" spans="2:4">
      <c r="B335" s="20" t="str">
        <f t="shared" si="16"/>
        <v/>
      </c>
      <c r="D335" s="20" t="str">
        <f t="shared" si="15"/>
        <v/>
      </c>
    </row>
    <row r="336" spans="2:4">
      <c r="B336" s="20" t="str">
        <f t="shared" si="16"/>
        <v/>
      </c>
      <c r="D336" s="20" t="str">
        <f t="shared" si="15"/>
        <v/>
      </c>
    </row>
    <row r="337" spans="2:4">
      <c r="B337" s="20" t="str">
        <f t="shared" si="16"/>
        <v/>
      </c>
      <c r="D337" s="20" t="str">
        <f t="shared" si="15"/>
        <v/>
      </c>
    </row>
    <row r="338" spans="2:4">
      <c r="B338" s="20" t="str">
        <f t="shared" si="16"/>
        <v/>
      </c>
      <c r="D338" s="20" t="str">
        <f t="shared" si="15"/>
        <v/>
      </c>
    </row>
    <row r="339" spans="2:4">
      <c r="B339" s="20" t="str">
        <f t="shared" si="16"/>
        <v/>
      </c>
      <c r="D339" s="20" t="str">
        <f t="shared" si="15"/>
        <v/>
      </c>
    </row>
    <row r="340" spans="2:4">
      <c r="B340" s="20" t="str">
        <f t="shared" si="16"/>
        <v/>
      </c>
      <c r="D340" s="20" t="str">
        <f t="shared" si="15"/>
        <v/>
      </c>
    </row>
    <row r="341" spans="2:4">
      <c r="B341" s="20" t="str">
        <f t="shared" si="16"/>
        <v/>
      </c>
      <c r="D341" s="20" t="str">
        <f t="shared" si="15"/>
        <v/>
      </c>
    </row>
    <row r="342" spans="2:4">
      <c r="B342" s="20" t="str">
        <f t="shared" si="16"/>
        <v/>
      </c>
      <c r="D342" s="20" t="str">
        <f t="shared" si="15"/>
        <v/>
      </c>
    </row>
    <row r="343" spans="2:4">
      <c r="B343" s="20" t="str">
        <f t="shared" si="16"/>
        <v/>
      </c>
      <c r="D343" s="20" t="str">
        <f t="shared" si="15"/>
        <v/>
      </c>
    </row>
    <row r="344" spans="2:4">
      <c r="B344" s="20" t="str">
        <f t="shared" si="16"/>
        <v/>
      </c>
      <c r="D344" s="20" t="str">
        <f t="shared" si="15"/>
        <v/>
      </c>
    </row>
    <row r="345" spans="2:4">
      <c r="B345" s="20" t="str">
        <f t="shared" si="16"/>
        <v/>
      </c>
      <c r="D345" s="20" t="str">
        <f t="shared" si="15"/>
        <v/>
      </c>
    </row>
    <row r="346" spans="2:4">
      <c r="B346" s="20" t="str">
        <f t="shared" si="16"/>
        <v/>
      </c>
      <c r="D346" s="20" t="str">
        <f t="shared" si="15"/>
        <v/>
      </c>
    </row>
    <row r="347" spans="2:4">
      <c r="B347" s="20" t="str">
        <f t="shared" si="16"/>
        <v/>
      </c>
      <c r="D347" s="20" t="str">
        <f t="shared" si="15"/>
        <v/>
      </c>
    </row>
    <row r="348" spans="2:4">
      <c r="B348" s="20" t="str">
        <f t="shared" si="16"/>
        <v/>
      </c>
      <c r="D348" s="20" t="str">
        <f t="shared" si="15"/>
        <v/>
      </c>
    </row>
    <row r="349" spans="2:4">
      <c r="B349" s="20" t="str">
        <f t="shared" si="16"/>
        <v/>
      </c>
      <c r="D349" s="20" t="str">
        <f t="shared" si="15"/>
        <v/>
      </c>
    </row>
    <row r="350" spans="2:4">
      <c r="B350" s="20" t="str">
        <f t="shared" si="16"/>
        <v/>
      </c>
      <c r="D350" s="20" t="str">
        <f t="shared" si="15"/>
        <v/>
      </c>
    </row>
    <row r="351" spans="2:4">
      <c r="B351" s="20" t="str">
        <f t="shared" si="16"/>
        <v/>
      </c>
      <c r="D351" s="20" t="str">
        <f t="shared" si="15"/>
        <v/>
      </c>
    </row>
    <row r="352" spans="2:4">
      <c r="B352" s="20" t="str">
        <f t="shared" si="16"/>
        <v/>
      </c>
      <c r="D352" s="20" t="str">
        <f t="shared" si="15"/>
        <v/>
      </c>
    </row>
    <row r="353" spans="2:4">
      <c r="B353" s="20" t="str">
        <f t="shared" si="16"/>
        <v/>
      </c>
      <c r="D353" s="20" t="str">
        <f t="shared" si="15"/>
        <v/>
      </c>
    </row>
    <row r="354" spans="2:4">
      <c r="B354" s="20" t="str">
        <f t="shared" si="16"/>
        <v/>
      </c>
      <c r="D354" s="20" t="str">
        <f t="shared" si="15"/>
        <v/>
      </c>
    </row>
    <row r="355" spans="2:4">
      <c r="B355" s="20" t="str">
        <f t="shared" si="16"/>
        <v/>
      </c>
      <c r="D355" s="20" t="str">
        <f t="shared" si="15"/>
        <v/>
      </c>
    </row>
    <row r="356" spans="2:4">
      <c r="B356" s="20" t="str">
        <f t="shared" si="16"/>
        <v/>
      </c>
      <c r="D356" s="20" t="str">
        <f t="shared" si="15"/>
        <v/>
      </c>
    </row>
    <row r="357" spans="2:4">
      <c r="B357" s="20" t="str">
        <f t="shared" si="16"/>
        <v/>
      </c>
      <c r="D357" s="20" t="str">
        <f t="shared" si="15"/>
        <v/>
      </c>
    </row>
    <row r="358" spans="2:4">
      <c r="B358" s="20" t="str">
        <f t="shared" si="16"/>
        <v/>
      </c>
      <c r="D358" s="20" t="str">
        <f t="shared" si="15"/>
        <v/>
      </c>
    </row>
    <row r="359" spans="2:4">
      <c r="B359" s="20" t="str">
        <f t="shared" si="16"/>
        <v/>
      </c>
      <c r="D359" s="20" t="str">
        <f t="shared" si="15"/>
        <v/>
      </c>
    </row>
    <row r="360" spans="2:4">
      <c r="B360" s="20" t="str">
        <f t="shared" si="16"/>
        <v/>
      </c>
      <c r="D360" s="20" t="str">
        <f t="shared" si="15"/>
        <v/>
      </c>
    </row>
    <row r="361" spans="2:4">
      <c r="B361" s="20" t="str">
        <f t="shared" si="16"/>
        <v/>
      </c>
      <c r="D361" s="20" t="str">
        <f t="shared" si="15"/>
        <v/>
      </c>
    </row>
    <row r="362" spans="2:4">
      <c r="B362" s="20" t="str">
        <f t="shared" si="16"/>
        <v/>
      </c>
      <c r="D362" s="20" t="str">
        <f t="shared" si="15"/>
        <v/>
      </c>
    </row>
    <row r="363" spans="2:4">
      <c r="B363" s="20" t="str">
        <f t="shared" si="16"/>
        <v/>
      </c>
      <c r="D363" s="20" t="str">
        <f t="shared" si="15"/>
        <v/>
      </c>
    </row>
    <row r="364" spans="2:4">
      <c r="B364" s="20" t="str">
        <f t="shared" si="16"/>
        <v/>
      </c>
      <c r="D364" s="20" t="str">
        <f t="shared" si="15"/>
        <v/>
      </c>
    </row>
    <row r="365" spans="2:4">
      <c r="B365" s="20" t="str">
        <f t="shared" si="16"/>
        <v/>
      </c>
      <c r="D365" s="20" t="str">
        <f t="shared" si="15"/>
        <v/>
      </c>
    </row>
    <row r="366" spans="2:4">
      <c r="B366" s="20" t="str">
        <f t="shared" si="16"/>
        <v/>
      </c>
      <c r="D366" s="20" t="str">
        <f t="shared" si="15"/>
        <v/>
      </c>
    </row>
    <row r="367" spans="2:4">
      <c r="B367" s="20" t="str">
        <f t="shared" si="16"/>
        <v/>
      </c>
      <c r="D367" s="20" t="str">
        <f t="shared" si="15"/>
        <v/>
      </c>
    </row>
    <row r="368" spans="2:4">
      <c r="B368" s="20" t="str">
        <f t="shared" si="16"/>
        <v/>
      </c>
      <c r="D368" s="20" t="str">
        <f t="shared" si="15"/>
        <v/>
      </c>
    </row>
    <row r="369" spans="2:4">
      <c r="B369" s="20" t="str">
        <f t="shared" si="16"/>
        <v/>
      </c>
      <c r="D369" s="20" t="str">
        <f t="shared" si="15"/>
        <v/>
      </c>
    </row>
    <row r="370" spans="2:4">
      <c r="B370" s="20" t="str">
        <f t="shared" si="16"/>
        <v/>
      </c>
      <c r="D370" s="20" t="str">
        <f t="shared" si="15"/>
        <v/>
      </c>
    </row>
    <row r="371" spans="2:4">
      <c r="B371" s="20" t="str">
        <f t="shared" si="16"/>
        <v/>
      </c>
      <c r="D371" s="20" t="str">
        <f t="shared" si="15"/>
        <v/>
      </c>
    </row>
    <row r="372" spans="2:4">
      <c r="B372" s="20" t="str">
        <f t="shared" si="16"/>
        <v/>
      </c>
      <c r="D372" s="20" t="str">
        <f t="shared" si="15"/>
        <v/>
      </c>
    </row>
    <row r="373" spans="2:4">
      <c r="B373" s="20" t="str">
        <f t="shared" si="16"/>
        <v/>
      </c>
      <c r="D373" s="20" t="str">
        <f t="shared" si="15"/>
        <v/>
      </c>
    </row>
    <row r="374" spans="2:4">
      <c r="B374" s="20" t="str">
        <f t="shared" si="16"/>
        <v/>
      </c>
      <c r="D374" s="20" t="str">
        <f t="shared" si="15"/>
        <v/>
      </c>
    </row>
    <row r="375" spans="2:4">
      <c r="B375" s="20" t="str">
        <f t="shared" si="16"/>
        <v/>
      </c>
      <c r="D375" s="20" t="str">
        <f t="shared" si="15"/>
        <v/>
      </c>
    </row>
    <row r="376" spans="2:4">
      <c r="B376" s="20" t="str">
        <f t="shared" si="16"/>
        <v/>
      </c>
      <c r="D376" s="20" t="str">
        <f t="shared" ref="D376:D439" si="17">IFERROR(WORKDAY(B376,C376,feries)-1,"")</f>
        <v/>
      </c>
    </row>
    <row r="377" spans="2:4">
      <c r="B377" s="20" t="str">
        <f t="shared" ref="B377:B440" si="18">IF(ISBLANK(A377),"",WORKDAY(D376,1,feries))</f>
        <v/>
      </c>
      <c r="D377" s="20" t="str">
        <f t="shared" si="17"/>
        <v/>
      </c>
    </row>
    <row r="378" spans="2:4">
      <c r="B378" s="20" t="str">
        <f t="shared" si="18"/>
        <v/>
      </c>
      <c r="D378" s="20" t="str">
        <f t="shared" si="17"/>
        <v/>
      </c>
    </row>
    <row r="379" spans="2:4">
      <c r="B379" s="20" t="str">
        <f t="shared" si="18"/>
        <v/>
      </c>
      <c r="D379" s="20" t="str">
        <f t="shared" si="17"/>
        <v/>
      </c>
    </row>
    <row r="380" spans="2:4">
      <c r="B380" s="20" t="str">
        <f t="shared" si="18"/>
        <v/>
      </c>
      <c r="D380" s="20" t="str">
        <f t="shared" si="17"/>
        <v/>
      </c>
    </row>
    <row r="381" spans="2:4">
      <c r="B381" s="20" t="str">
        <f t="shared" si="18"/>
        <v/>
      </c>
      <c r="D381" s="20" t="str">
        <f t="shared" si="17"/>
        <v/>
      </c>
    </row>
    <row r="382" spans="2:4">
      <c r="B382" s="20" t="str">
        <f t="shared" si="18"/>
        <v/>
      </c>
      <c r="D382" s="20" t="str">
        <f t="shared" si="17"/>
        <v/>
      </c>
    </row>
    <row r="383" spans="2:4">
      <c r="B383" s="20" t="str">
        <f t="shared" si="18"/>
        <v/>
      </c>
      <c r="D383" s="20" t="str">
        <f t="shared" si="17"/>
        <v/>
      </c>
    </row>
    <row r="384" spans="2:4">
      <c r="B384" s="20" t="str">
        <f t="shared" si="18"/>
        <v/>
      </c>
      <c r="D384" s="20" t="str">
        <f t="shared" si="17"/>
        <v/>
      </c>
    </row>
    <row r="385" spans="2:4">
      <c r="B385" s="20" t="str">
        <f t="shared" si="18"/>
        <v/>
      </c>
      <c r="D385" s="20" t="str">
        <f t="shared" si="17"/>
        <v/>
      </c>
    </row>
    <row r="386" spans="2:4">
      <c r="B386" s="20" t="str">
        <f t="shared" si="18"/>
        <v/>
      </c>
      <c r="D386" s="20" t="str">
        <f t="shared" si="17"/>
        <v/>
      </c>
    </row>
    <row r="387" spans="2:4">
      <c r="B387" s="20" t="str">
        <f t="shared" si="18"/>
        <v/>
      </c>
      <c r="D387" s="20" t="str">
        <f t="shared" si="17"/>
        <v/>
      </c>
    </row>
    <row r="388" spans="2:4">
      <c r="B388" s="20" t="str">
        <f t="shared" si="18"/>
        <v/>
      </c>
      <c r="D388" s="20" t="str">
        <f t="shared" si="17"/>
        <v/>
      </c>
    </row>
    <row r="389" spans="2:4">
      <c r="B389" s="20" t="str">
        <f t="shared" si="18"/>
        <v/>
      </c>
      <c r="D389" s="20" t="str">
        <f t="shared" si="17"/>
        <v/>
      </c>
    </row>
    <row r="390" spans="2:4">
      <c r="B390" s="20" t="str">
        <f t="shared" si="18"/>
        <v/>
      </c>
      <c r="D390" s="20" t="str">
        <f t="shared" si="17"/>
        <v/>
      </c>
    </row>
    <row r="391" spans="2:4">
      <c r="B391" s="20" t="str">
        <f t="shared" si="18"/>
        <v/>
      </c>
      <c r="D391" s="20" t="str">
        <f t="shared" si="17"/>
        <v/>
      </c>
    </row>
    <row r="392" spans="2:4">
      <c r="B392" s="20" t="str">
        <f t="shared" si="18"/>
        <v/>
      </c>
      <c r="D392" s="20" t="str">
        <f t="shared" si="17"/>
        <v/>
      </c>
    </row>
    <row r="393" spans="2:4">
      <c r="B393" s="20" t="str">
        <f t="shared" si="18"/>
        <v/>
      </c>
      <c r="D393" s="20" t="str">
        <f t="shared" si="17"/>
        <v/>
      </c>
    </row>
    <row r="394" spans="2:4">
      <c r="B394" s="20" t="str">
        <f t="shared" si="18"/>
        <v/>
      </c>
      <c r="D394" s="20" t="str">
        <f t="shared" si="17"/>
        <v/>
      </c>
    </row>
    <row r="395" spans="2:4">
      <c r="B395" s="20" t="str">
        <f t="shared" si="18"/>
        <v/>
      </c>
      <c r="D395" s="20" t="str">
        <f t="shared" si="17"/>
        <v/>
      </c>
    </row>
    <row r="396" spans="2:4">
      <c r="B396" s="20" t="str">
        <f t="shared" si="18"/>
        <v/>
      </c>
      <c r="D396" s="20" t="str">
        <f t="shared" si="17"/>
        <v/>
      </c>
    </row>
    <row r="397" spans="2:4">
      <c r="B397" s="20" t="str">
        <f t="shared" si="18"/>
        <v/>
      </c>
      <c r="D397" s="20" t="str">
        <f t="shared" si="17"/>
        <v/>
      </c>
    </row>
    <row r="398" spans="2:4">
      <c r="B398" s="20" t="str">
        <f t="shared" si="18"/>
        <v/>
      </c>
      <c r="D398" s="20" t="str">
        <f t="shared" si="17"/>
        <v/>
      </c>
    </row>
    <row r="399" spans="2:4">
      <c r="B399" s="20" t="str">
        <f t="shared" si="18"/>
        <v/>
      </c>
      <c r="D399" s="20" t="str">
        <f t="shared" si="17"/>
        <v/>
      </c>
    </row>
    <row r="400" spans="2:4">
      <c r="B400" s="20" t="str">
        <f t="shared" si="18"/>
        <v/>
      </c>
      <c r="D400" s="20" t="str">
        <f t="shared" si="17"/>
        <v/>
      </c>
    </row>
    <row r="401" spans="2:4">
      <c r="B401" s="20" t="str">
        <f t="shared" si="18"/>
        <v/>
      </c>
      <c r="D401" s="20" t="str">
        <f t="shared" si="17"/>
        <v/>
      </c>
    </row>
    <row r="402" spans="2:4">
      <c r="B402" s="20" t="str">
        <f t="shared" si="18"/>
        <v/>
      </c>
      <c r="D402" s="20" t="str">
        <f t="shared" si="17"/>
        <v/>
      </c>
    </row>
    <row r="403" spans="2:4">
      <c r="B403" s="20" t="str">
        <f t="shared" si="18"/>
        <v/>
      </c>
      <c r="D403" s="20" t="str">
        <f t="shared" si="17"/>
        <v/>
      </c>
    </row>
    <row r="404" spans="2:4">
      <c r="B404" s="20" t="str">
        <f t="shared" si="18"/>
        <v/>
      </c>
      <c r="D404" s="20" t="str">
        <f t="shared" si="17"/>
        <v/>
      </c>
    </row>
    <row r="405" spans="2:4">
      <c r="B405" s="20" t="str">
        <f t="shared" si="18"/>
        <v/>
      </c>
      <c r="D405" s="20" t="str">
        <f t="shared" si="17"/>
        <v/>
      </c>
    </row>
    <row r="406" spans="2:4">
      <c r="B406" s="20" t="str">
        <f t="shared" si="18"/>
        <v/>
      </c>
      <c r="D406" s="20" t="str">
        <f t="shared" si="17"/>
        <v/>
      </c>
    </row>
    <row r="407" spans="2:4">
      <c r="B407" s="20" t="str">
        <f t="shared" si="18"/>
        <v/>
      </c>
      <c r="D407" s="20" t="str">
        <f t="shared" si="17"/>
        <v/>
      </c>
    </row>
    <row r="408" spans="2:4">
      <c r="B408" s="20" t="str">
        <f t="shared" si="18"/>
        <v/>
      </c>
      <c r="D408" s="20" t="str">
        <f t="shared" si="17"/>
        <v/>
      </c>
    </row>
    <row r="409" spans="2:4">
      <c r="B409" s="20" t="str">
        <f t="shared" si="18"/>
        <v/>
      </c>
      <c r="D409" s="20" t="str">
        <f t="shared" si="17"/>
        <v/>
      </c>
    </row>
    <row r="410" spans="2:4">
      <c r="B410" s="20" t="str">
        <f t="shared" si="18"/>
        <v/>
      </c>
      <c r="D410" s="20" t="str">
        <f t="shared" si="17"/>
        <v/>
      </c>
    </row>
    <row r="411" spans="2:4">
      <c r="B411" s="20" t="str">
        <f t="shared" si="18"/>
        <v/>
      </c>
      <c r="D411" s="20" t="str">
        <f t="shared" si="17"/>
        <v/>
      </c>
    </row>
    <row r="412" spans="2:4">
      <c r="B412" s="20" t="str">
        <f t="shared" si="18"/>
        <v/>
      </c>
      <c r="D412" s="20" t="str">
        <f t="shared" si="17"/>
        <v/>
      </c>
    </row>
    <row r="413" spans="2:4">
      <c r="B413" s="20" t="str">
        <f t="shared" si="18"/>
        <v/>
      </c>
      <c r="D413" s="20" t="str">
        <f t="shared" si="17"/>
        <v/>
      </c>
    </row>
    <row r="414" spans="2:4">
      <c r="B414" s="20" t="str">
        <f t="shared" si="18"/>
        <v/>
      </c>
      <c r="D414" s="20" t="str">
        <f t="shared" si="17"/>
        <v/>
      </c>
    </row>
    <row r="415" spans="2:4">
      <c r="B415" s="20" t="str">
        <f t="shared" si="18"/>
        <v/>
      </c>
      <c r="D415" s="20" t="str">
        <f t="shared" si="17"/>
        <v/>
      </c>
    </row>
    <row r="416" spans="2:4">
      <c r="B416" s="20" t="str">
        <f t="shared" si="18"/>
        <v/>
      </c>
      <c r="D416" s="20" t="str">
        <f t="shared" si="17"/>
        <v/>
      </c>
    </row>
    <row r="417" spans="2:4">
      <c r="B417" s="20" t="str">
        <f t="shared" si="18"/>
        <v/>
      </c>
      <c r="D417" s="20" t="str">
        <f t="shared" si="17"/>
        <v/>
      </c>
    </row>
    <row r="418" spans="2:4">
      <c r="B418" s="20" t="str">
        <f t="shared" si="18"/>
        <v/>
      </c>
      <c r="D418" s="20" t="str">
        <f t="shared" si="17"/>
        <v/>
      </c>
    </row>
    <row r="419" spans="2:4">
      <c r="B419" s="20" t="str">
        <f t="shared" si="18"/>
        <v/>
      </c>
      <c r="D419" s="20" t="str">
        <f t="shared" si="17"/>
        <v/>
      </c>
    </row>
    <row r="420" spans="2:4">
      <c r="B420" s="20" t="str">
        <f t="shared" si="18"/>
        <v/>
      </c>
      <c r="D420" s="20" t="str">
        <f t="shared" si="17"/>
        <v/>
      </c>
    </row>
    <row r="421" spans="2:4">
      <c r="B421" s="20" t="str">
        <f t="shared" si="18"/>
        <v/>
      </c>
      <c r="D421" s="20" t="str">
        <f t="shared" si="17"/>
        <v/>
      </c>
    </row>
    <row r="422" spans="2:4">
      <c r="B422" s="20" t="str">
        <f t="shared" si="18"/>
        <v/>
      </c>
      <c r="D422" s="20" t="str">
        <f t="shared" si="17"/>
        <v/>
      </c>
    </row>
    <row r="423" spans="2:4">
      <c r="B423" s="20" t="str">
        <f t="shared" si="18"/>
        <v/>
      </c>
      <c r="D423" s="20" t="str">
        <f t="shared" si="17"/>
        <v/>
      </c>
    </row>
    <row r="424" spans="2:4">
      <c r="B424" s="20" t="str">
        <f t="shared" si="18"/>
        <v/>
      </c>
      <c r="D424" s="20" t="str">
        <f t="shared" si="17"/>
        <v/>
      </c>
    </row>
    <row r="425" spans="2:4">
      <c r="B425" s="20" t="str">
        <f t="shared" si="18"/>
        <v/>
      </c>
      <c r="D425" s="20" t="str">
        <f t="shared" si="17"/>
        <v/>
      </c>
    </row>
    <row r="426" spans="2:4">
      <c r="B426" s="20" t="str">
        <f t="shared" si="18"/>
        <v/>
      </c>
      <c r="D426" s="20" t="str">
        <f t="shared" si="17"/>
        <v/>
      </c>
    </row>
    <row r="427" spans="2:4">
      <c r="B427" s="20" t="str">
        <f t="shared" si="18"/>
        <v/>
      </c>
      <c r="D427" s="20" t="str">
        <f t="shared" si="17"/>
        <v/>
      </c>
    </row>
    <row r="428" spans="2:4">
      <c r="B428" s="20" t="str">
        <f t="shared" si="18"/>
        <v/>
      </c>
      <c r="D428" s="20" t="str">
        <f t="shared" si="17"/>
        <v/>
      </c>
    </row>
    <row r="429" spans="2:4">
      <c r="B429" s="20" t="str">
        <f t="shared" si="18"/>
        <v/>
      </c>
      <c r="D429" s="20" t="str">
        <f t="shared" si="17"/>
        <v/>
      </c>
    </row>
    <row r="430" spans="2:4">
      <c r="B430" s="20" t="str">
        <f t="shared" si="18"/>
        <v/>
      </c>
      <c r="D430" s="20" t="str">
        <f t="shared" si="17"/>
        <v/>
      </c>
    </row>
    <row r="431" spans="2:4">
      <c r="B431" s="20" t="str">
        <f t="shared" si="18"/>
        <v/>
      </c>
      <c r="D431" s="20" t="str">
        <f t="shared" si="17"/>
        <v/>
      </c>
    </row>
    <row r="432" spans="2:4">
      <c r="B432" s="20" t="str">
        <f t="shared" si="18"/>
        <v/>
      </c>
      <c r="D432" s="20" t="str">
        <f t="shared" si="17"/>
        <v/>
      </c>
    </row>
    <row r="433" spans="2:4">
      <c r="B433" s="20" t="str">
        <f t="shared" si="18"/>
        <v/>
      </c>
      <c r="D433" s="20" t="str">
        <f t="shared" si="17"/>
        <v/>
      </c>
    </row>
    <row r="434" spans="2:4">
      <c r="B434" s="20" t="str">
        <f t="shared" si="18"/>
        <v/>
      </c>
      <c r="D434" s="20" t="str">
        <f t="shared" si="17"/>
        <v/>
      </c>
    </row>
    <row r="435" spans="2:4">
      <c r="B435" s="20" t="str">
        <f t="shared" si="18"/>
        <v/>
      </c>
      <c r="D435" s="20" t="str">
        <f t="shared" si="17"/>
        <v/>
      </c>
    </row>
    <row r="436" spans="2:4">
      <c r="B436" s="20" t="str">
        <f t="shared" si="18"/>
        <v/>
      </c>
      <c r="D436" s="20" t="str">
        <f t="shared" si="17"/>
        <v/>
      </c>
    </row>
    <row r="437" spans="2:4">
      <c r="B437" s="20" t="str">
        <f t="shared" si="18"/>
        <v/>
      </c>
      <c r="D437" s="20" t="str">
        <f t="shared" si="17"/>
        <v/>
      </c>
    </row>
    <row r="438" spans="2:4">
      <c r="B438" s="20" t="str">
        <f t="shared" si="18"/>
        <v/>
      </c>
      <c r="D438" s="20" t="str">
        <f t="shared" si="17"/>
        <v/>
      </c>
    </row>
    <row r="439" spans="2:4">
      <c r="B439" s="20" t="str">
        <f t="shared" si="18"/>
        <v/>
      </c>
      <c r="D439" s="20" t="str">
        <f t="shared" si="17"/>
        <v/>
      </c>
    </row>
    <row r="440" spans="2:4">
      <c r="B440" s="20" t="str">
        <f t="shared" si="18"/>
        <v/>
      </c>
      <c r="D440" s="20" t="str">
        <f t="shared" ref="D440:D487" si="19">IFERROR(WORKDAY(B440,C440,feries)-1,"")</f>
        <v/>
      </c>
    </row>
    <row r="441" spans="2:4">
      <c r="B441" s="20" t="str">
        <f t="shared" ref="B441:B487" si="20">IF(ISBLANK(A441),"",WORKDAY(D440,1,feries))</f>
        <v/>
      </c>
      <c r="D441" s="20" t="str">
        <f t="shared" si="19"/>
        <v/>
      </c>
    </row>
    <row r="442" spans="2:4">
      <c r="B442" s="20" t="str">
        <f t="shared" si="20"/>
        <v/>
      </c>
      <c r="D442" s="20" t="str">
        <f t="shared" si="19"/>
        <v/>
      </c>
    </row>
    <row r="443" spans="2:4">
      <c r="B443" s="20" t="str">
        <f t="shared" si="20"/>
        <v/>
      </c>
      <c r="D443" s="20" t="str">
        <f t="shared" si="19"/>
        <v/>
      </c>
    </row>
    <row r="444" spans="2:4">
      <c r="B444" s="20" t="str">
        <f t="shared" si="20"/>
        <v/>
      </c>
      <c r="D444" s="20" t="str">
        <f t="shared" si="19"/>
        <v/>
      </c>
    </row>
    <row r="445" spans="2:4">
      <c r="B445" s="20" t="str">
        <f t="shared" si="20"/>
        <v/>
      </c>
      <c r="D445" s="20" t="str">
        <f t="shared" si="19"/>
        <v/>
      </c>
    </row>
    <row r="446" spans="2:4">
      <c r="B446" s="20" t="str">
        <f t="shared" si="20"/>
        <v/>
      </c>
      <c r="D446" s="20" t="str">
        <f t="shared" si="19"/>
        <v/>
      </c>
    </row>
    <row r="447" spans="2:4">
      <c r="B447" s="20" t="str">
        <f t="shared" si="20"/>
        <v/>
      </c>
      <c r="D447" s="20" t="str">
        <f t="shared" si="19"/>
        <v/>
      </c>
    </row>
    <row r="448" spans="2:4">
      <c r="B448" s="20" t="str">
        <f t="shared" si="20"/>
        <v/>
      </c>
      <c r="D448" s="20" t="str">
        <f t="shared" si="19"/>
        <v/>
      </c>
    </row>
    <row r="449" spans="2:4">
      <c r="B449" s="20" t="str">
        <f t="shared" si="20"/>
        <v/>
      </c>
      <c r="D449" s="20" t="str">
        <f t="shared" si="19"/>
        <v/>
      </c>
    </row>
    <row r="450" spans="2:4">
      <c r="B450" s="20" t="str">
        <f t="shared" si="20"/>
        <v/>
      </c>
      <c r="D450" s="20" t="str">
        <f t="shared" si="19"/>
        <v/>
      </c>
    </row>
    <row r="451" spans="2:4">
      <c r="B451" s="20" t="str">
        <f t="shared" si="20"/>
        <v/>
      </c>
      <c r="D451" s="20" t="str">
        <f t="shared" si="19"/>
        <v/>
      </c>
    </row>
    <row r="452" spans="2:4">
      <c r="B452" s="20" t="str">
        <f t="shared" si="20"/>
        <v/>
      </c>
      <c r="D452" s="20" t="str">
        <f t="shared" si="19"/>
        <v/>
      </c>
    </row>
    <row r="453" spans="2:4">
      <c r="B453" s="20" t="str">
        <f t="shared" si="20"/>
        <v/>
      </c>
      <c r="D453" s="20" t="str">
        <f t="shared" si="19"/>
        <v/>
      </c>
    </row>
    <row r="454" spans="2:4">
      <c r="B454" s="20" t="str">
        <f t="shared" si="20"/>
        <v/>
      </c>
      <c r="D454" s="20" t="str">
        <f t="shared" si="19"/>
        <v/>
      </c>
    </row>
    <row r="455" spans="2:4">
      <c r="B455" s="20" t="str">
        <f t="shared" si="20"/>
        <v/>
      </c>
      <c r="D455" s="20" t="str">
        <f t="shared" si="19"/>
        <v/>
      </c>
    </row>
    <row r="456" spans="2:4">
      <c r="B456" s="20" t="str">
        <f t="shared" si="20"/>
        <v/>
      </c>
      <c r="D456" s="20" t="str">
        <f t="shared" si="19"/>
        <v/>
      </c>
    </row>
    <row r="457" spans="2:4">
      <c r="B457" s="20" t="str">
        <f t="shared" si="20"/>
        <v/>
      </c>
      <c r="D457" s="20" t="str">
        <f t="shared" si="19"/>
        <v/>
      </c>
    </row>
    <row r="458" spans="2:4">
      <c r="B458" s="20" t="str">
        <f t="shared" si="20"/>
        <v/>
      </c>
      <c r="D458" s="20" t="str">
        <f t="shared" si="19"/>
        <v/>
      </c>
    </row>
    <row r="459" spans="2:4">
      <c r="B459" s="20" t="str">
        <f t="shared" si="20"/>
        <v/>
      </c>
      <c r="D459" s="20" t="str">
        <f t="shared" si="19"/>
        <v/>
      </c>
    </row>
    <row r="460" spans="2:4">
      <c r="B460" s="20" t="str">
        <f t="shared" si="20"/>
        <v/>
      </c>
      <c r="D460" s="20" t="str">
        <f t="shared" si="19"/>
        <v/>
      </c>
    </row>
    <row r="461" spans="2:4">
      <c r="B461" s="20" t="str">
        <f t="shared" si="20"/>
        <v/>
      </c>
      <c r="D461" s="20" t="str">
        <f t="shared" si="19"/>
        <v/>
      </c>
    </row>
    <row r="462" spans="2:4">
      <c r="B462" s="20" t="str">
        <f t="shared" si="20"/>
        <v/>
      </c>
      <c r="D462" s="20" t="str">
        <f t="shared" si="19"/>
        <v/>
      </c>
    </row>
    <row r="463" spans="2:4">
      <c r="B463" s="20" t="str">
        <f t="shared" si="20"/>
        <v/>
      </c>
      <c r="D463" s="20" t="str">
        <f t="shared" si="19"/>
        <v/>
      </c>
    </row>
    <row r="464" spans="2:4">
      <c r="B464" s="20" t="str">
        <f t="shared" si="20"/>
        <v/>
      </c>
      <c r="D464" s="20" t="str">
        <f t="shared" si="19"/>
        <v/>
      </c>
    </row>
    <row r="465" spans="2:4">
      <c r="B465" s="20" t="str">
        <f t="shared" si="20"/>
        <v/>
      </c>
      <c r="D465" s="20" t="str">
        <f t="shared" si="19"/>
        <v/>
      </c>
    </row>
    <row r="466" spans="2:4">
      <c r="B466" s="20" t="str">
        <f t="shared" si="20"/>
        <v/>
      </c>
      <c r="D466" s="20" t="str">
        <f t="shared" si="19"/>
        <v/>
      </c>
    </row>
    <row r="467" spans="2:4">
      <c r="B467" s="20" t="str">
        <f t="shared" si="20"/>
        <v/>
      </c>
      <c r="D467" s="20" t="str">
        <f t="shared" si="19"/>
        <v/>
      </c>
    </row>
    <row r="468" spans="2:4">
      <c r="B468" s="20" t="str">
        <f t="shared" si="20"/>
        <v/>
      </c>
      <c r="D468" s="20" t="str">
        <f t="shared" si="19"/>
        <v/>
      </c>
    </row>
    <row r="469" spans="2:4">
      <c r="B469" s="20" t="str">
        <f t="shared" si="20"/>
        <v/>
      </c>
      <c r="D469" s="20" t="str">
        <f t="shared" si="19"/>
        <v/>
      </c>
    </row>
    <row r="470" spans="2:4">
      <c r="B470" s="20" t="str">
        <f t="shared" si="20"/>
        <v/>
      </c>
      <c r="D470" s="20" t="str">
        <f t="shared" si="19"/>
        <v/>
      </c>
    </row>
    <row r="471" spans="2:4">
      <c r="B471" s="20" t="str">
        <f t="shared" si="20"/>
        <v/>
      </c>
      <c r="D471" s="20" t="str">
        <f t="shared" si="19"/>
        <v/>
      </c>
    </row>
    <row r="472" spans="2:4">
      <c r="B472" s="20" t="str">
        <f t="shared" si="20"/>
        <v/>
      </c>
      <c r="D472" s="20" t="str">
        <f t="shared" si="19"/>
        <v/>
      </c>
    </row>
    <row r="473" spans="2:4">
      <c r="B473" s="20" t="str">
        <f t="shared" si="20"/>
        <v/>
      </c>
      <c r="D473" s="20" t="str">
        <f t="shared" si="19"/>
        <v/>
      </c>
    </row>
    <row r="474" spans="2:4">
      <c r="B474" s="20" t="str">
        <f t="shared" si="20"/>
        <v/>
      </c>
      <c r="D474" s="20" t="str">
        <f t="shared" si="19"/>
        <v/>
      </c>
    </row>
    <row r="475" spans="2:4">
      <c r="B475" s="20" t="str">
        <f t="shared" si="20"/>
        <v/>
      </c>
      <c r="D475" s="20" t="str">
        <f t="shared" si="19"/>
        <v/>
      </c>
    </row>
    <row r="476" spans="2:4">
      <c r="B476" s="20" t="str">
        <f t="shared" si="20"/>
        <v/>
      </c>
      <c r="D476" s="20" t="str">
        <f t="shared" si="19"/>
        <v/>
      </c>
    </row>
    <row r="477" spans="2:4">
      <c r="B477" s="20" t="str">
        <f t="shared" si="20"/>
        <v/>
      </c>
      <c r="D477" s="20" t="str">
        <f t="shared" si="19"/>
        <v/>
      </c>
    </row>
    <row r="478" spans="2:4">
      <c r="B478" s="20" t="str">
        <f t="shared" si="20"/>
        <v/>
      </c>
      <c r="D478" s="20" t="str">
        <f t="shared" si="19"/>
        <v/>
      </c>
    </row>
    <row r="479" spans="2:4">
      <c r="B479" s="20" t="str">
        <f t="shared" si="20"/>
        <v/>
      </c>
      <c r="D479" s="20" t="str">
        <f t="shared" si="19"/>
        <v/>
      </c>
    </row>
    <row r="480" spans="2:4">
      <c r="B480" s="20" t="str">
        <f t="shared" si="20"/>
        <v/>
      </c>
      <c r="D480" s="20" t="str">
        <f t="shared" si="19"/>
        <v/>
      </c>
    </row>
    <row r="481" spans="2:4">
      <c r="B481" s="20" t="str">
        <f t="shared" si="20"/>
        <v/>
      </c>
      <c r="D481" s="20" t="str">
        <f t="shared" si="19"/>
        <v/>
      </c>
    </row>
    <row r="482" spans="2:4">
      <c r="B482" s="20" t="str">
        <f t="shared" si="20"/>
        <v/>
      </c>
      <c r="D482" s="20" t="str">
        <f t="shared" si="19"/>
        <v/>
      </c>
    </row>
    <row r="483" spans="2:4">
      <c r="B483" s="20" t="str">
        <f t="shared" si="20"/>
        <v/>
      </c>
      <c r="D483" s="20" t="str">
        <f t="shared" si="19"/>
        <v/>
      </c>
    </row>
    <row r="484" spans="2:4">
      <c r="B484" s="20" t="str">
        <f t="shared" si="20"/>
        <v/>
      </c>
      <c r="D484" s="20" t="str">
        <f t="shared" si="19"/>
        <v/>
      </c>
    </row>
    <row r="485" spans="2:4">
      <c r="B485" s="20" t="str">
        <f t="shared" si="20"/>
        <v/>
      </c>
      <c r="D485" s="20" t="str">
        <f t="shared" si="19"/>
        <v/>
      </c>
    </row>
    <row r="486" spans="2:4">
      <c r="B486" s="20" t="str">
        <f t="shared" si="20"/>
        <v/>
      </c>
      <c r="D486" s="20" t="str">
        <f t="shared" si="19"/>
        <v/>
      </c>
    </row>
    <row r="487" spans="2:4">
      <c r="B487" s="20" t="str">
        <f t="shared" si="20"/>
        <v/>
      </c>
      <c r="D487" s="20" t="str">
        <f t="shared" si="19"/>
        <v/>
      </c>
    </row>
  </sheetData>
  <mergeCells count="1">
    <mergeCell ref="AJ11:AR14"/>
  </mergeCells>
  <conditionalFormatting sqref="F4:NF10 F15:NF17 F11:AJ11 F12:AI14 AS11:NF14">
    <cfRule type="expression" dxfId="68" priority="39">
      <formula>AND(#REF!&lt;&gt;"",F$2&lt;&gt;"",MATCH(F$2,feries,0))</formula>
    </cfRule>
    <cfRule type="expression" dxfId="67" priority="40">
      <formula>AND(#REF!&lt;&gt;"",F$2&lt;&gt;"",WEEKDAY(F$2,2)&gt;5)</formula>
    </cfRule>
    <cfRule type="expression" dxfId="66" priority="41">
      <formula>AND(F$2&gt;=#REF!,F$2&lt;=#REF!,#REF!&lt;&gt;"")</formula>
    </cfRule>
    <cfRule type="expression" dxfId="65" priority="42" stopIfTrue="1">
      <formula>AND(F$2=TODAY(),#REF!&lt;&gt;"")</formula>
    </cfRule>
    <cfRule type="expression" dxfId="64" priority="43">
      <formula>AND(#REF!&lt;&gt;"",F$2&lt;&gt;"")</formula>
    </cfRule>
  </conditionalFormatting>
  <conditionalFormatting sqref="F18:NF500">
    <cfRule type="expression" dxfId="63" priority="54">
      <formula>AND($B7&lt;&gt;"",F$2&lt;&gt;"",MATCH(F$2,feries,0))</formula>
    </cfRule>
    <cfRule type="expression" dxfId="62" priority="55">
      <formula>AND($B7&lt;&gt;"",F$2&lt;&gt;"",WEEKDAY(F$2,2)&gt;5)</formula>
    </cfRule>
    <cfRule type="expression" dxfId="61" priority="56">
      <formula>AND(F$2&gt;=$B7,F$2&lt;=$D7,$B7&lt;&gt;"")</formula>
    </cfRule>
    <cfRule type="expression" dxfId="60" priority="57" stopIfTrue="1">
      <formula>AND(F$2=TODAY(),$B7&lt;&gt;"")</formula>
    </cfRule>
    <cfRule type="expression" dxfId="59" priority="58">
      <formula>AND($B7&lt;&gt;"",F$2&lt;&gt;"")</formula>
    </cfRule>
  </conditionalFormatting>
  <conditionalFormatting sqref="F2:NF10 F11:AJ11 F12:AI14 AS11:NF14 F15:NF30">
    <cfRule type="expression" dxfId="58" priority="1">
      <formula>AND(F$2=TODAY(),$B2&lt;&gt;"")</formula>
    </cfRule>
    <cfRule type="expression" dxfId="57" priority="2">
      <formula>AND($B2&lt;&gt;"",F$2&lt;&gt;"",MATCH(F$2,feries,0))</formula>
    </cfRule>
    <cfRule type="expression" dxfId="56" priority="3">
      <formula>AND($B2&lt;&gt;"",F$2&lt;&gt;"",WEEKDAY(F$2,2)&gt;5)</formula>
    </cfRule>
    <cfRule type="expression" dxfId="55" priority="4">
      <formula>AND(F$2&gt;=$B2,F$2&lt;=$D2,$B2&lt;&gt;"")</formula>
    </cfRule>
    <cfRule type="expression" dxfId="54" priority="5">
      <formula>AND($B2&lt;&gt;"",F$2&lt;&gt;"")</formula>
    </cfRule>
  </conditionalFormatting>
  <dataValidations count="1">
    <dataValidation type="list" allowBlank="1" showInputMessage="1" showErrorMessage="1" sqref="A3:A6">
      <formula1>L_Chantier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5131" r:id="rId4" name="CommandButton4">
          <controlPr defaultSize="0" autoLine="0" r:id="rId5">
            <anchor moveWithCells="1">
              <from>
                <xdr:col>17</xdr:col>
                <xdr:colOff>295275</xdr:colOff>
                <xdr:row>14</xdr:row>
                <xdr:rowOff>114300</xdr:rowOff>
              </from>
              <to>
                <xdr:col>33</xdr:col>
                <xdr:colOff>9525</xdr:colOff>
                <xdr:row>20</xdr:row>
                <xdr:rowOff>57150</xdr:rowOff>
              </to>
            </anchor>
          </controlPr>
        </control>
      </mc:Choice>
      <mc:Fallback>
        <control shapeId="5131" r:id="rId4" name="CommandButton4"/>
      </mc:Fallback>
    </mc:AlternateContent>
    <mc:AlternateContent xmlns:mc="http://schemas.openxmlformats.org/markup-compatibility/2006">
      <mc:Choice Requires="x14">
        <control shapeId="5130" r:id="rId6" name="CommandButton3">
          <controlPr defaultSize="0" autoLine="0" r:id="rId7">
            <anchor moveWithCells="1">
              <from>
                <xdr:col>20</xdr:col>
                <xdr:colOff>276225</xdr:colOff>
                <xdr:row>8</xdr:row>
                <xdr:rowOff>114300</xdr:rowOff>
              </from>
              <to>
                <xdr:col>30</xdr:col>
                <xdr:colOff>57150</xdr:colOff>
                <xdr:row>13</xdr:row>
                <xdr:rowOff>57150</xdr:rowOff>
              </to>
            </anchor>
          </controlPr>
        </control>
      </mc:Choice>
      <mc:Fallback>
        <control shapeId="5130" r:id="rId6" name="CommandButton3"/>
      </mc:Fallback>
    </mc:AlternateContent>
    <mc:AlternateContent xmlns:mc="http://schemas.openxmlformats.org/markup-compatibility/2006">
      <mc:Choice Requires="x14">
        <control shapeId="5127" r:id="rId8" name="CommandButton1">
          <controlPr defaultSize="0" autoLine="0" r:id="rId9">
            <anchor moveWithCells="1">
              <from>
                <xdr:col>1</xdr:col>
                <xdr:colOff>161925</xdr:colOff>
                <xdr:row>8</xdr:row>
                <xdr:rowOff>142875</xdr:rowOff>
              </from>
              <to>
                <xdr:col>7</xdr:col>
                <xdr:colOff>114300</xdr:colOff>
                <xdr:row>13</xdr:row>
                <xdr:rowOff>76200</xdr:rowOff>
              </to>
            </anchor>
          </controlPr>
        </control>
      </mc:Choice>
      <mc:Fallback>
        <control shapeId="5127" r:id="rId8" name="CommandButton1"/>
      </mc:Fallback>
    </mc:AlternateContent>
    <mc:AlternateContent xmlns:mc="http://schemas.openxmlformats.org/markup-compatibility/2006">
      <mc:Choice Requires="x14">
        <control shapeId="5133" r:id="rId10" name="CommandButton6">
          <controlPr defaultSize="0" autoLine="0" r:id="rId11">
            <anchor moveWithCells="1">
              <from>
                <xdr:col>0</xdr:col>
                <xdr:colOff>752475</xdr:colOff>
                <xdr:row>14</xdr:row>
                <xdr:rowOff>133350</xdr:rowOff>
              </from>
              <to>
                <xdr:col>10</xdr:col>
                <xdr:colOff>123825</xdr:colOff>
                <xdr:row>20</xdr:row>
                <xdr:rowOff>95250</xdr:rowOff>
              </to>
            </anchor>
          </controlPr>
        </control>
      </mc:Choice>
      <mc:Fallback>
        <control shapeId="5133" r:id="rId10" name="CommandButton6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/>
  </sheetViews>
  <sheetFormatPr baseColWidth="10" defaultRowHeight="15"/>
  <cols>
    <col min="1" max="1" width="23.140625" style="1" customWidth="1"/>
    <col min="2" max="2" width="15.28515625" style="1" customWidth="1"/>
    <col min="3" max="3" width="23.140625" style="2" customWidth="1"/>
    <col min="4" max="4" width="15.5703125" style="1" customWidth="1"/>
    <col min="5" max="5" width="23.140625" style="1" customWidth="1"/>
    <col min="6" max="6" width="23.140625" style="2" customWidth="1"/>
    <col min="7" max="7" width="18.42578125" style="4" customWidth="1"/>
    <col min="8" max="8" width="13.85546875" style="60" customWidth="1"/>
    <col min="9" max="9" width="16.28515625" style="10" customWidth="1"/>
    <col min="10" max="16384" width="11.42578125" style="1"/>
  </cols>
  <sheetData>
    <row r="1" spans="1:9" s="3" customFormat="1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6" t="s">
        <v>5</v>
      </c>
      <c r="G1" s="7" t="s">
        <v>7</v>
      </c>
      <c r="H1" s="58" t="s">
        <v>9</v>
      </c>
      <c r="I1" s="9" t="s">
        <v>8</v>
      </c>
    </row>
    <row r="2" spans="1:9">
      <c r="A2" s="1" t="s">
        <v>100</v>
      </c>
      <c r="B2" s="1" t="s">
        <v>104</v>
      </c>
      <c r="C2" s="2" t="s">
        <v>105</v>
      </c>
      <c r="D2" s="1" t="s">
        <v>6</v>
      </c>
      <c r="E2" s="1" t="s">
        <v>6</v>
      </c>
      <c r="F2" s="2" t="s">
        <v>6</v>
      </c>
      <c r="G2" s="4">
        <v>43752</v>
      </c>
      <c r="H2" s="59">
        <f>WORKDAY(Tableau1[[#This Row],[Date début]],Tableau1[[#This Row],[Nb de jours]],feries)</f>
        <v>43759</v>
      </c>
      <c r="I2" s="8" t="s">
        <v>29</v>
      </c>
    </row>
    <row r="3" spans="1:9">
      <c r="A3" s="1" t="s">
        <v>106</v>
      </c>
      <c r="B3" s="1" t="s">
        <v>6</v>
      </c>
      <c r="C3" s="2" t="s">
        <v>6</v>
      </c>
      <c r="D3" s="1" t="s">
        <v>6</v>
      </c>
      <c r="E3" s="1" t="s">
        <v>6</v>
      </c>
      <c r="F3" s="2" t="s">
        <v>6</v>
      </c>
      <c r="G3" s="4">
        <v>43759</v>
      </c>
      <c r="H3" s="59">
        <f>WORKDAY(Tableau1[[#This Row],[Date début]],Tableau1[[#This Row],[Nb de jours]],feries)</f>
        <v>43774</v>
      </c>
      <c r="I3" s="8" t="s">
        <v>107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"/>
  <sheetViews>
    <sheetView workbookViewId="0">
      <selection activeCell="C5" sqref="C5"/>
    </sheetView>
  </sheetViews>
  <sheetFormatPr baseColWidth="10" defaultRowHeight="15"/>
  <cols>
    <col min="2" max="2" width="14" customWidth="1"/>
    <col min="3" max="3" width="16" customWidth="1"/>
    <col min="4" max="4" width="16.42578125" customWidth="1"/>
    <col min="5" max="5" width="14" style="45" customWidth="1"/>
    <col min="6" max="6" width="6.140625" style="45" bestFit="1" customWidth="1"/>
    <col min="7" max="7" width="7.140625" style="45" bestFit="1" customWidth="1"/>
    <col min="8" max="8" width="7.140625" style="55" bestFit="1" customWidth="1"/>
    <col min="9" max="9" width="20.42578125" style="45" customWidth="1"/>
    <col min="10" max="10" width="26.42578125" customWidth="1"/>
    <col min="12" max="12" width="19.140625" style="57" customWidth="1"/>
    <col min="14" max="14" width="3.28515625" bestFit="1" customWidth="1"/>
  </cols>
  <sheetData>
    <row r="1" spans="1:12">
      <c r="A1" s="3" t="s">
        <v>31</v>
      </c>
      <c r="B1" s="3" t="s">
        <v>32</v>
      </c>
      <c r="C1" s="3" t="s">
        <v>91</v>
      </c>
      <c r="D1" s="3" t="s">
        <v>30</v>
      </c>
      <c r="E1" s="3" t="s">
        <v>33</v>
      </c>
      <c r="F1" s="3" t="s">
        <v>75</v>
      </c>
      <c r="G1" s="54" t="s">
        <v>34</v>
      </c>
      <c r="H1" s="3" t="s">
        <v>92</v>
      </c>
      <c r="I1" s="56" t="s">
        <v>76</v>
      </c>
      <c r="J1" s="56" t="s">
        <v>36</v>
      </c>
      <c r="L1"/>
    </row>
    <row r="2" spans="1:12">
      <c r="A2" t="s">
        <v>78</v>
      </c>
      <c r="B2" t="s">
        <v>39</v>
      </c>
      <c r="C2" t="s">
        <v>40</v>
      </c>
      <c r="D2" s="45" t="s">
        <v>98</v>
      </c>
      <c r="E2" s="45" t="s">
        <v>99</v>
      </c>
      <c r="F2" s="45" t="s">
        <v>62</v>
      </c>
      <c r="G2" s="55" t="s">
        <v>96</v>
      </c>
      <c r="H2" s="45" t="s">
        <v>38</v>
      </c>
      <c r="I2" s="57"/>
      <c r="J2" s="57"/>
      <c r="L2"/>
    </row>
    <row r="3" spans="1:12">
      <c r="A3" t="s">
        <v>63</v>
      </c>
      <c r="B3" t="s">
        <v>43</v>
      </c>
      <c r="C3" t="s">
        <v>45</v>
      </c>
      <c r="D3" s="45" t="s">
        <v>102</v>
      </c>
      <c r="E3" s="45" t="s">
        <v>101</v>
      </c>
      <c r="F3" s="45" t="s">
        <v>62</v>
      </c>
      <c r="G3" s="55" t="s">
        <v>93</v>
      </c>
      <c r="H3" s="45" t="s">
        <v>38</v>
      </c>
      <c r="I3" s="57"/>
      <c r="J3" s="57"/>
      <c r="L3"/>
    </row>
    <row r="4" spans="1:12">
      <c r="A4" t="s">
        <v>79</v>
      </c>
      <c r="B4" t="s">
        <v>57</v>
      </c>
      <c r="C4" t="s">
        <v>44</v>
      </c>
      <c r="D4" s="45"/>
      <c r="E4" s="45">
        <v>16</v>
      </c>
      <c r="F4" s="45" t="s">
        <v>62</v>
      </c>
      <c r="G4" s="55" t="s">
        <v>108</v>
      </c>
      <c r="H4" s="45"/>
      <c r="I4" s="57"/>
      <c r="J4" s="57"/>
      <c r="L4"/>
    </row>
    <row r="5" spans="1:12">
      <c r="A5" t="s">
        <v>84</v>
      </c>
      <c r="B5" t="s">
        <v>65</v>
      </c>
      <c r="D5" s="45"/>
      <c r="E5" s="45">
        <v>25</v>
      </c>
      <c r="F5" s="45" t="s">
        <v>90</v>
      </c>
      <c r="G5" s="55" t="s">
        <v>117</v>
      </c>
      <c r="H5" s="45" t="s">
        <v>38</v>
      </c>
      <c r="I5" s="57"/>
      <c r="J5" s="57"/>
      <c r="L5"/>
    </row>
    <row r="6" spans="1:12">
      <c r="A6" t="s">
        <v>84</v>
      </c>
      <c r="B6" t="s">
        <v>64</v>
      </c>
      <c r="C6" t="s">
        <v>6</v>
      </c>
      <c r="D6" s="45" t="s">
        <v>6</v>
      </c>
      <c r="E6" s="45" t="s">
        <v>109</v>
      </c>
      <c r="F6" s="45" t="s">
        <v>90</v>
      </c>
      <c r="G6" s="55" t="s">
        <v>97</v>
      </c>
      <c r="H6" s="45" t="s">
        <v>38</v>
      </c>
      <c r="I6" s="57"/>
      <c r="J6" s="57"/>
      <c r="L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7"/>
  <sheetViews>
    <sheetView workbookViewId="0">
      <selection activeCell="G8" sqref="G8"/>
    </sheetView>
  </sheetViews>
  <sheetFormatPr baseColWidth="10" defaultRowHeight="15"/>
  <cols>
    <col min="3" max="3" width="15.85546875" bestFit="1" customWidth="1"/>
    <col min="4" max="4" width="15.42578125" customWidth="1"/>
    <col min="6" max="6" width="11.42578125" style="45"/>
  </cols>
  <sheetData>
    <row r="1" spans="1:7">
      <c r="A1" s="50" t="s">
        <v>35</v>
      </c>
      <c r="B1" s="51" t="s">
        <v>31</v>
      </c>
      <c r="C1" s="51" t="s">
        <v>32</v>
      </c>
      <c r="D1" s="51" t="s">
        <v>86</v>
      </c>
      <c r="E1" s="51" t="s">
        <v>33</v>
      </c>
      <c r="F1" s="51" t="s">
        <v>61</v>
      </c>
      <c r="G1" s="51" t="s">
        <v>34</v>
      </c>
    </row>
    <row r="2" spans="1:7">
      <c r="A2" s="46" t="s">
        <v>37</v>
      </c>
      <c r="B2" t="s">
        <v>77</v>
      </c>
      <c r="C2" t="s">
        <v>53</v>
      </c>
      <c r="D2" s="46" t="s">
        <v>40</v>
      </c>
      <c r="E2" s="47">
        <v>0.75</v>
      </c>
      <c r="F2" s="49" t="s">
        <v>62</v>
      </c>
      <c r="G2" s="52" t="s">
        <v>93</v>
      </c>
    </row>
    <row r="3" spans="1:7">
      <c r="A3" s="46" t="s">
        <v>38</v>
      </c>
      <c r="B3" t="s">
        <v>78</v>
      </c>
      <c r="C3" t="s">
        <v>87</v>
      </c>
      <c r="D3" s="46" t="s">
        <v>41</v>
      </c>
      <c r="E3" s="47">
        <v>3</v>
      </c>
      <c r="F3" s="49" t="s">
        <v>90</v>
      </c>
      <c r="G3" s="52" t="s">
        <v>94</v>
      </c>
    </row>
    <row r="4" spans="1:7">
      <c r="B4" t="s">
        <v>68</v>
      </c>
      <c r="C4" t="s">
        <v>88</v>
      </c>
      <c r="D4" s="46" t="s">
        <v>42</v>
      </c>
      <c r="E4" s="47">
        <v>12</v>
      </c>
      <c r="G4" s="52" t="s">
        <v>95</v>
      </c>
    </row>
    <row r="5" spans="1:7">
      <c r="B5" t="s">
        <v>84</v>
      </c>
      <c r="C5" t="s">
        <v>39</v>
      </c>
      <c r="D5" s="46" t="s">
        <v>56</v>
      </c>
      <c r="E5" s="47">
        <v>16</v>
      </c>
      <c r="G5" s="52" t="s">
        <v>96</v>
      </c>
    </row>
    <row r="6" spans="1:7">
      <c r="B6" t="s">
        <v>79</v>
      </c>
      <c r="C6" t="s">
        <v>89</v>
      </c>
      <c r="D6" s="48" t="s">
        <v>74</v>
      </c>
      <c r="E6" s="47">
        <v>5</v>
      </c>
      <c r="G6" s="52" t="s">
        <v>97</v>
      </c>
    </row>
    <row r="7" spans="1:7">
      <c r="B7" t="s">
        <v>80</v>
      </c>
      <c r="C7" s="46" t="s">
        <v>69</v>
      </c>
      <c r="D7" s="46" t="s">
        <v>44</v>
      </c>
      <c r="E7" s="47">
        <v>20</v>
      </c>
      <c r="G7" s="53" t="s">
        <v>116</v>
      </c>
    </row>
    <row r="8" spans="1:7">
      <c r="B8" t="s">
        <v>81</v>
      </c>
      <c r="C8" s="46" t="s">
        <v>70</v>
      </c>
      <c r="D8" s="46" t="s">
        <v>45</v>
      </c>
      <c r="E8" s="47">
        <v>25</v>
      </c>
      <c r="G8" s="53" t="s">
        <v>110</v>
      </c>
    </row>
    <row r="9" spans="1:7">
      <c r="B9" t="s">
        <v>63</v>
      </c>
      <c r="C9" s="46" t="s">
        <v>71</v>
      </c>
      <c r="D9" s="46" t="s">
        <v>46</v>
      </c>
      <c r="G9" s="53" t="s">
        <v>111</v>
      </c>
    </row>
    <row r="10" spans="1:7">
      <c r="B10" t="s">
        <v>82</v>
      </c>
      <c r="C10" s="46" t="s">
        <v>72</v>
      </c>
      <c r="D10" s="46" t="s">
        <v>47</v>
      </c>
      <c r="G10" s="53" t="s">
        <v>112</v>
      </c>
    </row>
    <row r="11" spans="1:7">
      <c r="B11" t="s">
        <v>83</v>
      </c>
      <c r="C11" s="46" t="s">
        <v>64</v>
      </c>
      <c r="D11" s="46" t="s">
        <v>48</v>
      </c>
      <c r="G11" s="53" t="s">
        <v>113</v>
      </c>
    </row>
    <row r="12" spans="1:7">
      <c r="B12" t="s">
        <v>85</v>
      </c>
      <c r="C12" s="46" t="s">
        <v>65</v>
      </c>
      <c r="G12" s="53" t="s">
        <v>114</v>
      </c>
    </row>
    <row r="13" spans="1:7">
      <c r="C13" s="46" t="s">
        <v>66</v>
      </c>
      <c r="G13" s="53" t="s">
        <v>115</v>
      </c>
    </row>
    <row r="14" spans="1:7">
      <c r="C14" s="46" t="s">
        <v>67</v>
      </c>
      <c r="G14" s="54"/>
    </row>
    <row r="15" spans="1:7">
      <c r="C15" s="48" t="s">
        <v>57</v>
      </c>
      <c r="G15" s="47"/>
    </row>
    <row r="16" spans="1:7">
      <c r="C16" s="46" t="s">
        <v>58</v>
      </c>
      <c r="G16" s="47"/>
    </row>
    <row r="17" spans="3:3">
      <c r="C17" s="46" t="s">
        <v>59</v>
      </c>
    </row>
    <row r="18" spans="3:3">
      <c r="C18" s="46" t="s">
        <v>60</v>
      </c>
    </row>
    <row r="19" spans="3:3">
      <c r="C19" s="48" t="s">
        <v>43</v>
      </c>
    </row>
    <row r="20" spans="3:3">
      <c r="C20" s="46" t="s">
        <v>49</v>
      </c>
    </row>
    <row r="21" spans="3:3">
      <c r="C21" s="46" t="s">
        <v>50</v>
      </c>
    </row>
    <row r="22" spans="3:3">
      <c r="C22" s="46" t="s">
        <v>51</v>
      </c>
    </row>
    <row r="23" spans="3:3">
      <c r="C23" s="46" t="s">
        <v>52</v>
      </c>
    </row>
    <row r="24" spans="3:3">
      <c r="C24" s="46" t="s">
        <v>54</v>
      </c>
    </row>
    <row r="25" spans="3:3">
      <c r="C25" s="46" t="s">
        <v>55</v>
      </c>
    </row>
    <row r="26" spans="3:3">
      <c r="C26" s="46" t="s">
        <v>73</v>
      </c>
    </row>
    <row r="27" spans="3:3">
      <c r="C27" s="46" t="s">
        <v>103</v>
      </c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8"/>
  <sheetViews>
    <sheetView showGridLines="0" workbookViewId="0">
      <selection activeCell="E14" sqref="E14"/>
    </sheetView>
  </sheetViews>
  <sheetFormatPr baseColWidth="10" defaultRowHeight="15"/>
  <cols>
    <col min="1" max="1" width="30.7109375" customWidth="1"/>
    <col min="2" max="2" width="30.7109375" style="17" customWidth="1"/>
    <col min="3" max="3" width="11.28515625" bestFit="1" customWidth="1"/>
  </cols>
  <sheetData>
    <row r="1" spans="1:3">
      <c r="A1" s="11" t="s">
        <v>16</v>
      </c>
      <c r="B1" s="12">
        <v>2019</v>
      </c>
      <c r="C1" s="12" t="s">
        <v>28</v>
      </c>
    </row>
    <row r="2" spans="1:3">
      <c r="A2" s="21" t="s">
        <v>10</v>
      </c>
      <c r="B2" s="22">
        <f>DATE(an,1,1)</f>
        <v>43466</v>
      </c>
      <c r="C2" s="23">
        <f>WEEKNUM(B2,2)</f>
        <v>1</v>
      </c>
    </row>
    <row r="3" spans="1:3">
      <c r="A3" s="13" t="s">
        <v>17</v>
      </c>
      <c r="B3" s="14">
        <f>FLOOR(DAY(MINUTE(an/38)/2+56)&amp;"/5/"&amp;an,7)-34</f>
        <v>43576</v>
      </c>
      <c r="C3" s="24">
        <f t="shared" ref="C3:C14" si="0">WEEKNUM(B3,2)</f>
        <v>16</v>
      </c>
    </row>
    <row r="4" spans="1:3">
      <c r="A4" s="13" t="s">
        <v>11</v>
      </c>
      <c r="B4" s="14">
        <f>datepaques+1</f>
        <v>43577</v>
      </c>
      <c r="C4" s="24">
        <f t="shared" si="0"/>
        <v>17</v>
      </c>
    </row>
    <row r="5" spans="1:3">
      <c r="A5" s="13" t="s">
        <v>12</v>
      </c>
      <c r="B5" s="14">
        <f>DATE(an,5,1)</f>
        <v>43586</v>
      </c>
      <c r="C5" s="24">
        <f t="shared" si="0"/>
        <v>18</v>
      </c>
    </row>
    <row r="6" spans="1:3">
      <c r="A6" s="13" t="s">
        <v>18</v>
      </c>
      <c r="B6" s="14">
        <f>DATE(an,5,8)</f>
        <v>43593</v>
      </c>
      <c r="C6" s="24">
        <f t="shared" si="0"/>
        <v>19</v>
      </c>
    </row>
    <row r="7" spans="1:3">
      <c r="A7" s="13" t="s">
        <v>19</v>
      </c>
      <c r="B7" s="14">
        <f>datepaques+39</f>
        <v>43615</v>
      </c>
      <c r="C7" s="24">
        <f t="shared" si="0"/>
        <v>22</v>
      </c>
    </row>
    <row r="8" spans="1:3">
      <c r="A8" s="13" t="s">
        <v>20</v>
      </c>
      <c r="B8" s="14">
        <f>datepaques+49</f>
        <v>43625</v>
      </c>
      <c r="C8" s="24">
        <f t="shared" si="0"/>
        <v>23</v>
      </c>
    </row>
    <row r="9" spans="1:3">
      <c r="A9" s="13" t="s">
        <v>13</v>
      </c>
      <c r="B9" s="14">
        <f>datepaques+50</f>
        <v>43626</v>
      </c>
      <c r="C9" s="24">
        <f t="shared" si="0"/>
        <v>24</v>
      </c>
    </row>
    <row r="10" spans="1:3">
      <c r="A10" s="13" t="s">
        <v>21</v>
      </c>
      <c r="B10" s="14">
        <f>DATE(an,7,14)</f>
        <v>43660</v>
      </c>
      <c r="C10" s="24">
        <f t="shared" si="0"/>
        <v>28</v>
      </c>
    </row>
    <row r="11" spans="1:3">
      <c r="A11" s="13" t="s">
        <v>14</v>
      </c>
      <c r="B11" s="14">
        <f>DATE(an,8,15)</f>
        <v>43692</v>
      </c>
      <c r="C11" s="24">
        <f t="shared" si="0"/>
        <v>33</v>
      </c>
    </row>
    <row r="12" spans="1:3">
      <c r="A12" s="13" t="s">
        <v>22</v>
      </c>
      <c r="B12" s="14">
        <f>DATE(an,11,1)</f>
        <v>43770</v>
      </c>
      <c r="C12" s="24">
        <f t="shared" si="0"/>
        <v>44</v>
      </c>
    </row>
    <row r="13" spans="1:3">
      <c r="A13" s="13" t="s">
        <v>23</v>
      </c>
      <c r="B13" s="14">
        <f>DATE(an,11,11)</f>
        <v>43780</v>
      </c>
      <c r="C13" s="24">
        <f t="shared" si="0"/>
        <v>46</v>
      </c>
    </row>
    <row r="14" spans="1:3">
      <c r="A14" s="15" t="s">
        <v>15</v>
      </c>
      <c r="B14" s="16">
        <f>DATE(an,12,25)</f>
        <v>43824</v>
      </c>
      <c r="C14" s="25">
        <f t="shared" si="0"/>
        <v>52</v>
      </c>
    </row>
    <row r="15" spans="1:3">
      <c r="A15" s="11" t="s">
        <v>16</v>
      </c>
      <c r="B15" s="12">
        <f>YEAR(B14)+1</f>
        <v>2020</v>
      </c>
      <c r="C15" s="12" t="s">
        <v>28</v>
      </c>
    </row>
    <row r="16" spans="1:3">
      <c r="A16" s="21" t="s">
        <v>10</v>
      </c>
      <c r="B16" s="22">
        <f>DATE(ansuiv,1,1)</f>
        <v>43831</v>
      </c>
      <c r="C16" s="23">
        <f>WEEKNUM(B16,2)</f>
        <v>1</v>
      </c>
    </row>
    <row r="17" spans="1:3">
      <c r="A17" s="13" t="s">
        <v>17</v>
      </c>
      <c r="B17" s="14">
        <f>FLOOR(DAY(MINUTE(ansuiv/38)/2+56)&amp;"/5/"&amp;ansuiv,7)-34</f>
        <v>43933</v>
      </c>
      <c r="C17" s="24">
        <f t="shared" ref="C17:C28" si="1">WEEKNUM(B17,2)</f>
        <v>15</v>
      </c>
    </row>
    <row r="18" spans="1:3">
      <c r="A18" s="13" t="s">
        <v>11</v>
      </c>
      <c r="B18" s="14">
        <f>datepaques1+1</f>
        <v>43934</v>
      </c>
      <c r="C18" s="24">
        <f t="shared" si="1"/>
        <v>16</v>
      </c>
    </row>
    <row r="19" spans="1:3">
      <c r="A19" s="13" t="s">
        <v>12</v>
      </c>
      <c r="B19" s="14">
        <f>DATE(ansuiv,5,1)</f>
        <v>43952</v>
      </c>
      <c r="C19" s="24">
        <f t="shared" si="1"/>
        <v>18</v>
      </c>
    </row>
    <row r="20" spans="1:3">
      <c r="A20" s="13" t="s">
        <v>18</v>
      </c>
      <c r="B20" s="14">
        <f>DATE(ansuiv,5,8)</f>
        <v>43959</v>
      </c>
      <c r="C20" s="24">
        <f t="shared" si="1"/>
        <v>19</v>
      </c>
    </row>
    <row r="21" spans="1:3">
      <c r="A21" s="13" t="s">
        <v>19</v>
      </c>
      <c r="B21" s="14">
        <f>datepaques1+39</f>
        <v>43972</v>
      </c>
      <c r="C21" s="24">
        <f t="shared" si="1"/>
        <v>21</v>
      </c>
    </row>
    <row r="22" spans="1:3">
      <c r="A22" s="13" t="s">
        <v>20</v>
      </c>
      <c r="B22" s="14">
        <f>datepaques1+49</f>
        <v>43982</v>
      </c>
      <c r="C22" s="24">
        <f t="shared" si="1"/>
        <v>22</v>
      </c>
    </row>
    <row r="23" spans="1:3">
      <c r="A23" s="13" t="s">
        <v>13</v>
      </c>
      <c r="B23" s="14">
        <f>datepaques1+50</f>
        <v>43983</v>
      </c>
      <c r="C23" s="24">
        <f t="shared" si="1"/>
        <v>23</v>
      </c>
    </row>
    <row r="24" spans="1:3">
      <c r="A24" s="13" t="s">
        <v>21</v>
      </c>
      <c r="B24" s="14">
        <f>DATE(ansuiv,7,14)</f>
        <v>44026</v>
      </c>
      <c r="C24" s="24">
        <f t="shared" si="1"/>
        <v>29</v>
      </c>
    </row>
    <row r="25" spans="1:3">
      <c r="A25" s="13" t="s">
        <v>14</v>
      </c>
      <c r="B25" s="14">
        <f>DATE(ansuiv,8,15)</f>
        <v>44058</v>
      </c>
      <c r="C25" s="24">
        <f t="shared" si="1"/>
        <v>33</v>
      </c>
    </row>
    <row r="26" spans="1:3">
      <c r="A26" s="13" t="s">
        <v>22</v>
      </c>
      <c r="B26" s="14">
        <f>DATE(ansuiv,11,1)</f>
        <v>44136</v>
      </c>
      <c r="C26" s="24">
        <f t="shared" si="1"/>
        <v>44</v>
      </c>
    </row>
    <row r="27" spans="1:3">
      <c r="A27" s="13" t="s">
        <v>23</v>
      </c>
      <c r="B27" s="14">
        <f>DATE(ansuiv,11,11)</f>
        <v>44146</v>
      </c>
      <c r="C27" s="24">
        <f t="shared" si="1"/>
        <v>46</v>
      </c>
    </row>
    <row r="28" spans="1:3">
      <c r="A28" s="15" t="s">
        <v>15</v>
      </c>
      <c r="B28" s="16">
        <f>DATE(ansuiv,12,25)</f>
        <v>44190</v>
      </c>
      <c r="C28" s="25">
        <f t="shared" si="1"/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Planning</vt:lpstr>
      <vt:lpstr>liste</vt:lpstr>
      <vt:lpstr>stock</vt:lpstr>
      <vt:lpstr>bdd</vt:lpstr>
      <vt:lpstr>férié</vt:lpstr>
      <vt:lpstr>an</vt:lpstr>
      <vt:lpstr>ansuiv</vt:lpstr>
      <vt:lpstr>datepaques</vt:lpstr>
      <vt:lpstr>datepaques1</vt:lpstr>
      <vt:lpstr>feries</vt:lpstr>
      <vt:lpstr>L_Chantier</vt:lpstr>
      <vt:lpstr>Tabstock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mini</dc:creator>
  <cp:lastModifiedBy>mine mini</cp:lastModifiedBy>
  <dcterms:created xsi:type="dcterms:W3CDTF">2019-09-28T19:21:14Z</dcterms:created>
  <dcterms:modified xsi:type="dcterms:W3CDTF">2019-10-06T11:58:46Z</dcterms:modified>
</cp:coreProperties>
</file>