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10560"/>
  </bookViews>
  <sheets>
    <sheet name="Tableau" sheetId="1" r:id="rId1"/>
    <sheet name="Matric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2" i="1"/>
  <c r="B5" i="1"/>
  <c r="B3" i="1"/>
  <c r="B4" i="1"/>
  <c r="B2" i="1"/>
  <c r="A5" i="1" l="1"/>
  <c r="F5" i="1"/>
  <c r="F3" i="1"/>
  <c r="F4" i="1"/>
  <c r="A3" i="1"/>
  <c r="A4" i="1"/>
  <c r="A2" i="1" l="1"/>
  <c r="F2" i="1" l="1"/>
</calcChain>
</file>

<file path=xl/sharedStrings.xml><?xml version="1.0" encoding="utf-8"?>
<sst xmlns="http://schemas.openxmlformats.org/spreadsheetml/2006/main" count="23" uniqueCount="17">
  <si>
    <t>Année</t>
  </si>
  <si>
    <t>T</t>
  </si>
  <si>
    <t>2014</t>
  </si>
  <si>
    <t>2015</t>
  </si>
  <si>
    <t>2016</t>
  </si>
  <si>
    <t>2017</t>
  </si>
  <si>
    <t>NB</t>
  </si>
  <si>
    <t>i</t>
  </si>
  <si>
    <t>g</t>
  </si>
  <si>
    <t>fruit</t>
  </si>
  <si>
    <t>grandeur</t>
  </si>
  <si>
    <t>xx</t>
  </si>
  <si>
    <t>miam</t>
  </si>
  <si>
    <t>Fruit400</t>
  </si>
  <si>
    <t xml:space="preserve"> Prix  </t>
  </si>
  <si>
    <t>Date</t>
  </si>
  <si>
    <t>Année équivalence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</si>
</sst>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9"/>
      <name val="Gulim"/>
    </font>
    <font>
      <b/>
      <sz val="9"/>
      <color indexed="8"/>
      <name val="Gulim"/>
    </font>
    <font>
      <sz val="9"/>
      <color indexed="8"/>
      <name val="Gulim"/>
    </font>
    <font>
      <b/>
      <sz val="10"/>
      <name val="Arial"/>
      <family val="2"/>
    </font>
    <font>
      <sz val="1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54"/>
        <bgColor indexed="9"/>
      </patternFill>
    </fill>
    <fill>
      <patternFill patternType="solid">
        <fgColor theme="9"/>
        <bgColor indexed="9"/>
      </patternFill>
    </fill>
    <fill>
      <patternFill patternType="solid">
        <fgColor theme="4"/>
        <bgColor indexed="9"/>
      </patternFill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4"/>
        <bgColor indexed="64"/>
      </patternFill>
    </fill>
    <fill>
      <patternFill patternType="solid">
        <fgColor theme="0" tint="-0.499984740745262"/>
        <bgColor indexed="9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/>
        <bgColor indexed="9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31"/>
      </left>
      <right style="thin">
        <color indexed="31"/>
      </right>
      <top style="thin">
        <color theme="8" tint="0.39997558519241921"/>
      </top>
      <bottom style="thin">
        <color indexed="31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49" fontId="4" fillId="2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64" fontId="5" fillId="7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6" borderId="0" xfId="0" applyFont="1" applyFill="1"/>
    <xf numFmtId="0" fontId="0" fillId="8" borderId="0" xfId="0" applyFont="1" applyFill="1"/>
    <xf numFmtId="0" fontId="8" fillId="6" borderId="0" xfId="0" applyFont="1" applyFill="1" applyAlignment="1">
      <alignment horizontal="center"/>
    </xf>
    <xf numFmtId="0" fontId="2" fillId="5" borderId="3" xfId="0" quotePrefix="1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 wrapText="1"/>
    </xf>
    <xf numFmtId="49" fontId="5" fillId="9" borderId="1" xfId="0" applyNumberFormat="1" applyFont="1" applyFill="1" applyBorder="1" applyAlignment="1">
      <alignment horizontal="center" vertical="center"/>
    </xf>
    <xf numFmtId="0" fontId="6" fillId="7" borderId="1" xfId="0" applyNumberFormat="1" applyFont="1" applyFill="1" applyBorder="1" applyAlignment="1">
      <alignment horizontal="center" vertical="center" wrapText="1"/>
    </xf>
    <xf numFmtId="3" fontId="0" fillId="6" borderId="2" xfId="0" applyNumberFormat="1" applyFill="1" applyBorder="1" applyAlignment="1">
      <alignment horizontal="center" vertical="center"/>
    </xf>
    <xf numFmtId="0" fontId="7" fillId="10" borderId="0" xfId="0" applyFont="1" applyFill="1" applyAlignment="1">
      <alignment horizontal="center"/>
    </xf>
    <xf numFmtId="3" fontId="8" fillId="8" borderId="0" xfId="0" applyNumberFormat="1" applyFont="1" applyFill="1" applyAlignment="1">
      <alignment horizont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6" borderId="0" xfId="0" applyFill="1" applyAlignment="1">
      <alignment vertical="center"/>
    </xf>
    <xf numFmtId="49" fontId="4" fillId="9" borderId="1" xfId="0" applyNumberFormat="1" applyFont="1" applyFill="1" applyBorder="1" applyAlignment="1">
      <alignment horizontal="center" vertical="center" wrapText="1"/>
    </xf>
    <xf numFmtId="0" fontId="1" fillId="11" borderId="0" xfId="1" applyFill="1" applyAlignment="1">
      <alignment horizontal="center" vertical="center" wrapText="1"/>
    </xf>
    <xf numFmtId="49" fontId="4" fillId="12" borderId="1" xfId="0" applyNumberFormat="1" applyFont="1" applyFill="1" applyBorder="1" applyAlignment="1">
      <alignment horizontal="center" vertical="center" wrapText="1"/>
    </xf>
    <xf numFmtId="0" fontId="6" fillId="7" borderId="4" xfId="0" applyNumberFormat="1" applyFont="1" applyFill="1" applyBorder="1" applyAlignment="1">
      <alignment horizontal="center" vertical="center" wrapText="1"/>
    </xf>
    <xf numFmtId="0" fontId="2" fillId="13" borderId="3" xfId="0" quotePrefix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" formatCode="#,##0"/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Fruit400" displayName="Fruit400" ref="B2:F10" totalsRowShown="0" headerRowDxfId="6" dataDxfId="5">
  <autoFilter ref="B2:F10"/>
  <tableColumns count="5">
    <tableColumn id="1" name="Fruit400" dataDxfId="4"/>
    <tableColumn id="2" name="2014" dataDxfId="3"/>
    <tableColumn id="3" name="2015" dataDxfId="2"/>
    <tableColumn id="4" name="2016" dataDxfId="1"/>
    <tableColumn id="5" name="2017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zoomScale="130" zoomScaleNormal="130" workbookViewId="0">
      <selection activeCell="F12" sqref="F12"/>
    </sheetView>
  </sheetViews>
  <sheetFormatPr baseColWidth="10" defaultColWidth="9.140625" defaultRowHeight="15"/>
  <cols>
    <col min="1" max="1" width="17.140625" style="17" bestFit="1" customWidth="1"/>
    <col min="2" max="2" width="11.5703125" style="17" customWidth="1"/>
    <col min="3" max="3" width="9.140625" style="17"/>
    <col min="4" max="5" width="14.5703125" style="17" customWidth="1"/>
    <col min="6" max="6" width="9.140625" style="17"/>
    <col min="7" max="7" width="12.85546875" style="17" bestFit="1" customWidth="1"/>
    <col min="8" max="8" width="9.140625" style="17"/>
    <col min="9" max="9" width="14.28515625" style="17" bestFit="1" customWidth="1"/>
    <col min="10" max="16384" width="9.140625" style="17"/>
  </cols>
  <sheetData>
    <row r="1" spans="1:9" ht="24">
      <c r="A1" s="20" t="s">
        <v>12</v>
      </c>
      <c r="B1" s="2" t="s">
        <v>14</v>
      </c>
      <c r="C1" s="20" t="s">
        <v>10</v>
      </c>
      <c r="D1" s="1" t="s">
        <v>15</v>
      </c>
      <c r="E1" s="22" t="s">
        <v>16</v>
      </c>
      <c r="F1" s="3" t="s">
        <v>0</v>
      </c>
      <c r="G1" s="4" t="s">
        <v>6</v>
      </c>
      <c r="H1" s="20" t="s">
        <v>7</v>
      </c>
      <c r="I1" s="20" t="s">
        <v>8</v>
      </c>
    </row>
    <row r="2" spans="1:9" s="19" customFormat="1" ht="21.75" customHeight="1">
      <c r="A2" s="21" t="str">
        <f>IF(ISERROR(SEARCH("400",C2)+SEARCH("T",H2)+SEARCH("fruit et légume",I2)),
IF(ISERROR(SEARCH("400",C2)+SEARCH("T",H2)+SEARCH("fruit",I2)),
IF(ISERROR(SEARCH("300",C2)+SEARCH("T",H2)+SEARCH("fruit et légume",I2)),
IF(ISERROR(SEARCH("300",C2)+SEARCH("T",H2)+SEARCH("fruit",I2)),
IF(ISERROR(SEARCH("500",C2)+SEARCH("Super T",H2)+SEARCH("fruit",I2)),
"pas trouvé !","SuperFruit500"),"Fruit300"),"Fruit_Légumes300"),"Fruit400"),"Fruit_Légumes400")</f>
        <v>Fruit400</v>
      </c>
      <c r="B2" s="10">
        <f ca="1">INDEX(INDIRECT(A2&amp;"["&amp;E2&amp;"]"),MATCH(G2,INDIRECT(A2&amp;"["&amp;A2&amp;"]"),0))</f>
        <v>5</v>
      </c>
      <c r="C2" s="11">
        <v>400</v>
      </c>
      <c r="D2" s="5">
        <v>42444</v>
      </c>
      <c r="E2" s="23">
        <f>IF(AND(D2&gt;=DATE(F2,1,1),D2&lt;=DATE(F2,6,30)),F2-1,F2)</f>
        <v>2015</v>
      </c>
      <c r="F2" s="13">
        <f>YEAR(D2)</f>
        <v>2016</v>
      </c>
      <c r="G2" s="14">
        <v>550000</v>
      </c>
      <c r="H2" s="12" t="s">
        <v>1</v>
      </c>
      <c r="I2" s="18" t="s">
        <v>9</v>
      </c>
    </row>
    <row r="3" spans="1:9">
      <c r="A3" s="21" t="str">
        <f t="shared" ref="A3:A4" si="0">IF(ISERROR(SEARCH("400",C3)+SEARCH("T",H3)+SEARCH("fruit et légume",I3)),
IF(ISERROR(SEARCH("400",C3)+SEARCH("T",H3)+SEARCH("fruit",I3)),
IF(ISERROR(SEARCH("300",C3)+SEARCH("T",H3)+SEARCH("fruit et légume",I3)),
IF(ISERROR(SEARCH("300",C3)+SEARCH("T",H3)+SEARCH("fruit",I3)),
IF(ISERROR(SEARCH("500",C3)+SEARCH("Super T",H3)+SEARCH("fruit",I3)),
"pas trouvé !","SuperFruit500"),"Fruit300"),"Fruit_Légumes300"),"Fruit400"),"Fruit_Légumes400")</f>
        <v>Fruit400</v>
      </c>
      <c r="B3" s="10">
        <f t="shared" ref="B3:B5" ca="1" si="1">INDEX(INDIRECT(A3&amp;"["&amp;E3&amp;"]"),MATCH(G3,INDIRECT(A3&amp;"["&amp;A3&amp;"]"),0))</f>
        <v>16</v>
      </c>
      <c r="C3" s="11">
        <v>400</v>
      </c>
      <c r="D3" s="5">
        <v>42628</v>
      </c>
      <c r="E3" s="23">
        <f t="shared" ref="E3:E5" si="2">IF(AND(D3&gt;=DATE(F3,1,1),D3&lt;=DATE(F3,6,30)),F3-1,F3)</f>
        <v>2016</v>
      </c>
      <c r="F3" s="13">
        <f t="shared" ref="F3:F5" si="3">YEAR(D3)</f>
        <v>2016</v>
      </c>
      <c r="G3" s="14">
        <v>550000</v>
      </c>
      <c r="H3" s="12" t="s">
        <v>1</v>
      </c>
      <c r="I3" s="18" t="s">
        <v>9</v>
      </c>
    </row>
    <row r="4" spans="1:9">
      <c r="A4" s="21" t="str">
        <f t="shared" si="0"/>
        <v>Fruit400</v>
      </c>
      <c r="B4" s="24" t="e">
        <f t="shared" ca="1" si="1"/>
        <v>#REF!</v>
      </c>
      <c r="C4" s="11">
        <v>400</v>
      </c>
      <c r="D4" s="5">
        <v>41679</v>
      </c>
      <c r="E4" s="23">
        <f t="shared" si="2"/>
        <v>2013</v>
      </c>
      <c r="F4" s="13">
        <f t="shared" si="3"/>
        <v>2014</v>
      </c>
      <c r="G4" s="14">
        <v>700000</v>
      </c>
      <c r="H4" s="12" t="s">
        <v>1</v>
      </c>
      <c r="I4" s="18" t="s">
        <v>9</v>
      </c>
    </row>
    <row r="5" spans="1:9">
      <c r="A5" s="21" t="str">
        <f t="shared" ref="A5" si="4">IF(ISERROR(SEARCH("400",C5)+SEARCH("T",H5)+SEARCH("fruit et légume",I5)),
IF(ISERROR(SEARCH("400",C5)+SEARCH("T",H5)+SEARCH("fruit",I5)),
IF(ISERROR(SEARCH("300",C5)+SEARCH("T",H5)+SEARCH("fruit et légume",I5)),
IF(ISERROR(SEARCH("300",C5)+SEARCH("T",H5)+SEARCH("fruit",I5)),
IF(ISERROR(SEARCH("500",C5)+SEARCH("Super T",H5)+SEARCH("fruit",I5)),
"pas trouvé !","SuperFruit500"),"Fruit300"),"Fruit_Légumes300"),"Fruit400"),"Fruit_Légumes400")</f>
        <v>Fruit400</v>
      </c>
      <c r="B5" s="24">
        <f t="shared" ca="1" si="1"/>
        <v>8</v>
      </c>
      <c r="C5" s="11">
        <v>400</v>
      </c>
      <c r="D5" s="5">
        <v>41983</v>
      </c>
      <c r="E5" s="23">
        <f t="shared" si="2"/>
        <v>2014</v>
      </c>
      <c r="F5" s="13">
        <f t="shared" si="3"/>
        <v>2014</v>
      </c>
      <c r="G5" s="14">
        <v>700000</v>
      </c>
      <c r="H5" s="12" t="s">
        <v>1</v>
      </c>
      <c r="I5" s="18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C1" sqref="C1:C1048576"/>
    </sheetView>
  </sheetViews>
  <sheetFormatPr baseColWidth="10" defaultRowHeight="15"/>
  <cols>
    <col min="1" max="1" width="9.28515625" customWidth="1"/>
    <col min="2" max="2" width="22.7109375" bestFit="1" customWidth="1"/>
  </cols>
  <sheetData>
    <row r="1" spans="1:6">
      <c r="A1" t="s">
        <v>11</v>
      </c>
      <c r="B1" s="6"/>
      <c r="C1" s="7">
        <v>6</v>
      </c>
      <c r="D1" s="7">
        <v>5</v>
      </c>
      <c r="E1" s="7">
        <v>4</v>
      </c>
      <c r="F1" s="7">
        <v>3</v>
      </c>
    </row>
    <row r="2" spans="1:6">
      <c r="B2" s="15" t="s">
        <v>13</v>
      </c>
      <c r="C2" s="8" t="s">
        <v>2</v>
      </c>
      <c r="D2" s="8" t="s">
        <v>3</v>
      </c>
      <c r="E2" s="8" t="s">
        <v>4</v>
      </c>
      <c r="F2" s="8" t="s">
        <v>5</v>
      </c>
    </row>
    <row r="3" spans="1:6">
      <c r="B3" s="16">
        <v>350000</v>
      </c>
      <c r="C3" s="7">
        <v>1</v>
      </c>
      <c r="D3" s="7">
        <v>4</v>
      </c>
      <c r="E3" s="7">
        <v>12</v>
      </c>
      <c r="F3" s="7">
        <v>17</v>
      </c>
    </row>
    <row r="4" spans="1:6">
      <c r="B4" s="16">
        <v>400000</v>
      </c>
      <c r="C4" s="7">
        <v>2</v>
      </c>
      <c r="D4" s="7">
        <v>5</v>
      </c>
      <c r="E4" s="7">
        <v>13</v>
      </c>
      <c r="F4" s="7">
        <v>19</v>
      </c>
    </row>
    <row r="5" spans="1:6">
      <c r="B5" s="16">
        <v>450000</v>
      </c>
      <c r="C5" s="7">
        <v>3</v>
      </c>
      <c r="D5" s="7">
        <v>6</v>
      </c>
      <c r="E5" s="7">
        <v>14</v>
      </c>
      <c r="F5" s="7">
        <v>21</v>
      </c>
    </row>
    <row r="6" spans="1:6">
      <c r="B6" s="16">
        <v>500000</v>
      </c>
      <c r="C6" s="7">
        <v>4</v>
      </c>
      <c r="D6" s="7">
        <v>4</v>
      </c>
      <c r="E6" s="7">
        <v>15</v>
      </c>
      <c r="F6" s="7">
        <v>23</v>
      </c>
    </row>
    <row r="7" spans="1:6">
      <c r="B7" s="16">
        <v>550000</v>
      </c>
      <c r="C7" s="7">
        <v>5</v>
      </c>
      <c r="D7" s="7">
        <v>5</v>
      </c>
      <c r="E7" s="7">
        <v>16</v>
      </c>
      <c r="F7" s="7">
        <v>25</v>
      </c>
    </row>
    <row r="8" spans="1:6">
      <c r="B8" s="16">
        <v>600000</v>
      </c>
      <c r="C8" s="7">
        <v>6</v>
      </c>
      <c r="D8" s="7">
        <v>5.0999999999999996</v>
      </c>
      <c r="E8" s="7">
        <v>17</v>
      </c>
      <c r="F8" s="7">
        <v>27</v>
      </c>
    </row>
    <row r="9" spans="1:6">
      <c r="B9" s="16">
        <v>650000</v>
      </c>
      <c r="C9" s="7">
        <v>7</v>
      </c>
      <c r="D9" s="7">
        <v>5.2</v>
      </c>
      <c r="E9" s="7">
        <v>18</v>
      </c>
      <c r="F9" s="7">
        <v>29</v>
      </c>
    </row>
    <row r="10" spans="1:6">
      <c r="B10" s="16">
        <v>700000</v>
      </c>
      <c r="C10" s="7">
        <v>8</v>
      </c>
      <c r="D10" s="7">
        <v>5.3</v>
      </c>
      <c r="E10" s="7">
        <v>19</v>
      </c>
      <c r="F10" s="7">
        <v>31</v>
      </c>
    </row>
    <row r="11" spans="1:6">
      <c r="B11" s="9"/>
      <c r="C11" s="7"/>
      <c r="D11" s="7"/>
      <c r="E11" s="7"/>
      <c r="F11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Matrices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2020-01-03T15:41:44Z</dcterms:modified>
</cp:coreProperties>
</file>