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eeko\Desktop\"/>
    </mc:Choice>
  </mc:AlternateContent>
  <bookViews>
    <workbookView xWindow="0" yWindow="0" windowWidth="23040" windowHeight="9372" tabRatio="817"/>
  </bookViews>
  <sheets>
    <sheet name="Amonkhet" sheetId="37" r:id="rId1"/>
  </sheets>
  <externalReferences>
    <externalReference r:id="rId2"/>
  </externalReferences>
  <definedNames>
    <definedName name="_xlcn.WorksheetConnection_MTGRachats.xlsmAmonkhet1" hidden="1">[1]!Amonkhet</definedName>
    <definedName name="Amonkhet_1" localSheetId="0" hidden="1">Amonkhet!$Q$4:$S$100</definedName>
    <definedName name="MTG_Rachats_Amonkhet" localSheetId="0" hidden="1">Amonkhet!#REF!</definedName>
  </definedNames>
  <calcPr calcId="152511"/>
  <extLst>
    <ext xmlns:x15="http://schemas.microsoft.com/office/spreadsheetml/2010/11/main" uri="{FCE2AD5D-F65C-4FA6-A056-5C36A1767C68}">
      <x15:dataModel>
        <x15:modelTables>
          <x15:modelTable id="Amonkhet-454fc426-cb93-4c2b-a24d-840631c7d183" name="Amonkhet" connection="WorksheetConnection_MTG Rachats.xlsm!Amonkhet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07" i="37" l="1"/>
  <c r="H308" i="37"/>
  <c r="M11" i="37"/>
  <c r="O7" i="37"/>
  <c r="M7" i="37"/>
  <c r="F307" i="37"/>
  <c r="F308" i="37"/>
  <c r="H303" i="37"/>
  <c r="H304" i="37"/>
  <c r="H305" i="37"/>
  <c r="H306" i="37"/>
  <c r="F303" i="37"/>
  <c r="F304" i="37"/>
  <c r="F305" i="37"/>
  <c r="F306" i="37"/>
  <c r="H300" i="37"/>
  <c r="H301" i="37"/>
  <c r="H302" i="37"/>
  <c r="F300" i="37"/>
  <c r="F301" i="37"/>
  <c r="F302" i="37"/>
  <c r="F291" i="37"/>
  <c r="F292" i="37"/>
  <c r="F293" i="37"/>
  <c r="F294" i="37"/>
  <c r="F295" i="37"/>
  <c r="F296" i="37"/>
  <c r="F297" i="37"/>
  <c r="F298" i="37"/>
  <c r="F299" i="37"/>
  <c r="H291" i="37"/>
  <c r="H292" i="37"/>
  <c r="H293" i="37"/>
  <c r="H294" i="37"/>
  <c r="H295" i="37"/>
  <c r="H296" i="37"/>
  <c r="H297" i="37"/>
  <c r="H298" i="37"/>
  <c r="H299" i="37"/>
  <c r="F284" i="37"/>
  <c r="F285" i="37"/>
  <c r="F286" i="37"/>
  <c r="F287" i="37"/>
  <c r="F288" i="37"/>
  <c r="F289" i="37"/>
  <c r="F290" i="37"/>
  <c r="H284" i="37"/>
  <c r="H285" i="37"/>
  <c r="H286" i="37"/>
  <c r="H287" i="37"/>
  <c r="H288" i="37"/>
  <c r="H289" i="37"/>
  <c r="H290" i="37"/>
  <c r="F27" i="37"/>
  <c r="F28" i="37"/>
  <c r="F29" i="37"/>
  <c r="F30" i="37"/>
  <c r="F31" i="37"/>
  <c r="F32" i="37"/>
  <c r="F33" i="37"/>
  <c r="F34" i="37"/>
  <c r="F35" i="37"/>
  <c r="F36" i="37"/>
  <c r="F37" i="37"/>
  <c r="F38" i="37"/>
  <c r="F39" i="37"/>
  <c r="F40" i="37"/>
  <c r="F41" i="37"/>
  <c r="F42" i="37"/>
  <c r="F43" i="37"/>
  <c r="F44" i="37"/>
  <c r="F45" i="37"/>
  <c r="F46" i="37"/>
  <c r="F47" i="37"/>
  <c r="F48" i="37"/>
  <c r="F49" i="37"/>
  <c r="F50" i="37"/>
  <c r="F51" i="37"/>
  <c r="F52" i="37"/>
  <c r="F53" i="37"/>
  <c r="F54" i="37"/>
  <c r="F55" i="37"/>
  <c r="F56" i="37"/>
  <c r="F57" i="37"/>
  <c r="F58" i="37"/>
  <c r="F59" i="37"/>
  <c r="F60" i="37"/>
  <c r="F61" i="37"/>
  <c r="F62" i="37"/>
  <c r="F63" i="37"/>
  <c r="F64" i="37"/>
  <c r="F65" i="37"/>
  <c r="F66" i="37"/>
  <c r="F67" i="37"/>
  <c r="F68" i="37"/>
  <c r="F69" i="37"/>
  <c r="F70" i="37"/>
  <c r="F71" i="37"/>
  <c r="F72" i="37"/>
  <c r="F73" i="37"/>
  <c r="F74" i="37"/>
  <c r="F75" i="37"/>
  <c r="F76" i="37"/>
  <c r="F77" i="37"/>
  <c r="F78" i="37"/>
  <c r="F79" i="37"/>
  <c r="F80" i="37"/>
  <c r="F81" i="37"/>
  <c r="F82" i="37"/>
  <c r="F83" i="37"/>
  <c r="F84" i="37"/>
  <c r="F85" i="37"/>
  <c r="F86" i="37"/>
  <c r="F87" i="37"/>
  <c r="F88" i="37"/>
  <c r="F89" i="37"/>
  <c r="F90" i="37"/>
  <c r="F91" i="37"/>
  <c r="F92" i="37"/>
  <c r="F93" i="37"/>
  <c r="F94" i="37"/>
  <c r="F95" i="37"/>
  <c r="F96" i="37"/>
  <c r="F97" i="37"/>
  <c r="F98" i="37"/>
  <c r="F99" i="37"/>
  <c r="F100" i="37"/>
  <c r="F101" i="37"/>
  <c r="F102" i="37"/>
  <c r="F103" i="37"/>
  <c r="F104" i="37"/>
  <c r="F105" i="37"/>
  <c r="F106" i="37"/>
  <c r="F107" i="37"/>
  <c r="F108" i="37"/>
  <c r="F109" i="37"/>
  <c r="F110" i="37"/>
  <c r="F111" i="37"/>
  <c r="F112" i="37"/>
  <c r="F113" i="37"/>
  <c r="F114" i="37"/>
  <c r="F115" i="37"/>
  <c r="F116" i="37"/>
  <c r="F117" i="37"/>
  <c r="F118" i="37"/>
  <c r="F119" i="37"/>
  <c r="F120" i="37"/>
  <c r="F121" i="37"/>
  <c r="F122" i="37"/>
  <c r="F123" i="37"/>
  <c r="F124" i="37"/>
  <c r="F125" i="37"/>
  <c r="F126" i="37"/>
  <c r="F127" i="37"/>
  <c r="F128" i="37"/>
  <c r="F129" i="37"/>
  <c r="F130" i="37"/>
  <c r="F131" i="37"/>
  <c r="F132" i="37"/>
  <c r="F133" i="37"/>
  <c r="F134" i="37"/>
  <c r="F135" i="37"/>
  <c r="F136" i="37"/>
  <c r="F137" i="37"/>
  <c r="F138" i="37"/>
  <c r="F139" i="37"/>
  <c r="F140" i="37"/>
  <c r="F141" i="37"/>
  <c r="F142" i="37"/>
  <c r="F143" i="37"/>
  <c r="F144" i="37"/>
  <c r="F145" i="37"/>
  <c r="F146" i="37"/>
  <c r="F147" i="37"/>
  <c r="F148" i="37"/>
  <c r="F149" i="37"/>
  <c r="F150" i="37"/>
  <c r="F151" i="37"/>
  <c r="F152" i="37"/>
  <c r="F153" i="37"/>
  <c r="F154" i="37"/>
  <c r="F155" i="37"/>
  <c r="F156" i="37"/>
  <c r="F157" i="37"/>
  <c r="F158" i="37"/>
  <c r="F159" i="37"/>
  <c r="F160" i="37"/>
  <c r="F161" i="37"/>
  <c r="F162" i="37"/>
  <c r="F163" i="37"/>
  <c r="F164" i="37"/>
  <c r="F165" i="37"/>
  <c r="F166" i="37"/>
  <c r="F167" i="37"/>
  <c r="F168" i="37"/>
  <c r="F169" i="37"/>
  <c r="F170" i="37"/>
  <c r="F171" i="37"/>
  <c r="F172" i="37"/>
  <c r="F173" i="37"/>
  <c r="F174" i="37"/>
  <c r="F175" i="37"/>
  <c r="F176" i="37"/>
  <c r="F177" i="37"/>
  <c r="F178" i="37"/>
  <c r="F179" i="37"/>
  <c r="F180" i="37"/>
  <c r="F181" i="37"/>
  <c r="F182" i="37"/>
  <c r="F183" i="37"/>
  <c r="F184" i="37"/>
  <c r="F185" i="37"/>
  <c r="F186" i="37"/>
  <c r="F187" i="37"/>
  <c r="F188" i="37"/>
  <c r="F189" i="37"/>
  <c r="F190" i="37"/>
  <c r="F191" i="37"/>
  <c r="F192" i="37"/>
  <c r="F193" i="37"/>
  <c r="F194" i="37"/>
  <c r="F195" i="37"/>
  <c r="F196" i="37"/>
  <c r="F197" i="37"/>
  <c r="F198" i="37"/>
  <c r="F199" i="37"/>
  <c r="F200" i="37"/>
  <c r="F201" i="37"/>
  <c r="F202" i="37"/>
  <c r="F203" i="37"/>
  <c r="F204" i="37"/>
  <c r="F205" i="37"/>
  <c r="F206" i="37"/>
  <c r="F207" i="37"/>
  <c r="F208" i="37"/>
  <c r="F209" i="37"/>
  <c r="F210" i="37"/>
  <c r="F211" i="37"/>
  <c r="F212" i="37"/>
  <c r="F213" i="37"/>
  <c r="F214" i="37"/>
  <c r="F215" i="37"/>
  <c r="F216" i="37"/>
  <c r="F217" i="37"/>
  <c r="F218" i="37"/>
  <c r="F219" i="37"/>
  <c r="F220" i="37"/>
  <c r="F221" i="37"/>
  <c r="F222" i="37"/>
  <c r="F223" i="37"/>
  <c r="F224" i="37"/>
  <c r="F225" i="37"/>
  <c r="F226" i="37"/>
  <c r="F227" i="37"/>
  <c r="F228" i="37"/>
  <c r="F229" i="37"/>
  <c r="F230" i="37"/>
  <c r="F231" i="37"/>
  <c r="F232" i="37"/>
  <c r="F233" i="37"/>
  <c r="F234" i="37"/>
  <c r="F235" i="37"/>
  <c r="F236" i="37"/>
  <c r="F237" i="37"/>
  <c r="F238" i="37"/>
  <c r="F239" i="37"/>
  <c r="F240" i="37"/>
  <c r="F241" i="37"/>
  <c r="F242" i="37"/>
  <c r="F243" i="37"/>
  <c r="F244" i="37"/>
  <c r="F245" i="37"/>
  <c r="F246" i="37"/>
  <c r="F247" i="37"/>
  <c r="F248" i="37"/>
  <c r="F249" i="37"/>
  <c r="F250" i="37"/>
  <c r="F251" i="37"/>
  <c r="F252" i="37"/>
  <c r="F253" i="37"/>
  <c r="F254" i="37"/>
  <c r="F255" i="37"/>
  <c r="F256" i="37"/>
  <c r="F257" i="37"/>
  <c r="F258" i="37"/>
  <c r="F259" i="37"/>
  <c r="F260" i="37"/>
  <c r="F261" i="37"/>
  <c r="F262" i="37"/>
  <c r="F263" i="37"/>
  <c r="F264" i="37"/>
  <c r="F265" i="37"/>
  <c r="F266" i="37"/>
  <c r="F267" i="37"/>
  <c r="F268" i="37"/>
  <c r="F269" i="37"/>
  <c r="F270" i="37"/>
  <c r="F271" i="37"/>
  <c r="F272" i="37"/>
  <c r="F273" i="37"/>
  <c r="F274" i="37"/>
  <c r="F275" i="37"/>
  <c r="F276" i="37"/>
  <c r="F277" i="37"/>
  <c r="F278" i="37"/>
  <c r="F279" i="37"/>
  <c r="F280" i="37"/>
  <c r="F281" i="37"/>
  <c r="F282" i="37"/>
  <c r="F283" i="37"/>
  <c r="H27" i="37"/>
  <c r="H28" i="37"/>
  <c r="H29" i="37"/>
  <c r="H30" i="37"/>
  <c r="H31" i="37"/>
  <c r="H32" i="37"/>
  <c r="H33" i="37"/>
  <c r="H34" i="37"/>
  <c r="H35" i="37"/>
  <c r="H36" i="37"/>
  <c r="H37" i="37"/>
  <c r="H38" i="37"/>
  <c r="H39" i="37"/>
  <c r="H40" i="37"/>
  <c r="H41" i="37"/>
  <c r="H42" i="37"/>
  <c r="H43" i="37"/>
  <c r="H44" i="37"/>
  <c r="H45" i="37"/>
  <c r="H46" i="37"/>
  <c r="H47" i="37"/>
  <c r="H48" i="37"/>
  <c r="H49" i="37"/>
  <c r="H50" i="37"/>
  <c r="H51" i="37"/>
  <c r="H52" i="37"/>
  <c r="H53" i="37"/>
  <c r="H54" i="37"/>
  <c r="H55" i="37"/>
  <c r="H56" i="37"/>
  <c r="H57" i="37"/>
  <c r="H58" i="37"/>
  <c r="H59" i="37"/>
  <c r="H60" i="37"/>
  <c r="H61" i="37"/>
  <c r="H62" i="37"/>
  <c r="H63" i="37"/>
  <c r="H64" i="37"/>
  <c r="H65" i="37"/>
  <c r="H66" i="37"/>
  <c r="H67" i="37"/>
  <c r="H68" i="37"/>
  <c r="H69" i="37"/>
  <c r="H70" i="37"/>
  <c r="H71" i="37"/>
  <c r="H72" i="37"/>
  <c r="H73" i="37"/>
  <c r="H74" i="37"/>
  <c r="H75" i="37"/>
  <c r="H76" i="37"/>
  <c r="H77" i="37"/>
  <c r="H78" i="37"/>
  <c r="H79" i="37"/>
  <c r="H80" i="37"/>
  <c r="H81" i="37"/>
  <c r="H82" i="37"/>
  <c r="H83" i="37"/>
  <c r="H84" i="37"/>
  <c r="H85" i="37"/>
  <c r="H86" i="37"/>
  <c r="H87" i="37"/>
  <c r="H88" i="37"/>
  <c r="H89" i="37"/>
  <c r="H90" i="37"/>
  <c r="H91" i="37"/>
  <c r="H92" i="37"/>
  <c r="H93" i="37"/>
  <c r="H94" i="37"/>
  <c r="H95" i="37"/>
  <c r="H96" i="37"/>
  <c r="H97" i="37"/>
  <c r="H98" i="37"/>
  <c r="H99" i="37"/>
  <c r="H100" i="37"/>
  <c r="H101" i="37"/>
  <c r="H102" i="37"/>
  <c r="H103" i="37"/>
  <c r="H104" i="37"/>
  <c r="H105" i="37"/>
  <c r="H106" i="37"/>
  <c r="H107" i="37"/>
  <c r="H108" i="37"/>
  <c r="H109" i="37"/>
  <c r="H110" i="37"/>
  <c r="H111" i="37"/>
  <c r="H112" i="37"/>
  <c r="H113" i="37"/>
  <c r="H114" i="37"/>
  <c r="H115" i="37"/>
  <c r="H116" i="37"/>
  <c r="H117" i="37"/>
  <c r="H118" i="37"/>
  <c r="H119" i="37"/>
  <c r="H120" i="37"/>
  <c r="H121" i="37"/>
  <c r="H122" i="37"/>
  <c r="H123" i="37"/>
  <c r="H124" i="37"/>
  <c r="H125" i="37"/>
  <c r="H126" i="37"/>
  <c r="H127" i="37"/>
  <c r="H128" i="37"/>
  <c r="H129" i="37"/>
  <c r="H130" i="37"/>
  <c r="H131" i="37"/>
  <c r="H132" i="37"/>
  <c r="H133" i="37"/>
  <c r="H134" i="37"/>
  <c r="H135" i="37"/>
  <c r="H136" i="37"/>
  <c r="H137" i="37"/>
  <c r="H138" i="37"/>
  <c r="H139" i="37"/>
  <c r="H140" i="37"/>
  <c r="H141" i="37"/>
  <c r="H142" i="37"/>
  <c r="H143" i="37"/>
  <c r="H144" i="37"/>
  <c r="H145" i="37"/>
  <c r="H146" i="37"/>
  <c r="H147" i="37"/>
  <c r="H148" i="37"/>
  <c r="H149" i="37"/>
  <c r="H150" i="37"/>
  <c r="H151" i="37"/>
  <c r="H152" i="37"/>
  <c r="H153" i="37"/>
  <c r="H154" i="37"/>
  <c r="H155" i="37"/>
  <c r="H156" i="37"/>
  <c r="H157" i="37"/>
  <c r="H158" i="37"/>
  <c r="H159" i="37"/>
  <c r="H160" i="37"/>
  <c r="H161" i="37"/>
  <c r="H162" i="37"/>
  <c r="H163" i="37"/>
  <c r="H164" i="37"/>
  <c r="H165" i="37"/>
  <c r="H166" i="37"/>
  <c r="H167" i="37"/>
  <c r="H168" i="37"/>
  <c r="H169" i="37"/>
  <c r="H170" i="37"/>
  <c r="H171" i="37"/>
  <c r="H172" i="37"/>
  <c r="H173" i="37"/>
  <c r="H174" i="37"/>
  <c r="H175" i="37"/>
  <c r="H176" i="37"/>
  <c r="H177" i="37"/>
  <c r="H178" i="37"/>
  <c r="H179" i="37"/>
  <c r="H180" i="37"/>
  <c r="H181" i="37"/>
  <c r="H182" i="37"/>
  <c r="H183" i="37"/>
  <c r="H184" i="37"/>
  <c r="H185" i="37"/>
  <c r="H186" i="37"/>
  <c r="H187" i="37"/>
  <c r="H188" i="37"/>
  <c r="H189" i="37"/>
  <c r="H190" i="37"/>
  <c r="H191" i="37"/>
  <c r="H192" i="37"/>
  <c r="H193" i="37"/>
  <c r="H194" i="37"/>
  <c r="H195" i="37"/>
  <c r="H196" i="37"/>
  <c r="H197" i="37"/>
  <c r="H198" i="37"/>
  <c r="H199" i="37"/>
  <c r="H200" i="37"/>
  <c r="H201" i="37"/>
  <c r="H202" i="37"/>
  <c r="H203" i="37"/>
  <c r="H204" i="37"/>
  <c r="H205" i="37"/>
  <c r="H206" i="37"/>
  <c r="H207" i="37"/>
  <c r="H208" i="37"/>
  <c r="H209" i="37"/>
  <c r="H210" i="37"/>
  <c r="H211" i="37"/>
  <c r="H212" i="37"/>
  <c r="H213" i="37"/>
  <c r="H214" i="37"/>
  <c r="H215" i="37"/>
  <c r="H216" i="37"/>
  <c r="H217" i="37"/>
  <c r="H218" i="37"/>
  <c r="H219" i="37"/>
  <c r="H220" i="37"/>
  <c r="H221" i="37"/>
  <c r="H222" i="37"/>
  <c r="H223" i="37"/>
  <c r="H224" i="37"/>
  <c r="H225" i="37"/>
  <c r="H226" i="37"/>
  <c r="H227" i="37"/>
  <c r="H228" i="37"/>
  <c r="H229" i="37"/>
  <c r="H230" i="37"/>
  <c r="H231" i="37"/>
  <c r="H232" i="37"/>
  <c r="H233" i="37"/>
  <c r="H234" i="37"/>
  <c r="H235" i="37"/>
  <c r="H236" i="37"/>
  <c r="H237" i="37"/>
  <c r="H238" i="37"/>
  <c r="H239" i="37"/>
  <c r="H240" i="37"/>
  <c r="H241" i="37"/>
  <c r="H242" i="37"/>
  <c r="H243" i="37"/>
  <c r="H244" i="37"/>
  <c r="H245" i="37"/>
  <c r="H246" i="37"/>
  <c r="H247" i="37"/>
  <c r="H248" i="37"/>
  <c r="H249" i="37"/>
  <c r="H250" i="37"/>
  <c r="H251" i="37"/>
  <c r="H252" i="37"/>
  <c r="H253" i="37"/>
  <c r="H254" i="37"/>
  <c r="H255" i="37"/>
  <c r="H256" i="37"/>
  <c r="H257" i="37"/>
  <c r="H258" i="37"/>
  <c r="H259" i="37"/>
  <c r="H260" i="37"/>
  <c r="H261" i="37"/>
  <c r="H262" i="37"/>
  <c r="H263" i="37"/>
  <c r="H264" i="37"/>
  <c r="H265" i="37"/>
  <c r="H266" i="37"/>
  <c r="H267" i="37"/>
  <c r="H268" i="37"/>
  <c r="H269" i="37"/>
  <c r="H270" i="37"/>
  <c r="H271" i="37"/>
  <c r="H272" i="37"/>
  <c r="H273" i="37"/>
  <c r="H274" i="37"/>
  <c r="H275" i="37"/>
  <c r="H276" i="37"/>
  <c r="H277" i="37"/>
  <c r="H278" i="37"/>
  <c r="H279" i="37"/>
  <c r="H280" i="37"/>
  <c r="H281" i="37"/>
  <c r="H282" i="37"/>
  <c r="H283" i="37"/>
  <c r="H26" i="37"/>
  <c r="F26" i="37"/>
  <c r="H25" i="37"/>
  <c r="F25" i="37"/>
  <c r="H24" i="37"/>
  <c r="F24" i="37"/>
  <c r="H23" i="37"/>
  <c r="F23" i="37"/>
  <c r="H22" i="37"/>
  <c r="F22" i="37"/>
  <c r="H21" i="37"/>
  <c r="F21" i="37"/>
  <c r="H20" i="37"/>
  <c r="F20" i="37"/>
  <c r="H19" i="37"/>
  <c r="F19" i="37"/>
  <c r="H18" i="37"/>
  <c r="F18" i="37"/>
  <c r="H17" i="37"/>
  <c r="F17" i="37"/>
  <c r="H16" i="37"/>
  <c r="F16" i="37"/>
  <c r="H15" i="37"/>
  <c r="F15" i="37"/>
  <c r="H14" i="37"/>
  <c r="F14" i="37"/>
  <c r="H13" i="37"/>
  <c r="F13" i="37"/>
  <c r="H12" i="37"/>
  <c r="F12" i="37"/>
  <c r="H11" i="37"/>
  <c r="F11" i="37"/>
  <c r="H10" i="37"/>
  <c r="F10" i="37"/>
  <c r="H9" i="37"/>
  <c r="F9" i="37"/>
  <c r="H8" i="37"/>
  <c r="F8" i="37"/>
  <c r="H7" i="37"/>
  <c r="F7" i="37"/>
  <c r="H6" i="37"/>
  <c r="F6" i="37"/>
  <c r="H5" i="37"/>
  <c r="F5" i="37"/>
</calcChain>
</file>

<file path=xl/connections.xml><?xml version="1.0" encoding="utf-8"?>
<connections xmlns="http://schemas.openxmlformats.org/spreadsheetml/2006/main">
  <connection id="1" keepAlive="1" name="ModelConnection_Amonkhet_1" description="Modèle de données" type="5" refreshedVersion="5" minRefreshableVersion="5" saveData="1">
    <dbPr connection="Data Model Connection" command="Amonkhet" commandType="3"/>
    <extLst>
      <ext xmlns:x15="http://schemas.microsoft.com/office/spreadsheetml/2010/11/main" uri="{DE250136-89BD-433C-8126-D09CA5730AF9}">
        <x15:connection id="" model="1"/>
      </ext>
    </extLst>
  </connection>
  <connection id="2" sourceFile="C:\Users\Meeko\Desktop\MTG Rachats.xlsm" keepAlive="1" name="MTG Rachats" type="5" refreshedVersion="0" new="1" background="1">
    <dbPr connection="Provider=Microsoft.ACE.OLEDB.12.0;Password=&quot;&quot;;User ID=Admin;Data Source=C:\Users\Meeko\Desktop\MTG Rachats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Amonkhet$" commandType="3"/>
  </connection>
  <connection id="3" sourceFile="C:\Users\Meeko\Desktop\MTG Rachats.xlsm" odcFile="C:\Users\Meeko\Documents\Mes sources de données\MTG Rachats Amonkhet$.odc" keepAlive="1" name="MTG Rachats Amonkhet$" type="5" refreshedVersion="0" new="1" background="1">
    <dbPr connection="Provider=Microsoft.ACE.OLEDB.12.0;Password=&quot;&quot;;User ID=Admin;Data Source=C:\Users\Meeko\Desktop\MTG Rachats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Amonkhet$" commandType="3"/>
  </connection>
  <connection id="4" sourceFile="C:\Users\Meeko\Desktop\MTG Rachats.xlsm" odcFile="C:\Users\Meeko\Documents\Mes sources de données\MTG Rachats 'Magic Origines$'(1).odc" keepAlive="1" name="MTG Rachats 'Magic Origines$'(1)" type="5" refreshedVersion="0" new="1" background="1">
    <dbPr connection="Provider=Microsoft.ACE.OLEDB.12.0;Password=&quot;&quot;;User ID=Admin;Data Source=C:\Users\Meeko\Desktop\MTG Rachats.xlsm;Mode=Share Deny Write;Extended Properties=&quot;HDR=NO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Magic Origines$'" commandType="3"/>
  </connection>
  <connection id="5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6" name="WorksheetConnection_MTG Rachats.xlsm!Amonkhet" type="102" refreshedVersion="5" minRefreshableVersion="5">
    <extLst>
      <ext xmlns:x15="http://schemas.microsoft.com/office/spreadsheetml/2010/11/main" uri="{DE250136-89BD-433C-8126-D09CA5730AF9}">
        <x15:connection id="Amonkhet-454fc426-cb93-4c2b-a24d-840631c7d183" autoDelete="1">
          <x15:rangePr sourceName="_xlcn.WorksheetConnection_MTGRachats.xlsmAmonkhet1"/>
        </x15:connection>
      </ext>
    </extLst>
  </connection>
</connections>
</file>

<file path=xl/sharedStrings.xml><?xml version="1.0" encoding="utf-8"?>
<sst xmlns="http://schemas.openxmlformats.org/spreadsheetml/2006/main" count="951" uniqueCount="451">
  <si>
    <t>%</t>
  </si>
  <si>
    <t>Extension</t>
  </si>
  <si>
    <t>Magic Origines</t>
  </si>
  <si>
    <t>La bataille de Zendikar</t>
  </si>
  <si>
    <t>Le serment des Sentinelles</t>
  </si>
  <si>
    <t>Ténèbre sur Innistrad</t>
  </si>
  <si>
    <t>La Lune Hémertique</t>
  </si>
  <si>
    <t>Kaladesh</t>
  </si>
  <si>
    <t>La révolte éthérique</t>
  </si>
  <si>
    <t>Amonkhet</t>
  </si>
  <si>
    <t>L’âge de la destruction</t>
  </si>
  <si>
    <t>Ixalan</t>
  </si>
  <si>
    <t>Les combattants d'Ixalan</t>
  </si>
  <si>
    <t>Dominara</t>
  </si>
  <si>
    <t>Edition de base 2019</t>
  </si>
  <si>
    <t>N°</t>
  </si>
  <si>
    <t>Nom de la carte</t>
  </si>
  <si>
    <t>Qu.</t>
  </si>
  <si>
    <t>Rté</t>
  </si>
  <si>
    <t>Recherche</t>
  </si>
  <si>
    <t>Double</t>
  </si>
  <si>
    <t>Foil</t>
  </si>
  <si>
    <t>C</t>
  </si>
  <si>
    <t>Nbr. Cartes</t>
  </si>
  <si>
    <t>U</t>
  </si>
  <si>
    <t>/</t>
  </si>
  <si>
    <t>M</t>
  </si>
  <si>
    <t>R</t>
  </si>
  <si>
    <t>Ø</t>
  </si>
  <si>
    <t>J-01</t>
  </si>
  <si>
    <t>J</t>
  </si>
  <si>
    <t>J-02</t>
  </si>
  <si>
    <t>J-03</t>
  </si>
  <si>
    <t>J-04</t>
  </si>
  <si>
    <t>J-05</t>
  </si>
  <si>
    <t>J-06</t>
  </si>
  <si>
    <t>J-07</t>
  </si>
  <si>
    <t>J-08</t>
  </si>
  <si>
    <t>J-09</t>
  </si>
  <si>
    <t>J-10</t>
  </si>
  <si>
    <t>J-11</t>
  </si>
  <si>
    <t>J-12</t>
  </si>
  <si>
    <t>J-13</t>
  </si>
  <si>
    <t>J-14</t>
  </si>
  <si>
    <t>J-15</t>
  </si>
  <si>
    <t>J-16</t>
  </si>
  <si>
    <t>J-17</t>
  </si>
  <si>
    <t>J-18</t>
  </si>
  <si>
    <t> Moment opportun</t>
  </si>
  <si>
    <t> Carrière de pierre</t>
  </si>
  <si>
    <t> Ange des condamnations</t>
  </si>
  <si>
    <t> Procession consécratrice</t>
  </si>
  <si>
    <t> Prêtresse consécratrice</t>
  </si>
  <si>
    <t> Approche du Second Soleil</t>
  </si>
  <si>
    <t> Cérébrocenseur avemain</t>
  </si>
  <si>
    <t> Momie d’emprisonnement</t>
  </si>
  <si>
    <t> Cartouche de solidarité</t>
  </si>
  <si>
    <t> Proscription</t>
  </si>
  <si>
    <t> Repos forcé</t>
  </si>
  <si>
    <t> Compagnon de moisson dévoué</t>
  </si>
  <si>
    <t> Résolution de Djeru</t>
  </si>
  <si>
    <t> Flabellifère</t>
  </si>
  <si>
    <t> Renoncement au monde</t>
  </si>
  <si>
    <t> Gideon des Épreuves</t>
  </si>
  <si>
    <t> Intervention de Gideon</t>
  </si>
  <si>
    <t> Adepte guidé par la gloire</t>
  </si>
  <si>
    <t> Marcheur des rafales</t>
  </si>
  <si>
    <t> Au nom d'Oketra</t>
  </si>
  <si>
    <t> Sacré saut</t>
  </si>
  <si>
    <t> Oketra la Loyale</t>
  </si>
  <si>
    <t> Suivante d’Oketra</t>
  </si>
  <si>
    <t> Protection de l’Hekma</t>
  </si>
  <si>
    <t> Caracal royal</t>
  </si>
  <si>
    <t> Foi renouvelée</t>
  </si>
  <si>
    <t> Maître lancier de la moisson Rhet</t>
  </si>
  <si>
    <t> Chat sacré</t>
  </si>
  <si>
    <t> Séraphin des Soleils</t>
  </si>
  <si>
    <t> Momie d'entrainement</t>
  </si>
  <si>
    <t> Caravane de marchandises</t>
  </si>
  <si>
    <t> Élite de la moisson Tah</t>
  </si>
  <si>
    <t> Ceux qui servent</t>
  </si>
  <si>
    <t> Heure de réflexion</t>
  </si>
  <si>
    <t> Épreuve de solidarité</t>
  </si>
  <si>
    <t> Duelliste au cœur pur</t>
  </si>
  <si>
    <t> Adepte inébranlable</t>
  </si>
  <si>
    <t> Vizir de sursis</t>
  </si>
  <si>
    <t> Vizir des remèdes</t>
  </si>
  <si>
    <t> Berger ailé</t>
  </si>
  <si>
    <t> Crabe ancien</t>
  </si>
  <si>
    <t> Drakôn pêcheur</t>
  </si>
  <si>
    <t> Conforme à la prédiction</t>
  </si>
  <si>
    <t> Adepte avemain</t>
  </si>
  <si>
    <t> Annuler</t>
  </si>
  <si>
    <t> Cartouche de connaissance</t>
  </si>
  <si>
    <t> Réprobation</t>
  </si>
  <si>
    <t> Argument irrésistible</t>
  </si>
  <si>
    <t> Serpent cryptique</t>
  </si>
  <si>
    <t> Conservateur de mystères</t>
  </si>
  <si>
    <t> Paralysie décisionnelle</t>
  </si>
  <si>
    <t> Havre de drakôns</t>
  </si>
  <si>
    <t> Dispersion d'essence</t>
  </si>
  <si>
    <t> Eaux de crue</t>
  </si>
  <si>
    <t> Frappe de la bourrasque</t>
  </si>
  <si>
    <t> Gardien des glyphes</t>
  </si>
  <si>
    <t> Sentinelles de l'Hekma</t>
  </si>
  <si>
    <t> Illumination hiéroglyphique</t>
  </si>
  <si>
    <t> Bandelettes illusoires</t>
  </si>
  <si>
    <t> Kefnet le Clairvoyant</t>
  </si>
  <si>
    <t> Vigile du labyrinthe</t>
  </si>
  <si>
    <t> Revendiquer</t>
  </si>
  <si>
    <t> Oracle naga</t>
  </si>
  <si>
    <t> Nouvelles perspectives</t>
  </si>
  <si>
    <t> Accès aux merveilles</t>
  </si>
  <si>
    <t> Extraction du lendemain</t>
  </si>
  <si>
    <t> Serpent du fleuve</t>
  </si>
  <si>
    <t> Excavation sacrée</t>
  </si>
  <si>
    <t> Scribe du Clairvoyant</t>
  </si>
  <si>
    <t> Chercheur de perspicacité</t>
  </si>
  <si>
    <t> Drakôn aux écailles rutilantes</t>
  </si>
  <si>
    <t> Lame rampante</t>
  </si>
  <si>
    <t> Assaillante de la moisson Tah</t>
  </si>
  <si>
    <t> Épreuve de connaissance</t>
  </si>
  <si>
    <t> Vizir aux nombreux visages</t>
  </si>
  <si>
    <t> Vizir de la chute du sable</t>
  </si>
  <si>
    <t> Vents de blâme</t>
  </si>
  <si>
    <t> Chercheur de zénith</t>
  </si>
  <si>
    <t> Archifielleux d’Ifnir</t>
  </si>
  <si>
    <t> Ammout sinistre</t>
  </si>
  <si>
    <t> Chauve-souris gangrenée</t>
  </si>
  <si>
    <t> Glaneur d'os</t>
  </si>
  <si>
    <t> Bontu la Glorifiée</t>
  </si>
  <si>
    <t> Cartouche d'ambition</t>
  </si>
  <si>
    <t> Réalité cruelle</t>
  </si>
  <si>
    <t> Minotaure maudit</t>
  </si>
  <si>
    <t> Dépossession</t>
  </si>
  <si>
    <t> Dissident damné</t>
  </si>
  <si>
    <t> Vagabond effroyable</t>
  </si>
  <si>
    <t> Scarabée des dunes</t>
  </si>
  <si>
    <t> Foi des dévoués</t>
  </si>
  <si>
    <t> Momie pourrissante</t>
  </si>
  <si>
    <t> Récompense finale</t>
  </si>
  <si>
    <t> Fossoyeur</t>
  </si>
  <si>
    <t> Enjambeur sinistre</t>
  </si>
  <si>
    <t> Horreur des terres brisées</t>
  </si>
  <si>
    <t> Cœur à nu</t>
  </si>
  <si>
    <t> Liliana, majesté de la mort</t>
  </si>
  <si>
    <t> Maîtrise de Liliana</t>
  </si>
  <si>
    <t> Seigneuresse des maudits</t>
  </si>
  <si>
    <t> Momie miasmatique</t>
  </si>
  <si>
    <t> Nid de scarabées</t>
  </si>
  <si>
    <t> Leçon douloureuse</t>
  </si>
  <si>
    <t> Vizir impitoyable</t>
  </si>
  <si>
    <t> Éructeur de peste</t>
  </si>
  <si>
    <t> Franc-tireur impitoyable</t>
  </si>
  <si>
    <t> Festin de scarabées</t>
  </si>
  <si>
    <t> Ombre de la tombe</t>
  </si>
  <si>
    <t> Pique-âme</t>
  </si>
  <si>
    <t> Angoisse splendide</t>
  </si>
  <si>
    <t> Éveil du sable</t>
  </si>
  <si>
    <t> Vigueur supernaturelle</t>
  </si>
  <si>
    <t> Malédiction de l'intrus</t>
  </si>
  <si>
    <t> Épreuve d'ambition</t>
  </si>
  <si>
    <t> Décharge</t>
  </si>
  <si>
    <t> Errance dans la mort</t>
  </si>
  <si>
    <t> Scorpion des terres dévastées</t>
  </si>
  <si>
    <t> Fracasseur de la moisson Ahn</t>
  </si>
  <si>
    <t> Charognard de campagne</t>
  </si>
  <si>
    <t> Volée brûlante</t>
  </si>
  <si>
    <t> Incitateur à la soif de sang</t>
  </si>
  <si>
    <t> Bagarreur à la rage de sang</t>
  </si>
  <si>
    <t> Force brutale</t>
  </si>
  <si>
    <t> Par la force</t>
  </si>
  <si>
    <t> Cartouche de zèle</t>
  </si>
  <si>
    <t> Célébrant de combat</t>
  </si>
  <si>
    <t> Ferveur dévorante</t>
  </si>
  <si>
    <t> Jugé valeureux</t>
  </si>
  <si>
    <t> Cérodon du désert</t>
  </si>
  <si>
    <t> Électrifier</t>
  </si>
  <si>
    <t> Minotaure cornebraise</t>
  </si>
  <si>
    <t> Expert lamefeu</t>
  </si>
  <si>
    <t> Jet</t>
  </si>
  <si>
    <t> Fin glorieuse</t>
  </si>
  <si>
    <t> Annonciateur de gloire</t>
  </si>
  <si>
    <t> Mentor exigeant</t>
  </si>
  <si>
    <t> Hazoret la Fervente</t>
  </si>
  <si>
    <t> Faveur d'Hazoret</t>
  </si>
  <si>
    <t> Manticore perce-cœur</t>
  </si>
  <si>
    <t> Meute de hyènes</t>
  </si>
  <si>
    <t> Limites de la solidarité</t>
  </si>
  <si>
    <t> Giclée de magma</t>
  </si>
  <si>
    <t> Manticore de la Géhenne</t>
  </si>
  <si>
    <t> Buteuse minotaure</t>
  </si>
  <si>
    <t> Enchevêtreur de la moisson Nef</t>
  </si>
  <si>
    <t> Khenra à la lame agile</t>
  </si>
  <si>
    <t> Adepte ouvrevoie</t>
  </si>
  <si>
    <t> Courir après la gloire</t>
  </si>
  <si>
    <t> Mage scarifiâme</t>
  </si>
  <si>
    <t> Soleils accablants</t>
  </si>
  <si>
    <t> Lézard batteur</t>
  </si>
  <si>
    <t> Voix lancinante</t>
  </si>
  <si>
    <t> Épreuve de zèle</t>
  </si>
  <si>
    <t> Jumeaux au cœur pur</t>
  </si>
  <si>
    <t> Impact violent</t>
  </si>
  <si>
    <t> Javelinier au feu de guerre</t>
  </si>
  <si>
    <t> Bienfait de Rhonas</t>
  </si>
  <si>
    <t> Guerrier âprelame</t>
  </si>
  <si>
    <t> Cartouche de force</t>
  </si>
  <si>
    <t> Championne de Rhonas</t>
  </si>
  <si>
    <t> Adepte canaliseuse</t>
  </si>
  <si>
    <t> Colossapède</t>
  </si>
  <si>
    <t> Crocodile de la Traversée</t>
  </si>
  <si>
    <t> Gueule du fleuve provocatrice</t>
  </si>
  <si>
    <t> Délivrance de la dissidente</t>
  </si>
  <si>
    <t> Archétype de force</t>
  </si>
  <si>
    <t> Araignée géante</t>
  </si>
  <si>
    <t> Don de paradis</t>
  </si>
  <si>
    <t> Grande guivre des sables</t>
  </si>
  <si>
    <t> Marque d’Hapatra</t>
  </si>
  <si>
    <t> Saison des récoltes</t>
  </si>
  <si>
    <t> Brume de pollen</t>
  </si>
  <si>
    <t> Hydre honorée</t>
  </si>
  <si>
    <t> Bagarreur cagoulard</t>
  </si>
  <si>
    <t> Compagnon d’adepte</t>
  </si>
  <si>
    <t> Déchiqueteur cornu</t>
  </si>
  <si>
    <t> Vitaliste naga</t>
  </si>
  <si>
    <t> Cultivatrice d’Oashra</t>
  </si>
  <si>
    <t> Koudou hargneux</t>
  </si>
  <si>
    <t> Guépard bondissant</t>
  </si>
  <si>
    <t> Serpopard rôdeur</t>
  </si>
  <si>
    <t> Transporteur des carrières</t>
  </si>
  <si>
    <t> Rhonas l’Indomptable</t>
  </si>
  <si>
    <t> Convergence des guivres des sables</t>
  </si>
  <si>
    <t> Béhémoth écailleux</t>
  </si>
  <si>
    <t> Faiblesse en mue</t>
  </si>
  <si>
    <t> Surveillant de Shefet</t>
  </si>
  <si>
    <t> Sixième sens</t>
  </si>
  <si>
    <t> Emprise arachnide</t>
  </si>
  <si>
    <t> Tir cinglant</t>
  </si>
  <si>
    <t> Frappe synchronisée</t>
  </si>
  <si>
    <t> Épreuve de force</t>
  </si>
  <si>
    <t> Vizir de la ménagerie</t>
  </si>
  <si>
    <t> Naga alerte</t>
  </si>
  <si>
    <t> Champion de la moisson Ahn</t>
  </si>
  <si>
    <t> Guidevent avemain</t>
  </si>
  <si>
    <t> Don de Luxa</t>
  </si>
  <si>
    <t> Scarabée de décimation</t>
  </si>
  <si>
    <t> Drakôn du logogriphe</t>
  </si>
  <si>
    <t> Hapatra, vizir des poisons</t>
  </si>
  <si>
    <t> Capitaine de moisson honorée</t>
  </si>
  <si>
    <t> Aurige khenra</t>
  </si>
  <si>
    <t> Javelinière impitoyable</t>
  </si>
  <si>
    <t> Neheb, le Valeureux</t>
  </si>
  <si>
    <t> Nissa, intendante des éléments</t>
  </si>
  <si>
    <t> Samut, voix de la sédition</t>
  </si>
  <si>
    <t> Vizir de la tempête de distorsion</t>
  </si>
  <si>
    <t> Temmet, vizir de Naktamon</t>
  </si>
  <si>
    <t> Servant rétif</t>
  </si>
  <si>
    <t> Tisseuse des courants</t>
  </si>
  <si>
    <t> Crépuscule // Aube</t>
  </si>
  <si>
    <t> Graver // Mémoire</t>
  </si>
  <si>
    <t> Impossible // Retour</t>
  </si>
  <si>
    <t> Couteau // Plaie</t>
  </si>
  <si>
    <t> Bouche // Nourrir</t>
  </si>
  <si>
    <t> Début // Fin</t>
  </si>
  <si>
    <t> Réduire // Néant</t>
  </si>
  <si>
    <t> Destinée // Commander</t>
  </si>
  <si>
    <t> En avant // Victoire</t>
  </si>
  <si>
    <t> Source // Savoir</t>
  </si>
  <si>
    <t> Préparation // Combat</t>
  </si>
  <si>
    <t> Refus // Obtempérer</t>
  </si>
  <si>
    <t> Misère // Luxe</t>
  </si>
  <si>
    <t> Couper // Morceaux</t>
  </si>
  <si>
    <t> Ciel // Terre</t>
  </si>
  <si>
    <t> Monument de Bontu</t>
  </si>
  <si>
    <t> Édifice d’autorité</t>
  </si>
  <si>
    <t> Outils de l’embaumeur</t>
  </si>
  <si>
    <t> Portail vers l’au-delà</t>
  </si>
  <si>
    <t> Monument d'Hazoret</t>
  </si>
  <si>
    <t> Khépesh affûté</t>
  </si>
  <si>
    <t> Monument de Kefnet</t>
  </si>
  <si>
    <t> Reliquaire du fleuve Luxa</t>
  </si>
  <si>
    <t> Monument d'Oketra</t>
  </si>
  <si>
    <t> Caveau de l’oracle</t>
  </si>
  <si>
    <t> Pyramide du panthéon</t>
  </si>
  <si>
    <t> Monument de Rhonas</t>
  </si>
  <si>
    <t> Trône du Dieu-Pharaon</t>
  </si>
  <si>
    <t> Gardiens des morts</t>
  </si>
  <si>
    <t> Canyon croupissant</t>
  </si>
  <si>
    <t> Cataractes iridescentes</t>
  </si>
  <si>
    <t> Berceau des maudits</t>
  </si>
  <si>
    <t> Étendues sauvages en évolution</t>
  </si>
  <si>
    <t> Bassins fétides</t>
  </si>
  <si>
    <t> Dunes saisissantes</t>
  </si>
  <si>
    <t> Terres arables irriguées</t>
  </si>
  <si>
    <t> Promontoires peints</t>
  </si>
  <si>
    <t> Bosquets épars</t>
  </si>
  <si>
    <t> Halliers protégés</t>
  </si>
  <si>
    <t> Désert brûlé par le soleil</t>
  </si>
  <si>
    <t> Gideon, parangon de soldat</t>
  </si>
  <si>
    <t> Compagnon des Épreuves</t>
  </si>
  <si>
    <t> Résolution de Gideon</t>
  </si>
  <si>
    <t> Chat gracieux</t>
  </si>
  <si>
    <t> Liliana, porteuse de mort</t>
  </si>
  <si>
    <t> Naga desséché</t>
  </si>
  <si>
    <t> Influence de Liliana</t>
  </si>
  <si>
    <t> Momie en lambeaux</t>
  </si>
  <si>
    <t> Verger infâme</t>
  </si>
  <si>
    <t>Sommaire</t>
  </si>
  <si>
    <t>/2</t>
  </si>
  <si>
    <t xml:space="preserve"> Ange des condamnations</t>
  </si>
  <si>
    <t xml:space="preserve"> Prêtresse consécratrice</t>
  </si>
  <si>
    <t xml:space="preserve"> Adepte avemain</t>
  </si>
  <si>
    <t xml:space="preserve"> Guidevent avemain</t>
  </si>
  <si>
    <t xml:space="preserve"> Gardien des glyphes</t>
  </si>
  <si>
    <t xml:space="preserve"> Manticore perce-cœur</t>
  </si>
  <si>
    <t xml:space="preserve"> Hydre honorée</t>
  </si>
  <si>
    <t xml:space="preserve"> Vigile du labyrinthe</t>
  </si>
  <si>
    <t xml:space="preserve"> Suivante d'Oketra</t>
  </si>
  <si>
    <t xml:space="preserve"> Chat sacré</t>
  </si>
  <si>
    <t xml:space="preserve"> Assaillante de la moisson Tah</t>
  </si>
  <si>
    <t xml:space="preserve"> Temmet, vizir de Naktamon</t>
  </si>
  <si>
    <t xml:space="preserve"> Duelliste au cœur pur</t>
  </si>
  <si>
    <t xml:space="preserve"> Adepte inébranlable</t>
  </si>
  <si>
    <t xml:space="preserve"> Vizir aux nombreux visages</t>
  </si>
  <si>
    <t xml:space="preserve"> Chat</t>
  </si>
  <si>
    <t>J-19</t>
  </si>
  <si>
    <t>J-20</t>
  </si>
  <si>
    <t>J-21</t>
  </si>
  <si>
    <t>J-22</t>
  </si>
  <si>
    <t>J-23</t>
  </si>
  <si>
    <t>J-24</t>
  </si>
  <si>
    <t>J-25</t>
  </si>
  <si>
    <t xml:space="preserve"> Guerrier</t>
  </si>
  <si>
    <t xml:space="preserve"> Drakôn</t>
  </si>
  <si>
    <t xml:space="preserve"> Insecte</t>
  </si>
  <si>
    <t xml:space="preserve"> Zombie</t>
  </si>
  <si>
    <t xml:space="preserve"> Bête</t>
  </si>
  <si>
    <t xml:space="preserve"> Hippopotame</t>
  </si>
  <si>
    <t xml:space="preserve"> Serpent</t>
  </si>
  <si>
    <t xml:space="preserve"> Guivre</t>
  </si>
  <si>
    <t xml:space="preserve"> Emblème Gideon des épreuves</t>
  </si>
  <si>
    <t xml:space="preserve"> Forêt </t>
  </si>
  <si>
    <t xml:space="preserve"> Île </t>
  </si>
  <si>
    <t xml:space="preserve"> Marais </t>
  </si>
  <si>
    <t xml:space="preserve"> Montagne </t>
  </si>
  <si>
    <t> Plaine (Full Art)</t>
  </si>
  <si>
    <t> Île (Full Art)</t>
  </si>
  <si>
    <t> Marais (Full Art)</t>
  </si>
  <si>
    <t> Montagne (Full Art)</t>
  </si>
  <si>
    <t> Forêt (Full Art)</t>
  </si>
  <si>
    <t xml:space="preserve"> Plaine </t>
  </si>
  <si>
    <t/>
  </si>
  <si>
    <t xml:space="preserve">  4.00</t>
  </si>
  <si>
    <t xml:space="preserve">  0.50</t>
  </si>
  <si>
    <t xml:space="preserve">  0.20</t>
  </si>
  <si>
    <t xml:space="preserve">  1.50</t>
  </si>
  <si>
    <t xml:space="preserve">  0.40</t>
  </si>
  <si>
    <t xml:space="preserve">  5.00</t>
  </si>
  <si>
    <t xml:space="preserve">  1.00</t>
  </si>
  <si>
    <t xml:space="preserve">  2.00</t>
  </si>
  <si>
    <t xml:space="preserve">  0.10</t>
  </si>
  <si>
    <t xml:space="preserve">  0.02</t>
  </si>
  <si>
    <t xml:space="preserve">  0.05</t>
  </si>
  <si>
    <t xml:space="preserve">  6.00</t>
  </si>
  <si>
    <t xml:space="preserve">  1.75</t>
  </si>
  <si>
    <t>NOM VF</t>
  </si>
  <si>
    <t>Prix</t>
  </si>
  <si>
    <t xml:space="preserve">                              Or</t>
  </si>
  <si>
    <t>Bosquets épars</t>
  </si>
  <si>
    <t>Rare</t>
  </si>
  <si>
    <t>Ombre de la tombe</t>
  </si>
  <si>
    <t xml:space="preserve">                              Vert</t>
  </si>
  <si>
    <t xml:space="preserve">                              Terrain</t>
  </si>
  <si>
    <t>Conforme à la prédiction</t>
  </si>
  <si>
    <t>Mythique</t>
  </si>
  <si>
    <t>Immensité tranquille</t>
  </si>
  <si>
    <t>Commune</t>
  </si>
  <si>
    <t xml:space="preserve">                              Noir</t>
  </si>
  <si>
    <t>Monument de Rhonas</t>
  </si>
  <si>
    <t>Peu commune</t>
  </si>
  <si>
    <t>Naga desséché</t>
  </si>
  <si>
    <t>Gorge du massif</t>
  </si>
  <si>
    <t>Liliana, porteuse de mort</t>
  </si>
  <si>
    <t>Annonciateur de gloire</t>
  </si>
  <si>
    <t>Trône du Dieu-Pharaon</t>
  </si>
  <si>
    <t>Compagnon des Epreuves</t>
  </si>
  <si>
    <t xml:space="preserve">                              Blanc</t>
  </si>
  <si>
    <t>Monument d'Oketra</t>
  </si>
  <si>
    <t>Glaneur d'os</t>
  </si>
  <si>
    <t>Oketra la Loyale</t>
  </si>
  <si>
    <t>Lame rampante</t>
  </si>
  <si>
    <t>Impossible / Retour</t>
  </si>
  <si>
    <t xml:space="preserve">                              Bleu</t>
  </si>
  <si>
    <t>Vagabond effroyable</t>
  </si>
  <si>
    <t>Monument d'Hazoret</t>
  </si>
  <si>
    <t>Canyon croupissant</t>
  </si>
  <si>
    <t>Nid de scarabées</t>
  </si>
  <si>
    <t>Serpent cryptique</t>
  </si>
  <si>
    <t>Seigneuresse des maudits</t>
  </si>
  <si>
    <t>Cartouche de connaissance</t>
  </si>
  <si>
    <t>Archifielleux d'Ifnir</t>
  </si>
  <si>
    <t>Havre de drakôns</t>
  </si>
  <si>
    <t>Liliana, majesté de la mort</t>
  </si>
  <si>
    <t>Cérébrocenseur avemain</t>
  </si>
  <si>
    <t>Réprobation</t>
  </si>
  <si>
    <t>Argument irrésistible</t>
  </si>
  <si>
    <t xml:space="preserve">                              Rouge</t>
  </si>
  <si>
    <t>Extraction du lendemain</t>
  </si>
  <si>
    <t>Caracal royal</t>
  </si>
  <si>
    <t>Bassins fétides</t>
  </si>
  <si>
    <t>Accès aux merveilles</t>
  </si>
  <si>
    <t>Célébrant de combat</t>
  </si>
  <si>
    <t>Ange des condamnations</t>
  </si>
  <si>
    <t>Influence de Liliana</t>
  </si>
  <si>
    <t>Mage scarifiâme</t>
  </si>
  <si>
    <t>Franc-tireur impitoyable</t>
  </si>
  <si>
    <t>Eveil du sable</t>
  </si>
  <si>
    <t>Kefnet le Clairvoyant</t>
  </si>
  <si>
    <t>Momie pourrissante</t>
  </si>
  <si>
    <t>Bontu la Glorifiée</t>
  </si>
  <si>
    <t>Procession consécratrice</t>
  </si>
  <si>
    <t>Maîtrise de Liliana</t>
  </si>
  <si>
    <t>Gideon, parangon de soldat</t>
  </si>
  <si>
    <t>Drakôn du logogriphe</t>
  </si>
  <si>
    <t>Samut, voix de la sédition</t>
  </si>
  <si>
    <t>Expert lamefeu</t>
  </si>
  <si>
    <t>Vizir de la ménagerie</t>
  </si>
  <si>
    <t>Charognard de campagne</t>
  </si>
  <si>
    <t>Servant rétif</t>
  </si>
  <si>
    <t>Marque d'Hapatra</t>
  </si>
  <si>
    <t>Sanctuaire abandonné</t>
  </si>
  <si>
    <t>Nissa, intendante des éléments</t>
  </si>
  <si>
    <t>Terres arables irriguées</t>
  </si>
  <si>
    <t xml:space="preserve">                              Artefact</t>
  </si>
  <si>
    <t>Fin glorieuse</t>
  </si>
  <si>
    <t>Rivière sinueuse</t>
  </si>
  <si>
    <t>Gideon des Epreuves</t>
  </si>
  <si>
    <t>Halliers protégés</t>
  </si>
  <si>
    <t>Hazoret la Fervente</t>
  </si>
  <si>
    <t>Soleils accablants</t>
  </si>
  <si>
    <t>Sixième sens</t>
  </si>
  <si>
    <t>Ossuaire submergé</t>
  </si>
  <si>
    <t>Hapatra, vizir des poisons</t>
  </si>
  <si>
    <t>Rhonas l'Indomptable</t>
  </si>
  <si>
    <t>Chat sacré</t>
  </si>
  <si>
    <t>Intervention de Gideon</t>
  </si>
  <si>
    <t>Réalité cruelle</t>
  </si>
  <si>
    <t>Séraphin des Soleils</t>
  </si>
  <si>
    <t>Destinée / Commander</t>
  </si>
  <si>
    <t>Lac des hautes terres</t>
  </si>
  <si>
    <t>Chat gracieux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</si>
</sst>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0;\-0;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12"/>
      <color theme="0"/>
      <name val="Calibri"/>
      <family val="2"/>
      <scheme val="minor"/>
    </font>
    <font>
      <u/>
      <sz val="11"/>
      <color theme="5" tint="-0.2499465926084170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627694"/>
      <name val="Calibri"/>
      <family val="2"/>
      <scheme val="minor"/>
    </font>
    <font>
      <sz val="11"/>
      <color theme="1" tint="0.499984740745262"/>
      <name val="Calibri"/>
      <scheme val="minor"/>
    </font>
    <font>
      <sz val="11"/>
      <color rgb="FF808080"/>
      <name val="Calibri"/>
    </font>
    <font>
      <sz val="11"/>
      <color rgb="FF80808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1B9589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4">
    <xf numFmtId="0" fontId="0" fillId="0" borderId="0"/>
    <xf numFmtId="0" fontId="4" fillId="0" borderId="0"/>
    <xf numFmtId="9" fontId="3" fillId="0" borderId="0" applyFont="0" applyFill="0" applyBorder="0" applyAlignment="0" applyProtection="0"/>
    <xf numFmtId="0" fontId="6" fillId="0" borderId="0">
      <alignment horizontal="left" vertical="center" indent="1"/>
    </xf>
  </cellStyleXfs>
  <cellXfs count="79">
    <xf numFmtId="0" fontId="0" fillId="0" borderId="0" xfId="0"/>
    <xf numFmtId="0" fontId="5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1" fillId="4" borderId="0" xfId="1" applyNumberFormat="1" applyFont="1" applyFill="1" applyAlignment="1">
      <alignment horizontal="center" vertical="center"/>
    </xf>
    <xf numFmtId="3" fontId="8" fillId="0" borderId="7" xfId="1" applyNumberFormat="1" applyFont="1" applyFill="1" applyBorder="1" applyAlignment="1">
      <alignment horizontal="center" vertical="center"/>
    </xf>
    <xf numFmtId="3" fontId="8" fillId="0" borderId="7" xfId="1" applyNumberFormat="1" applyFont="1" applyFill="1" applyBorder="1" applyAlignment="1">
      <alignment horizontal="center"/>
    </xf>
    <xf numFmtId="0" fontId="7" fillId="0" borderId="6" xfId="0" applyFont="1" applyBorder="1" applyAlignment="1">
      <alignment horizontal="left" vertical="center" indent="1"/>
    </xf>
    <xf numFmtId="0" fontId="7" fillId="0" borderId="6" xfId="1" applyNumberFormat="1" applyFont="1" applyBorder="1" applyAlignment="1">
      <alignment horizontal="left" vertical="center" indent="1"/>
    </xf>
    <xf numFmtId="0" fontId="8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0" xfId="1" applyFont="1" applyAlignment="1">
      <alignment horizontal="center"/>
    </xf>
    <xf numFmtId="0" fontId="9" fillId="0" borderId="0" xfId="0" applyFont="1"/>
    <xf numFmtId="0" fontId="8" fillId="0" borderId="0" xfId="1" applyFont="1"/>
    <xf numFmtId="0" fontId="8" fillId="0" borderId="0" xfId="1" applyFont="1" applyAlignment="1">
      <alignment horizontal="left" vertical="center"/>
    </xf>
    <xf numFmtId="0" fontId="9" fillId="0" borderId="0" xfId="1" applyFont="1" applyAlignment="1">
      <alignment horizontal="center"/>
    </xf>
    <xf numFmtId="164" fontId="8" fillId="0" borderId="0" xfId="1" applyNumberFormat="1" applyFont="1" applyAlignment="1">
      <alignment horizontal="center" vertical="center"/>
    </xf>
    <xf numFmtId="0" fontId="8" fillId="0" borderId="0" xfId="0" applyFont="1"/>
    <xf numFmtId="0" fontId="8" fillId="5" borderId="2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 indent="1"/>
    </xf>
    <xf numFmtId="3" fontId="9" fillId="0" borderId="3" xfId="1" applyNumberFormat="1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left" vertical="center" indent="1"/>
    </xf>
    <xf numFmtId="0" fontId="8" fillId="5" borderId="5" xfId="1" applyFont="1" applyFill="1" applyBorder="1" applyAlignment="1">
      <alignment horizontal="center"/>
    </xf>
    <xf numFmtId="3" fontId="8" fillId="0" borderId="0" xfId="1" applyNumberFormat="1" applyFont="1" applyFill="1" applyAlignment="1">
      <alignment horizontal="center" vertical="center"/>
    </xf>
    <xf numFmtId="3" fontId="8" fillId="0" borderId="0" xfId="1" applyNumberFormat="1" applyFont="1" applyFill="1" applyAlignment="1">
      <alignment horizontal="center"/>
    </xf>
    <xf numFmtId="0" fontId="8" fillId="0" borderId="0" xfId="1" applyFont="1" applyFill="1" applyAlignment="1">
      <alignment horizontal="center"/>
    </xf>
    <xf numFmtId="0" fontId="9" fillId="0" borderId="0" xfId="1" applyFont="1" applyFill="1" applyAlignment="1">
      <alignment horizontal="center" vertical="center"/>
    </xf>
    <xf numFmtId="0" fontId="9" fillId="0" borderId="0" xfId="1" applyFont="1"/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12" fillId="0" borderId="0" xfId="1" applyFont="1" applyFill="1" applyAlignment="1">
      <alignment horizontal="center" vertical="center"/>
    </xf>
    <xf numFmtId="165" fontId="8" fillId="0" borderId="0" xfId="1" applyNumberFormat="1" applyFont="1"/>
    <xf numFmtId="165" fontId="8" fillId="0" borderId="5" xfId="1" applyNumberFormat="1" applyFont="1" applyFill="1" applyBorder="1" applyAlignment="1">
      <alignment horizontal="center" vertical="center"/>
    </xf>
    <xf numFmtId="165" fontId="8" fillId="0" borderId="2" xfId="0" applyNumberFormat="1" applyFont="1" applyBorder="1" applyAlignment="1">
      <alignment horizontal="center" vertical="center"/>
    </xf>
    <xf numFmtId="165" fontId="10" fillId="3" borderId="0" xfId="0" applyNumberFormat="1" applyFont="1" applyFill="1" applyAlignment="1">
      <alignment horizontal="center" vertical="center"/>
    </xf>
    <xf numFmtId="0" fontId="8" fillId="0" borderId="0" xfId="1" applyFont="1" applyAlignment="1">
      <alignment horizontal="left" vertical="center" indent="1"/>
    </xf>
    <xf numFmtId="0" fontId="8" fillId="0" borderId="6" xfId="1" applyFont="1" applyFill="1" applyBorder="1" applyAlignment="1">
      <alignment horizontal="left" vertical="center" indent="1"/>
    </xf>
    <xf numFmtId="0" fontId="8" fillId="0" borderId="6" xfId="1" applyFont="1" applyFill="1" applyBorder="1" applyAlignment="1">
      <alignment horizontal="left" vertical="center" wrapText="1" indent="1"/>
    </xf>
    <xf numFmtId="0" fontId="8" fillId="0" borderId="0" xfId="1" applyFont="1" applyFill="1" applyAlignment="1">
      <alignment horizontal="left" vertical="center" indent="1"/>
    </xf>
    <xf numFmtId="0" fontId="1" fillId="0" borderId="0" xfId="0" applyFont="1"/>
    <xf numFmtId="0" fontId="13" fillId="5" borderId="13" xfId="1" applyFont="1" applyFill="1" applyBorder="1" applyAlignment="1">
      <alignment horizontal="center"/>
    </xf>
    <xf numFmtId="0" fontId="13" fillId="0" borderId="7" xfId="0" applyFont="1" applyBorder="1" applyAlignment="1">
      <alignment horizontal="center" vertical="center"/>
    </xf>
    <xf numFmtId="0" fontId="5" fillId="3" borderId="0" xfId="0" applyNumberFormat="1" applyFont="1" applyFill="1" applyBorder="1" applyAlignment="1" applyProtection="1">
      <alignment horizontal="center" vertical="center"/>
    </xf>
    <xf numFmtId="165" fontId="8" fillId="0" borderId="14" xfId="1" applyNumberFormat="1" applyFont="1" applyBorder="1"/>
    <xf numFmtId="165" fontId="8" fillId="0" borderId="15" xfId="1" applyNumberFormat="1" applyFont="1" applyBorder="1"/>
    <xf numFmtId="0" fontId="14" fillId="0" borderId="15" xfId="1" applyFont="1" applyFill="1" applyBorder="1" applyAlignment="1">
      <alignment horizontal="center" vertical="center"/>
    </xf>
    <xf numFmtId="0" fontId="0" fillId="0" borderId="15" xfId="0" applyBorder="1"/>
    <xf numFmtId="165" fontId="8" fillId="0" borderId="16" xfId="1" applyNumberFormat="1" applyFont="1" applyBorder="1"/>
    <xf numFmtId="0" fontId="14" fillId="0" borderId="14" xfId="1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 applyProtection="1">
      <alignment horizontal="center"/>
    </xf>
    <xf numFmtId="0" fontId="8" fillId="5" borderId="13" xfId="1" applyFont="1" applyFill="1" applyBorder="1" applyAlignment="1">
      <alignment horizontal="center"/>
    </xf>
    <xf numFmtId="3" fontId="9" fillId="0" borderId="5" xfId="1" applyNumberFormat="1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left" vertical="center" indent="1"/>
    </xf>
    <xf numFmtId="0" fontId="15" fillId="0" borderId="6" xfId="1" applyFont="1" applyFill="1" applyBorder="1" applyAlignment="1">
      <alignment horizontal="center"/>
    </xf>
    <xf numFmtId="0" fontId="15" fillId="0" borderId="15" xfId="1" applyFont="1" applyFill="1" applyBorder="1" applyAlignment="1">
      <alignment horizontal="center" vertical="center"/>
    </xf>
    <xf numFmtId="165" fontId="8" fillId="0" borderId="7" xfId="1" applyNumberFormat="1" applyFont="1" applyFill="1" applyBorder="1" applyAlignment="1">
      <alignment horizontal="center" vertical="center"/>
    </xf>
    <xf numFmtId="0" fontId="13" fillId="0" borderId="6" xfId="1" applyFont="1" applyFill="1" applyBorder="1" applyAlignment="1">
      <alignment horizontal="left" vertical="center" indent="1"/>
    </xf>
    <xf numFmtId="0" fontId="14" fillId="0" borderId="7" xfId="1" applyFont="1" applyFill="1" applyBorder="1" applyAlignment="1">
      <alignment horizontal="center" vertical="center"/>
    </xf>
    <xf numFmtId="165" fontId="13" fillId="0" borderId="5" xfId="1" applyNumberFormat="1" applyFont="1" applyFill="1" applyBorder="1" applyAlignment="1">
      <alignment horizontal="center" vertical="center"/>
    </xf>
    <xf numFmtId="165" fontId="13" fillId="0" borderId="7" xfId="1" applyNumberFormat="1" applyFont="1" applyFill="1" applyBorder="1" applyAlignment="1">
      <alignment horizontal="center" vertical="center"/>
    </xf>
    <xf numFmtId="0" fontId="14" fillId="0" borderId="6" xfId="1" applyFont="1" applyFill="1" applyBorder="1" applyAlignment="1">
      <alignment horizontal="center"/>
    </xf>
    <xf numFmtId="0" fontId="15" fillId="0" borderId="16" xfId="1" applyFont="1" applyFill="1" applyBorder="1" applyAlignment="1">
      <alignment horizontal="center" vertical="center"/>
    </xf>
    <xf numFmtId="165" fontId="8" fillId="0" borderId="8" xfId="1" applyNumberFormat="1" applyFont="1" applyFill="1" applyBorder="1" applyAlignment="1">
      <alignment horizontal="center" vertical="center"/>
    </xf>
    <xf numFmtId="165" fontId="8" fillId="0" borderId="10" xfId="1" applyNumberFormat="1" applyFont="1" applyFill="1" applyBorder="1" applyAlignment="1">
      <alignment horizontal="center" vertical="center"/>
    </xf>
    <xf numFmtId="0" fontId="15" fillId="0" borderId="9" xfId="1" applyFont="1" applyFill="1" applyBorder="1" applyAlignment="1">
      <alignment horizontal="center"/>
    </xf>
    <xf numFmtId="0" fontId="9" fillId="0" borderId="0" xfId="1" applyFont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5" fillId="3" borderId="1" xfId="1" applyFont="1" applyFill="1" applyBorder="1" applyAlignment="1">
      <alignment horizontal="center" vertical="center"/>
    </xf>
    <xf numFmtId="9" fontId="11" fillId="4" borderId="0" xfId="2" applyFont="1" applyFill="1" applyAlignment="1">
      <alignment horizontal="center" vertical="center"/>
    </xf>
    <xf numFmtId="0" fontId="5" fillId="3" borderId="1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0" xfId="0" applyAlignment="1">
      <alignment horizontal="left" vertical="center" indent="1"/>
    </xf>
    <xf numFmtId="0" fontId="0" fillId="0" borderId="19" xfId="0" applyBorder="1" applyAlignment="1">
      <alignment horizontal="left" vertical="center" indent="1"/>
    </xf>
  </cellXfs>
  <cellStyles count="4">
    <cellStyle name="Lien" xfId="3"/>
    <cellStyle name="Normal" xfId="0" builtinId="0"/>
    <cellStyle name="Normal 3" xfId="1"/>
    <cellStyle name="Pourcentage" xfId="2" builtinId="5"/>
  </cellStyles>
  <dxfs count="59"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 tint="-0.24994659260841701"/>
      </font>
    </dxf>
    <dxf>
      <font>
        <b/>
        <i val="0"/>
        <color theme="3" tint="0.39994506668294322"/>
      </font>
    </dxf>
    <dxf>
      <font>
        <b/>
        <i val="0"/>
        <color rgb="FFE0CC84"/>
      </font>
    </dxf>
    <dxf>
      <font>
        <b/>
        <i val="0"/>
        <color rgb="FFD0931A"/>
      </font>
    </dxf>
    <dxf>
      <font>
        <b/>
        <i val="0"/>
        <color rgb="FF4EA4B2"/>
      </font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 tint="-0.24994659260841701"/>
      </font>
    </dxf>
    <dxf>
      <font>
        <b/>
        <i val="0"/>
        <color theme="3" tint="0.39994506668294322"/>
      </font>
    </dxf>
    <dxf>
      <font>
        <b/>
        <i val="0"/>
        <color rgb="FFE0CC84"/>
      </font>
    </dxf>
    <dxf>
      <font>
        <b/>
        <i val="0"/>
        <color rgb="FFD0931A"/>
      </font>
    </dxf>
    <dxf>
      <font>
        <b/>
        <i val="0"/>
        <color rgb="FF4EA4B2"/>
      </font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alignment horizontal="left" vertical="center" textRotation="0" wrapText="0" relativeIndent="1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6"/>
        </bottom>
      </border>
    </dxf>
    <dxf>
      <font>
        <strike val="0"/>
        <outline val="0"/>
        <shadow val="0"/>
        <vertAlign val="baseline"/>
        <sz val="11"/>
        <color rgb="FF80808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scheme val="none"/>
      </font>
      <alignment horizont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strike val="0"/>
        <outline val="0"/>
        <shadow val="0"/>
        <vertAlign val="baseline"/>
        <sz val="11"/>
        <color rgb="FF80808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strike val="0"/>
        <outline val="0"/>
        <shadow val="0"/>
        <vertAlign val="baseline"/>
        <sz val="11"/>
        <color rgb="FF80808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numFmt numFmtId="165" formatCode="0;\-0;;@"/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strike val="0"/>
        <outline val="0"/>
        <shadow val="0"/>
        <vertAlign val="baseline"/>
        <sz val="11"/>
        <color rgb="FF80808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numFmt numFmtId="165" formatCode="0;\-0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strike val="0"/>
        <outline val="0"/>
        <shadow val="0"/>
        <vertAlign val="baseline"/>
        <sz val="11"/>
        <color rgb="FF80808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font>
        <strike val="0"/>
        <outline val="0"/>
        <shadow val="0"/>
        <vertAlign val="baseline"/>
        <sz val="11"/>
        <color rgb="FF80808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1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vertAlign val="baseline"/>
        <sz val="11"/>
        <color rgb="FF80808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</dxf>
    <dxf>
      <font>
        <b val="0"/>
        <i val="0"/>
        <color theme="1" tint="0.499984740745262"/>
      </font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6" tint="-0.249977111117893"/>
      </font>
    </dxf>
    <dxf>
      <font>
        <b/>
        <color theme="6" tint="-0.249977111117893"/>
      </font>
    </dxf>
    <dxf>
      <font>
        <b/>
        <color theme="6" tint="-0.249977111117893"/>
      </font>
      <border>
        <top style="thin">
          <color theme="6"/>
        </top>
      </border>
    </dxf>
    <dxf>
      <font>
        <b/>
        <color theme="6" tint="-0.249977111117893"/>
      </font>
      <border>
        <bottom style="thin">
          <color theme="6"/>
        </bottom>
      </border>
    </dxf>
    <dxf>
      <font>
        <color theme="6" tint="-0.249977111117893"/>
      </font>
      <border>
        <top style="thin">
          <color theme="6"/>
        </top>
        <bottom style="thin">
          <color theme="6"/>
        </bottom>
      </border>
    </dxf>
  </dxfs>
  <tableStyles count="1" defaultTableStyle="MTG" defaultPivotStyle="PivotStyleLight16">
    <tableStyle name="MTG" pivot="0" count="8">
      <tableStyleElement type="wholeTable" dxfId="58"/>
      <tableStyleElement type="headerRow" dxfId="57"/>
      <tableStyleElement type="totalRow" dxfId="56"/>
      <tableStyleElement type="firstColumn" dxfId="55"/>
      <tableStyleElement type="lastColumn" dxfId="54"/>
      <tableStyleElement type="firstRowStripe" dxfId="53"/>
      <tableStyleElement type="secondRowStripe" dxfId="52"/>
      <tableStyleElement type="firstColumnStripe" dxfId="51"/>
    </tableStyle>
  </tableStyles>
  <colors>
    <mruColors>
      <color rgb="FFCEFB85"/>
      <color rgb="FF4EA4B2"/>
      <color rgb="FF627694"/>
      <color rgb="FFD0931A"/>
      <color rgb="FFE0CC84"/>
      <color rgb="FFC5D52B"/>
      <color rgb="FF9FAFAF"/>
      <color rgb="FF1B9589"/>
      <color rgb="FFE1E5EB"/>
      <color rgb="FFD6D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TG%20Racha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"/>
      <sheetName val="Sommaire"/>
      <sheetName val="Magic Origines"/>
      <sheetName val="Amonkhet"/>
      <sheetName val="La bataille de Zendikar"/>
      <sheetName val="Le serment des Sentinelles"/>
      <sheetName val="Ténèbre sur Innistrad"/>
      <sheetName val="La Lune Hémertique"/>
      <sheetName val="Kaladesh"/>
      <sheetName val="La révolte éthérique"/>
      <sheetName val="L’âge de la destruction"/>
      <sheetName val="Ixalan"/>
      <sheetName val="Les combatants d'Ixalan"/>
      <sheetName val="Dominaria"/>
      <sheetName val="Edition de base 2019"/>
      <sheetName val="MTG Rachats"/>
    </sheetNames>
    <definedNames>
      <definedName name="Amonkhet"/>
    </defined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queryTables/queryTable1.xml><?xml version="1.0" encoding="utf-8"?>
<queryTable xmlns="http://schemas.openxmlformats.org/spreadsheetml/2006/main" name="Amonkhet_1" backgroundRefresh="0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Column2" tableColumnId="1"/>
      <queryTableField id="2" name="Column4" tableColumnId="2"/>
      <queryTableField id="3" name="Column5" tableColumnId="3"/>
    </queryTableFields>
  </queryTableRefresh>
  <extLst>
    <ext xmlns:x15="http://schemas.microsoft.com/office/spreadsheetml/2010/11/main" uri="{883FBD77-0823-4a55-B5E3-86C4891E6966}">
      <x15:queryTable sourceDataName="WorksheetConnection_MTG Rachats.xlsm!Amonkhet"/>
    </ext>
  </extLst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monkhet" displayName="Amonkhet" ref="B4:K308" insertRowShift="1" headerRowDxfId="50" dataDxfId="49" totalsRowDxfId="48" headerRowCellStyle="Normal 3" dataCellStyle="Normal 3">
  <tableColumns count="10">
    <tableColumn id="2" name="N°" totalsRowLabel="Total" dataDxfId="47" dataCellStyle="Normal 3"/>
    <tableColumn id="1" name="Nom de la carte" dataDxfId="46" dataCellStyle="Normal 3"/>
    <tableColumn id="3" name="Qu." dataDxfId="45" dataCellStyle="Normal 3"/>
    <tableColumn id="7" name="Rté" dataDxfId="44"/>
    <tableColumn id="4" name="Recherche" dataDxfId="43" totalsRowDxfId="42" dataCellStyle="Normal 3">
      <calculatedColumnFormula>IF(NOT(Amonkhet[[#This Row],[Qu.]]&gt;=1),"OUI","NON")</calculatedColumnFormula>
    </tableColumn>
    <tableColumn id="5" name="/" dataDxfId="41" totalsRowDxfId="40" dataCellStyle="Normal 3"/>
    <tableColumn id="6" name="Double" dataDxfId="39" totalsRowDxfId="38" dataCellStyle="Normal 3">
      <calculatedColumnFormula>IF(Amonkhet[[#This Row],[Qu.]]-1&lt;0,0,Amonkhet[[#This Row],[Qu.]]-1)</calculatedColumnFormula>
    </tableColumn>
    <tableColumn id="8" name="Foil" dataDxfId="37" totalsRowDxfId="36" dataCellStyle="Normal 3"/>
    <tableColumn id="9" name="/2" dataDxfId="35" totalsRowDxfId="34" dataCellStyle="Normal 3"/>
    <tableColumn id="10" name="Extension" dataDxfId="33" totalsRowDxfId="32" dataCellStyle="Normal 3"/>
  </tableColumns>
  <tableStyleInfo name="TableStyleLight4" showFirstColumn="0" showLastColumn="0" showRowStripes="0" showColumnStripes="0"/>
</table>
</file>

<file path=xl/tables/table2.xml><?xml version="1.0" encoding="utf-8"?>
<table xmlns="http://schemas.openxmlformats.org/spreadsheetml/2006/main" id="5" name="Tableau_Amonkhet_1" displayName="Tableau_Amonkhet_1" ref="Q4:S100" tableType="queryTable" totalsRowShown="0" headerRowDxfId="30" headerRowBorderDxfId="31">
  <autoFilter ref="Q4:S100">
    <filterColumn colId="0" hiddenButton="1"/>
    <filterColumn colId="1" hiddenButton="1"/>
    <filterColumn colId="2" hiddenButton="1"/>
  </autoFilter>
  <tableColumns count="3">
    <tableColumn id="1" uniqueName="1" name="NOM VF" queryTableFieldId="1" dataDxfId="27"/>
    <tableColumn id="2" uniqueName="2" name="Rté" queryTableFieldId="2" dataDxfId="28"/>
    <tableColumn id="3" uniqueName="3" name="Prix" queryTableFieldId="3" dataDxfId="29"/>
  </tableColumns>
  <tableStyleInfo name="MTG" showFirstColumn="0" showLastColumn="1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S602"/>
  <sheetViews>
    <sheetView showGridLines="0" tabSelected="1" zoomScaleNormal="100" workbookViewId="0">
      <selection activeCell="M21" sqref="M21"/>
    </sheetView>
  </sheetViews>
  <sheetFormatPr baseColWidth="10" defaultColWidth="11.44140625" defaultRowHeight="14.4" x14ac:dyDescent="0.3"/>
  <cols>
    <col min="1" max="1" width="3.77734375" style="12" customWidth="1"/>
    <col min="2" max="2" width="8.77734375" style="10" customWidth="1"/>
    <col min="3" max="3" width="40.77734375" style="36" customWidth="1"/>
    <col min="4" max="4" width="7.77734375" style="11" customWidth="1"/>
    <col min="5" max="5" width="7.77734375" style="10" customWidth="1"/>
    <col min="6" max="6" width="14.77734375" style="12" customWidth="1"/>
    <col min="7" max="7" width="3.77734375" style="45" customWidth="1"/>
    <col min="8" max="8" width="7.77734375" style="32" customWidth="1"/>
    <col min="9" max="9" width="7.77734375" style="13" customWidth="1"/>
    <col min="10" max="10" width="3.77734375" style="45" customWidth="1"/>
    <col min="11" max="11" width="30.77734375" style="12" customWidth="1"/>
    <col min="12" max="12" width="3.77734375" style="12" customWidth="1"/>
    <col min="13" max="15" width="4.77734375" style="12" customWidth="1"/>
    <col min="16" max="16" width="3.77734375" customWidth="1"/>
    <col min="17" max="17" width="30.77734375" style="77" customWidth="1"/>
    <col min="18" max="18" width="12.5546875" style="72" customWidth="1"/>
    <col min="19" max="19" width="10.77734375" style="72" customWidth="1"/>
    <col min="20" max="23" width="5.5546875" style="12" customWidth="1"/>
    <col min="24" max="24" width="11.88671875" style="12" customWidth="1"/>
    <col min="25" max="35" width="5.5546875" style="12" customWidth="1"/>
    <col min="36" max="36" width="12.44140625" style="12" bestFit="1" customWidth="1"/>
    <col min="37" max="37" width="8.44140625" style="12" customWidth="1"/>
    <col min="38" max="44" width="6.44140625" style="12" customWidth="1"/>
    <col min="45" max="45" width="5.33203125" style="12" customWidth="1"/>
    <col min="46" max="52" width="4.44140625" style="12" customWidth="1"/>
    <col min="53" max="80" width="5.5546875" style="12" customWidth="1"/>
    <col min="81" max="81" width="11.88671875" style="12" bestFit="1" customWidth="1"/>
    <col min="82" max="82" width="13.44140625" style="12" bestFit="1" customWidth="1"/>
    <col min="83" max="16384" width="11.44140625" style="12"/>
  </cols>
  <sheetData>
    <row r="1" spans="2:19" ht="4.95" customHeight="1" x14ac:dyDescent="0.3">
      <c r="G1" s="44"/>
      <c r="J1" s="44"/>
    </row>
    <row r="2" spans="2:19" ht="18" x14ac:dyDescent="0.3">
      <c r="B2" s="27"/>
      <c r="C2" s="31"/>
    </row>
    <row r="3" spans="2:19" ht="4.95" customHeight="1" x14ac:dyDescent="0.3">
      <c r="D3" s="14"/>
      <c r="G3" s="48"/>
      <c r="I3" s="15"/>
      <c r="J3" s="67"/>
      <c r="K3" s="67"/>
    </row>
    <row r="4" spans="2:19" ht="15.6" x14ac:dyDescent="0.3">
      <c r="B4" s="43" t="s">
        <v>15</v>
      </c>
      <c r="C4" s="1" t="s">
        <v>16</v>
      </c>
      <c r="D4" s="1" t="s">
        <v>17</v>
      </c>
      <c r="E4" s="1" t="s">
        <v>18</v>
      </c>
      <c r="F4" s="1" t="s">
        <v>19</v>
      </c>
      <c r="G4" s="50" t="s">
        <v>25</v>
      </c>
      <c r="H4" s="35" t="s">
        <v>20</v>
      </c>
      <c r="I4" s="2" t="s">
        <v>21</v>
      </c>
      <c r="J4" s="50" t="s">
        <v>308</v>
      </c>
      <c r="K4" s="53" t="s">
        <v>1</v>
      </c>
      <c r="L4" s="16"/>
      <c r="Q4" s="71" t="s">
        <v>365</v>
      </c>
      <c r="R4" s="71" t="s">
        <v>18</v>
      </c>
      <c r="S4" s="71" t="s">
        <v>366</v>
      </c>
    </row>
    <row r="5" spans="2:19" x14ac:dyDescent="0.3">
      <c r="B5" s="17">
        <v>1</v>
      </c>
      <c r="C5" s="18" t="s">
        <v>50</v>
      </c>
      <c r="D5" s="19">
        <v>1</v>
      </c>
      <c r="E5" s="8" t="s">
        <v>26</v>
      </c>
      <c r="F5" s="29" t="str">
        <f>IF(NOT(Amonkhet[[#This Row],[Qu.]]&gt;=1),"OUI","NON")</f>
        <v>NON</v>
      </c>
      <c r="G5" s="49"/>
      <c r="H5" s="34">
        <f>IF(Amonkhet[[#This Row],[Qu.]]-1&lt;0,0,Amonkhet[[#This Row],[Qu.]]-1)</f>
        <v>0</v>
      </c>
      <c r="I5" s="8"/>
      <c r="J5" s="49"/>
      <c r="K5" s="54" t="s">
        <v>307</v>
      </c>
      <c r="L5" s="20"/>
      <c r="M5" s="68" t="s">
        <v>23</v>
      </c>
      <c r="N5" s="68"/>
      <c r="O5" s="68"/>
      <c r="Q5" s="75" t="s">
        <v>367</v>
      </c>
      <c r="R5" s="73" t="s">
        <v>351</v>
      </c>
      <c r="S5" s="73" t="s">
        <v>351</v>
      </c>
    </row>
    <row r="6" spans="2:19" x14ac:dyDescent="0.3">
      <c r="B6" s="21">
        <v>2</v>
      </c>
      <c r="C6" s="22" t="s">
        <v>51</v>
      </c>
      <c r="D6" s="19">
        <v>1</v>
      </c>
      <c r="E6" s="9" t="s">
        <v>27</v>
      </c>
      <c r="F6" s="30" t="str">
        <f>IF(NOT(Amonkhet[[#This Row],[Qu.]]&gt;=1),"OUI","NON")</f>
        <v>NON</v>
      </c>
      <c r="G6" s="46"/>
      <c r="H6" s="34">
        <f>IF(Amonkhet[[#This Row],[Qu.]]-1&lt;0,0,Amonkhet[[#This Row],[Qu.]]-1)</f>
        <v>0</v>
      </c>
      <c r="I6" s="9"/>
      <c r="J6" s="46"/>
      <c r="K6" s="54" t="s">
        <v>2</v>
      </c>
      <c r="L6" s="20"/>
      <c r="M6" s="69"/>
      <c r="N6" s="69"/>
      <c r="O6" s="69"/>
      <c r="Q6" s="78" t="s">
        <v>368</v>
      </c>
      <c r="R6" s="74" t="s">
        <v>369</v>
      </c>
      <c r="S6" s="74" t="s">
        <v>354</v>
      </c>
    </row>
    <row r="7" spans="2:19" x14ac:dyDescent="0.3">
      <c r="B7" s="23">
        <v>3</v>
      </c>
      <c r="C7" s="37" t="s">
        <v>52</v>
      </c>
      <c r="D7" s="19">
        <v>1</v>
      </c>
      <c r="E7" s="9" t="s">
        <v>22</v>
      </c>
      <c r="F7" s="30" t="str">
        <f>IF(NOT(Amonkhet[[#This Row],[Qu.]]&gt;=1),"OUI","NON")</f>
        <v>NON</v>
      </c>
      <c r="G7" s="46"/>
      <c r="H7" s="34">
        <f>IF(Amonkhet[[#This Row],[Qu.]]-1&lt;0,0,Amonkhet[[#This Row],[Qu.]]-1)</f>
        <v>0</v>
      </c>
      <c r="I7" s="4"/>
      <c r="J7" s="46"/>
      <c r="K7" s="6" t="s">
        <v>3</v>
      </c>
      <c r="L7" s="24"/>
      <c r="M7" s="3">
        <f>COUNTIF(D5:D308,"&gt;0")</f>
        <v>299</v>
      </c>
      <c r="N7" s="3" t="s">
        <v>25</v>
      </c>
      <c r="O7" s="3">
        <f>COUNTA(C5:C308)</f>
        <v>304</v>
      </c>
      <c r="Q7" s="78" t="s">
        <v>370</v>
      </c>
      <c r="R7" s="74" t="s">
        <v>369</v>
      </c>
      <c r="S7" s="74" t="s">
        <v>360</v>
      </c>
    </row>
    <row r="8" spans="2:19" x14ac:dyDescent="0.3">
      <c r="B8" s="23">
        <v>4</v>
      </c>
      <c r="C8" s="37" t="s">
        <v>53</v>
      </c>
      <c r="D8" s="19">
        <v>1</v>
      </c>
      <c r="E8" s="9" t="s">
        <v>27</v>
      </c>
      <c r="F8" s="30" t="str">
        <f>IF(NOT(Amonkhet[[#This Row],[Qu.]]&gt;=1),"OUI","NON")</f>
        <v>NON</v>
      </c>
      <c r="G8" s="46"/>
      <c r="H8" s="34">
        <f>IF(Amonkhet[[#This Row],[Qu.]]-1&lt;0,0,Amonkhet[[#This Row],[Qu.]]-1)</f>
        <v>0</v>
      </c>
      <c r="I8" s="5"/>
      <c r="J8" s="46"/>
      <c r="K8" s="6" t="s">
        <v>4</v>
      </c>
      <c r="L8" s="25"/>
      <c r="Q8" s="76" t="s">
        <v>371</v>
      </c>
      <c r="R8" s="74" t="s">
        <v>351</v>
      </c>
      <c r="S8" s="74" t="s">
        <v>351</v>
      </c>
    </row>
    <row r="9" spans="2:19" x14ac:dyDescent="0.3">
      <c r="B9" s="21">
        <v>5</v>
      </c>
      <c r="C9" s="22" t="s">
        <v>54</v>
      </c>
      <c r="D9" s="19">
        <v>1</v>
      </c>
      <c r="E9" s="9" t="s">
        <v>27</v>
      </c>
      <c r="F9" s="30" t="str">
        <f>IF(NOT(Amonkhet[[#This Row],[Qu.]]&gt;=1),"OUI","NON")</f>
        <v>NON</v>
      </c>
      <c r="G9" s="46"/>
      <c r="H9" s="34">
        <f>IF(Amonkhet[[#This Row],[Qu.]]-1&lt;0,0,Amonkhet[[#This Row],[Qu.]]-1)</f>
        <v>0</v>
      </c>
      <c r="I9" s="5"/>
      <c r="J9" s="46"/>
      <c r="K9" s="6" t="s">
        <v>5</v>
      </c>
      <c r="L9" s="25"/>
      <c r="M9" s="68" t="s">
        <v>0</v>
      </c>
      <c r="N9" s="68"/>
      <c r="O9" s="68"/>
      <c r="Q9" s="76" t="s">
        <v>372</v>
      </c>
      <c r="R9" s="74" t="s">
        <v>351</v>
      </c>
      <c r="S9" s="74" t="s">
        <v>351</v>
      </c>
    </row>
    <row r="10" spans="2:19" x14ac:dyDescent="0.3">
      <c r="B10" s="21">
        <v>6</v>
      </c>
      <c r="C10" s="22" t="s">
        <v>55</v>
      </c>
      <c r="D10" s="19">
        <v>1</v>
      </c>
      <c r="E10" s="9" t="s">
        <v>22</v>
      </c>
      <c r="F10" s="30" t="str">
        <f>IF(NOT(Amonkhet[[#This Row],[Qu.]]&gt;=1),"OUI","NON")</f>
        <v>NON</v>
      </c>
      <c r="G10" s="46"/>
      <c r="H10" s="34">
        <f>IF(Amonkhet[[#This Row],[Qu.]]-1&lt;0,0,Amonkhet[[#This Row],[Qu.]]-1)</f>
        <v>0</v>
      </c>
      <c r="I10" s="5"/>
      <c r="J10" s="46"/>
      <c r="K10" s="6" t="s">
        <v>6</v>
      </c>
      <c r="L10" s="25"/>
      <c r="M10" s="68"/>
      <c r="N10" s="68"/>
      <c r="O10" s="68"/>
      <c r="Q10" s="78" t="s">
        <v>373</v>
      </c>
      <c r="R10" s="74" t="s">
        <v>374</v>
      </c>
      <c r="S10" s="74" t="s">
        <v>357</v>
      </c>
    </row>
    <row r="11" spans="2:19" x14ac:dyDescent="0.3">
      <c r="B11" s="21">
        <v>7</v>
      </c>
      <c r="C11" s="22" t="s">
        <v>56</v>
      </c>
      <c r="D11" s="19">
        <v>1</v>
      </c>
      <c r="E11" s="9" t="s">
        <v>22</v>
      </c>
      <c r="F11" s="30" t="str">
        <f>IF(NOT(Amonkhet[[#This Row],[Qu.]]&gt;=1),"OUI","NON")</f>
        <v>NON</v>
      </c>
      <c r="G11" s="46"/>
      <c r="H11" s="34">
        <f>IF(Amonkhet[[#This Row],[Qu.]]-1&lt;0,0,Amonkhet[[#This Row],[Qu.]]-1)</f>
        <v>0</v>
      </c>
      <c r="I11" s="5"/>
      <c r="J11" s="46"/>
      <c r="K11" s="6" t="s">
        <v>7</v>
      </c>
      <c r="L11" s="25"/>
      <c r="M11" s="70">
        <f>COUNTIF(D5:D308,"&gt;0")/COUNTA(C5:C308)</f>
        <v>0.98355263157894735</v>
      </c>
      <c r="N11" s="70"/>
      <c r="O11" s="70"/>
      <c r="Q11" s="78" t="s">
        <v>375</v>
      </c>
      <c r="R11" s="74" t="s">
        <v>376</v>
      </c>
      <c r="S11" s="74" t="s">
        <v>361</v>
      </c>
    </row>
    <row r="12" spans="2:19" x14ac:dyDescent="0.3">
      <c r="B12" s="23">
        <v>8</v>
      </c>
      <c r="C12" s="37" t="s">
        <v>57</v>
      </c>
      <c r="D12" s="19">
        <v>1</v>
      </c>
      <c r="E12" s="9" t="s">
        <v>24</v>
      </c>
      <c r="F12" s="30" t="str">
        <f>IF(NOT(Amonkhet[[#This Row],[Qu.]]&gt;=1),"OUI","NON")</f>
        <v>NON</v>
      </c>
      <c r="G12" s="46"/>
      <c r="H12" s="34">
        <f>IF(Amonkhet[[#This Row],[Qu.]]-1&lt;0,0,Amonkhet[[#This Row],[Qu.]]-1)</f>
        <v>0</v>
      </c>
      <c r="I12" s="5"/>
      <c r="J12" s="46"/>
      <c r="K12" s="6" t="s">
        <v>8</v>
      </c>
      <c r="L12" s="25"/>
      <c r="M12" s="16"/>
      <c r="N12" s="16"/>
      <c r="O12" s="16"/>
      <c r="Q12" s="78" t="s">
        <v>377</v>
      </c>
      <c r="R12" s="74" t="s">
        <v>351</v>
      </c>
      <c r="S12" s="74" t="s">
        <v>351</v>
      </c>
    </row>
    <row r="13" spans="2:19" x14ac:dyDescent="0.3">
      <c r="B13" s="23">
        <v>9</v>
      </c>
      <c r="C13" s="37" t="s">
        <v>58</v>
      </c>
      <c r="D13" s="19">
        <v>1</v>
      </c>
      <c r="E13" s="9" t="s">
        <v>22</v>
      </c>
      <c r="F13" s="30" t="str">
        <f>IF(NOT(Amonkhet[[#This Row],[Qu.]]&gt;=1),"OUI","NON")</f>
        <v>NON</v>
      </c>
      <c r="G13" s="46"/>
      <c r="H13" s="34">
        <f>IF(Amonkhet[[#This Row],[Qu.]]-1&lt;0,0,Amonkhet[[#This Row],[Qu.]]-1)</f>
        <v>0</v>
      </c>
      <c r="I13" s="5"/>
      <c r="J13" s="46"/>
      <c r="K13" s="6" t="s">
        <v>9</v>
      </c>
      <c r="L13" s="25"/>
      <c r="M13" s="16"/>
      <c r="N13" s="16"/>
      <c r="O13" s="16"/>
      <c r="Q13" s="78" t="s">
        <v>378</v>
      </c>
      <c r="R13" s="74" t="s">
        <v>379</v>
      </c>
      <c r="S13" s="74" t="s">
        <v>361</v>
      </c>
    </row>
    <row r="14" spans="2:19" x14ac:dyDescent="0.3">
      <c r="B14" s="21">
        <v>10</v>
      </c>
      <c r="C14" s="22" t="s">
        <v>59</v>
      </c>
      <c r="D14" s="19">
        <v>1</v>
      </c>
      <c r="E14" s="9" t="s">
        <v>24</v>
      </c>
      <c r="F14" s="30" t="str">
        <f>IF(NOT(Amonkhet[[#This Row],[Qu.]]&gt;=1),"OUI","NON")</f>
        <v>NON</v>
      </c>
      <c r="G14" s="46"/>
      <c r="H14" s="34">
        <f>IF(Amonkhet[[#This Row],[Qu.]]-1&lt;0,0,Amonkhet[[#This Row],[Qu.]]-1)</f>
        <v>0</v>
      </c>
      <c r="I14" s="5"/>
      <c r="J14" s="46"/>
      <c r="K14" s="6" t="s">
        <v>10</v>
      </c>
      <c r="L14" s="25"/>
      <c r="M14" s="16"/>
      <c r="N14" s="16"/>
      <c r="O14" s="16"/>
      <c r="Q14" s="78" t="s">
        <v>380</v>
      </c>
      <c r="R14" s="74" t="s">
        <v>379</v>
      </c>
      <c r="S14" s="74" t="s">
        <v>360</v>
      </c>
    </row>
    <row r="15" spans="2:19" x14ac:dyDescent="0.3">
      <c r="B15" s="23">
        <v>11</v>
      </c>
      <c r="C15" s="37" t="s">
        <v>60</v>
      </c>
      <c r="D15" s="19">
        <v>1</v>
      </c>
      <c r="E15" s="9" t="s">
        <v>22</v>
      </c>
      <c r="F15" s="30" t="str">
        <f>IF(NOT(Amonkhet[[#This Row],[Qu.]]&gt;=1),"OUI","NON")</f>
        <v>NON</v>
      </c>
      <c r="G15" s="46"/>
      <c r="H15" s="34">
        <f>IF(Amonkhet[[#This Row],[Qu.]]-1&lt;0,0,Amonkhet[[#This Row],[Qu.]]-1)</f>
        <v>0</v>
      </c>
      <c r="I15" s="5"/>
      <c r="J15" s="46"/>
      <c r="K15" s="6" t="s">
        <v>11</v>
      </c>
      <c r="L15" s="25"/>
      <c r="M15" s="16"/>
      <c r="N15" s="16"/>
      <c r="O15" s="16"/>
      <c r="Q15" s="78" t="s">
        <v>381</v>
      </c>
      <c r="R15" s="74" t="s">
        <v>376</v>
      </c>
      <c r="S15" s="74" t="s">
        <v>361</v>
      </c>
    </row>
    <row r="16" spans="2:19" x14ac:dyDescent="0.3">
      <c r="B16" s="23">
        <v>12</v>
      </c>
      <c r="C16" s="37" t="s">
        <v>61</v>
      </c>
      <c r="D16" s="19">
        <v>3</v>
      </c>
      <c r="E16" s="9" t="s">
        <v>22</v>
      </c>
      <c r="F16" s="30" t="str">
        <f>IF(NOT(Amonkhet[[#This Row],[Qu.]]&gt;=1),"OUI","NON")</f>
        <v>NON</v>
      </c>
      <c r="G16" s="46"/>
      <c r="H16" s="34">
        <f>IF(Amonkhet[[#This Row],[Qu.]]-1&lt;0,0,Amonkhet[[#This Row],[Qu.]]-1)</f>
        <v>2</v>
      </c>
      <c r="I16" s="5"/>
      <c r="J16" s="46"/>
      <c r="K16" s="6" t="s">
        <v>12</v>
      </c>
      <c r="L16" s="25"/>
      <c r="Q16" s="78" t="s">
        <v>382</v>
      </c>
      <c r="R16" s="74" t="s">
        <v>374</v>
      </c>
      <c r="S16" s="74" t="s">
        <v>352</v>
      </c>
    </row>
    <row r="17" spans="2:19" x14ac:dyDescent="0.3">
      <c r="B17" s="23">
        <v>13</v>
      </c>
      <c r="C17" s="37" t="s">
        <v>62</v>
      </c>
      <c r="D17" s="19">
        <v>3</v>
      </c>
      <c r="E17" s="9" t="s">
        <v>22</v>
      </c>
      <c r="F17" s="30" t="str">
        <f>IF(NOT(Amonkhet[[#This Row],[Qu.]]&gt;=1),"OUI","NON")</f>
        <v>NON</v>
      </c>
      <c r="G17" s="46"/>
      <c r="H17" s="34">
        <f>IF(Amonkhet[[#This Row],[Qu.]]-1&lt;0,0,Amonkhet[[#This Row],[Qu.]]-1)</f>
        <v>2</v>
      </c>
      <c r="I17" s="5"/>
      <c r="J17" s="46"/>
      <c r="K17" s="6" t="s">
        <v>13</v>
      </c>
      <c r="L17" s="25"/>
      <c r="M17" s="28"/>
      <c r="N17" s="28"/>
      <c r="Q17" s="78" t="s">
        <v>383</v>
      </c>
      <c r="R17" s="74" t="s">
        <v>369</v>
      </c>
      <c r="S17" s="74" t="s">
        <v>356</v>
      </c>
    </row>
    <row r="18" spans="2:19" x14ac:dyDescent="0.3">
      <c r="B18" s="23">
        <v>14</v>
      </c>
      <c r="C18" s="37" t="s">
        <v>63</v>
      </c>
      <c r="D18" s="19">
        <v>1</v>
      </c>
      <c r="E18" s="9" t="s">
        <v>26</v>
      </c>
      <c r="F18" s="30" t="str">
        <f>IF(NOT(Amonkhet[[#This Row],[Qu.]]&gt;=1),"OUI","NON")</f>
        <v>NON</v>
      </c>
      <c r="G18" s="46"/>
      <c r="H18" s="34">
        <f>IF(Amonkhet[[#This Row],[Qu.]]-1&lt;0,0,Amonkhet[[#This Row],[Qu.]]-1)</f>
        <v>0</v>
      </c>
      <c r="I18" s="5"/>
      <c r="J18" s="46"/>
      <c r="K18" s="6" t="s">
        <v>14</v>
      </c>
      <c r="L18" s="25"/>
      <c r="Q18" s="78" t="s">
        <v>384</v>
      </c>
      <c r="R18" s="74" t="s">
        <v>369</v>
      </c>
      <c r="S18" s="74" t="s">
        <v>360</v>
      </c>
    </row>
    <row r="19" spans="2:19" x14ac:dyDescent="0.3">
      <c r="B19" s="21">
        <v>15</v>
      </c>
      <c r="C19" s="22" t="s">
        <v>64</v>
      </c>
      <c r="D19" s="19">
        <v>1</v>
      </c>
      <c r="E19" s="9" t="s">
        <v>27</v>
      </c>
      <c r="F19" s="30" t="str">
        <f>IF(NOT(Amonkhet[[#This Row],[Qu.]]&gt;=1),"OUI","NON")</f>
        <v>NON</v>
      </c>
      <c r="G19" s="46"/>
      <c r="H19" s="34">
        <f>IF(Amonkhet[[#This Row],[Qu.]]-1&lt;0,0,Amonkhet[[#This Row],[Qu.]]-1)</f>
        <v>0</v>
      </c>
      <c r="I19" s="5"/>
      <c r="J19" s="46"/>
      <c r="K19" s="6"/>
      <c r="L19" s="25"/>
      <c r="Q19" s="78" t="s">
        <v>385</v>
      </c>
      <c r="R19" s="74" t="s">
        <v>379</v>
      </c>
      <c r="S19" s="74" t="s">
        <v>362</v>
      </c>
    </row>
    <row r="20" spans="2:19" x14ac:dyDescent="0.3">
      <c r="B20" s="23">
        <v>16</v>
      </c>
      <c r="C20" s="37" t="s">
        <v>65</v>
      </c>
      <c r="D20" s="19">
        <v>1</v>
      </c>
      <c r="E20" s="9" t="s">
        <v>27</v>
      </c>
      <c r="F20" s="30" t="str">
        <f>IF(NOT(Amonkhet[[#This Row],[Qu.]]&gt;=1),"OUI","NON")</f>
        <v>NON</v>
      </c>
      <c r="G20" s="46"/>
      <c r="H20" s="34">
        <f>IF(Amonkhet[[#This Row],[Qu.]]-1&lt;0,0,Amonkhet[[#This Row],[Qu.]]-1)</f>
        <v>0</v>
      </c>
      <c r="I20" s="5"/>
      <c r="J20" s="46"/>
      <c r="K20" s="7"/>
      <c r="L20" s="25"/>
      <c r="Q20" s="78" t="s">
        <v>386</v>
      </c>
      <c r="R20" s="74" t="s">
        <v>351</v>
      </c>
      <c r="S20" s="74" t="s">
        <v>351</v>
      </c>
    </row>
    <row r="21" spans="2:19" x14ac:dyDescent="0.3">
      <c r="B21" s="23">
        <v>17</v>
      </c>
      <c r="C21" s="37" t="s">
        <v>66</v>
      </c>
      <c r="D21" s="19">
        <v>3</v>
      </c>
      <c r="E21" s="9" t="s">
        <v>22</v>
      </c>
      <c r="F21" s="30" t="str">
        <f>IF(NOT(Amonkhet[[#This Row],[Qu.]]&gt;=1),"OUI","NON")</f>
        <v>NON</v>
      </c>
      <c r="G21" s="46"/>
      <c r="H21" s="34">
        <f>IF(Amonkhet[[#This Row],[Qu.]]-1&lt;0,0,Amonkhet[[#This Row],[Qu.]]-1)</f>
        <v>2</v>
      </c>
      <c r="I21" s="5"/>
      <c r="J21" s="46"/>
      <c r="K21" s="7"/>
      <c r="L21" s="25"/>
      <c r="Q21" s="78" t="s">
        <v>387</v>
      </c>
      <c r="R21" s="74" t="s">
        <v>379</v>
      </c>
      <c r="S21" s="74" t="s">
        <v>361</v>
      </c>
    </row>
    <row r="22" spans="2:19" x14ac:dyDescent="0.3">
      <c r="B22" s="23">
        <v>18</v>
      </c>
      <c r="C22" s="37" t="s">
        <v>48</v>
      </c>
      <c r="D22" s="19">
        <v>2</v>
      </c>
      <c r="E22" s="9" t="s">
        <v>22</v>
      </c>
      <c r="F22" s="30" t="str">
        <f>IF(NOT(Amonkhet[[#This Row],[Qu.]]&gt;=1),"OUI","NON")</f>
        <v>NON</v>
      </c>
      <c r="G22" s="46"/>
      <c r="H22" s="34">
        <f>IF(Amonkhet[[#This Row],[Qu.]]-1&lt;0,0,Amonkhet[[#This Row],[Qu.]]-1)</f>
        <v>1</v>
      </c>
      <c r="I22" s="5"/>
      <c r="J22" s="46"/>
      <c r="K22" s="7"/>
      <c r="L22" s="25"/>
      <c r="Q22" s="78" t="s">
        <v>388</v>
      </c>
      <c r="R22" s="74" t="s">
        <v>379</v>
      </c>
      <c r="S22" s="74" t="s">
        <v>360</v>
      </c>
    </row>
    <row r="23" spans="2:19" x14ac:dyDescent="0.3">
      <c r="B23" s="23">
        <v>19</v>
      </c>
      <c r="C23" s="37" t="s">
        <v>67</v>
      </c>
      <c r="D23" s="19">
        <v>3</v>
      </c>
      <c r="E23" s="9" t="s">
        <v>22</v>
      </c>
      <c r="F23" s="30" t="str">
        <f>IF(NOT(Amonkhet[[#This Row],[Qu.]]&gt;=1),"OUI","NON")</f>
        <v>NON</v>
      </c>
      <c r="G23" s="46"/>
      <c r="H23" s="34">
        <f>IF(Amonkhet[[#This Row],[Qu.]]-1&lt;0,0,Amonkhet[[#This Row],[Qu.]]-1)</f>
        <v>2</v>
      </c>
      <c r="I23" s="5"/>
      <c r="J23" s="46"/>
      <c r="K23" s="6"/>
      <c r="L23" s="25"/>
      <c r="Q23" s="78" t="s">
        <v>377</v>
      </c>
      <c r="R23" s="74" t="s">
        <v>351</v>
      </c>
      <c r="S23" s="74" t="s">
        <v>351</v>
      </c>
    </row>
    <row r="24" spans="2:19" x14ac:dyDescent="0.3">
      <c r="B24" s="21">
        <v>20</v>
      </c>
      <c r="C24" s="22" t="s">
        <v>68</v>
      </c>
      <c r="D24" s="19">
        <v>3</v>
      </c>
      <c r="E24" s="9" t="s">
        <v>22</v>
      </c>
      <c r="F24" s="30" t="str">
        <f>IF(NOT(Amonkhet[[#This Row],[Qu.]]&gt;=1),"OUI","NON")</f>
        <v>NON</v>
      </c>
      <c r="G24" s="46"/>
      <c r="H24" s="34">
        <f>IF(Amonkhet[[#This Row],[Qu.]]-1&lt;0,0,Amonkhet[[#This Row],[Qu.]]-1)</f>
        <v>2</v>
      </c>
      <c r="I24" s="5"/>
      <c r="J24" s="46"/>
      <c r="K24" s="7"/>
      <c r="L24" s="25"/>
      <c r="Q24" s="78" t="s">
        <v>389</v>
      </c>
      <c r="R24" s="74" t="s">
        <v>374</v>
      </c>
      <c r="S24" s="74" t="s">
        <v>354</v>
      </c>
    </row>
    <row r="25" spans="2:19" x14ac:dyDescent="0.3">
      <c r="B25" s="23">
        <v>21</v>
      </c>
      <c r="C25" s="37" t="s">
        <v>69</v>
      </c>
      <c r="D25" s="19">
        <v>1</v>
      </c>
      <c r="E25" s="9" t="s">
        <v>26</v>
      </c>
      <c r="F25" s="30" t="str">
        <f>IF(NOT(Amonkhet[[#This Row],[Qu.]]&gt;=1),"OUI","NON")</f>
        <v>NON</v>
      </c>
      <c r="G25" s="46"/>
      <c r="H25" s="34">
        <f>IF(Amonkhet[[#This Row],[Qu.]]-1&lt;0,0,Amonkhet[[#This Row],[Qu.]]-1)</f>
        <v>0</v>
      </c>
      <c r="I25" s="5"/>
      <c r="J25" s="46"/>
      <c r="K25" s="7"/>
      <c r="L25" s="25"/>
      <c r="Q25" s="78" t="s">
        <v>390</v>
      </c>
      <c r="R25" s="74" t="s">
        <v>376</v>
      </c>
      <c r="S25" s="74" t="s">
        <v>361</v>
      </c>
    </row>
    <row r="26" spans="2:19" x14ac:dyDescent="0.3">
      <c r="B26" s="23">
        <v>22</v>
      </c>
      <c r="C26" s="37" t="s">
        <v>70</v>
      </c>
      <c r="D26" s="19">
        <v>1</v>
      </c>
      <c r="E26" s="9" t="s">
        <v>24</v>
      </c>
      <c r="F26" s="30" t="str">
        <f>IF(NOT(Amonkhet[[#This Row],[Qu.]]&gt;=1),"OUI","NON")</f>
        <v>NON</v>
      </c>
      <c r="G26" s="46"/>
      <c r="H26" s="34">
        <f>IF(Amonkhet[[#This Row],[Qu.]]-1&lt;0,0,Amonkhet[[#This Row],[Qu.]]-1)</f>
        <v>0</v>
      </c>
      <c r="I26" s="5"/>
      <c r="J26" s="46"/>
      <c r="K26" s="7"/>
      <c r="L26" s="25"/>
      <c r="Q26" s="78" t="s">
        <v>391</v>
      </c>
      <c r="R26" s="74" t="s">
        <v>369</v>
      </c>
      <c r="S26" s="74" t="s">
        <v>360</v>
      </c>
    </row>
    <row r="27" spans="2:19" customFormat="1" x14ac:dyDescent="0.3">
      <c r="B27" s="41">
        <v>23</v>
      </c>
      <c r="C27" s="58" t="s">
        <v>71</v>
      </c>
      <c r="D27" s="19">
        <v>1</v>
      </c>
      <c r="E27" s="42" t="s">
        <v>24</v>
      </c>
      <c r="F27" s="59" t="str">
        <f>IF(NOT(Amonkhet[[#This Row],[Qu.]]&gt;=1),"OUI","NON")</f>
        <v>NON</v>
      </c>
      <c r="G27" s="46"/>
      <c r="H27" s="60">
        <f>IF(Amonkhet[[#This Row],[Qu.]]-1&lt;0,0,Amonkhet[[#This Row],[Qu.]]-1)</f>
        <v>0</v>
      </c>
      <c r="I27" s="61"/>
      <c r="J27" s="46"/>
      <c r="K27" s="62"/>
      <c r="Q27" s="78" t="s">
        <v>392</v>
      </c>
      <c r="R27" s="74" t="s">
        <v>351</v>
      </c>
      <c r="S27" s="74" t="s">
        <v>351</v>
      </c>
    </row>
    <row r="28" spans="2:19" customFormat="1" x14ac:dyDescent="0.3">
      <c r="B28" s="41">
        <v>24</v>
      </c>
      <c r="C28" s="58" t="s">
        <v>72</v>
      </c>
      <c r="D28" s="19">
        <v>1</v>
      </c>
      <c r="E28" s="42" t="s">
        <v>27</v>
      </c>
      <c r="F28" s="59" t="str">
        <f>IF(NOT(Amonkhet[[#This Row],[Qu.]]&gt;=1),"OUI","NON")</f>
        <v>NON</v>
      </c>
      <c r="G28" s="46"/>
      <c r="H28" s="60">
        <f>IF(Amonkhet[[#This Row],[Qu.]]-1&lt;0,0,Amonkhet[[#This Row],[Qu.]]-1)</f>
        <v>0</v>
      </c>
      <c r="I28" s="61"/>
      <c r="J28" s="46"/>
      <c r="K28" s="62"/>
      <c r="Q28" s="78" t="s">
        <v>393</v>
      </c>
      <c r="R28" s="74" t="s">
        <v>369</v>
      </c>
      <c r="S28" s="74" t="s">
        <v>354</v>
      </c>
    </row>
    <row r="29" spans="2:19" customFormat="1" x14ac:dyDescent="0.3">
      <c r="B29" s="41">
        <v>25</v>
      </c>
      <c r="C29" s="58" t="s">
        <v>73</v>
      </c>
      <c r="D29" s="19">
        <v>1</v>
      </c>
      <c r="E29" s="42" t="s">
        <v>24</v>
      </c>
      <c r="F29" s="59" t="str">
        <f>IF(NOT(Amonkhet[[#This Row],[Qu.]]&gt;=1),"OUI","NON")</f>
        <v>NON</v>
      </c>
      <c r="G29" s="46"/>
      <c r="H29" s="60">
        <f>IF(Amonkhet[[#This Row],[Qu.]]-1&lt;0,0,Amonkhet[[#This Row],[Qu.]]-1)</f>
        <v>0</v>
      </c>
      <c r="I29" s="61"/>
      <c r="J29" s="46"/>
      <c r="K29" s="62"/>
      <c r="Q29" s="78" t="s">
        <v>394</v>
      </c>
      <c r="R29" s="74" t="s">
        <v>379</v>
      </c>
      <c r="S29" s="74" t="s">
        <v>361</v>
      </c>
    </row>
    <row r="30" spans="2:19" customFormat="1" x14ac:dyDescent="0.3">
      <c r="B30" s="41">
        <v>26</v>
      </c>
      <c r="C30" s="58" t="s">
        <v>74</v>
      </c>
      <c r="D30" s="19">
        <v>1</v>
      </c>
      <c r="E30" s="42" t="s">
        <v>22</v>
      </c>
      <c r="F30" s="59" t="str">
        <f>IF(NOT(Amonkhet[[#This Row],[Qu.]]&gt;=1),"OUI","NON")</f>
        <v>NON</v>
      </c>
      <c r="G30" s="46"/>
      <c r="H30" s="60">
        <f>IF(Amonkhet[[#This Row],[Qu.]]-1&lt;0,0,Amonkhet[[#This Row],[Qu.]]-1)</f>
        <v>0</v>
      </c>
      <c r="I30" s="61"/>
      <c r="J30" s="46"/>
      <c r="K30" s="62"/>
      <c r="Q30" s="78" t="s">
        <v>395</v>
      </c>
      <c r="R30" s="74" t="s">
        <v>369</v>
      </c>
      <c r="S30" s="74" t="s">
        <v>358</v>
      </c>
    </row>
    <row r="31" spans="2:19" customFormat="1" x14ac:dyDescent="0.3">
      <c r="B31" s="41">
        <v>27</v>
      </c>
      <c r="C31" s="58" t="s">
        <v>75</v>
      </c>
      <c r="D31" s="19">
        <v>1</v>
      </c>
      <c r="E31" s="42" t="s">
        <v>22</v>
      </c>
      <c r="F31" s="59" t="str">
        <f>IF(NOT(Amonkhet[[#This Row],[Qu.]]&gt;=1),"OUI","NON")</f>
        <v>NON</v>
      </c>
      <c r="G31" s="46"/>
      <c r="H31" s="60">
        <f>IF(Amonkhet[[#This Row],[Qu.]]-1&lt;0,0,Amonkhet[[#This Row],[Qu.]]-1)</f>
        <v>0</v>
      </c>
      <c r="I31" s="61"/>
      <c r="J31" s="46"/>
      <c r="K31" s="62"/>
      <c r="Q31" s="78" t="s">
        <v>396</v>
      </c>
      <c r="R31" s="74" t="s">
        <v>379</v>
      </c>
      <c r="S31" s="74" t="s">
        <v>361</v>
      </c>
    </row>
    <row r="32" spans="2:19" customFormat="1" x14ac:dyDescent="0.3">
      <c r="B32" s="41">
        <v>28</v>
      </c>
      <c r="C32" s="58" t="s">
        <v>76</v>
      </c>
      <c r="D32" s="19">
        <v>1</v>
      </c>
      <c r="E32" s="42" t="s">
        <v>24</v>
      </c>
      <c r="F32" s="59" t="str">
        <f>IF(NOT(Amonkhet[[#This Row],[Qu.]]&gt;=1),"OUI","NON")</f>
        <v>NON</v>
      </c>
      <c r="G32" s="46"/>
      <c r="H32" s="60">
        <f>IF(Amonkhet[[#This Row],[Qu.]]-1&lt;0,0,Amonkhet[[#This Row],[Qu.]]-1)</f>
        <v>0</v>
      </c>
      <c r="I32" s="61"/>
      <c r="J32" s="46"/>
      <c r="K32" s="62"/>
      <c r="Q32" s="78" t="s">
        <v>397</v>
      </c>
      <c r="R32" s="74" t="s">
        <v>379</v>
      </c>
      <c r="S32" s="74" t="s">
        <v>361</v>
      </c>
    </row>
    <row r="33" spans="2:19" customFormat="1" x14ac:dyDescent="0.3">
      <c r="B33" s="41">
        <v>29</v>
      </c>
      <c r="C33" s="58" t="s">
        <v>77</v>
      </c>
      <c r="D33" s="19">
        <v>2</v>
      </c>
      <c r="E33" s="42" t="s">
        <v>22</v>
      </c>
      <c r="F33" s="59" t="str">
        <f>IF(NOT(Amonkhet[[#This Row],[Qu.]]&gt;=1),"OUI","NON")</f>
        <v>NON</v>
      </c>
      <c r="G33" s="46"/>
      <c r="H33" s="60">
        <f>IF(Amonkhet[[#This Row],[Qu.]]-1&lt;0,0,Amonkhet[[#This Row],[Qu.]]-1)</f>
        <v>1</v>
      </c>
      <c r="I33" s="61"/>
      <c r="J33" s="46"/>
      <c r="K33" s="62"/>
      <c r="Q33" s="78" t="s">
        <v>398</v>
      </c>
      <c r="R33" s="74" t="s">
        <v>379</v>
      </c>
      <c r="S33" s="74" t="s">
        <v>354</v>
      </c>
    </row>
    <row r="34" spans="2:19" customFormat="1" x14ac:dyDescent="0.3">
      <c r="B34" s="41">
        <v>30</v>
      </c>
      <c r="C34" s="58" t="s">
        <v>78</v>
      </c>
      <c r="D34" s="19">
        <v>1</v>
      </c>
      <c r="E34" s="42" t="s">
        <v>22</v>
      </c>
      <c r="F34" s="59" t="str">
        <f>IF(NOT(Amonkhet[[#This Row],[Qu.]]&gt;=1),"OUI","NON")</f>
        <v>NON</v>
      </c>
      <c r="G34" s="46"/>
      <c r="H34" s="60">
        <f>IF(Amonkhet[[#This Row],[Qu.]]-1&lt;0,0,Amonkhet[[#This Row],[Qu.]]-1)</f>
        <v>0</v>
      </c>
      <c r="I34" s="61"/>
      <c r="J34" s="46"/>
      <c r="K34" s="62"/>
      <c r="Q34" s="78" t="s">
        <v>399</v>
      </c>
      <c r="R34" s="74" t="s">
        <v>376</v>
      </c>
      <c r="S34" s="74" t="s">
        <v>361</v>
      </c>
    </row>
    <row r="35" spans="2:19" customFormat="1" x14ac:dyDescent="0.3">
      <c r="B35" s="41">
        <v>31</v>
      </c>
      <c r="C35" s="58" t="s">
        <v>79</v>
      </c>
      <c r="D35" s="19">
        <v>3</v>
      </c>
      <c r="E35" s="42" t="s">
        <v>22</v>
      </c>
      <c r="F35" s="59" t="str">
        <f>IF(NOT(Amonkhet[[#This Row],[Qu.]]&gt;=1),"OUI","NON")</f>
        <v>NON</v>
      </c>
      <c r="G35" s="46"/>
      <c r="H35" s="60">
        <f>IF(Amonkhet[[#This Row],[Qu.]]-1&lt;0,0,Amonkhet[[#This Row],[Qu.]]-1)</f>
        <v>2</v>
      </c>
      <c r="I35" s="61"/>
      <c r="J35" s="46"/>
      <c r="K35" s="62"/>
      <c r="Q35" s="78" t="s">
        <v>400</v>
      </c>
      <c r="R35" s="74" t="s">
        <v>369</v>
      </c>
      <c r="S35" s="74" t="s">
        <v>360</v>
      </c>
    </row>
    <row r="36" spans="2:19" customFormat="1" x14ac:dyDescent="0.3">
      <c r="B36" s="41">
        <v>32</v>
      </c>
      <c r="C36" s="58" t="s">
        <v>80</v>
      </c>
      <c r="D36" s="19">
        <v>1</v>
      </c>
      <c r="E36" s="42" t="s">
        <v>22</v>
      </c>
      <c r="F36" s="59" t="str">
        <f>IF(NOT(Amonkhet[[#This Row],[Qu.]]&gt;=1),"OUI","NON")</f>
        <v>NON</v>
      </c>
      <c r="G36" s="46"/>
      <c r="H36" s="60">
        <f>IF(Amonkhet[[#This Row],[Qu.]]-1&lt;0,0,Amonkhet[[#This Row],[Qu.]]-1)</f>
        <v>0</v>
      </c>
      <c r="I36" s="61"/>
      <c r="J36" s="46"/>
      <c r="K36" s="62"/>
      <c r="Q36" s="78" t="s">
        <v>401</v>
      </c>
      <c r="R36" s="74" t="s">
        <v>369</v>
      </c>
      <c r="S36" s="74" t="s">
        <v>360</v>
      </c>
    </row>
    <row r="37" spans="2:19" customFormat="1" x14ac:dyDescent="0.3">
      <c r="B37" s="41">
        <v>33</v>
      </c>
      <c r="C37" s="58" t="s">
        <v>81</v>
      </c>
      <c r="D37" s="19">
        <v>1</v>
      </c>
      <c r="E37" s="42" t="s">
        <v>24</v>
      </c>
      <c r="F37" s="59" t="str">
        <f>IF(NOT(Amonkhet[[#This Row],[Qu.]]&gt;=1),"OUI","NON")</f>
        <v>NON</v>
      </c>
      <c r="G37" s="46"/>
      <c r="H37" s="60">
        <f>IF(Amonkhet[[#This Row],[Qu.]]-1&lt;0,0,Amonkhet[[#This Row],[Qu.]]-1)</f>
        <v>0</v>
      </c>
      <c r="I37" s="61"/>
      <c r="J37" s="46"/>
      <c r="K37" s="62"/>
      <c r="Q37" s="78" t="s">
        <v>402</v>
      </c>
      <c r="R37" s="74" t="s">
        <v>374</v>
      </c>
      <c r="S37" s="74" t="s">
        <v>363</v>
      </c>
    </row>
    <row r="38" spans="2:19" customFormat="1" x14ac:dyDescent="0.3">
      <c r="B38" s="41">
        <v>34</v>
      </c>
      <c r="C38" s="58" t="s">
        <v>82</v>
      </c>
      <c r="D38" s="19">
        <v>1</v>
      </c>
      <c r="E38" s="42" t="s">
        <v>24</v>
      </c>
      <c r="F38" s="59" t="str">
        <f>IF(NOT(Amonkhet[[#This Row],[Qu.]]&gt;=1),"OUI","NON")</f>
        <v>NON</v>
      </c>
      <c r="G38" s="46"/>
      <c r="H38" s="60">
        <f>IF(Amonkhet[[#This Row],[Qu.]]-1&lt;0,0,Amonkhet[[#This Row],[Qu.]]-1)</f>
        <v>0</v>
      </c>
      <c r="I38" s="61"/>
      <c r="J38" s="46"/>
      <c r="K38" s="62"/>
      <c r="Q38" s="78" t="s">
        <v>386</v>
      </c>
      <c r="R38" s="74" t="s">
        <v>351</v>
      </c>
      <c r="S38" s="74" t="s">
        <v>351</v>
      </c>
    </row>
    <row r="39" spans="2:19" customFormat="1" x14ac:dyDescent="0.3">
      <c r="B39" s="41">
        <v>35</v>
      </c>
      <c r="C39" s="58" t="s">
        <v>83</v>
      </c>
      <c r="D39" s="19">
        <v>1</v>
      </c>
      <c r="E39" s="42" t="s">
        <v>24</v>
      </c>
      <c r="F39" s="59" t="str">
        <f>IF(NOT(Amonkhet[[#This Row],[Qu.]]&gt;=1),"OUI","NON")</f>
        <v>NON</v>
      </c>
      <c r="G39" s="46"/>
      <c r="H39" s="60">
        <f>IF(Amonkhet[[#This Row],[Qu.]]-1&lt;0,0,Amonkhet[[#This Row],[Qu.]]-1)</f>
        <v>0</v>
      </c>
      <c r="I39" s="61"/>
      <c r="J39" s="46"/>
      <c r="K39" s="62"/>
      <c r="Q39" s="78" t="s">
        <v>403</v>
      </c>
      <c r="R39" s="74" t="s">
        <v>369</v>
      </c>
      <c r="S39" s="74" t="s">
        <v>362</v>
      </c>
    </row>
    <row r="40" spans="2:19" customFormat="1" x14ac:dyDescent="0.3">
      <c r="B40" s="41">
        <v>36</v>
      </c>
      <c r="C40" s="58" t="s">
        <v>84</v>
      </c>
      <c r="D40" s="19">
        <v>4</v>
      </c>
      <c r="E40" s="42" t="s">
        <v>22</v>
      </c>
      <c r="F40" s="59" t="str">
        <f>IF(NOT(Amonkhet[[#This Row],[Qu.]]&gt;=1),"OUI","NON")</f>
        <v>NON</v>
      </c>
      <c r="G40" s="46"/>
      <c r="H40" s="60">
        <f>IF(Amonkhet[[#This Row],[Qu.]]-1&lt;0,0,Amonkhet[[#This Row],[Qu.]]-1)</f>
        <v>3</v>
      </c>
      <c r="I40" s="61"/>
      <c r="J40" s="46"/>
      <c r="K40" s="62"/>
      <c r="Q40" s="78" t="s">
        <v>404</v>
      </c>
      <c r="R40" s="74" t="s">
        <v>379</v>
      </c>
      <c r="S40" s="74" t="s">
        <v>361</v>
      </c>
    </row>
    <row r="41" spans="2:19" customFormat="1" x14ac:dyDescent="0.3">
      <c r="B41" s="41">
        <v>37</v>
      </c>
      <c r="C41" s="58" t="s">
        <v>85</v>
      </c>
      <c r="D41" s="19">
        <v>1</v>
      </c>
      <c r="E41" s="42" t="s">
        <v>24</v>
      </c>
      <c r="F41" s="59" t="str">
        <f>IF(NOT(Amonkhet[[#This Row],[Qu.]]&gt;=1),"OUI","NON")</f>
        <v>NON</v>
      </c>
      <c r="G41" s="46"/>
      <c r="H41" s="60">
        <f>IF(Amonkhet[[#This Row],[Qu.]]-1&lt;0,0,Amonkhet[[#This Row],[Qu.]]-1)</f>
        <v>0</v>
      </c>
      <c r="I41" s="61"/>
      <c r="J41" s="46"/>
      <c r="K41" s="62"/>
      <c r="Q41" s="78" t="s">
        <v>377</v>
      </c>
      <c r="R41" s="74" t="s">
        <v>351</v>
      </c>
      <c r="S41" s="74" t="s">
        <v>351</v>
      </c>
    </row>
    <row r="42" spans="2:19" customFormat="1" x14ac:dyDescent="0.3">
      <c r="B42" s="41">
        <v>38</v>
      </c>
      <c r="C42" s="58" t="s">
        <v>86</v>
      </c>
      <c r="D42" s="19">
        <v>1</v>
      </c>
      <c r="E42" s="42" t="s">
        <v>24</v>
      </c>
      <c r="F42" s="59" t="str">
        <f>IF(NOT(Amonkhet[[#This Row],[Qu.]]&gt;=1),"OUI","NON")</f>
        <v>NON</v>
      </c>
      <c r="G42" s="46"/>
      <c r="H42" s="60">
        <f>IF(Amonkhet[[#This Row],[Qu.]]-1&lt;0,0,Amonkhet[[#This Row],[Qu.]]-1)</f>
        <v>0</v>
      </c>
      <c r="I42" s="61"/>
      <c r="J42" s="46"/>
      <c r="K42" s="62"/>
      <c r="Q42" s="78" t="s">
        <v>405</v>
      </c>
      <c r="R42" s="74" t="s">
        <v>376</v>
      </c>
      <c r="S42" s="74" t="s">
        <v>361</v>
      </c>
    </row>
    <row r="43" spans="2:19" customFormat="1" x14ac:dyDescent="0.3">
      <c r="B43" s="41">
        <v>39</v>
      </c>
      <c r="C43" s="58" t="s">
        <v>87</v>
      </c>
      <c r="D43" s="19">
        <v>2</v>
      </c>
      <c r="E43" s="42" t="s">
        <v>22</v>
      </c>
      <c r="F43" s="59" t="str">
        <f>IF(NOT(Amonkhet[[#This Row],[Qu.]]&gt;=1),"OUI","NON")</f>
        <v>NON</v>
      </c>
      <c r="G43" s="46"/>
      <c r="H43" s="60">
        <f>IF(Amonkhet[[#This Row],[Qu.]]-1&lt;0,0,Amonkhet[[#This Row],[Qu.]]-1)</f>
        <v>1</v>
      </c>
      <c r="I43" s="61"/>
      <c r="J43" s="46"/>
      <c r="K43" s="62"/>
      <c r="Q43" s="78" t="s">
        <v>406</v>
      </c>
      <c r="R43" s="74" t="s">
        <v>351</v>
      </c>
      <c r="S43" s="74" t="s">
        <v>351</v>
      </c>
    </row>
    <row r="44" spans="2:19" customFormat="1" x14ac:dyDescent="0.3">
      <c r="B44" s="41">
        <v>40</v>
      </c>
      <c r="C44" s="58" t="s">
        <v>88</v>
      </c>
      <c r="D44" s="19">
        <v>1</v>
      </c>
      <c r="E44" s="42" t="s">
        <v>22</v>
      </c>
      <c r="F44" s="59" t="str">
        <f>IF(NOT(Amonkhet[[#This Row],[Qu.]]&gt;=1),"OUI","NON")</f>
        <v>NON</v>
      </c>
      <c r="G44" s="46"/>
      <c r="H44" s="60">
        <f>IF(Amonkhet[[#This Row],[Qu.]]-1&lt;0,0,Amonkhet[[#This Row],[Qu.]]-1)</f>
        <v>0</v>
      </c>
      <c r="I44" s="61"/>
      <c r="J44" s="46"/>
      <c r="K44" s="62"/>
      <c r="Q44" s="78" t="s">
        <v>407</v>
      </c>
      <c r="R44" s="74" t="s">
        <v>369</v>
      </c>
      <c r="S44" s="74" t="s">
        <v>360</v>
      </c>
    </row>
    <row r="45" spans="2:19" customFormat="1" x14ac:dyDescent="0.3">
      <c r="B45" s="41">
        <v>41</v>
      </c>
      <c r="C45" s="58" t="s">
        <v>89</v>
      </c>
      <c r="D45" s="19">
        <v>1</v>
      </c>
      <c r="E45" s="42" t="s">
        <v>24</v>
      </c>
      <c r="F45" s="59" t="str">
        <f>IF(NOT(Amonkhet[[#This Row],[Qu.]]&gt;=1),"OUI","NON")</f>
        <v>NON</v>
      </c>
      <c r="G45" s="46"/>
      <c r="H45" s="60">
        <f>IF(Amonkhet[[#This Row],[Qu.]]-1&lt;0,0,Amonkhet[[#This Row],[Qu.]]-1)</f>
        <v>0</v>
      </c>
      <c r="I45" s="61"/>
      <c r="J45" s="46"/>
      <c r="K45" s="62"/>
      <c r="Q45" s="78" t="s">
        <v>377</v>
      </c>
      <c r="R45" s="74" t="s">
        <v>351</v>
      </c>
      <c r="S45" s="74" t="s">
        <v>351</v>
      </c>
    </row>
    <row r="46" spans="2:19" customFormat="1" x14ac:dyDescent="0.3">
      <c r="B46" s="41">
        <v>42</v>
      </c>
      <c r="C46" s="58" t="s">
        <v>90</v>
      </c>
      <c r="D46" s="19">
        <v>1</v>
      </c>
      <c r="E46" s="42" t="s">
        <v>26</v>
      </c>
      <c r="F46" s="59" t="str">
        <f>IF(NOT(Amonkhet[[#This Row],[Qu.]]&gt;=1),"OUI","NON")</f>
        <v>NON</v>
      </c>
      <c r="G46" s="46"/>
      <c r="H46" s="60">
        <f>IF(Amonkhet[[#This Row],[Qu.]]-1&lt;0,0,Amonkhet[[#This Row],[Qu.]]-1)</f>
        <v>0</v>
      </c>
      <c r="I46" s="61"/>
      <c r="J46" s="46"/>
      <c r="K46" s="62"/>
      <c r="Q46" s="78" t="s">
        <v>392</v>
      </c>
      <c r="R46" s="74" t="s">
        <v>351</v>
      </c>
      <c r="S46" s="74" t="s">
        <v>351</v>
      </c>
    </row>
    <row r="47" spans="2:19" customFormat="1" x14ac:dyDescent="0.3">
      <c r="B47" s="41">
        <v>43</v>
      </c>
      <c r="C47" s="58" t="s">
        <v>91</v>
      </c>
      <c r="D47" s="19">
        <v>1</v>
      </c>
      <c r="E47" s="42" t="s">
        <v>22</v>
      </c>
      <c r="F47" s="59" t="str">
        <f>IF(NOT(Amonkhet[[#This Row],[Qu.]]&gt;=1),"OUI","NON")</f>
        <v>NON</v>
      </c>
      <c r="G47" s="46"/>
      <c r="H47" s="60">
        <f>IF(Amonkhet[[#This Row],[Qu.]]-1&lt;0,0,Amonkhet[[#This Row],[Qu.]]-1)</f>
        <v>0</v>
      </c>
      <c r="I47" s="61"/>
      <c r="J47" s="46"/>
      <c r="K47" s="62"/>
      <c r="Q47" s="78" t="s">
        <v>408</v>
      </c>
      <c r="R47" s="74" t="s">
        <v>369</v>
      </c>
      <c r="S47" s="74" t="s">
        <v>354</v>
      </c>
    </row>
    <row r="48" spans="2:19" customFormat="1" x14ac:dyDescent="0.3">
      <c r="B48" s="41">
        <v>44</v>
      </c>
      <c r="C48" s="58" t="s">
        <v>92</v>
      </c>
      <c r="D48" s="19">
        <v>2</v>
      </c>
      <c r="E48" s="42" t="s">
        <v>22</v>
      </c>
      <c r="F48" s="59" t="str">
        <f>IF(NOT(Amonkhet[[#This Row],[Qu.]]&gt;=1),"OUI","NON")</f>
        <v>NON</v>
      </c>
      <c r="G48" s="46"/>
      <c r="H48" s="60">
        <f>IF(Amonkhet[[#This Row],[Qu.]]-1&lt;0,0,Amonkhet[[#This Row],[Qu.]]-1)</f>
        <v>1</v>
      </c>
      <c r="I48" s="61">
        <v>1</v>
      </c>
      <c r="J48" s="46"/>
      <c r="K48" s="62"/>
      <c r="Q48" s="78" t="s">
        <v>409</v>
      </c>
      <c r="R48" s="74" t="s">
        <v>369</v>
      </c>
      <c r="S48" s="74" t="s">
        <v>358</v>
      </c>
    </row>
    <row r="49" spans="2:19" customFormat="1" x14ac:dyDescent="0.3">
      <c r="B49" s="41">
        <v>45</v>
      </c>
      <c r="C49" s="58" t="s">
        <v>93</v>
      </c>
      <c r="D49" s="19">
        <v>1</v>
      </c>
      <c r="E49" s="42" t="s">
        <v>22</v>
      </c>
      <c r="F49" s="59" t="str">
        <f>IF(NOT(Amonkhet[[#This Row],[Qu.]]&gt;=1),"OUI","NON")</f>
        <v>NON</v>
      </c>
      <c r="G49" s="46"/>
      <c r="H49" s="60">
        <f>IF(Amonkhet[[#This Row],[Qu.]]-1&lt;0,0,Amonkhet[[#This Row],[Qu.]]-1)</f>
        <v>0</v>
      </c>
      <c r="I49" s="61"/>
      <c r="J49" s="46"/>
      <c r="K49" s="62"/>
      <c r="Q49" s="78" t="s">
        <v>410</v>
      </c>
      <c r="R49" s="74" t="s">
        <v>379</v>
      </c>
      <c r="S49" s="74" t="s">
        <v>361</v>
      </c>
    </row>
    <row r="50" spans="2:19" customFormat="1" x14ac:dyDescent="0.3">
      <c r="B50" s="41">
        <v>46</v>
      </c>
      <c r="C50" s="58" t="s">
        <v>94</v>
      </c>
      <c r="D50" s="19">
        <v>1</v>
      </c>
      <c r="E50" s="42" t="s">
        <v>24</v>
      </c>
      <c r="F50" s="59" t="str">
        <f>IF(NOT(Amonkhet[[#This Row],[Qu.]]&gt;=1),"OUI","NON")</f>
        <v>NON</v>
      </c>
      <c r="G50" s="46"/>
      <c r="H50" s="60">
        <f>IF(Amonkhet[[#This Row],[Qu.]]-1&lt;0,0,Amonkhet[[#This Row],[Qu.]]-1)</f>
        <v>0</v>
      </c>
      <c r="I50" s="61"/>
      <c r="J50" s="46"/>
      <c r="K50" s="62"/>
      <c r="Q50" s="78" t="s">
        <v>411</v>
      </c>
      <c r="R50" s="74" t="s">
        <v>374</v>
      </c>
      <c r="S50" s="74" t="s">
        <v>359</v>
      </c>
    </row>
    <row r="51" spans="2:19" customFormat="1" x14ac:dyDescent="0.3">
      <c r="B51" s="41">
        <v>47</v>
      </c>
      <c r="C51" s="58" t="s">
        <v>95</v>
      </c>
      <c r="D51" s="19">
        <v>1</v>
      </c>
      <c r="E51" s="42" t="s">
        <v>22</v>
      </c>
      <c r="F51" s="59" t="str">
        <f>IF(NOT(Amonkhet[[#This Row],[Qu.]]&gt;=1),"OUI","NON")</f>
        <v>NON</v>
      </c>
      <c r="G51" s="46"/>
      <c r="H51" s="60">
        <f>IF(Amonkhet[[#This Row],[Qu.]]-1&lt;0,0,Amonkhet[[#This Row],[Qu.]]-1)</f>
        <v>0</v>
      </c>
      <c r="I51" s="61"/>
      <c r="J51" s="46"/>
      <c r="K51" s="62"/>
      <c r="Q51" s="78" t="s">
        <v>412</v>
      </c>
      <c r="R51" s="74" t="s">
        <v>374</v>
      </c>
      <c r="S51" s="74" t="s">
        <v>354</v>
      </c>
    </row>
    <row r="52" spans="2:19" customFormat="1" x14ac:dyDescent="0.3">
      <c r="B52" s="41">
        <v>48</v>
      </c>
      <c r="C52" s="58" t="s">
        <v>96</v>
      </c>
      <c r="D52" s="19">
        <v>1</v>
      </c>
      <c r="E52" s="42" t="s">
        <v>24</v>
      </c>
      <c r="F52" s="59" t="str">
        <f>IF(NOT(Amonkhet[[#This Row],[Qu.]]&gt;=1),"OUI","NON")</f>
        <v>NON</v>
      </c>
      <c r="G52" s="46"/>
      <c r="H52" s="60">
        <f>IF(Amonkhet[[#This Row],[Qu.]]-1&lt;0,0,Amonkhet[[#This Row],[Qu.]]-1)</f>
        <v>0</v>
      </c>
      <c r="I52" s="61"/>
      <c r="J52" s="46"/>
      <c r="K52" s="62"/>
      <c r="Q52" s="78" t="s">
        <v>413</v>
      </c>
      <c r="R52" s="74" t="s">
        <v>369</v>
      </c>
      <c r="S52" s="74" t="s">
        <v>354</v>
      </c>
    </row>
    <row r="53" spans="2:19" customFormat="1" x14ac:dyDescent="0.3">
      <c r="B53" s="41">
        <v>49</v>
      </c>
      <c r="C53" s="58" t="s">
        <v>97</v>
      </c>
      <c r="D53" s="19">
        <v>1</v>
      </c>
      <c r="E53" s="42" t="s">
        <v>27</v>
      </c>
      <c r="F53" s="59" t="str">
        <f>IF(NOT(Amonkhet[[#This Row],[Qu.]]&gt;=1),"OUI","NON")</f>
        <v>NON</v>
      </c>
      <c r="G53" s="46"/>
      <c r="H53" s="60">
        <f>IF(Amonkhet[[#This Row],[Qu.]]-1&lt;0,0,Amonkhet[[#This Row],[Qu.]]-1)</f>
        <v>0</v>
      </c>
      <c r="I53" s="61"/>
      <c r="J53" s="46"/>
      <c r="K53" s="62"/>
      <c r="Q53" s="78" t="s">
        <v>414</v>
      </c>
      <c r="R53" s="74" t="s">
        <v>369</v>
      </c>
      <c r="S53" s="74" t="s">
        <v>359</v>
      </c>
    </row>
    <row r="54" spans="2:19" customFormat="1" x14ac:dyDescent="0.3">
      <c r="B54" s="41">
        <v>50</v>
      </c>
      <c r="C54" s="58" t="s">
        <v>98</v>
      </c>
      <c r="D54" s="19">
        <v>1</v>
      </c>
      <c r="E54" s="42" t="s">
        <v>22</v>
      </c>
      <c r="F54" s="59" t="str">
        <f>IF(NOT(Amonkhet[[#This Row],[Qu.]]&gt;=1),"OUI","NON")</f>
        <v>NON</v>
      </c>
      <c r="G54" s="46"/>
      <c r="H54" s="60">
        <f>IF(Amonkhet[[#This Row],[Qu.]]-1&lt;0,0,Amonkhet[[#This Row],[Qu.]]-1)</f>
        <v>0</v>
      </c>
      <c r="I54" s="61"/>
      <c r="J54" s="46"/>
      <c r="K54" s="62"/>
      <c r="Q54" s="78" t="s">
        <v>415</v>
      </c>
      <c r="R54" s="74" t="s">
        <v>379</v>
      </c>
      <c r="S54" s="74" t="s">
        <v>361</v>
      </c>
    </row>
    <row r="55" spans="2:19" customFormat="1" x14ac:dyDescent="0.3">
      <c r="B55" s="41">
        <v>51</v>
      </c>
      <c r="C55" s="58" t="s">
        <v>99</v>
      </c>
      <c r="D55" s="19">
        <v>1</v>
      </c>
      <c r="E55" s="42" t="s">
        <v>27</v>
      </c>
      <c r="F55" s="59" t="str">
        <f>IF(NOT(Amonkhet[[#This Row],[Qu.]]&gt;=1),"OUI","NON")</f>
        <v>NON</v>
      </c>
      <c r="G55" s="46"/>
      <c r="H55" s="60">
        <f>IF(Amonkhet[[#This Row],[Qu.]]-1&lt;0,0,Amonkhet[[#This Row],[Qu.]]-1)</f>
        <v>0</v>
      </c>
      <c r="I55" s="61"/>
      <c r="J55" s="46"/>
      <c r="K55" s="62"/>
      <c r="Q55" s="78" t="s">
        <v>392</v>
      </c>
      <c r="R55" s="74" t="s">
        <v>351</v>
      </c>
      <c r="S55" s="74" t="s">
        <v>351</v>
      </c>
    </row>
    <row r="56" spans="2:19" customFormat="1" x14ac:dyDescent="0.3">
      <c r="B56" s="41">
        <v>52</v>
      </c>
      <c r="C56" s="58" t="s">
        <v>100</v>
      </c>
      <c r="D56" s="19">
        <v>1</v>
      </c>
      <c r="E56" s="42" t="s">
        <v>22</v>
      </c>
      <c r="F56" s="59" t="str">
        <f>IF(NOT(Amonkhet[[#This Row],[Qu.]]&gt;=1),"OUI","NON")</f>
        <v>NON</v>
      </c>
      <c r="G56" s="46"/>
      <c r="H56" s="60">
        <f>IF(Amonkhet[[#This Row],[Qu.]]-1&lt;0,0,Amonkhet[[#This Row],[Qu.]]-1)</f>
        <v>0</v>
      </c>
      <c r="I56" s="61"/>
      <c r="J56" s="46"/>
      <c r="K56" s="62"/>
      <c r="Q56" s="78" t="s">
        <v>416</v>
      </c>
      <c r="R56" s="74" t="s">
        <v>379</v>
      </c>
      <c r="S56" s="74" t="s">
        <v>361</v>
      </c>
    </row>
    <row r="57" spans="2:19" customFormat="1" x14ac:dyDescent="0.3">
      <c r="B57" s="41">
        <v>53</v>
      </c>
      <c r="C57" s="58" t="s">
        <v>101</v>
      </c>
      <c r="D57" s="19">
        <v>1</v>
      </c>
      <c r="E57" s="42" t="s">
        <v>22</v>
      </c>
      <c r="F57" s="59" t="str">
        <f>IF(NOT(Amonkhet[[#This Row],[Qu.]]&gt;=1),"OUI","NON")</f>
        <v>NON</v>
      </c>
      <c r="G57" s="46"/>
      <c r="H57" s="60">
        <f>IF(Amonkhet[[#This Row],[Qu.]]-1&lt;0,0,Amonkhet[[#This Row],[Qu.]]-1)</f>
        <v>0</v>
      </c>
      <c r="I57" s="61"/>
      <c r="J57" s="46"/>
      <c r="K57" s="62"/>
      <c r="Q57" s="78" t="s">
        <v>417</v>
      </c>
      <c r="R57" s="74" t="s">
        <v>374</v>
      </c>
      <c r="S57" s="74" t="s">
        <v>354</v>
      </c>
    </row>
    <row r="58" spans="2:19" customFormat="1" x14ac:dyDescent="0.3">
      <c r="B58" s="41">
        <v>54</v>
      </c>
      <c r="C58" s="58" t="s">
        <v>102</v>
      </c>
      <c r="D58" s="19">
        <v>1</v>
      </c>
      <c r="E58" s="42" t="s">
        <v>24</v>
      </c>
      <c r="F58" s="59" t="str">
        <f>IF(NOT(Amonkhet[[#This Row],[Qu.]]&gt;=1),"OUI","NON")</f>
        <v>NON</v>
      </c>
      <c r="G58" s="46"/>
      <c r="H58" s="60">
        <f>IF(Amonkhet[[#This Row],[Qu.]]-1&lt;0,0,Amonkhet[[#This Row],[Qu.]]-1)</f>
        <v>0</v>
      </c>
      <c r="I58" s="61"/>
      <c r="J58" s="46"/>
      <c r="K58" s="62"/>
      <c r="Q58" s="78" t="s">
        <v>367</v>
      </c>
      <c r="R58" s="74" t="s">
        <v>351</v>
      </c>
      <c r="S58" s="74" t="s">
        <v>351</v>
      </c>
    </row>
    <row r="59" spans="2:19" customFormat="1" x14ac:dyDescent="0.3">
      <c r="B59" s="41">
        <v>55</v>
      </c>
      <c r="C59" s="58" t="s">
        <v>103</v>
      </c>
      <c r="D59" s="19">
        <v>1</v>
      </c>
      <c r="E59" s="42" t="s">
        <v>27</v>
      </c>
      <c r="F59" s="59" t="str">
        <f>IF(NOT(Amonkhet[[#This Row],[Qu.]]&gt;=1),"OUI","NON")</f>
        <v>NON</v>
      </c>
      <c r="G59" s="46"/>
      <c r="H59" s="60">
        <f>IF(Amonkhet[[#This Row],[Qu.]]-1&lt;0,0,Amonkhet[[#This Row],[Qu.]]-1)</f>
        <v>0</v>
      </c>
      <c r="I59" s="61"/>
      <c r="J59" s="46"/>
      <c r="K59" s="62"/>
      <c r="Q59" s="78" t="s">
        <v>418</v>
      </c>
      <c r="R59" s="74" t="s">
        <v>376</v>
      </c>
      <c r="S59" s="74" t="s">
        <v>361</v>
      </c>
    </row>
    <row r="60" spans="2:19" customFormat="1" x14ac:dyDescent="0.3">
      <c r="B60" s="41">
        <v>56</v>
      </c>
      <c r="C60" s="58" t="s">
        <v>104</v>
      </c>
      <c r="D60" s="19">
        <v>1</v>
      </c>
      <c r="E60" s="42" t="s">
        <v>22</v>
      </c>
      <c r="F60" s="59" t="str">
        <f>IF(NOT(Amonkhet[[#This Row],[Qu.]]&gt;=1),"OUI","NON")</f>
        <v>NON</v>
      </c>
      <c r="G60" s="46"/>
      <c r="H60" s="60">
        <f>IF(Amonkhet[[#This Row],[Qu.]]-1&lt;0,0,Amonkhet[[#This Row],[Qu.]]-1)</f>
        <v>0</v>
      </c>
      <c r="I60" s="61"/>
      <c r="J60" s="46"/>
      <c r="K60" s="62"/>
      <c r="Q60" s="78" t="s">
        <v>419</v>
      </c>
      <c r="R60" s="74" t="s">
        <v>374</v>
      </c>
      <c r="S60" s="74" t="s">
        <v>355</v>
      </c>
    </row>
    <row r="61" spans="2:19" customFormat="1" x14ac:dyDescent="0.3">
      <c r="B61" s="41">
        <v>57</v>
      </c>
      <c r="C61" s="58" t="s">
        <v>105</v>
      </c>
      <c r="D61" s="19">
        <v>1</v>
      </c>
      <c r="E61" s="42" t="s">
        <v>22</v>
      </c>
      <c r="F61" s="59" t="str">
        <f>IF(NOT(Amonkhet[[#This Row],[Qu.]]&gt;=1),"OUI","NON")</f>
        <v>NON</v>
      </c>
      <c r="G61" s="46"/>
      <c r="H61" s="60">
        <f>IF(Amonkhet[[#This Row],[Qu.]]-1&lt;0,0,Amonkhet[[#This Row],[Qu.]]-1)</f>
        <v>0</v>
      </c>
      <c r="I61" s="61"/>
      <c r="J61" s="46"/>
      <c r="K61" s="62"/>
      <c r="Q61" s="78" t="s">
        <v>371</v>
      </c>
      <c r="R61" s="74" t="s">
        <v>351</v>
      </c>
      <c r="S61" s="74" t="s">
        <v>351</v>
      </c>
    </row>
    <row r="62" spans="2:19" customFormat="1" x14ac:dyDescent="0.3">
      <c r="B62" s="41">
        <v>58</v>
      </c>
      <c r="C62" s="58" t="s">
        <v>106</v>
      </c>
      <c r="D62" s="19">
        <v>1</v>
      </c>
      <c r="E62" s="42" t="s">
        <v>22</v>
      </c>
      <c r="F62" s="59" t="str">
        <f>IF(NOT(Amonkhet[[#This Row],[Qu.]]&gt;=1),"OUI","NON")</f>
        <v>NON</v>
      </c>
      <c r="G62" s="46"/>
      <c r="H62" s="60">
        <f>IF(Amonkhet[[#This Row],[Qu.]]-1&lt;0,0,Amonkhet[[#This Row],[Qu.]]-1)</f>
        <v>0</v>
      </c>
      <c r="I62" s="61"/>
      <c r="J62" s="46"/>
      <c r="K62" s="62"/>
      <c r="Q62" s="78" t="s">
        <v>386</v>
      </c>
      <c r="R62" s="74" t="s">
        <v>351</v>
      </c>
      <c r="S62" s="74" t="s">
        <v>351</v>
      </c>
    </row>
    <row r="63" spans="2:19" customFormat="1" x14ac:dyDescent="0.3">
      <c r="B63" s="41">
        <v>59</v>
      </c>
      <c r="C63" s="58" t="s">
        <v>107</v>
      </c>
      <c r="D63" s="19">
        <v>1</v>
      </c>
      <c r="E63" s="42" t="s">
        <v>26</v>
      </c>
      <c r="F63" s="59" t="str">
        <f>IF(NOT(Amonkhet[[#This Row],[Qu.]]&gt;=1),"OUI","NON")</f>
        <v>NON</v>
      </c>
      <c r="G63" s="46"/>
      <c r="H63" s="60">
        <f>IF(Amonkhet[[#This Row],[Qu.]]-1&lt;0,0,Amonkhet[[#This Row],[Qu.]]-1)</f>
        <v>0</v>
      </c>
      <c r="I63" s="61"/>
      <c r="J63" s="46"/>
      <c r="K63" s="62"/>
      <c r="Q63" s="78" t="s">
        <v>420</v>
      </c>
      <c r="R63" s="74" t="s">
        <v>369</v>
      </c>
      <c r="S63" s="74" t="s">
        <v>357</v>
      </c>
    </row>
    <row r="64" spans="2:19" customFormat="1" x14ac:dyDescent="0.3">
      <c r="B64" s="41">
        <v>60</v>
      </c>
      <c r="C64" s="58" t="s">
        <v>108</v>
      </c>
      <c r="D64" s="19">
        <v>1</v>
      </c>
      <c r="E64" s="42" t="s">
        <v>24</v>
      </c>
      <c r="F64" s="59" t="str">
        <f>IF(NOT(Amonkhet[[#This Row],[Qu.]]&gt;=1),"OUI","NON")</f>
        <v>NON</v>
      </c>
      <c r="G64" s="46"/>
      <c r="H64" s="60">
        <f>IF(Amonkhet[[#This Row],[Qu.]]-1&lt;0,0,Amonkhet[[#This Row],[Qu.]]-1)</f>
        <v>0</v>
      </c>
      <c r="I64" s="61"/>
      <c r="J64" s="46"/>
      <c r="K64" s="62"/>
      <c r="Q64" s="78" t="s">
        <v>367</v>
      </c>
      <c r="R64" s="74" t="s">
        <v>351</v>
      </c>
      <c r="S64" s="74" t="s">
        <v>351</v>
      </c>
    </row>
    <row r="65" spans="2:19" customFormat="1" x14ac:dyDescent="0.3">
      <c r="B65" s="41">
        <v>61</v>
      </c>
      <c r="C65" s="58" t="s">
        <v>109</v>
      </c>
      <c r="D65" s="19">
        <v>1</v>
      </c>
      <c r="E65" s="42" t="s">
        <v>24</v>
      </c>
      <c r="F65" s="59" t="str">
        <f>IF(NOT(Amonkhet[[#This Row],[Qu.]]&gt;=1),"OUI","NON")</f>
        <v>NON</v>
      </c>
      <c r="G65" s="46"/>
      <c r="H65" s="60">
        <f>IF(Amonkhet[[#This Row],[Qu.]]-1&lt;0,0,Amonkhet[[#This Row],[Qu.]]-1)</f>
        <v>0</v>
      </c>
      <c r="I65" s="61"/>
      <c r="J65" s="46"/>
      <c r="K65" s="62"/>
      <c r="Q65" s="78" t="s">
        <v>421</v>
      </c>
      <c r="R65" s="74" t="s">
        <v>369</v>
      </c>
      <c r="S65" s="74" t="s">
        <v>353</v>
      </c>
    </row>
    <row r="66" spans="2:19" customFormat="1" x14ac:dyDescent="0.3">
      <c r="B66" s="41">
        <v>62</v>
      </c>
      <c r="C66" s="58" t="s">
        <v>110</v>
      </c>
      <c r="D66" s="19">
        <v>1</v>
      </c>
      <c r="E66" s="42" t="s">
        <v>22</v>
      </c>
      <c r="F66" s="59" t="str">
        <f>IF(NOT(Amonkhet[[#This Row],[Qu.]]&gt;=1),"OUI","NON")</f>
        <v>NON</v>
      </c>
      <c r="G66" s="46"/>
      <c r="H66" s="60">
        <f>IF(Amonkhet[[#This Row],[Qu.]]-1&lt;0,0,Amonkhet[[#This Row],[Qu.]]-1)</f>
        <v>0</v>
      </c>
      <c r="I66" s="61">
        <v>1</v>
      </c>
      <c r="J66" s="46"/>
      <c r="K66" s="62"/>
      <c r="Q66" s="78" t="s">
        <v>422</v>
      </c>
      <c r="R66" s="74" t="s">
        <v>374</v>
      </c>
      <c r="S66" s="74" t="s">
        <v>358</v>
      </c>
    </row>
    <row r="67" spans="2:19" customFormat="1" x14ac:dyDescent="0.3">
      <c r="B67" s="41">
        <v>63</v>
      </c>
      <c r="C67" s="58" t="s">
        <v>111</v>
      </c>
      <c r="D67" s="19">
        <v>1</v>
      </c>
      <c r="E67" s="42" t="s">
        <v>27</v>
      </c>
      <c r="F67" s="59" t="str">
        <f>IF(NOT(Amonkhet[[#This Row],[Qu.]]&gt;=1),"OUI","NON")</f>
        <v>NON</v>
      </c>
      <c r="G67" s="46"/>
      <c r="H67" s="60">
        <f>IF(Amonkhet[[#This Row],[Qu.]]-1&lt;0,0,Amonkhet[[#This Row],[Qu.]]-1)</f>
        <v>0</v>
      </c>
      <c r="I67" s="61"/>
      <c r="J67" s="46"/>
      <c r="K67" s="62"/>
      <c r="Q67" s="78" t="s">
        <v>423</v>
      </c>
      <c r="R67" s="74" t="s">
        <v>379</v>
      </c>
      <c r="S67" s="74" t="s">
        <v>360</v>
      </c>
    </row>
    <row r="68" spans="2:19" customFormat="1" x14ac:dyDescent="0.3">
      <c r="B68" s="41">
        <v>64</v>
      </c>
      <c r="C68" s="58" t="s">
        <v>112</v>
      </c>
      <c r="D68" s="19">
        <v>1</v>
      </c>
      <c r="E68" s="42" t="s">
        <v>24</v>
      </c>
      <c r="F68" s="59" t="str">
        <f>IF(NOT(Amonkhet[[#This Row],[Qu.]]&gt;=1),"OUI","NON")</f>
        <v>NON</v>
      </c>
      <c r="G68" s="46"/>
      <c r="H68" s="60">
        <f>IF(Amonkhet[[#This Row],[Qu.]]-1&lt;0,0,Amonkhet[[#This Row],[Qu.]]-1)</f>
        <v>0</v>
      </c>
      <c r="I68" s="61"/>
      <c r="J68" s="46"/>
      <c r="K68" s="62"/>
      <c r="Q68" s="78" t="s">
        <v>424</v>
      </c>
      <c r="R68" s="74" t="s">
        <v>374</v>
      </c>
      <c r="S68" s="74" t="s">
        <v>354</v>
      </c>
    </row>
    <row r="69" spans="2:19" customFormat="1" x14ac:dyDescent="0.3">
      <c r="B69" s="41">
        <v>65</v>
      </c>
      <c r="C69" s="58" t="s">
        <v>113</v>
      </c>
      <c r="D69" s="19">
        <v>1</v>
      </c>
      <c r="E69" s="42" t="s">
        <v>27</v>
      </c>
      <c r="F69" s="59" t="str">
        <f>IF(NOT(Amonkhet[[#This Row],[Qu.]]&gt;=1),"OUI","NON")</f>
        <v>NON</v>
      </c>
      <c r="G69" s="46"/>
      <c r="H69" s="60">
        <f>IF(Amonkhet[[#This Row],[Qu.]]-1&lt;0,0,Amonkhet[[#This Row],[Qu.]]-1)</f>
        <v>0</v>
      </c>
      <c r="I69" s="61"/>
      <c r="J69" s="46"/>
      <c r="K69" s="62"/>
      <c r="Q69" s="78" t="s">
        <v>425</v>
      </c>
      <c r="R69" s="74" t="s">
        <v>379</v>
      </c>
      <c r="S69" s="74" t="s">
        <v>361</v>
      </c>
    </row>
    <row r="70" spans="2:19" customFormat="1" x14ac:dyDescent="0.3">
      <c r="B70" s="41">
        <v>66</v>
      </c>
      <c r="C70" s="58" t="s">
        <v>114</v>
      </c>
      <c r="D70" s="19">
        <v>3</v>
      </c>
      <c r="E70" s="42" t="s">
        <v>22</v>
      </c>
      <c r="F70" s="59" t="str">
        <f>IF(NOT(Amonkhet[[#This Row],[Qu.]]&gt;=1),"OUI","NON")</f>
        <v>NON</v>
      </c>
      <c r="G70" s="46"/>
      <c r="H70" s="60">
        <f>IF(Amonkhet[[#This Row],[Qu.]]-1&lt;0,0,Amonkhet[[#This Row],[Qu.]]-1)</f>
        <v>2</v>
      </c>
      <c r="I70" s="61"/>
      <c r="J70" s="46"/>
      <c r="K70" s="62"/>
      <c r="Q70" s="78" t="s">
        <v>372</v>
      </c>
      <c r="R70" s="74" t="s">
        <v>351</v>
      </c>
      <c r="S70" s="74" t="s">
        <v>351</v>
      </c>
    </row>
    <row r="71" spans="2:19" customFormat="1" x14ac:dyDescent="0.3">
      <c r="B71" s="41">
        <v>67</v>
      </c>
      <c r="C71" s="58" t="s">
        <v>115</v>
      </c>
      <c r="D71" s="19">
        <v>1</v>
      </c>
      <c r="E71" s="42" t="s">
        <v>24</v>
      </c>
      <c r="F71" s="59" t="str">
        <f>IF(NOT(Amonkhet[[#This Row],[Qu.]]&gt;=1),"OUI","NON")</f>
        <v>NON</v>
      </c>
      <c r="G71" s="46"/>
      <c r="H71" s="60">
        <f>IF(Amonkhet[[#This Row],[Qu.]]-1&lt;0,0,Amonkhet[[#This Row],[Qu.]]-1)</f>
        <v>0</v>
      </c>
      <c r="I71" s="61"/>
      <c r="J71" s="46"/>
      <c r="K71" s="62"/>
      <c r="Q71" s="78" t="s">
        <v>426</v>
      </c>
      <c r="R71" s="74" t="s">
        <v>374</v>
      </c>
      <c r="S71" s="74" t="s">
        <v>364</v>
      </c>
    </row>
    <row r="72" spans="2:19" customFormat="1" x14ac:dyDescent="0.3">
      <c r="B72" s="41">
        <v>68</v>
      </c>
      <c r="C72" s="58" t="s">
        <v>116</v>
      </c>
      <c r="D72" s="19">
        <v>3</v>
      </c>
      <c r="E72" s="42" t="s">
        <v>22</v>
      </c>
      <c r="F72" s="59" t="str">
        <f>IF(NOT(Amonkhet[[#This Row],[Qu.]]&gt;=1),"OUI","NON")</f>
        <v>NON</v>
      </c>
      <c r="G72" s="46"/>
      <c r="H72" s="60">
        <f>IF(Amonkhet[[#This Row],[Qu.]]-1&lt;0,0,Amonkhet[[#This Row],[Qu.]]-1)</f>
        <v>2</v>
      </c>
      <c r="I72" s="61"/>
      <c r="J72" s="46"/>
      <c r="K72" s="62"/>
      <c r="Q72" s="78" t="s">
        <v>406</v>
      </c>
      <c r="R72" s="74" t="s">
        <v>351</v>
      </c>
      <c r="S72" s="74" t="s">
        <v>351</v>
      </c>
    </row>
    <row r="73" spans="2:19" customFormat="1" x14ac:dyDescent="0.3">
      <c r="B73" s="41">
        <v>69</v>
      </c>
      <c r="C73" s="58" t="s">
        <v>117</v>
      </c>
      <c r="D73" s="19">
        <v>2</v>
      </c>
      <c r="E73" s="42" t="s">
        <v>22</v>
      </c>
      <c r="F73" s="59" t="str">
        <f>IF(NOT(Amonkhet[[#This Row],[Qu.]]&gt;=1),"OUI","NON")</f>
        <v>NON</v>
      </c>
      <c r="G73" s="46"/>
      <c r="H73" s="60">
        <f>IF(Amonkhet[[#This Row],[Qu.]]-1&lt;0,0,Amonkhet[[#This Row],[Qu.]]-1)</f>
        <v>1</v>
      </c>
      <c r="I73" s="61"/>
      <c r="J73" s="46"/>
      <c r="K73" s="62"/>
      <c r="Q73" s="78" t="s">
        <v>427</v>
      </c>
      <c r="R73" s="74" t="s">
        <v>379</v>
      </c>
      <c r="S73" s="74" t="s">
        <v>361</v>
      </c>
    </row>
    <row r="74" spans="2:19" customFormat="1" x14ac:dyDescent="0.3">
      <c r="B74" s="41">
        <v>70</v>
      </c>
      <c r="C74" s="58" t="s">
        <v>118</v>
      </c>
      <c r="D74" s="19">
        <v>1</v>
      </c>
      <c r="E74" s="42" t="s">
        <v>22</v>
      </c>
      <c r="F74" s="59" t="str">
        <f>IF(NOT(Amonkhet[[#This Row],[Qu.]]&gt;=1),"OUI","NON")</f>
        <v>NON</v>
      </c>
      <c r="G74" s="46"/>
      <c r="H74" s="60">
        <f>IF(Amonkhet[[#This Row],[Qu.]]-1&lt;0,0,Amonkhet[[#This Row],[Qu.]]-1)</f>
        <v>0</v>
      </c>
      <c r="I74" s="61"/>
      <c r="J74" s="46"/>
      <c r="K74" s="62"/>
      <c r="Q74" s="78" t="s">
        <v>428</v>
      </c>
      <c r="R74" s="74" t="s">
        <v>379</v>
      </c>
      <c r="S74" s="74" t="s">
        <v>361</v>
      </c>
    </row>
    <row r="75" spans="2:19" customFormat="1" x14ac:dyDescent="0.3">
      <c r="B75" s="41">
        <v>71</v>
      </c>
      <c r="C75" s="58" t="s">
        <v>119</v>
      </c>
      <c r="D75" s="19">
        <v>1</v>
      </c>
      <c r="E75" s="42" t="s">
        <v>22</v>
      </c>
      <c r="F75" s="59" t="str">
        <f>IF(NOT(Amonkhet[[#This Row],[Qu.]]&gt;=1),"OUI","NON")</f>
        <v>NON</v>
      </c>
      <c r="G75" s="46"/>
      <c r="H75" s="60">
        <f>IF(Amonkhet[[#This Row],[Qu.]]-1&lt;0,0,Amonkhet[[#This Row],[Qu.]]-1)</f>
        <v>0</v>
      </c>
      <c r="I75" s="61"/>
      <c r="J75" s="46"/>
      <c r="K75" s="62"/>
      <c r="Q75" s="78" t="s">
        <v>429</v>
      </c>
      <c r="R75" s="74" t="s">
        <v>379</v>
      </c>
      <c r="S75" s="74" t="s">
        <v>360</v>
      </c>
    </row>
    <row r="76" spans="2:19" customFormat="1" x14ac:dyDescent="0.3">
      <c r="B76" s="41">
        <v>72</v>
      </c>
      <c r="C76" s="58" t="s">
        <v>120</v>
      </c>
      <c r="D76" s="19">
        <v>4</v>
      </c>
      <c r="E76" s="42" t="s">
        <v>22</v>
      </c>
      <c r="F76" s="59" t="str">
        <f>IF(NOT(Amonkhet[[#This Row],[Qu.]]&gt;=1),"OUI","NON")</f>
        <v>NON</v>
      </c>
      <c r="G76" s="46"/>
      <c r="H76" s="60">
        <f>IF(Amonkhet[[#This Row],[Qu.]]-1&lt;0,0,Amonkhet[[#This Row],[Qu.]]-1)</f>
        <v>3</v>
      </c>
      <c r="I76" s="61"/>
      <c r="J76" s="46"/>
      <c r="K76" s="62"/>
      <c r="Q76" s="78" t="s">
        <v>430</v>
      </c>
      <c r="R76" s="74" t="s">
        <v>376</v>
      </c>
      <c r="S76" s="74" t="s">
        <v>361</v>
      </c>
    </row>
    <row r="77" spans="2:19" customFormat="1" x14ac:dyDescent="0.3">
      <c r="B77" s="41">
        <v>73</v>
      </c>
      <c r="C77" s="58" t="s">
        <v>121</v>
      </c>
      <c r="D77" s="19">
        <v>1</v>
      </c>
      <c r="E77" s="42" t="s">
        <v>24</v>
      </c>
      <c r="F77" s="59" t="str">
        <f>IF(NOT(Amonkhet[[#This Row],[Qu.]]&gt;=1),"OUI","NON")</f>
        <v>NON</v>
      </c>
      <c r="G77" s="46"/>
      <c r="H77" s="60">
        <f>IF(Amonkhet[[#This Row],[Qu.]]-1&lt;0,0,Amonkhet[[#This Row],[Qu.]]-1)</f>
        <v>0</v>
      </c>
      <c r="I77" s="61"/>
      <c r="J77" s="46"/>
      <c r="K77" s="62"/>
      <c r="Q77" s="78" t="s">
        <v>431</v>
      </c>
      <c r="R77" s="74" t="s">
        <v>374</v>
      </c>
      <c r="S77" s="74" t="s">
        <v>355</v>
      </c>
    </row>
    <row r="78" spans="2:19" customFormat="1" x14ac:dyDescent="0.3">
      <c r="B78" s="41">
        <v>74</v>
      </c>
      <c r="C78" s="58" t="s">
        <v>122</v>
      </c>
      <c r="D78" s="19">
        <v>1</v>
      </c>
      <c r="E78" s="42" t="s">
        <v>27</v>
      </c>
      <c r="F78" s="59" t="str">
        <f>IF(NOT(Amonkhet[[#This Row],[Qu.]]&gt;=1),"OUI","NON")</f>
        <v>NON</v>
      </c>
      <c r="G78" s="46"/>
      <c r="H78" s="60">
        <f>IF(Amonkhet[[#This Row],[Qu.]]-1&lt;0,0,Amonkhet[[#This Row],[Qu.]]-1)</f>
        <v>0</v>
      </c>
      <c r="I78" s="61"/>
      <c r="J78" s="46"/>
      <c r="K78" s="62"/>
      <c r="Q78" s="78" t="s">
        <v>432</v>
      </c>
      <c r="R78" s="74" t="s">
        <v>369</v>
      </c>
      <c r="S78" s="74" t="s">
        <v>354</v>
      </c>
    </row>
    <row r="79" spans="2:19" customFormat="1" x14ac:dyDescent="0.3">
      <c r="B79" s="41">
        <v>75</v>
      </c>
      <c r="C79" s="58" t="s">
        <v>123</v>
      </c>
      <c r="D79" s="19">
        <v>1</v>
      </c>
      <c r="E79" s="42" t="s">
        <v>24</v>
      </c>
      <c r="F79" s="59" t="str">
        <f>IF(NOT(Amonkhet[[#This Row],[Qu.]]&gt;=1),"OUI","NON")</f>
        <v>NON</v>
      </c>
      <c r="G79" s="46"/>
      <c r="H79" s="60">
        <f>IF(Amonkhet[[#This Row],[Qu.]]-1&lt;0,0,Amonkhet[[#This Row],[Qu.]]-1)</f>
        <v>0</v>
      </c>
      <c r="I79" s="61"/>
      <c r="J79" s="46"/>
      <c r="K79" s="62"/>
      <c r="Q79" s="78" t="s">
        <v>406</v>
      </c>
      <c r="R79" s="74" t="s">
        <v>351</v>
      </c>
      <c r="S79" s="74" t="s">
        <v>351</v>
      </c>
    </row>
    <row r="80" spans="2:19" customFormat="1" x14ac:dyDescent="0.3">
      <c r="B80" s="41">
        <v>76</v>
      </c>
      <c r="C80" s="58" t="s">
        <v>124</v>
      </c>
      <c r="D80" s="19">
        <v>3</v>
      </c>
      <c r="E80" s="42" t="s">
        <v>22</v>
      </c>
      <c r="F80" s="59" t="str">
        <f>IF(NOT(Amonkhet[[#This Row],[Qu.]]&gt;=1),"OUI","NON")</f>
        <v>NON</v>
      </c>
      <c r="G80" s="46"/>
      <c r="H80" s="60">
        <f>IF(Amonkhet[[#This Row],[Qu.]]-1&lt;0,0,Amonkhet[[#This Row],[Qu.]]-1)</f>
        <v>2</v>
      </c>
      <c r="I80" s="61"/>
      <c r="J80" s="46"/>
      <c r="K80" s="62"/>
      <c r="Q80" s="78" t="s">
        <v>433</v>
      </c>
      <c r="R80" s="74" t="s">
        <v>351</v>
      </c>
      <c r="S80" s="74" t="s">
        <v>351</v>
      </c>
    </row>
    <row r="81" spans="2:19" customFormat="1" x14ac:dyDescent="0.3">
      <c r="B81" s="41">
        <v>77</v>
      </c>
      <c r="C81" s="58" t="s">
        <v>125</v>
      </c>
      <c r="D81" s="19">
        <v>1</v>
      </c>
      <c r="E81" s="42" t="s">
        <v>24</v>
      </c>
      <c r="F81" s="59" t="str">
        <f>IF(NOT(Amonkhet[[#This Row],[Qu.]]&gt;=1),"OUI","NON")</f>
        <v>NON</v>
      </c>
      <c r="G81" s="46"/>
      <c r="H81" s="60">
        <f>IF(Amonkhet[[#This Row],[Qu.]]-1&lt;0,0,Amonkhet[[#This Row],[Qu.]]-1)</f>
        <v>0</v>
      </c>
      <c r="I81" s="61"/>
      <c r="J81" s="46"/>
      <c r="K81" s="62"/>
      <c r="Q81" s="78" t="s">
        <v>434</v>
      </c>
      <c r="R81" s="74" t="s">
        <v>374</v>
      </c>
      <c r="S81" s="74" t="s">
        <v>354</v>
      </c>
    </row>
    <row r="82" spans="2:19" customFormat="1" x14ac:dyDescent="0.3">
      <c r="B82" s="41">
        <v>78</v>
      </c>
      <c r="C82" s="58" t="s">
        <v>126</v>
      </c>
      <c r="D82" s="19">
        <v>1</v>
      </c>
      <c r="E82" s="42" t="s">
        <v>27</v>
      </c>
      <c r="F82" s="59" t="str">
        <f>IF(NOT(Amonkhet[[#This Row],[Qu.]]&gt;=1),"OUI","NON")</f>
        <v>NON</v>
      </c>
      <c r="G82" s="46"/>
      <c r="H82" s="60">
        <f>IF(Amonkhet[[#This Row],[Qu.]]-1&lt;0,0,Amonkhet[[#This Row],[Qu.]]-1)</f>
        <v>0</v>
      </c>
      <c r="I82" s="61"/>
      <c r="J82" s="46"/>
      <c r="K82" s="62"/>
      <c r="Q82" s="78" t="s">
        <v>435</v>
      </c>
      <c r="R82" s="74" t="s">
        <v>376</v>
      </c>
      <c r="S82" s="74" t="s">
        <v>361</v>
      </c>
    </row>
    <row r="83" spans="2:19" customFormat="1" x14ac:dyDescent="0.3">
      <c r="B83" s="41">
        <v>79</v>
      </c>
      <c r="C83" s="58" t="s">
        <v>127</v>
      </c>
      <c r="D83" s="19">
        <v>1</v>
      </c>
      <c r="E83" s="42" t="s">
        <v>24</v>
      </c>
      <c r="F83" s="59" t="str">
        <f>IF(NOT(Amonkhet[[#This Row],[Qu.]]&gt;=1),"OUI","NON")</f>
        <v>NON</v>
      </c>
      <c r="G83" s="46"/>
      <c r="H83" s="60">
        <f>IF(Amonkhet[[#This Row],[Qu.]]-1&lt;0,0,Amonkhet[[#This Row],[Qu.]]-1)</f>
        <v>0</v>
      </c>
      <c r="I83" s="61"/>
      <c r="J83" s="46"/>
      <c r="K83" s="62"/>
      <c r="Q83" s="78" t="s">
        <v>436</v>
      </c>
      <c r="R83" s="74" t="s">
        <v>374</v>
      </c>
      <c r="S83" s="74" t="s">
        <v>359</v>
      </c>
    </row>
    <row r="84" spans="2:19" customFormat="1" x14ac:dyDescent="0.3">
      <c r="B84" s="41">
        <v>80</v>
      </c>
      <c r="C84" s="58" t="s">
        <v>128</v>
      </c>
      <c r="D84" s="19">
        <v>1</v>
      </c>
      <c r="E84" s="42" t="s">
        <v>22</v>
      </c>
      <c r="F84" s="59" t="str">
        <f>IF(NOT(Amonkhet[[#This Row],[Qu.]]&gt;=1),"OUI","NON")</f>
        <v>NON</v>
      </c>
      <c r="G84" s="46"/>
      <c r="H84" s="60">
        <f>IF(Amonkhet[[#This Row],[Qu.]]-1&lt;0,0,Amonkhet[[#This Row],[Qu.]]-1)</f>
        <v>0</v>
      </c>
      <c r="I84" s="61"/>
      <c r="J84" s="46"/>
      <c r="K84" s="62"/>
      <c r="Q84" s="78" t="s">
        <v>437</v>
      </c>
      <c r="R84" s="74" t="s">
        <v>369</v>
      </c>
      <c r="S84" s="74" t="s">
        <v>354</v>
      </c>
    </row>
    <row r="85" spans="2:19" customFormat="1" x14ac:dyDescent="0.3">
      <c r="B85" s="41">
        <v>81</v>
      </c>
      <c r="C85" s="58" t="s">
        <v>129</v>
      </c>
      <c r="D85" s="19">
        <v>1</v>
      </c>
      <c r="E85" s="42" t="s">
        <v>24</v>
      </c>
      <c r="F85" s="59" t="str">
        <f>IF(NOT(Amonkhet[[#This Row],[Qu.]]&gt;=1),"OUI","NON")</f>
        <v>NON</v>
      </c>
      <c r="G85" s="46"/>
      <c r="H85" s="60">
        <f>IF(Amonkhet[[#This Row],[Qu.]]-1&lt;0,0,Amonkhet[[#This Row],[Qu.]]-1)</f>
        <v>0</v>
      </c>
      <c r="I85" s="61"/>
      <c r="J85" s="46"/>
      <c r="K85" s="62"/>
      <c r="Q85" s="78" t="s">
        <v>438</v>
      </c>
      <c r="R85" s="74" t="s">
        <v>374</v>
      </c>
      <c r="S85" s="74" t="s">
        <v>355</v>
      </c>
    </row>
    <row r="86" spans="2:19" customFormat="1" x14ac:dyDescent="0.3">
      <c r="B86" s="41">
        <v>82</v>
      </c>
      <c r="C86" s="58" t="s">
        <v>130</v>
      </c>
      <c r="D86" s="19">
        <v>1</v>
      </c>
      <c r="E86" s="42" t="s">
        <v>26</v>
      </c>
      <c r="F86" s="59" t="str">
        <f>IF(NOT(Amonkhet[[#This Row],[Qu.]]&gt;=1),"OUI","NON")</f>
        <v>NON</v>
      </c>
      <c r="G86" s="46"/>
      <c r="H86" s="60">
        <f>IF(Amonkhet[[#This Row],[Qu.]]-1&lt;0,0,Amonkhet[[#This Row],[Qu.]]-1)</f>
        <v>0</v>
      </c>
      <c r="I86" s="61"/>
      <c r="J86" s="46"/>
      <c r="K86" s="62"/>
      <c r="Q86" s="78" t="s">
        <v>386</v>
      </c>
      <c r="R86" s="74" t="s">
        <v>351</v>
      </c>
      <c r="S86" s="74" t="s">
        <v>351</v>
      </c>
    </row>
    <row r="87" spans="2:19" customFormat="1" x14ac:dyDescent="0.3">
      <c r="B87" s="41">
        <v>83</v>
      </c>
      <c r="C87" s="58" t="s">
        <v>131</v>
      </c>
      <c r="D87" s="19">
        <v>2</v>
      </c>
      <c r="E87" s="42" t="s">
        <v>22</v>
      </c>
      <c r="F87" s="59" t="str">
        <f>IF(NOT(Amonkhet[[#This Row],[Qu.]]&gt;=1),"OUI","NON")</f>
        <v>NON</v>
      </c>
      <c r="G87" s="46"/>
      <c r="H87" s="60">
        <f>IF(Amonkhet[[#This Row],[Qu.]]-1&lt;0,0,Amonkhet[[#This Row],[Qu.]]-1)</f>
        <v>1</v>
      </c>
      <c r="I87" s="61"/>
      <c r="J87" s="46"/>
      <c r="K87" s="62"/>
      <c r="Q87" s="78" t="s">
        <v>439</v>
      </c>
      <c r="R87" s="74" t="s">
        <v>369</v>
      </c>
      <c r="S87" s="74" t="s">
        <v>354</v>
      </c>
    </row>
    <row r="88" spans="2:19" customFormat="1" x14ac:dyDescent="0.3">
      <c r="B88" s="41">
        <v>84</v>
      </c>
      <c r="C88" s="58" t="s">
        <v>132</v>
      </c>
      <c r="D88" s="19">
        <v>1</v>
      </c>
      <c r="E88" s="42" t="s">
        <v>26</v>
      </c>
      <c r="F88" s="59" t="str">
        <f>IF(NOT(Amonkhet[[#This Row],[Qu.]]&gt;=1),"OUI","NON")</f>
        <v>NON</v>
      </c>
      <c r="G88" s="46"/>
      <c r="H88" s="60">
        <f>IF(Amonkhet[[#This Row],[Qu.]]-1&lt;0,0,Amonkhet[[#This Row],[Qu.]]-1)</f>
        <v>0</v>
      </c>
      <c r="I88" s="61"/>
      <c r="J88" s="46"/>
      <c r="K88" s="62"/>
      <c r="Q88" s="78" t="s">
        <v>440</v>
      </c>
      <c r="R88" s="74" t="s">
        <v>379</v>
      </c>
      <c r="S88" s="74" t="s">
        <v>361</v>
      </c>
    </row>
    <row r="89" spans="2:19" customFormat="1" x14ac:dyDescent="0.3">
      <c r="B89" s="41">
        <v>85</v>
      </c>
      <c r="C89" s="58" t="s">
        <v>133</v>
      </c>
      <c r="D89" s="19">
        <v>2</v>
      </c>
      <c r="E89" s="42" t="s">
        <v>22</v>
      </c>
      <c r="F89" s="59" t="str">
        <f>IF(NOT(Amonkhet[[#This Row],[Qu.]]&gt;=1),"OUI","NON")</f>
        <v>NON</v>
      </c>
      <c r="G89" s="46"/>
      <c r="H89" s="60">
        <f>IF(Amonkhet[[#This Row],[Qu.]]-1&lt;0,0,Amonkhet[[#This Row],[Qu.]]-1)</f>
        <v>1</v>
      </c>
      <c r="I89" s="61"/>
      <c r="J89" s="46"/>
      <c r="K89" s="62"/>
      <c r="Q89" s="78" t="s">
        <v>441</v>
      </c>
      <c r="R89" s="74" t="s">
        <v>376</v>
      </c>
      <c r="S89" s="74" t="s">
        <v>361</v>
      </c>
    </row>
    <row r="90" spans="2:19" customFormat="1" x14ac:dyDescent="0.3">
      <c r="B90" s="41">
        <v>86</v>
      </c>
      <c r="C90" s="58" t="s">
        <v>134</v>
      </c>
      <c r="D90" s="19">
        <v>1</v>
      </c>
      <c r="E90" s="42" t="s">
        <v>27</v>
      </c>
      <c r="F90" s="59" t="str">
        <f>IF(NOT(Amonkhet[[#This Row],[Qu.]]&gt;=1),"OUI","NON")</f>
        <v>NON</v>
      </c>
      <c r="G90" s="46"/>
      <c r="H90" s="60">
        <f>IF(Amonkhet[[#This Row],[Qu.]]-1&lt;0,0,Amonkhet[[#This Row],[Qu.]]-1)</f>
        <v>0</v>
      </c>
      <c r="I90" s="61"/>
      <c r="J90" s="46"/>
      <c r="K90" s="62"/>
      <c r="Q90" s="78" t="s">
        <v>442</v>
      </c>
      <c r="R90" s="74" t="s">
        <v>369</v>
      </c>
      <c r="S90" s="74" t="s">
        <v>360</v>
      </c>
    </row>
    <row r="91" spans="2:19" customFormat="1" x14ac:dyDescent="0.3">
      <c r="B91" s="41">
        <v>87</v>
      </c>
      <c r="C91" s="58" t="s">
        <v>135</v>
      </c>
      <c r="D91" s="19">
        <v>1</v>
      </c>
      <c r="E91" s="42" t="s">
        <v>22</v>
      </c>
      <c r="F91" s="59" t="str">
        <f>IF(NOT(Amonkhet[[#This Row],[Qu.]]&gt;=1),"OUI","NON")</f>
        <v>NON</v>
      </c>
      <c r="G91" s="46"/>
      <c r="H91" s="60">
        <f>IF(Amonkhet[[#This Row],[Qu.]]-1&lt;0,0,Amonkhet[[#This Row],[Qu.]]-1)</f>
        <v>0</v>
      </c>
      <c r="I91" s="61"/>
      <c r="J91" s="46"/>
      <c r="K91" s="62"/>
      <c r="Q91" s="78" t="s">
        <v>443</v>
      </c>
      <c r="R91" s="74" t="s">
        <v>374</v>
      </c>
      <c r="S91" s="74" t="s">
        <v>352</v>
      </c>
    </row>
    <row r="92" spans="2:19" customFormat="1" x14ac:dyDescent="0.3">
      <c r="B92" s="41">
        <v>88</v>
      </c>
      <c r="C92" s="58" t="s">
        <v>136</v>
      </c>
      <c r="D92" s="19">
        <v>1</v>
      </c>
      <c r="E92" s="42" t="s">
        <v>27</v>
      </c>
      <c r="F92" s="59" t="str">
        <f>IF(NOT(Amonkhet[[#This Row],[Qu.]]&gt;=1),"OUI","NON")</f>
        <v>NON</v>
      </c>
      <c r="G92" s="46"/>
      <c r="H92" s="60">
        <f>IF(Amonkhet[[#This Row],[Qu.]]-1&lt;0,0,Amonkhet[[#This Row],[Qu.]]-1)</f>
        <v>0</v>
      </c>
      <c r="I92" s="61"/>
      <c r="J92" s="46"/>
      <c r="K92" s="62"/>
      <c r="Q92" s="78" t="s">
        <v>444</v>
      </c>
      <c r="R92" s="74" t="s">
        <v>376</v>
      </c>
      <c r="S92" s="74" t="s">
        <v>361</v>
      </c>
    </row>
    <row r="93" spans="2:19" customFormat="1" x14ac:dyDescent="0.3">
      <c r="B93" s="41">
        <v>89</v>
      </c>
      <c r="C93" s="58" t="s">
        <v>137</v>
      </c>
      <c r="D93" s="19">
        <v>5</v>
      </c>
      <c r="E93" s="42" t="s">
        <v>22</v>
      </c>
      <c r="F93" s="59" t="str">
        <f>IF(NOT(Amonkhet[[#This Row],[Qu.]]&gt;=1),"OUI","NON")</f>
        <v>NON</v>
      </c>
      <c r="G93" s="46"/>
      <c r="H93" s="60">
        <f>IF(Amonkhet[[#This Row],[Qu.]]-1&lt;0,0,Amonkhet[[#This Row],[Qu.]]-1)</f>
        <v>4</v>
      </c>
      <c r="I93" s="61"/>
      <c r="J93" s="46"/>
      <c r="K93" s="62"/>
      <c r="Q93" s="78" t="s">
        <v>392</v>
      </c>
      <c r="R93" s="74" t="s">
        <v>351</v>
      </c>
      <c r="S93" s="74" t="s">
        <v>351</v>
      </c>
    </row>
    <row r="94" spans="2:19" customFormat="1" x14ac:dyDescent="0.3">
      <c r="B94" s="41">
        <v>90</v>
      </c>
      <c r="C94" s="58" t="s">
        <v>138</v>
      </c>
      <c r="D94" s="19">
        <v>1</v>
      </c>
      <c r="E94" s="42" t="s">
        <v>24</v>
      </c>
      <c r="F94" s="59" t="str">
        <f>IF(NOT(Amonkhet[[#This Row],[Qu.]]&gt;=1),"OUI","NON")</f>
        <v>NON</v>
      </c>
      <c r="G94" s="46"/>
      <c r="H94" s="60">
        <f>IF(Amonkhet[[#This Row],[Qu.]]-1&lt;0,0,Amonkhet[[#This Row],[Qu.]]-1)</f>
        <v>0</v>
      </c>
      <c r="I94" s="61"/>
      <c r="J94" s="46"/>
      <c r="K94" s="62"/>
      <c r="Q94" s="78" t="s">
        <v>445</v>
      </c>
      <c r="R94" s="74" t="s">
        <v>369</v>
      </c>
      <c r="S94" s="74" t="s">
        <v>360</v>
      </c>
    </row>
    <row r="95" spans="2:19" customFormat="1" x14ac:dyDescent="0.3">
      <c r="B95" s="41">
        <v>91</v>
      </c>
      <c r="C95" s="58" t="s">
        <v>139</v>
      </c>
      <c r="D95" s="19">
        <v>1</v>
      </c>
      <c r="E95" s="42" t="s">
        <v>22</v>
      </c>
      <c r="F95" s="59" t="str">
        <f>IF(NOT(Amonkhet[[#This Row],[Qu.]]&gt;=1),"OUI","NON")</f>
        <v>NON</v>
      </c>
      <c r="G95" s="46"/>
      <c r="H95" s="60">
        <f>IF(Amonkhet[[#This Row],[Qu.]]-1&lt;0,0,Amonkhet[[#This Row],[Qu.]]-1)</f>
        <v>0</v>
      </c>
      <c r="I95" s="61"/>
      <c r="J95" s="46"/>
      <c r="K95" s="62"/>
      <c r="Q95" s="78" t="s">
        <v>446</v>
      </c>
      <c r="R95" s="74" t="s">
        <v>374</v>
      </c>
      <c r="S95" s="74" t="s">
        <v>360</v>
      </c>
    </row>
    <row r="96" spans="2:19" customFormat="1" x14ac:dyDescent="0.3">
      <c r="B96" s="41">
        <v>92</v>
      </c>
      <c r="C96" s="58" t="s">
        <v>140</v>
      </c>
      <c r="D96" s="19">
        <v>5</v>
      </c>
      <c r="E96" s="42" t="s">
        <v>22</v>
      </c>
      <c r="F96" s="59" t="str">
        <f>IF(NOT(Amonkhet[[#This Row],[Qu.]]&gt;=1),"OUI","NON")</f>
        <v>NON</v>
      </c>
      <c r="G96" s="46"/>
      <c r="H96" s="60">
        <f>IF(Amonkhet[[#This Row],[Qu.]]-1&lt;0,0,Amonkhet[[#This Row],[Qu.]]-1)</f>
        <v>4</v>
      </c>
      <c r="I96" s="61"/>
      <c r="J96" s="46"/>
      <c r="K96" s="62"/>
      <c r="Q96" s="78" t="s">
        <v>433</v>
      </c>
      <c r="R96" s="74" t="s">
        <v>351</v>
      </c>
      <c r="S96" s="74" t="s">
        <v>351</v>
      </c>
    </row>
    <row r="97" spans="2:19" customFormat="1" x14ac:dyDescent="0.3">
      <c r="B97" s="41">
        <v>93</v>
      </c>
      <c r="C97" s="58" t="s">
        <v>141</v>
      </c>
      <c r="D97" s="19">
        <v>1</v>
      </c>
      <c r="E97" s="42" t="s">
        <v>24</v>
      </c>
      <c r="F97" s="59" t="str">
        <f>IF(NOT(Amonkhet[[#This Row],[Qu.]]&gt;=1),"OUI","NON")</f>
        <v>NON</v>
      </c>
      <c r="G97" s="46"/>
      <c r="H97" s="60">
        <f>IF(Amonkhet[[#This Row],[Qu.]]-1&lt;0,0,Amonkhet[[#This Row],[Qu.]]-1)</f>
        <v>0</v>
      </c>
      <c r="I97" s="61"/>
      <c r="J97" s="46"/>
      <c r="K97" s="62"/>
      <c r="Q97" s="78" t="s">
        <v>447</v>
      </c>
      <c r="R97" s="74" t="s">
        <v>379</v>
      </c>
      <c r="S97" s="74" t="s">
        <v>361</v>
      </c>
    </row>
    <row r="98" spans="2:19" customFormat="1" x14ac:dyDescent="0.3">
      <c r="B98" s="41">
        <v>94</v>
      </c>
      <c r="C98" s="58" t="s">
        <v>142</v>
      </c>
      <c r="D98" s="19">
        <v>1</v>
      </c>
      <c r="E98" s="42" t="s">
        <v>24</v>
      </c>
      <c r="F98" s="59" t="str">
        <f>IF(NOT(Amonkhet[[#This Row],[Qu.]]&gt;=1),"OUI","NON")</f>
        <v>NON</v>
      </c>
      <c r="G98" s="46"/>
      <c r="H98" s="60">
        <f>IF(Amonkhet[[#This Row],[Qu.]]-1&lt;0,0,Amonkhet[[#This Row],[Qu.]]-1)</f>
        <v>0</v>
      </c>
      <c r="I98" s="61"/>
      <c r="J98" s="46"/>
      <c r="K98" s="62"/>
      <c r="Q98" s="78" t="s">
        <v>448</v>
      </c>
      <c r="R98" s="74" t="s">
        <v>379</v>
      </c>
      <c r="S98" s="74" t="s">
        <v>362</v>
      </c>
    </row>
    <row r="99" spans="2:19" customFormat="1" x14ac:dyDescent="0.3">
      <c r="B99" s="41">
        <v>95</v>
      </c>
      <c r="C99" s="58" t="s">
        <v>143</v>
      </c>
      <c r="D99" s="19">
        <v>1</v>
      </c>
      <c r="E99" s="42" t="s">
        <v>22</v>
      </c>
      <c r="F99" s="59" t="str">
        <f>IF(NOT(Amonkhet[[#This Row],[Qu.]]&gt;=1),"OUI","NON")</f>
        <v>NON</v>
      </c>
      <c r="G99" s="46"/>
      <c r="H99" s="60">
        <f>IF(Amonkhet[[#This Row],[Qu.]]-1&lt;0,0,Amonkhet[[#This Row],[Qu.]]-1)</f>
        <v>0</v>
      </c>
      <c r="I99" s="61"/>
      <c r="J99" s="46"/>
      <c r="K99" s="62"/>
      <c r="Q99" s="78" t="s">
        <v>449</v>
      </c>
      <c r="R99" s="74" t="s">
        <v>376</v>
      </c>
      <c r="S99" s="74" t="s">
        <v>361</v>
      </c>
    </row>
    <row r="100" spans="2:19" customFormat="1" x14ac:dyDescent="0.3">
      <c r="B100" s="41">
        <v>96</v>
      </c>
      <c r="C100" s="58" t="s">
        <v>144</v>
      </c>
      <c r="D100" s="19">
        <v>1</v>
      </c>
      <c r="E100" s="42" t="s">
        <v>24</v>
      </c>
      <c r="F100" s="59" t="str">
        <f>IF(NOT(Amonkhet[[#This Row],[Qu.]]&gt;=1),"OUI","NON")</f>
        <v>NON</v>
      </c>
      <c r="G100" s="46"/>
      <c r="H100" s="60">
        <f>IF(Amonkhet[[#This Row],[Qu.]]-1&lt;0,0,Amonkhet[[#This Row],[Qu.]]-1)</f>
        <v>0</v>
      </c>
      <c r="I100" s="61"/>
      <c r="J100" s="46"/>
      <c r="K100" s="62"/>
      <c r="Q100" s="78" t="s">
        <v>450</v>
      </c>
      <c r="R100" s="74" t="s">
        <v>376</v>
      </c>
      <c r="S100" s="74" t="s">
        <v>361</v>
      </c>
    </row>
    <row r="101" spans="2:19" customFormat="1" x14ac:dyDescent="0.3">
      <c r="B101" s="41">
        <v>97</v>
      </c>
      <c r="C101" s="58" t="s">
        <v>145</v>
      </c>
      <c r="D101" s="19">
        <v>1</v>
      </c>
      <c r="E101" s="42" t="s">
        <v>26</v>
      </c>
      <c r="F101" s="59" t="str">
        <f>IF(NOT(Amonkhet[[#This Row],[Qu.]]&gt;=1),"OUI","NON")</f>
        <v>NON</v>
      </c>
      <c r="G101" s="46"/>
      <c r="H101" s="60">
        <f>IF(Amonkhet[[#This Row],[Qu.]]-1&lt;0,0,Amonkhet[[#This Row],[Qu.]]-1)</f>
        <v>0</v>
      </c>
      <c r="I101" s="61"/>
      <c r="J101" s="46"/>
      <c r="K101" s="62"/>
      <c r="Q101" s="77"/>
      <c r="R101" s="72"/>
      <c r="S101" s="72"/>
    </row>
    <row r="102" spans="2:19" customFormat="1" x14ac:dyDescent="0.3">
      <c r="B102" s="41">
        <v>98</v>
      </c>
      <c r="C102" s="58" t="s">
        <v>146</v>
      </c>
      <c r="D102" s="19">
        <v>1</v>
      </c>
      <c r="E102" s="42" t="s">
        <v>27</v>
      </c>
      <c r="F102" s="59" t="str">
        <f>IF(NOT(Amonkhet[[#This Row],[Qu.]]&gt;=1),"OUI","NON")</f>
        <v>NON</v>
      </c>
      <c r="G102" s="46"/>
      <c r="H102" s="60">
        <f>IF(Amonkhet[[#This Row],[Qu.]]-1&lt;0,0,Amonkhet[[#This Row],[Qu.]]-1)</f>
        <v>0</v>
      </c>
      <c r="I102" s="61"/>
      <c r="J102" s="46"/>
      <c r="K102" s="62"/>
      <c r="Q102" s="77"/>
      <c r="R102" s="72"/>
      <c r="S102" s="72"/>
    </row>
    <row r="103" spans="2:19" customFormat="1" x14ac:dyDescent="0.3">
      <c r="B103" s="41">
        <v>99</v>
      </c>
      <c r="C103" s="58" t="s">
        <v>147</v>
      </c>
      <c r="D103" s="19">
        <v>1</v>
      </c>
      <c r="E103" s="42" t="s">
        <v>24</v>
      </c>
      <c r="F103" s="59" t="str">
        <f>IF(NOT(Amonkhet[[#This Row],[Qu.]]&gt;=1),"OUI","NON")</f>
        <v>NON</v>
      </c>
      <c r="G103" s="46"/>
      <c r="H103" s="60">
        <f>IF(Amonkhet[[#This Row],[Qu.]]-1&lt;0,0,Amonkhet[[#This Row],[Qu.]]-1)</f>
        <v>0</v>
      </c>
      <c r="I103" s="61"/>
      <c r="J103" s="46"/>
      <c r="K103" s="62"/>
      <c r="Q103" s="77"/>
      <c r="R103" s="72"/>
      <c r="S103" s="72"/>
    </row>
    <row r="104" spans="2:19" customFormat="1" x14ac:dyDescent="0.3">
      <c r="B104" s="41">
        <v>100</v>
      </c>
      <c r="C104" s="58" t="s">
        <v>148</v>
      </c>
      <c r="D104" s="19">
        <v>2</v>
      </c>
      <c r="E104" s="42" t="s">
        <v>22</v>
      </c>
      <c r="F104" s="59" t="str">
        <f>IF(NOT(Amonkhet[[#This Row],[Qu.]]&gt;=1),"OUI","NON")</f>
        <v>NON</v>
      </c>
      <c r="G104" s="46"/>
      <c r="H104" s="60">
        <f>IF(Amonkhet[[#This Row],[Qu.]]-1&lt;0,0,Amonkhet[[#This Row],[Qu.]]-1)</f>
        <v>1</v>
      </c>
      <c r="I104" s="61"/>
      <c r="J104" s="46"/>
      <c r="K104" s="62"/>
      <c r="Q104" s="77"/>
      <c r="R104" s="72"/>
      <c r="S104" s="72"/>
    </row>
    <row r="105" spans="2:19" customFormat="1" x14ac:dyDescent="0.3">
      <c r="B105" s="41">
        <v>101</v>
      </c>
      <c r="C105" s="58" t="s">
        <v>149</v>
      </c>
      <c r="D105" s="19">
        <v>1</v>
      </c>
      <c r="E105" s="42" t="s">
        <v>24</v>
      </c>
      <c r="F105" s="59" t="str">
        <f>IF(NOT(Amonkhet[[#This Row],[Qu.]]&gt;=1),"OUI","NON")</f>
        <v>NON</v>
      </c>
      <c r="G105" s="46"/>
      <c r="H105" s="60">
        <f>IF(Amonkhet[[#This Row],[Qu.]]-1&lt;0,0,Amonkhet[[#This Row],[Qu.]]-1)</f>
        <v>0</v>
      </c>
      <c r="I105" s="61"/>
      <c r="J105" s="46"/>
      <c r="K105" s="62"/>
      <c r="Q105" s="77"/>
      <c r="R105" s="72"/>
      <c r="S105" s="72"/>
    </row>
    <row r="106" spans="2:19" customFormat="1" x14ac:dyDescent="0.3">
      <c r="B106" s="41">
        <v>102</v>
      </c>
      <c r="C106" s="58" t="s">
        <v>150</v>
      </c>
      <c r="D106" s="19">
        <v>2</v>
      </c>
      <c r="E106" s="42" t="s">
        <v>22</v>
      </c>
      <c r="F106" s="59" t="str">
        <f>IF(NOT(Amonkhet[[#This Row],[Qu.]]&gt;=1),"OUI","NON")</f>
        <v>NON</v>
      </c>
      <c r="G106" s="46"/>
      <c r="H106" s="60">
        <f>IF(Amonkhet[[#This Row],[Qu.]]-1&lt;0,0,Amonkhet[[#This Row],[Qu.]]-1)</f>
        <v>1</v>
      </c>
      <c r="I106" s="61"/>
      <c r="J106" s="46"/>
      <c r="K106" s="62"/>
      <c r="Q106" s="77"/>
      <c r="R106" s="72"/>
      <c r="S106" s="72"/>
    </row>
    <row r="107" spans="2:19" customFormat="1" x14ac:dyDescent="0.3">
      <c r="B107" s="41">
        <v>103</v>
      </c>
      <c r="C107" s="58" t="s">
        <v>151</v>
      </c>
      <c r="D107" s="19">
        <v>1</v>
      </c>
      <c r="E107" s="42" t="s">
        <v>22</v>
      </c>
      <c r="F107" s="59" t="str">
        <f>IF(NOT(Amonkhet[[#This Row],[Qu.]]&gt;=1),"OUI","NON")</f>
        <v>NON</v>
      </c>
      <c r="G107" s="46"/>
      <c r="H107" s="60">
        <f>IF(Amonkhet[[#This Row],[Qu.]]-1&lt;0,0,Amonkhet[[#This Row],[Qu.]]-1)</f>
        <v>0</v>
      </c>
      <c r="I107" s="61"/>
      <c r="J107" s="46"/>
      <c r="K107" s="62"/>
      <c r="Q107" s="77"/>
      <c r="R107" s="72"/>
      <c r="S107" s="72"/>
    </row>
    <row r="108" spans="2:19" customFormat="1" x14ac:dyDescent="0.3">
      <c r="B108" s="41">
        <v>104</v>
      </c>
      <c r="C108" s="58" t="s">
        <v>152</v>
      </c>
      <c r="D108" s="19">
        <v>1</v>
      </c>
      <c r="E108" s="42" t="s">
        <v>27</v>
      </c>
      <c r="F108" s="59" t="str">
        <f>IF(NOT(Amonkhet[[#This Row],[Qu.]]&gt;=1),"OUI","NON")</f>
        <v>NON</v>
      </c>
      <c r="G108" s="46"/>
      <c r="H108" s="60">
        <f>IF(Amonkhet[[#This Row],[Qu.]]-1&lt;0,0,Amonkhet[[#This Row],[Qu.]]-1)</f>
        <v>0</v>
      </c>
      <c r="I108" s="61">
        <v>1</v>
      </c>
      <c r="J108" s="46"/>
      <c r="K108" s="62"/>
      <c r="Q108" s="77"/>
      <c r="R108" s="72"/>
      <c r="S108" s="72"/>
    </row>
    <row r="109" spans="2:19" customFormat="1" x14ac:dyDescent="0.3">
      <c r="B109" s="41">
        <v>105</v>
      </c>
      <c r="C109" s="58" t="s">
        <v>153</v>
      </c>
      <c r="D109" s="19">
        <v>1</v>
      </c>
      <c r="E109" s="42" t="s">
        <v>24</v>
      </c>
      <c r="F109" s="59" t="str">
        <f>IF(NOT(Amonkhet[[#This Row],[Qu.]]&gt;=1),"OUI","NON")</f>
        <v>NON</v>
      </c>
      <c r="G109" s="46"/>
      <c r="H109" s="60">
        <f>IF(Amonkhet[[#This Row],[Qu.]]-1&lt;0,0,Amonkhet[[#This Row],[Qu.]]-1)</f>
        <v>0</v>
      </c>
      <c r="I109" s="61"/>
      <c r="J109" s="46"/>
      <c r="K109" s="62"/>
      <c r="Q109" s="77"/>
      <c r="R109" s="72"/>
      <c r="S109" s="72"/>
    </row>
    <row r="110" spans="2:19" customFormat="1" x14ac:dyDescent="0.3">
      <c r="B110" s="41">
        <v>106</v>
      </c>
      <c r="C110" s="58" t="s">
        <v>154</v>
      </c>
      <c r="D110" s="19">
        <v>3</v>
      </c>
      <c r="E110" s="42" t="s">
        <v>22</v>
      </c>
      <c r="F110" s="59" t="str">
        <f>IF(NOT(Amonkhet[[#This Row],[Qu.]]&gt;=1),"OUI","NON")</f>
        <v>NON</v>
      </c>
      <c r="G110" s="46"/>
      <c r="H110" s="60">
        <f>IF(Amonkhet[[#This Row],[Qu.]]-1&lt;0,0,Amonkhet[[#This Row],[Qu.]]-1)</f>
        <v>2</v>
      </c>
      <c r="I110" s="61"/>
      <c r="J110" s="46"/>
      <c r="K110" s="62"/>
      <c r="Q110" s="77"/>
      <c r="R110" s="72"/>
      <c r="S110" s="72"/>
    </row>
    <row r="111" spans="2:19" customFormat="1" x14ac:dyDescent="0.3">
      <c r="B111" s="41">
        <v>107</v>
      </c>
      <c r="C111" s="58" t="s">
        <v>155</v>
      </c>
      <c r="D111" s="19">
        <v>1</v>
      </c>
      <c r="E111" s="42" t="s">
        <v>27</v>
      </c>
      <c r="F111" s="59" t="str">
        <f>IF(NOT(Amonkhet[[#This Row],[Qu.]]&gt;=1),"OUI","NON")</f>
        <v>NON</v>
      </c>
      <c r="G111" s="46"/>
      <c r="H111" s="60">
        <f>IF(Amonkhet[[#This Row],[Qu.]]-1&lt;0,0,Amonkhet[[#This Row],[Qu.]]-1)</f>
        <v>0</v>
      </c>
      <c r="I111" s="61"/>
      <c r="J111" s="46"/>
      <c r="K111" s="62"/>
      <c r="Q111" s="77"/>
      <c r="R111" s="72"/>
      <c r="S111" s="72"/>
    </row>
    <row r="112" spans="2:19" customFormat="1" x14ac:dyDescent="0.3">
      <c r="B112" s="41">
        <v>108</v>
      </c>
      <c r="C112" s="58" t="s">
        <v>156</v>
      </c>
      <c r="D112" s="19">
        <v>1</v>
      </c>
      <c r="E112" s="42" t="s">
        <v>22</v>
      </c>
      <c r="F112" s="59" t="str">
        <f>IF(NOT(Amonkhet[[#This Row],[Qu.]]&gt;=1),"OUI","NON")</f>
        <v>NON</v>
      </c>
      <c r="G112" s="46"/>
      <c r="H112" s="60">
        <f>IF(Amonkhet[[#This Row],[Qu.]]-1&lt;0,0,Amonkhet[[#This Row],[Qu.]]-1)</f>
        <v>0</v>
      </c>
      <c r="I112" s="61"/>
      <c r="J112" s="46"/>
      <c r="K112" s="62"/>
      <c r="Q112" s="77"/>
      <c r="R112" s="72"/>
      <c r="S112" s="72"/>
    </row>
    <row r="113" spans="2:19" customFormat="1" x14ac:dyDescent="0.3">
      <c r="B113" s="41">
        <v>109</v>
      </c>
      <c r="C113" s="58" t="s">
        <v>157</v>
      </c>
      <c r="D113" s="19">
        <v>3</v>
      </c>
      <c r="E113" s="42" t="s">
        <v>22</v>
      </c>
      <c r="F113" s="59" t="str">
        <f>IF(NOT(Amonkhet[[#This Row],[Qu.]]&gt;=1),"OUI","NON")</f>
        <v>NON</v>
      </c>
      <c r="G113" s="46"/>
      <c r="H113" s="60">
        <f>IF(Amonkhet[[#This Row],[Qu.]]-1&lt;0,0,Amonkhet[[#This Row],[Qu.]]-1)</f>
        <v>2</v>
      </c>
      <c r="I113" s="61"/>
      <c r="J113" s="46"/>
      <c r="K113" s="62"/>
      <c r="Q113" s="77"/>
      <c r="R113" s="72"/>
      <c r="S113" s="72"/>
    </row>
    <row r="114" spans="2:19" customFormat="1" x14ac:dyDescent="0.3">
      <c r="B114" s="41">
        <v>110</v>
      </c>
      <c r="C114" s="58" t="s">
        <v>158</v>
      </c>
      <c r="D114" s="19">
        <v>1</v>
      </c>
      <c r="E114" s="42" t="s">
        <v>24</v>
      </c>
      <c r="F114" s="59" t="str">
        <f>IF(NOT(Amonkhet[[#This Row],[Qu.]]&gt;=1),"OUI","NON")</f>
        <v>NON</v>
      </c>
      <c r="G114" s="46"/>
      <c r="H114" s="60">
        <f>IF(Amonkhet[[#This Row],[Qu.]]-1&lt;0,0,Amonkhet[[#This Row],[Qu.]]-1)</f>
        <v>0</v>
      </c>
      <c r="I114" s="61"/>
      <c r="J114" s="46"/>
      <c r="K114" s="62"/>
      <c r="Q114" s="77"/>
      <c r="R114" s="72"/>
      <c r="S114" s="72"/>
    </row>
    <row r="115" spans="2:19" customFormat="1" x14ac:dyDescent="0.3">
      <c r="B115" s="41">
        <v>111</v>
      </c>
      <c r="C115" s="58" t="s">
        <v>159</v>
      </c>
      <c r="D115" s="19">
        <v>6</v>
      </c>
      <c r="E115" s="42" t="s">
        <v>22</v>
      </c>
      <c r="F115" s="59" t="str">
        <f>IF(NOT(Amonkhet[[#This Row],[Qu.]]&gt;=1),"OUI","NON")</f>
        <v>NON</v>
      </c>
      <c r="G115" s="46"/>
      <c r="H115" s="60">
        <f>IF(Amonkhet[[#This Row],[Qu.]]-1&lt;0,0,Amonkhet[[#This Row],[Qu.]]-1)</f>
        <v>5</v>
      </c>
      <c r="I115" s="61"/>
      <c r="J115" s="46"/>
      <c r="K115" s="62"/>
      <c r="Q115" s="77"/>
      <c r="R115" s="72"/>
      <c r="S115" s="72"/>
    </row>
    <row r="116" spans="2:19" customFormat="1" x14ac:dyDescent="0.3">
      <c r="B116" s="41">
        <v>112</v>
      </c>
      <c r="C116" s="58" t="s">
        <v>160</v>
      </c>
      <c r="D116" s="19">
        <v>1</v>
      </c>
      <c r="E116" s="42" t="s">
        <v>22</v>
      </c>
      <c r="F116" s="59" t="str">
        <f>IF(NOT(Amonkhet[[#This Row],[Qu.]]&gt;=1),"OUI","NON")</f>
        <v>NON</v>
      </c>
      <c r="G116" s="46"/>
      <c r="H116" s="60">
        <f>IF(Amonkhet[[#This Row],[Qu.]]-1&lt;0,0,Amonkhet[[#This Row],[Qu.]]-1)</f>
        <v>0</v>
      </c>
      <c r="I116" s="61"/>
      <c r="J116" s="46"/>
      <c r="K116" s="62"/>
      <c r="Q116" s="77"/>
      <c r="R116" s="72"/>
      <c r="S116" s="72"/>
    </row>
    <row r="117" spans="2:19" customFormat="1" x14ac:dyDescent="0.3">
      <c r="B117" s="41">
        <v>113</v>
      </c>
      <c r="C117" s="58" t="s">
        <v>161</v>
      </c>
      <c r="D117" s="19">
        <v>1</v>
      </c>
      <c r="E117" s="42" t="s">
        <v>24</v>
      </c>
      <c r="F117" s="59" t="str">
        <f>IF(NOT(Amonkhet[[#This Row],[Qu.]]&gt;=1),"OUI","NON")</f>
        <v>NON</v>
      </c>
      <c r="G117" s="46"/>
      <c r="H117" s="60">
        <f>IF(Amonkhet[[#This Row],[Qu.]]-1&lt;0,0,Amonkhet[[#This Row],[Qu.]]-1)</f>
        <v>0</v>
      </c>
      <c r="I117" s="61"/>
      <c r="J117" s="46"/>
      <c r="K117" s="62"/>
      <c r="Q117" s="77"/>
      <c r="R117" s="72"/>
      <c r="S117" s="72"/>
    </row>
    <row r="118" spans="2:19" customFormat="1" x14ac:dyDescent="0.3">
      <c r="B118" s="41">
        <v>114</v>
      </c>
      <c r="C118" s="58" t="s">
        <v>162</v>
      </c>
      <c r="D118" s="19">
        <v>4</v>
      </c>
      <c r="E118" s="42" t="s">
        <v>22</v>
      </c>
      <c r="F118" s="59" t="str">
        <f>IF(NOT(Amonkhet[[#This Row],[Qu.]]&gt;=1),"OUI","NON")</f>
        <v>NON</v>
      </c>
      <c r="G118" s="46"/>
      <c r="H118" s="60">
        <f>IF(Amonkhet[[#This Row],[Qu.]]-1&lt;0,0,Amonkhet[[#This Row],[Qu.]]-1)</f>
        <v>3</v>
      </c>
      <c r="I118" s="61"/>
      <c r="J118" s="46"/>
      <c r="K118" s="62"/>
      <c r="Q118" s="77"/>
      <c r="R118" s="72"/>
      <c r="S118" s="72"/>
    </row>
    <row r="119" spans="2:19" customFormat="1" x14ac:dyDescent="0.3">
      <c r="B119" s="41">
        <v>115</v>
      </c>
      <c r="C119" s="58" t="s">
        <v>163</v>
      </c>
      <c r="D119" s="19">
        <v>2</v>
      </c>
      <c r="E119" s="42" t="s">
        <v>22</v>
      </c>
      <c r="F119" s="59" t="str">
        <f>IF(NOT(Amonkhet[[#This Row],[Qu.]]&gt;=1),"OUI","NON")</f>
        <v>NON</v>
      </c>
      <c r="G119" s="46"/>
      <c r="H119" s="60">
        <f>IF(Amonkhet[[#This Row],[Qu.]]-1&lt;0,0,Amonkhet[[#This Row],[Qu.]]-1)</f>
        <v>1</v>
      </c>
      <c r="I119" s="61"/>
      <c r="J119" s="46"/>
      <c r="K119" s="62"/>
      <c r="Q119" s="77"/>
      <c r="R119" s="72"/>
      <c r="S119" s="72"/>
    </row>
    <row r="120" spans="2:19" customFormat="1" x14ac:dyDescent="0.3">
      <c r="B120" s="41">
        <v>116</v>
      </c>
      <c r="C120" s="58" t="s">
        <v>164</v>
      </c>
      <c r="D120" s="19">
        <v>4</v>
      </c>
      <c r="E120" s="42" t="s">
        <v>22</v>
      </c>
      <c r="F120" s="59" t="str">
        <f>IF(NOT(Amonkhet[[#This Row],[Qu.]]&gt;=1),"OUI","NON")</f>
        <v>NON</v>
      </c>
      <c r="G120" s="46"/>
      <c r="H120" s="60">
        <f>IF(Amonkhet[[#This Row],[Qu.]]-1&lt;0,0,Amonkhet[[#This Row],[Qu.]]-1)</f>
        <v>3</v>
      </c>
      <c r="I120" s="61"/>
      <c r="J120" s="46"/>
      <c r="K120" s="62"/>
      <c r="Q120" s="77"/>
      <c r="R120" s="72"/>
      <c r="S120" s="72"/>
    </row>
    <row r="121" spans="2:19" customFormat="1" x14ac:dyDescent="0.3">
      <c r="B121" s="41">
        <v>117</v>
      </c>
      <c r="C121" s="58" t="s">
        <v>165</v>
      </c>
      <c r="D121" s="19">
        <v>1</v>
      </c>
      <c r="E121" s="42" t="s">
        <v>24</v>
      </c>
      <c r="F121" s="59" t="str">
        <f>IF(NOT(Amonkhet[[#This Row],[Qu.]]&gt;=1),"OUI","NON")</f>
        <v>NON</v>
      </c>
      <c r="G121" s="46"/>
      <c r="H121" s="60">
        <f>IF(Amonkhet[[#This Row],[Qu.]]-1&lt;0,0,Amonkhet[[#This Row],[Qu.]]-1)</f>
        <v>0</v>
      </c>
      <c r="I121" s="61"/>
      <c r="J121" s="46"/>
      <c r="K121" s="62"/>
      <c r="Q121" s="77"/>
      <c r="R121" s="72"/>
      <c r="S121" s="72"/>
    </row>
    <row r="122" spans="2:19" customFormat="1" x14ac:dyDescent="0.3">
      <c r="B122" s="41">
        <v>118</v>
      </c>
      <c r="C122" s="58" t="s">
        <v>166</v>
      </c>
      <c r="D122" s="19">
        <v>1</v>
      </c>
      <c r="E122" s="42" t="s">
        <v>24</v>
      </c>
      <c r="F122" s="59" t="str">
        <f>IF(NOT(Amonkhet[[#This Row],[Qu.]]&gt;=1),"OUI","NON")</f>
        <v>NON</v>
      </c>
      <c r="G122" s="46"/>
      <c r="H122" s="60">
        <f>IF(Amonkhet[[#This Row],[Qu.]]-1&lt;0,0,Amonkhet[[#This Row],[Qu.]]-1)</f>
        <v>0</v>
      </c>
      <c r="I122" s="61"/>
      <c r="J122" s="46"/>
      <c r="K122" s="62"/>
      <c r="Q122" s="77"/>
      <c r="R122" s="72"/>
      <c r="S122" s="72"/>
    </row>
    <row r="123" spans="2:19" customFormat="1" x14ac:dyDescent="0.3">
      <c r="B123" s="41">
        <v>119</v>
      </c>
      <c r="C123" s="58" t="s">
        <v>167</v>
      </c>
      <c r="D123" s="19">
        <v>1</v>
      </c>
      <c r="E123" s="42" t="s">
        <v>22</v>
      </c>
      <c r="F123" s="59" t="str">
        <f>IF(NOT(Amonkhet[[#This Row],[Qu.]]&gt;=1),"OUI","NON")</f>
        <v>NON</v>
      </c>
      <c r="G123" s="46"/>
      <c r="H123" s="60">
        <f>IF(Amonkhet[[#This Row],[Qu.]]-1&lt;0,0,Amonkhet[[#This Row],[Qu.]]-1)</f>
        <v>0</v>
      </c>
      <c r="I123" s="61"/>
      <c r="J123" s="46"/>
      <c r="K123" s="62"/>
      <c r="Q123" s="77"/>
      <c r="R123" s="72"/>
      <c r="S123" s="72"/>
    </row>
    <row r="124" spans="2:19" customFormat="1" x14ac:dyDescent="0.3">
      <c r="B124" s="41">
        <v>120</v>
      </c>
      <c r="C124" s="58" t="s">
        <v>168</v>
      </c>
      <c r="D124" s="19">
        <v>1</v>
      </c>
      <c r="E124" s="42" t="s">
        <v>22</v>
      </c>
      <c r="F124" s="59" t="str">
        <f>IF(NOT(Amonkhet[[#This Row],[Qu.]]&gt;=1),"OUI","NON")</f>
        <v>NON</v>
      </c>
      <c r="G124" s="46"/>
      <c r="H124" s="60">
        <f>IF(Amonkhet[[#This Row],[Qu.]]-1&lt;0,0,Amonkhet[[#This Row],[Qu.]]-1)</f>
        <v>0</v>
      </c>
      <c r="I124" s="61"/>
      <c r="J124" s="46"/>
      <c r="K124" s="62"/>
      <c r="Q124" s="77"/>
      <c r="R124" s="72"/>
      <c r="S124" s="72"/>
    </row>
    <row r="125" spans="2:19" customFormat="1" x14ac:dyDescent="0.3">
      <c r="B125" s="41">
        <v>121</v>
      </c>
      <c r="C125" s="58" t="s">
        <v>169</v>
      </c>
      <c r="D125" s="19">
        <v>1</v>
      </c>
      <c r="E125" s="42" t="s">
        <v>24</v>
      </c>
      <c r="F125" s="59" t="str">
        <f>IF(NOT(Amonkhet[[#This Row],[Qu.]]&gt;=1),"OUI","NON")</f>
        <v>NON</v>
      </c>
      <c r="G125" s="46"/>
      <c r="H125" s="60">
        <f>IF(Amonkhet[[#This Row],[Qu.]]-1&lt;0,0,Amonkhet[[#This Row],[Qu.]]-1)</f>
        <v>0</v>
      </c>
      <c r="I125" s="61"/>
      <c r="J125" s="46"/>
      <c r="K125" s="62"/>
      <c r="Q125" s="77"/>
      <c r="R125" s="72"/>
      <c r="S125" s="72"/>
    </row>
    <row r="126" spans="2:19" customFormat="1" x14ac:dyDescent="0.3">
      <c r="B126" s="41">
        <v>122</v>
      </c>
      <c r="C126" s="58" t="s">
        <v>170</v>
      </c>
      <c r="D126" s="19">
        <v>1</v>
      </c>
      <c r="E126" s="42" t="s">
        <v>22</v>
      </c>
      <c r="F126" s="59" t="str">
        <f>IF(NOT(Amonkhet[[#This Row],[Qu.]]&gt;=1),"OUI","NON")</f>
        <v>NON</v>
      </c>
      <c r="G126" s="46"/>
      <c r="H126" s="60">
        <f>IF(Amonkhet[[#This Row],[Qu.]]-1&lt;0,0,Amonkhet[[#This Row],[Qu.]]-1)</f>
        <v>0</v>
      </c>
      <c r="I126" s="61"/>
      <c r="J126" s="46"/>
      <c r="K126" s="62"/>
      <c r="Q126" s="77"/>
      <c r="R126" s="72"/>
      <c r="S126" s="72"/>
    </row>
    <row r="127" spans="2:19" customFormat="1" x14ac:dyDescent="0.3">
      <c r="B127" s="41">
        <v>123</v>
      </c>
      <c r="C127" s="58" t="s">
        <v>171</v>
      </c>
      <c r="D127" s="19">
        <v>1</v>
      </c>
      <c r="E127" s="42" t="s">
        <v>24</v>
      </c>
      <c r="F127" s="59" t="str">
        <f>IF(NOT(Amonkhet[[#This Row],[Qu.]]&gt;=1),"OUI","NON")</f>
        <v>NON</v>
      </c>
      <c r="G127" s="46"/>
      <c r="H127" s="60">
        <f>IF(Amonkhet[[#This Row],[Qu.]]-1&lt;0,0,Amonkhet[[#This Row],[Qu.]]-1)</f>
        <v>0</v>
      </c>
      <c r="I127" s="61"/>
      <c r="J127" s="46"/>
      <c r="K127" s="62"/>
      <c r="Q127" s="77"/>
      <c r="R127" s="72"/>
      <c r="S127" s="72"/>
    </row>
    <row r="128" spans="2:19" customFormat="1" x14ac:dyDescent="0.3">
      <c r="B128" s="41">
        <v>124</v>
      </c>
      <c r="C128" s="58" t="s">
        <v>172</v>
      </c>
      <c r="D128" s="19">
        <v>2</v>
      </c>
      <c r="E128" s="42" t="s">
        <v>22</v>
      </c>
      <c r="F128" s="59" t="str">
        <f>IF(NOT(Amonkhet[[#This Row],[Qu.]]&gt;=1),"OUI","NON")</f>
        <v>NON</v>
      </c>
      <c r="G128" s="46"/>
      <c r="H128" s="60">
        <f>IF(Amonkhet[[#This Row],[Qu.]]-1&lt;0,0,Amonkhet[[#This Row],[Qu.]]-1)</f>
        <v>1</v>
      </c>
      <c r="I128" s="61"/>
      <c r="J128" s="46"/>
      <c r="K128" s="62"/>
      <c r="Q128" s="77"/>
      <c r="R128" s="72"/>
      <c r="S128" s="72"/>
    </row>
    <row r="129" spans="2:19" customFormat="1" x14ac:dyDescent="0.3">
      <c r="B129" s="41">
        <v>125</v>
      </c>
      <c r="C129" s="58" t="s">
        <v>173</v>
      </c>
      <c r="D129" s="19">
        <v>0</v>
      </c>
      <c r="E129" s="42" t="s">
        <v>26</v>
      </c>
      <c r="F129" s="59" t="str">
        <f>IF(NOT(Amonkhet[[#This Row],[Qu.]]&gt;=1),"OUI","NON")</f>
        <v>OUI</v>
      </c>
      <c r="G129" s="46"/>
      <c r="H129" s="60">
        <f>IF(Amonkhet[[#This Row],[Qu.]]-1&lt;0,0,Amonkhet[[#This Row],[Qu.]]-1)</f>
        <v>0</v>
      </c>
      <c r="I129" s="61"/>
      <c r="J129" s="46"/>
      <c r="K129" s="62"/>
      <c r="Q129" s="77"/>
      <c r="R129" s="72"/>
      <c r="S129" s="72"/>
    </row>
    <row r="130" spans="2:19" customFormat="1" x14ac:dyDescent="0.3">
      <c r="B130" s="41">
        <v>126</v>
      </c>
      <c r="C130" s="58" t="s">
        <v>174</v>
      </c>
      <c r="D130" s="19">
        <v>1</v>
      </c>
      <c r="E130" s="42" t="s">
        <v>24</v>
      </c>
      <c r="F130" s="59" t="str">
        <f>IF(NOT(Amonkhet[[#This Row],[Qu.]]&gt;=1),"OUI","NON")</f>
        <v>NON</v>
      </c>
      <c r="G130" s="46"/>
      <c r="H130" s="60">
        <f>IF(Amonkhet[[#This Row],[Qu.]]-1&lt;0,0,Amonkhet[[#This Row],[Qu.]]-1)</f>
        <v>0</v>
      </c>
      <c r="I130" s="61"/>
      <c r="J130" s="46"/>
      <c r="K130" s="62"/>
      <c r="Q130" s="77"/>
      <c r="R130" s="72"/>
      <c r="S130" s="72"/>
    </row>
    <row r="131" spans="2:19" customFormat="1" x14ac:dyDescent="0.3">
      <c r="B131" s="41">
        <v>127</v>
      </c>
      <c r="C131" s="58" t="s">
        <v>175</v>
      </c>
      <c r="D131" s="19">
        <v>1</v>
      </c>
      <c r="E131" s="42" t="s">
        <v>24</v>
      </c>
      <c r="F131" s="59" t="str">
        <f>IF(NOT(Amonkhet[[#This Row],[Qu.]]&gt;=1),"OUI","NON")</f>
        <v>NON</v>
      </c>
      <c r="G131" s="46"/>
      <c r="H131" s="60">
        <f>IF(Amonkhet[[#This Row],[Qu.]]-1&lt;0,0,Amonkhet[[#This Row],[Qu.]]-1)</f>
        <v>0</v>
      </c>
      <c r="I131" s="61"/>
      <c r="J131" s="46"/>
      <c r="K131" s="62"/>
      <c r="Q131" s="77"/>
      <c r="R131" s="72"/>
      <c r="S131" s="72"/>
    </row>
    <row r="132" spans="2:19" customFormat="1" x14ac:dyDescent="0.3">
      <c r="B132" s="41">
        <v>128</v>
      </c>
      <c r="C132" s="58" t="s">
        <v>176</v>
      </c>
      <c r="D132" s="19">
        <v>1</v>
      </c>
      <c r="E132" s="42" t="s">
        <v>22</v>
      </c>
      <c r="F132" s="59" t="str">
        <f>IF(NOT(Amonkhet[[#This Row],[Qu.]]&gt;=1),"OUI","NON")</f>
        <v>NON</v>
      </c>
      <c r="G132" s="46"/>
      <c r="H132" s="60">
        <f>IF(Amonkhet[[#This Row],[Qu.]]-1&lt;0,0,Amonkhet[[#This Row],[Qu.]]-1)</f>
        <v>0</v>
      </c>
      <c r="I132" s="61"/>
      <c r="J132" s="46"/>
      <c r="K132" s="62"/>
      <c r="Q132" s="77"/>
      <c r="R132" s="72"/>
      <c r="S132" s="72"/>
    </row>
    <row r="133" spans="2:19" customFormat="1" x14ac:dyDescent="0.3">
      <c r="B133" s="41">
        <v>129</v>
      </c>
      <c r="C133" s="58" t="s">
        <v>177</v>
      </c>
      <c r="D133" s="19">
        <v>3</v>
      </c>
      <c r="E133" s="42" t="s">
        <v>22</v>
      </c>
      <c r="F133" s="59" t="str">
        <f>IF(NOT(Amonkhet[[#This Row],[Qu.]]&gt;=1),"OUI","NON")</f>
        <v>NON</v>
      </c>
      <c r="G133" s="46"/>
      <c r="H133" s="60">
        <f>IF(Amonkhet[[#This Row],[Qu.]]-1&lt;0,0,Amonkhet[[#This Row],[Qu.]]-1)</f>
        <v>2</v>
      </c>
      <c r="I133" s="61"/>
      <c r="J133" s="46"/>
      <c r="K133" s="62"/>
      <c r="Q133" s="77"/>
      <c r="R133" s="72"/>
      <c r="S133" s="72"/>
    </row>
    <row r="134" spans="2:19" customFormat="1" x14ac:dyDescent="0.3">
      <c r="B134" s="41">
        <v>130</v>
      </c>
      <c r="C134" s="58" t="s">
        <v>178</v>
      </c>
      <c r="D134" s="19">
        <v>1</v>
      </c>
      <c r="E134" s="42" t="s">
        <v>22</v>
      </c>
      <c r="F134" s="59" t="str">
        <f>IF(NOT(Amonkhet[[#This Row],[Qu.]]&gt;=1),"OUI","NON")</f>
        <v>NON</v>
      </c>
      <c r="G134" s="46"/>
      <c r="H134" s="60">
        <f>IF(Amonkhet[[#This Row],[Qu.]]-1&lt;0,0,Amonkhet[[#This Row],[Qu.]]-1)</f>
        <v>0</v>
      </c>
      <c r="I134" s="61"/>
      <c r="J134" s="46"/>
      <c r="K134" s="62"/>
      <c r="Q134" s="77"/>
      <c r="R134" s="72"/>
      <c r="S134" s="72"/>
    </row>
    <row r="135" spans="2:19" customFormat="1" x14ac:dyDescent="0.3">
      <c r="B135" s="41">
        <v>131</v>
      </c>
      <c r="C135" s="58" t="s">
        <v>179</v>
      </c>
      <c r="D135" s="19">
        <v>1</v>
      </c>
      <c r="E135" s="42" t="s">
        <v>24</v>
      </c>
      <c r="F135" s="59" t="str">
        <f>IF(NOT(Amonkhet[[#This Row],[Qu.]]&gt;=1),"OUI","NON")</f>
        <v>NON</v>
      </c>
      <c r="G135" s="46"/>
      <c r="H135" s="60">
        <f>IF(Amonkhet[[#This Row],[Qu.]]-1&lt;0,0,Amonkhet[[#This Row],[Qu.]]-1)</f>
        <v>0</v>
      </c>
      <c r="I135" s="61"/>
      <c r="J135" s="46"/>
      <c r="K135" s="62"/>
      <c r="Q135" s="77"/>
      <c r="R135" s="72"/>
      <c r="S135" s="72"/>
    </row>
    <row r="136" spans="2:19" customFormat="1" x14ac:dyDescent="0.3">
      <c r="B136" s="41">
        <v>132</v>
      </c>
      <c r="C136" s="58" t="s">
        <v>180</v>
      </c>
      <c r="D136" s="19">
        <v>2</v>
      </c>
      <c r="E136" s="42" t="s">
        <v>22</v>
      </c>
      <c r="F136" s="59" t="str">
        <f>IF(NOT(Amonkhet[[#This Row],[Qu.]]&gt;=1),"OUI","NON")</f>
        <v>NON</v>
      </c>
      <c r="G136" s="46"/>
      <c r="H136" s="60">
        <f>IF(Amonkhet[[#This Row],[Qu.]]-1&lt;0,0,Amonkhet[[#This Row],[Qu.]]-1)</f>
        <v>1</v>
      </c>
      <c r="I136" s="61"/>
      <c r="J136" s="46"/>
      <c r="K136" s="62"/>
      <c r="Q136" s="77"/>
      <c r="R136" s="72"/>
      <c r="S136" s="72"/>
    </row>
    <row r="137" spans="2:19" customFormat="1" x14ac:dyDescent="0.3">
      <c r="B137" s="41">
        <v>133</v>
      </c>
      <c r="C137" s="58" t="s">
        <v>181</v>
      </c>
      <c r="D137" s="19">
        <v>1</v>
      </c>
      <c r="E137" s="42" t="s">
        <v>26</v>
      </c>
      <c r="F137" s="59" t="str">
        <f>IF(NOT(Amonkhet[[#This Row],[Qu.]]&gt;=1),"OUI","NON")</f>
        <v>NON</v>
      </c>
      <c r="G137" s="46"/>
      <c r="H137" s="60">
        <f>IF(Amonkhet[[#This Row],[Qu.]]-1&lt;0,0,Amonkhet[[#This Row],[Qu.]]-1)</f>
        <v>0</v>
      </c>
      <c r="I137" s="61"/>
      <c r="J137" s="46"/>
      <c r="K137" s="62"/>
      <c r="Q137" s="77"/>
      <c r="R137" s="72"/>
      <c r="S137" s="72"/>
    </row>
    <row r="138" spans="2:19" customFormat="1" x14ac:dyDescent="0.3">
      <c r="B138" s="41">
        <v>134</v>
      </c>
      <c r="C138" s="58" t="s">
        <v>182</v>
      </c>
      <c r="D138" s="19">
        <v>1</v>
      </c>
      <c r="E138" s="42" t="s">
        <v>27</v>
      </c>
      <c r="F138" s="59" t="str">
        <f>IF(NOT(Amonkhet[[#This Row],[Qu.]]&gt;=1),"OUI","NON")</f>
        <v>NON</v>
      </c>
      <c r="G138" s="46"/>
      <c r="H138" s="60">
        <f>IF(Amonkhet[[#This Row],[Qu.]]-1&lt;0,0,Amonkhet[[#This Row],[Qu.]]-1)</f>
        <v>0</v>
      </c>
      <c r="I138" s="61"/>
      <c r="J138" s="46"/>
      <c r="K138" s="62"/>
      <c r="Q138" s="77"/>
      <c r="R138" s="72"/>
      <c r="S138" s="72"/>
    </row>
    <row r="139" spans="2:19" customFormat="1" x14ac:dyDescent="0.3">
      <c r="B139" s="41">
        <v>135</v>
      </c>
      <c r="C139" s="58" t="s">
        <v>183</v>
      </c>
      <c r="D139" s="19">
        <v>1</v>
      </c>
      <c r="E139" s="42" t="s">
        <v>27</v>
      </c>
      <c r="F139" s="59" t="str">
        <f>IF(NOT(Amonkhet[[#This Row],[Qu.]]&gt;=1),"OUI","NON")</f>
        <v>NON</v>
      </c>
      <c r="G139" s="46"/>
      <c r="H139" s="60">
        <f>IF(Amonkhet[[#This Row],[Qu.]]-1&lt;0,0,Amonkhet[[#This Row],[Qu.]]-1)</f>
        <v>0</v>
      </c>
      <c r="I139" s="61"/>
      <c r="J139" s="46"/>
      <c r="K139" s="62"/>
      <c r="Q139" s="77"/>
      <c r="R139" s="72"/>
      <c r="S139" s="72"/>
    </row>
    <row r="140" spans="2:19" customFormat="1" x14ac:dyDescent="0.3">
      <c r="B140" s="41">
        <v>136</v>
      </c>
      <c r="C140" s="58" t="s">
        <v>184</v>
      </c>
      <c r="D140" s="19">
        <v>0</v>
      </c>
      <c r="E140" s="42" t="s">
        <v>26</v>
      </c>
      <c r="F140" s="59" t="str">
        <f>IF(NOT(Amonkhet[[#This Row],[Qu.]]&gt;=1),"OUI","NON")</f>
        <v>OUI</v>
      </c>
      <c r="G140" s="46"/>
      <c r="H140" s="60">
        <f>IF(Amonkhet[[#This Row],[Qu.]]-1&lt;0,0,Amonkhet[[#This Row],[Qu.]]-1)</f>
        <v>0</v>
      </c>
      <c r="I140" s="61"/>
      <c r="J140" s="46"/>
      <c r="K140" s="62"/>
      <c r="Q140" s="77"/>
      <c r="R140" s="72"/>
      <c r="S140" s="72"/>
    </row>
    <row r="141" spans="2:19" customFormat="1" x14ac:dyDescent="0.3">
      <c r="B141" s="41">
        <v>137</v>
      </c>
      <c r="C141" s="58" t="s">
        <v>185</v>
      </c>
      <c r="D141" s="19">
        <v>1</v>
      </c>
      <c r="E141" s="42" t="s">
        <v>27</v>
      </c>
      <c r="F141" s="59" t="str">
        <f>IF(NOT(Amonkhet[[#This Row],[Qu.]]&gt;=1),"OUI","NON")</f>
        <v>NON</v>
      </c>
      <c r="G141" s="46"/>
      <c r="H141" s="60">
        <f>IF(Amonkhet[[#This Row],[Qu.]]-1&lt;0,0,Amonkhet[[#This Row],[Qu.]]-1)</f>
        <v>0</v>
      </c>
      <c r="I141" s="61"/>
      <c r="J141" s="46"/>
      <c r="K141" s="62"/>
      <c r="Q141" s="77"/>
      <c r="R141" s="72"/>
      <c r="S141" s="72"/>
    </row>
    <row r="142" spans="2:19" customFormat="1" x14ac:dyDescent="0.3">
      <c r="B142" s="41">
        <v>138</v>
      </c>
      <c r="C142" s="58" t="s">
        <v>186</v>
      </c>
      <c r="D142" s="19">
        <v>1</v>
      </c>
      <c r="E142" s="42" t="s">
        <v>27</v>
      </c>
      <c r="F142" s="59" t="str">
        <f>IF(NOT(Amonkhet[[#This Row],[Qu.]]&gt;=1),"OUI","NON")</f>
        <v>NON</v>
      </c>
      <c r="G142" s="46"/>
      <c r="H142" s="60">
        <f>IF(Amonkhet[[#This Row],[Qu.]]-1&lt;0,0,Amonkhet[[#This Row],[Qu.]]-1)</f>
        <v>0</v>
      </c>
      <c r="I142" s="61"/>
      <c r="J142" s="46"/>
      <c r="K142" s="62"/>
      <c r="Q142" s="77"/>
      <c r="R142" s="72"/>
      <c r="S142" s="72"/>
    </row>
    <row r="143" spans="2:19" customFormat="1" x14ac:dyDescent="0.3">
      <c r="B143" s="41">
        <v>139</v>
      </c>
      <c r="C143" s="58" t="s">
        <v>187</v>
      </c>
      <c r="D143" s="19">
        <v>3</v>
      </c>
      <c r="E143" s="42" t="s">
        <v>22</v>
      </c>
      <c r="F143" s="59" t="str">
        <f>IF(NOT(Amonkhet[[#This Row],[Qu.]]&gt;=1),"OUI","NON")</f>
        <v>NON</v>
      </c>
      <c r="G143" s="46"/>
      <c r="H143" s="60">
        <f>IF(Amonkhet[[#This Row],[Qu.]]-1&lt;0,0,Amonkhet[[#This Row],[Qu.]]-1)</f>
        <v>2</v>
      </c>
      <c r="I143" s="61"/>
      <c r="J143" s="46"/>
      <c r="K143" s="62"/>
      <c r="Q143" s="77"/>
      <c r="R143" s="72"/>
      <c r="S143" s="72"/>
    </row>
    <row r="144" spans="2:19" customFormat="1" x14ac:dyDescent="0.3">
      <c r="B144" s="41">
        <v>140</v>
      </c>
      <c r="C144" s="58" t="s">
        <v>188</v>
      </c>
      <c r="D144" s="19">
        <v>1</v>
      </c>
      <c r="E144" s="42" t="s">
        <v>24</v>
      </c>
      <c r="F144" s="59" t="str">
        <f>IF(NOT(Amonkhet[[#This Row],[Qu.]]&gt;=1),"OUI","NON")</f>
        <v>NON</v>
      </c>
      <c r="G144" s="46"/>
      <c r="H144" s="60">
        <f>IF(Amonkhet[[#This Row],[Qu.]]-1&lt;0,0,Amonkhet[[#This Row],[Qu.]]-1)</f>
        <v>0</v>
      </c>
      <c r="I144" s="61"/>
      <c r="J144" s="46"/>
      <c r="K144" s="62"/>
      <c r="Q144" s="77"/>
      <c r="R144" s="72"/>
      <c r="S144" s="72"/>
    </row>
    <row r="145" spans="2:19" customFormat="1" x14ac:dyDescent="0.3">
      <c r="B145" s="41">
        <v>141</v>
      </c>
      <c r="C145" s="58" t="s">
        <v>189</v>
      </c>
      <c r="D145" s="19">
        <v>3</v>
      </c>
      <c r="E145" s="42" t="s">
        <v>22</v>
      </c>
      <c r="F145" s="59" t="str">
        <f>IF(NOT(Amonkhet[[#This Row],[Qu.]]&gt;=1),"OUI","NON")</f>
        <v>NON</v>
      </c>
      <c r="G145" s="46"/>
      <c r="H145" s="60">
        <f>IF(Amonkhet[[#This Row],[Qu.]]-1&lt;0,0,Amonkhet[[#This Row],[Qu.]]-1)</f>
        <v>2</v>
      </c>
      <c r="I145" s="61"/>
      <c r="J145" s="46"/>
      <c r="K145" s="62"/>
      <c r="Q145" s="77"/>
      <c r="R145" s="72"/>
      <c r="S145" s="72"/>
    </row>
    <row r="146" spans="2:19" customFormat="1" x14ac:dyDescent="0.3">
      <c r="B146" s="41">
        <v>142</v>
      </c>
      <c r="C146" s="58" t="s">
        <v>190</v>
      </c>
      <c r="D146" s="19">
        <v>2</v>
      </c>
      <c r="E146" s="42" t="s">
        <v>22</v>
      </c>
      <c r="F146" s="59" t="str">
        <f>IF(NOT(Amonkhet[[#This Row],[Qu.]]&gt;=1),"OUI","NON")</f>
        <v>NON</v>
      </c>
      <c r="G146" s="46"/>
      <c r="H146" s="60">
        <f>IF(Amonkhet[[#This Row],[Qu.]]-1&lt;0,0,Amonkhet[[#This Row],[Qu.]]-1)</f>
        <v>1</v>
      </c>
      <c r="I146" s="61"/>
      <c r="J146" s="46"/>
      <c r="K146" s="62"/>
      <c r="Q146" s="77"/>
      <c r="R146" s="72"/>
      <c r="S146" s="72"/>
    </row>
    <row r="147" spans="2:19" customFormat="1" x14ac:dyDescent="0.3">
      <c r="B147" s="41">
        <v>143</v>
      </c>
      <c r="C147" s="58" t="s">
        <v>191</v>
      </c>
      <c r="D147" s="19">
        <v>1</v>
      </c>
      <c r="E147" s="42" t="s">
        <v>22</v>
      </c>
      <c r="F147" s="59" t="str">
        <f>IF(NOT(Amonkhet[[#This Row],[Qu.]]&gt;=1),"OUI","NON")</f>
        <v>NON</v>
      </c>
      <c r="G147" s="46"/>
      <c r="H147" s="60">
        <f>IF(Amonkhet[[#This Row],[Qu.]]-1&lt;0,0,Amonkhet[[#This Row],[Qu.]]-1)</f>
        <v>0</v>
      </c>
      <c r="I147" s="61"/>
      <c r="J147" s="46"/>
      <c r="K147" s="62"/>
      <c r="Q147" s="77"/>
      <c r="R147" s="72"/>
      <c r="S147" s="72"/>
    </row>
    <row r="148" spans="2:19" customFormat="1" x14ac:dyDescent="0.3">
      <c r="B148" s="41">
        <v>144</v>
      </c>
      <c r="C148" s="58" t="s">
        <v>192</v>
      </c>
      <c r="D148" s="19">
        <v>2</v>
      </c>
      <c r="E148" s="42" t="s">
        <v>22</v>
      </c>
      <c r="F148" s="59" t="str">
        <f>IF(NOT(Amonkhet[[#This Row],[Qu.]]&gt;=1),"OUI","NON")</f>
        <v>NON</v>
      </c>
      <c r="G148" s="46"/>
      <c r="H148" s="60">
        <f>IF(Amonkhet[[#This Row],[Qu.]]-1&lt;0,0,Amonkhet[[#This Row],[Qu.]]-1)</f>
        <v>1</v>
      </c>
      <c r="I148" s="61"/>
      <c r="J148" s="46"/>
      <c r="K148" s="62"/>
      <c r="Q148" s="77"/>
      <c r="R148" s="72"/>
      <c r="S148" s="72"/>
    </row>
    <row r="149" spans="2:19" customFormat="1" x14ac:dyDescent="0.3">
      <c r="B149" s="41">
        <v>145</v>
      </c>
      <c r="C149" s="58" t="s">
        <v>193</v>
      </c>
      <c r="D149" s="19">
        <v>2</v>
      </c>
      <c r="E149" s="42" t="s">
        <v>22</v>
      </c>
      <c r="F149" s="59" t="str">
        <f>IF(NOT(Amonkhet[[#This Row],[Qu.]]&gt;=1),"OUI","NON")</f>
        <v>NON</v>
      </c>
      <c r="G149" s="46"/>
      <c r="H149" s="60">
        <f>IF(Amonkhet[[#This Row],[Qu.]]-1&lt;0,0,Amonkhet[[#This Row],[Qu.]]-1)</f>
        <v>1</v>
      </c>
      <c r="I149" s="61"/>
      <c r="J149" s="46"/>
      <c r="K149" s="62"/>
      <c r="Q149" s="77"/>
      <c r="R149" s="72"/>
      <c r="S149" s="72"/>
    </row>
    <row r="150" spans="2:19" customFormat="1" x14ac:dyDescent="0.3">
      <c r="B150" s="41">
        <v>146</v>
      </c>
      <c r="C150" s="58" t="s">
        <v>194</v>
      </c>
      <c r="D150" s="19">
        <v>3</v>
      </c>
      <c r="E150" s="42" t="s">
        <v>22</v>
      </c>
      <c r="F150" s="59" t="str">
        <f>IF(NOT(Amonkhet[[#This Row],[Qu.]]&gt;=1),"OUI","NON")</f>
        <v>NON</v>
      </c>
      <c r="G150" s="46"/>
      <c r="H150" s="60">
        <f>IF(Amonkhet[[#This Row],[Qu.]]-1&lt;0,0,Amonkhet[[#This Row],[Qu.]]-1)</f>
        <v>2</v>
      </c>
      <c r="I150" s="61"/>
      <c r="J150" s="46"/>
      <c r="K150" s="62"/>
      <c r="Q150" s="77"/>
      <c r="R150" s="72"/>
      <c r="S150" s="72"/>
    </row>
    <row r="151" spans="2:19" customFormat="1" x14ac:dyDescent="0.3">
      <c r="B151" s="41">
        <v>147</v>
      </c>
      <c r="C151" s="58" t="s">
        <v>195</v>
      </c>
      <c r="D151" s="19">
        <v>3</v>
      </c>
      <c r="E151" s="42" t="s">
        <v>22</v>
      </c>
      <c r="F151" s="59" t="str">
        <f>IF(NOT(Amonkhet[[#This Row],[Qu.]]&gt;=1),"OUI","NON")</f>
        <v>NON</v>
      </c>
      <c r="G151" s="46"/>
      <c r="H151" s="60">
        <f>IF(Amonkhet[[#This Row],[Qu.]]-1&lt;0,0,Amonkhet[[#This Row],[Qu.]]-1)</f>
        <v>2</v>
      </c>
      <c r="I151" s="61"/>
      <c r="J151" s="46"/>
      <c r="K151" s="62"/>
      <c r="Q151" s="77"/>
      <c r="R151" s="72"/>
      <c r="S151" s="72"/>
    </row>
    <row r="152" spans="2:19" customFormat="1" x14ac:dyDescent="0.3">
      <c r="B152" s="41">
        <v>148</v>
      </c>
      <c r="C152" s="58" t="s">
        <v>196</v>
      </c>
      <c r="D152" s="19">
        <v>1</v>
      </c>
      <c r="E152" s="42" t="s">
        <v>27</v>
      </c>
      <c r="F152" s="59" t="str">
        <f>IF(NOT(Amonkhet[[#This Row],[Qu.]]&gt;=1),"OUI","NON")</f>
        <v>NON</v>
      </c>
      <c r="G152" s="46"/>
      <c r="H152" s="60">
        <f>IF(Amonkhet[[#This Row],[Qu.]]-1&lt;0,0,Amonkhet[[#This Row],[Qu.]]-1)</f>
        <v>0</v>
      </c>
      <c r="I152" s="61"/>
      <c r="J152" s="46"/>
      <c r="K152" s="62"/>
      <c r="Q152" s="77"/>
      <c r="R152" s="72"/>
      <c r="S152" s="72"/>
    </row>
    <row r="153" spans="2:19" customFormat="1" x14ac:dyDescent="0.3">
      <c r="B153" s="41">
        <v>149</v>
      </c>
      <c r="C153" s="58" t="s">
        <v>197</v>
      </c>
      <c r="D153" s="19">
        <v>1</v>
      </c>
      <c r="E153" s="42" t="s">
        <v>27</v>
      </c>
      <c r="F153" s="59" t="str">
        <f>IF(NOT(Amonkhet[[#This Row],[Qu.]]&gt;=1),"OUI","NON")</f>
        <v>NON</v>
      </c>
      <c r="G153" s="46"/>
      <c r="H153" s="60">
        <f>IF(Amonkhet[[#This Row],[Qu.]]-1&lt;0,0,Amonkhet[[#This Row],[Qu.]]-1)</f>
        <v>0</v>
      </c>
      <c r="I153" s="61"/>
      <c r="J153" s="46"/>
      <c r="K153" s="62"/>
      <c r="Q153" s="77"/>
      <c r="R153" s="72"/>
      <c r="S153" s="72"/>
    </row>
    <row r="154" spans="2:19" customFormat="1" x14ac:dyDescent="0.3">
      <c r="B154" s="41">
        <v>150</v>
      </c>
      <c r="C154" s="58" t="s">
        <v>198</v>
      </c>
      <c r="D154" s="19">
        <v>3</v>
      </c>
      <c r="E154" s="42" t="s">
        <v>22</v>
      </c>
      <c r="F154" s="59" t="str">
        <f>IF(NOT(Amonkhet[[#This Row],[Qu.]]&gt;=1),"OUI","NON")</f>
        <v>NON</v>
      </c>
      <c r="G154" s="46"/>
      <c r="H154" s="60">
        <f>IF(Amonkhet[[#This Row],[Qu.]]-1&lt;0,0,Amonkhet[[#This Row],[Qu.]]-1)</f>
        <v>2</v>
      </c>
      <c r="I154" s="61"/>
      <c r="J154" s="46"/>
      <c r="K154" s="62"/>
      <c r="Q154" s="77"/>
      <c r="R154" s="72"/>
      <c r="S154" s="72"/>
    </row>
    <row r="155" spans="2:19" customFormat="1" x14ac:dyDescent="0.3">
      <c r="B155" s="41">
        <v>151</v>
      </c>
      <c r="C155" s="58" t="s">
        <v>199</v>
      </c>
      <c r="D155" s="19">
        <v>4</v>
      </c>
      <c r="E155" s="42" t="s">
        <v>22</v>
      </c>
      <c r="F155" s="59" t="str">
        <f>IF(NOT(Amonkhet[[#This Row],[Qu.]]&gt;=1),"OUI","NON")</f>
        <v>NON</v>
      </c>
      <c r="G155" s="46"/>
      <c r="H155" s="60">
        <f>IF(Amonkhet[[#This Row],[Qu.]]-1&lt;0,0,Amonkhet[[#This Row],[Qu.]]-1)</f>
        <v>3</v>
      </c>
      <c r="I155" s="61"/>
      <c r="J155" s="46"/>
      <c r="K155" s="62"/>
      <c r="Q155" s="77"/>
      <c r="R155" s="72"/>
      <c r="S155" s="72"/>
    </row>
    <row r="156" spans="2:19" customFormat="1" x14ac:dyDescent="0.3">
      <c r="B156" s="41">
        <v>152</v>
      </c>
      <c r="C156" s="58" t="s">
        <v>200</v>
      </c>
      <c r="D156" s="19">
        <v>1</v>
      </c>
      <c r="E156" s="42" t="s">
        <v>24</v>
      </c>
      <c r="F156" s="59" t="str">
        <f>IF(NOT(Amonkhet[[#This Row],[Qu.]]&gt;=1),"OUI","NON")</f>
        <v>NON</v>
      </c>
      <c r="G156" s="46"/>
      <c r="H156" s="60">
        <f>IF(Amonkhet[[#This Row],[Qu.]]-1&lt;0,0,Amonkhet[[#This Row],[Qu.]]-1)</f>
        <v>0</v>
      </c>
      <c r="I156" s="61"/>
      <c r="J156" s="46"/>
      <c r="K156" s="62"/>
      <c r="Q156" s="77"/>
      <c r="R156" s="72"/>
      <c r="S156" s="72"/>
    </row>
    <row r="157" spans="2:19" customFormat="1" x14ac:dyDescent="0.3">
      <c r="B157" s="41">
        <v>153</v>
      </c>
      <c r="C157" s="58" t="s">
        <v>201</v>
      </c>
      <c r="D157" s="19">
        <v>1</v>
      </c>
      <c r="E157" s="42" t="s">
        <v>24</v>
      </c>
      <c r="F157" s="59" t="str">
        <f>IF(NOT(Amonkhet[[#This Row],[Qu.]]&gt;=1),"OUI","NON")</f>
        <v>NON</v>
      </c>
      <c r="G157" s="46"/>
      <c r="H157" s="60">
        <f>IF(Amonkhet[[#This Row],[Qu.]]-1&lt;0,0,Amonkhet[[#This Row],[Qu.]]-1)</f>
        <v>0</v>
      </c>
      <c r="I157" s="61"/>
      <c r="J157" s="46"/>
      <c r="K157" s="62"/>
      <c r="Q157" s="77"/>
      <c r="R157" s="72"/>
      <c r="S157" s="72"/>
    </row>
    <row r="158" spans="2:19" customFormat="1" x14ac:dyDescent="0.3">
      <c r="B158" s="41">
        <v>154</v>
      </c>
      <c r="C158" s="58" t="s">
        <v>202</v>
      </c>
      <c r="D158" s="19">
        <v>4</v>
      </c>
      <c r="E158" s="42" t="s">
        <v>22</v>
      </c>
      <c r="F158" s="59" t="str">
        <f>IF(NOT(Amonkhet[[#This Row],[Qu.]]&gt;=1),"OUI","NON")</f>
        <v>NON</v>
      </c>
      <c r="G158" s="46"/>
      <c r="H158" s="60">
        <f>IF(Amonkhet[[#This Row],[Qu.]]-1&lt;0,0,Amonkhet[[#This Row],[Qu.]]-1)</f>
        <v>3</v>
      </c>
      <c r="I158" s="61"/>
      <c r="J158" s="46"/>
      <c r="K158" s="62"/>
      <c r="Q158" s="77"/>
      <c r="R158" s="72"/>
      <c r="S158" s="72"/>
    </row>
    <row r="159" spans="2:19" customFormat="1" x14ac:dyDescent="0.3">
      <c r="B159" s="41">
        <v>155</v>
      </c>
      <c r="C159" s="58" t="s">
        <v>203</v>
      </c>
      <c r="D159" s="19">
        <v>1</v>
      </c>
      <c r="E159" s="42" t="s">
        <v>24</v>
      </c>
      <c r="F159" s="59" t="str">
        <f>IF(NOT(Amonkhet[[#This Row],[Qu.]]&gt;=1),"OUI","NON")</f>
        <v>NON</v>
      </c>
      <c r="G159" s="46"/>
      <c r="H159" s="60">
        <f>IF(Amonkhet[[#This Row],[Qu.]]-1&lt;0,0,Amonkhet[[#This Row],[Qu.]]-1)</f>
        <v>0</v>
      </c>
      <c r="I159" s="61"/>
      <c r="J159" s="46"/>
      <c r="K159" s="62"/>
      <c r="Q159" s="77"/>
      <c r="R159" s="72"/>
      <c r="S159" s="72"/>
    </row>
    <row r="160" spans="2:19" customFormat="1" x14ac:dyDescent="0.3">
      <c r="B160" s="41">
        <v>156</v>
      </c>
      <c r="C160" s="58" t="s">
        <v>204</v>
      </c>
      <c r="D160" s="19">
        <v>1</v>
      </c>
      <c r="E160" s="42" t="s">
        <v>22</v>
      </c>
      <c r="F160" s="59" t="str">
        <f>IF(NOT(Amonkhet[[#This Row],[Qu.]]&gt;=1),"OUI","NON")</f>
        <v>NON</v>
      </c>
      <c r="G160" s="46"/>
      <c r="H160" s="60">
        <f>IF(Amonkhet[[#This Row],[Qu.]]-1&lt;0,0,Amonkhet[[#This Row],[Qu.]]-1)</f>
        <v>0</v>
      </c>
      <c r="I160" s="61"/>
      <c r="J160" s="46"/>
      <c r="K160" s="62"/>
      <c r="Q160" s="77"/>
      <c r="R160" s="72"/>
      <c r="S160" s="72"/>
    </row>
    <row r="161" spans="2:19" customFormat="1" x14ac:dyDescent="0.3">
      <c r="B161" s="41">
        <v>157</v>
      </c>
      <c r="C161" s="58" t="s">
        <v>205</v>
      </c>
      <c r="D161" s="19">
        <v>1</v>
      </c>
      <c r="E161" s="42" t="s">
        <v>22</v>
      </c>
      <c r="F161" s="59" t="str">
        <f>IF(NOT(Amonkhet[[#This Row],[Qu.]]&gt;=1),"OUI","NON")</f>
        <v>NON</v>
      </c>
      <c r="G161" s="46"/>
      <c r="H161" s="60">
        <f>IF(Amonkhet[[#This Row],[Qu.]]-1&lt;0,0,Amonkhet[[#This Row],[Qu.]]-1)</f>
        <v>0</v>
      </c>
      <c r="I161" s="61"/>
      <c r="J161" s="46"/>
      <c r="K161" s="62"/>
      <c r="Q161" s="77"/>
      <c r="R161" s="72"/>
      <c r="S161" s="72"/>
    </row>
    <row r="162" spans="2:19" customFormat="1" x14ac:dyDescent="0.3">
      <c r="B162" s="41">
        <v>158</v>
      </c>
      <c r="C162" s="58" t="s">
        <v>206</v>
      </c>
      <c r="D162" s="19">
        <v>2</v>
      </c>
      <c r="E162" s="42" t="s">
        <v>22</v>
      </c>
      <c r="F162" s="59" t="str">
        <f>IF(NOT(Amonkhet[[#This Row],[Qu.]]&gt;=1),"OUI","NON")</f>
        <v>NON</v>
      </c>
      <c r="G162" s="46"/>
      <c r="H162" s="60">
        <f>IF(Amonkhet[[#This Row],[Qu.]]-1&lt;0,0,Amonkhet[[#This Row],[Qu.]]-1)</f>
        <v>1</v>
      </c>
      <c r="I162" s="61"/>
      <c r="J162" s="46"/>
      <c r="K162" s="62"/>
      <c r="Q162" s="77"/>
      <c r="R162" s="72"/>
      <c r="S162" s="72"/>
    </row>
    <row r="163" spans="2:19" customFormat="1" x14ac:dyDescent="0.3">
      <c r="B163" s="41">
        <v>159</v>
      </c>
      <c r="C163" s="58" t="s">
        <v>207</v>
      </c>
      <c r="D163" s="19">
        <v>1</v>
      </c>
      <c r="E163" s="42" t="s">
        <v>27</v>
      </c>
      <c r="F163" s="59" t="str">
        <f>IF(NOT(Amonkhet[[#This Row],[Qu.]]&gt;=1),"OUI","NON")</f>
        <v>NON</v>
      </c>
      <c r="G163" s="46"/>
      <c r="H163" s="60">
        <f>IF(Amonkhet[[#This Row],[Qu.]]-1&lt;0,0,Amonkhet[[#This Row],[Qu.]]-1)</f>
        <v>0</v>
      </c>
      <c r="I163" s="61"/>
      <c r="J163" s="46"/>
      <c r="K163" s="62"/>
      <c r="Q163" s="77"/>
      <c r="R163" s="72"/>
      <c r="S163" s="72"/>
    </row>
    <row r="164" spans="2:19" customFormat="1" x14ac:dyDescent="0.3">
      <c r="B164" s="41">
        <v>160</v>
      </c>
      <c r="C164" s="58" t="s">
        <v>208</v>
      </c>
      <c r="D164" s="19">
        <v>1</v>
      </c>
      <c r="E164" s="42" t="s">
        <v>27</v>
      </c>
      <c r="F164" s="59" t="str">
        <f>IF(NOT(Amonkhet[[#This Row],[Qu.]]&gt;=1),"OUI","NON")</f>
        <v>NON</v>
      </c>
      <c r="G164" s="46"/>
      <c r="H164" s="60">
        <f>IF(Amonkhet[[#This Row],[Qu.]]-1&lt;0,0,Amonkhet[[#This Row],[Qu.]]-1)</f>
        <v>0</v>
      </c>
      <c r="I164" s="61"/>
      <c r="J164" s="46"/>
      <c r="K164" s="62"/>
      <c r="Q164" s="77"/>
      <c r="R164" s="72"/>
      <c r="S164" s="72"/>
    </row>
    <row r="165" spans="2:19" customFormat="1" x14ac:dyDescent="0.3">
      <c r="B165" s="41">
        <v>161</v>
      </c>
      <c r="C165" s="58" t="s">
        <v>209</v>
      </c>
      <c r="D165" s="19">
        <v>1</v>
      </c>
      <c r="E165" s="42" t="s">
        <v>22</v>
      </c>
      <c r="F165" s="59" t="str">
        <f>IF(NOT(Amonkhet[[#This Row],[Qu.]]&gt;=1),"OUI","NON")</f>
        <v>NON</v>
      </c>
      <c r="G165" s="46"/>
      <c r="H165" s="60">
        <f>IF(Amonkhet[[#This Row],[Qu.]]-1&lt;0,0,Amonkhet[[#This Row],[Qu.]]-1)</f>
        <v>0</v>
      </c>
      <c r="I165" s="61"/>
      <c r="J165" s="46"/>
      <c r="K165" s="62"/>
      <c r="Q165" s="77"/>
      <c r="R165" s="72"/>
      <c r="S165" s="72"/>
    </row>
    <row r="166" spans="2:19" customFormat="1" x14ac:dyDescent="0.3">
      <c r="B166" s="41">
        <v>162</v>
      </c>
      <c r="C166" s="58" t="s">
        <v>210</v>
      </c>
      <c r="D166" s="19">
        <v>1</v>
      </c>
      <c r="E166" s="42" t="s">
        <v>24</v>
      </c>
      <c r="F166" s="59" t="str">
        <f>IF(NOT(Amonkhet[[#This Row],[Qu.]]&gt;=1),"OUI","NON")</f>
        <v>NON</v>
      </c>
      <c r="G166" s="46"/>
      <c r="H166" s="60">
        <f>IF(Amonkhet[[#This Row],[Qu.]]-1&lt;0,0,Amonkhet[[#This Row],[Qu.]]-1)</f>
        <v>0</v>
      </c>
      <c r="I166" s="61"/>
      <c r="J166" s="46"/>
      <c r="K166" s="62"/>
      <c r="Q166" s="77"/>
      <c r="R166" s="72"/>
      <c r="S166" s="72"/>
    </row>
    <row r="167" spans="2:19" customFormat="1" x14ac:dyDescent="0.3">
      <c r="B167" s="41">
        <v>163</v>
      </c>
      <c r="C167" s="58" t="s">
        <v>211</v>
      </c>
      <c r="D167" s="19">
        <v>1</v>
      </c>
      <c r="E167" s="42" t="s">
        <v>24</v>
      </c>
      <c r="F167" s="59" t="str">
        <f>IF(NOT(Amonkhet[[#This Row],[Qu.]]&gt;=1),"OUI","NON")</f>
        <v>NON</v>
      </c>
      <c r="G167" s="46"/>
      <c r="H167" s="60">
        <f>IF(Amonkhet[[#This Row],[Qu.]]-1&lt;0,0,Amonkhet[[#This Row],[Qu.]]-1)</f>
        <v>0</v>
      </c>
      <c r="I167" s="61"/>
      <c r="J167" s="46"/>
      <c r="K167" s="62"/>
      <c r="Q167" s="77"/>
      <c r="R167" s="72"/>
      <c r="S167" s="72"/>
    </row>
    <row r="168" spans="2:19" customFormat="1" x14ac:dyDescent="0.3">
      <c r="B168" s="41">
        <v>164</v>
      </c>
      <c r="C168" s="58" t="s">
        <v>212</v>
      </c>
      <c r="D168" s="19">
        <v>3</v>
      </c>
      <c r="E168" s="42" t="s">
        <v>22</v>
      </c>
      <c r="F168" s="59" t="str">
        <f>IF(NOT(Amonkhet[[#This Row],[Qu.]]&gt;=1),"OUI","NON")</f>
        <v>NON</v>
      </c>
      <c r="G168" s="46"/>
      <c r="H168" s="60">
        <f>IF(Amonkhet[[#This Row],[Qu.]]-1&lt;0,0,Amonkhet[[#This Row],[Qu.]]-1)</f>
        <v>2</v>
      </c>
      <c r="I168" s="61"/>
      <c r="J168" s="46"/>
      <c r="K168" s="62"/>
      <c r="Q168" s="77"/>
      <c r="R168" s="72"/>
      <c r="S168" s="72"/>
    </row>
    <row r="169" spans="2:19" customFormat="1" x14ac:dyDescent="0.3">
      <c r="B169" s="41">
        <v>165</v>
      </c>
      <c r="C169" s="58" t="s">
        <v>213</v>
      </c>
      <c r="D169" s="19">
        <v>1</v>
      </c>
      <c r="E169" s="42" t="s">
        <v>24</v>
      </c>
      <c r="F169" s="59" t="str">
        <f>IF(NOT(Amonkhet[[#This Row],[Qu.]]&gt;=1),"OUI","NON")</f>
        <v>NON</v>
      </c>
      <c r="G169" s="46"/>
      <c r="H169" s="60">
        <f>IF(Amonkhet[[#This Row],[Qu.]]-1&lt;0,0,Amonkhet[[#This Row],[Qu.]]-1)</f>
        <v>0</v>
      </c>
      <c r="I169" s="61"/>
      <c r="J169" s="46"/>
      <c r="K169" s="62"/>
      <c r="Q169" s="77"/>
      <c r="R169" s="72"/>
      <c r="S169" s="72"/>
    </row>
    <row r="170" spans="2:19" customFormat="1" x14ac:dyDescent="0.3">
      <c r="B170" s="41">
        <v>166</v>
      </c>
      <c r="C170" s="58" t="s">
        <v>214</v>
      </c>
      <c r="D170" s="19">
        <v>2</v>
      </c>
      <c r="E170" s="42" t="s">
        <v>22</v>
      </c>
      <c r="F170" s="59" t="str">
        <f>IF(NOT(Amonkhet[[#This Row],[Qu.]]&gt;=1),"OUI","NON")</f>
        <v>NON</v>
      </c>
      <c r="G170" s="46"/>
      <c r="H170" s="60">
        <f>IF(Amonkhet[[#This Row],[Qu.]]-1&lt;0,0,Amonkhet[[#This Row],[Qu.]]-1)</f>
        <v>1</v>
      </c>
      <c r="I170" s="61"/>
      <c r="J170" s="46"/>
      <c r="K170" s="62"/>
      <c r="Q170" s="77"/>
      <c r="R170" s="72"/>
      <c r="S170" s="72"/>
    </row>
    <row r="171" spans="2:19" customFormat="1" x14ac:dyDescent="0.3">
      <c r="B171" s="41">
        <v>167</v>
      </c>
      <c r="C171" s="58" t="s">
        <v>215</v>
      </c>
      <c r="D171" s="19">
        <v>3</v>
      </c>
      <c r="E171" s="42" t="s">
        <v>22</v>
      </c>
      <c r="F171" s="59" t="str">
        <f>IF(NOT(Amonkhet[[#This Row],[Qu.]]&gt;=1),"OUI","NON")</f>
        <v>NON</v>
      </c>
      <c r="G171" s="46"/>
      <c r="H171" s="60">
        <f>IF(Amonkhet[[#This Row],[Qu.]]-1&lt;0,0,Amonkhet[[#This Row],[Qu.]]-1)</f>
        <v>2</v>
      </c>
      <c r="I171" s="61"/>
      <c r="J171" s="46"/>
      <c r="K171" s="62"/>
      <c r="Q171" s="77"/>
      <c r="R171" s="72"/>
      <c r="S171" s="72"/>
    </row>
    <row r="172" spans="2:19" customFormat="1" x14ac:dyDescent="0.3">
      <c r="B172" s="41">
        <v>168</v>
      </c>
      <c r="C172" s="58" t="s">
        <v>216</v>
      </c>
      <c r="D172" s="19">
        <v>2</v>
      </c>
      <c r="E172" s="42" t="s">
        <v>22</v>
      </c>
      <c r="F172" s="59" t="str">
        <f>IF(NOT(Amonkhet[[#This Row],[Qu.]]&gt;=1),"OUI","NON")</f>
        <v>NON</v>
      </c>
      <c r="G172" s="46"/>
      <c r="H172" s="60">
        <f>IF(Amonkhet[[#This Row],[Qu.]]-1&lt;0,0,Amonkhet[[#This Row],[Qu.]]-1)</f>
        <v>1</v>
      </c>
      <c r="I172" s="61"/>
      <c r="J172" s="46"/>
      <c r="K172" s="62"/>
      <c r="Q172" s="77"/>
      <c r="R172" s="72"/>
      <c r="S172" s="72"/>
    </row>
    <row r="173" spans="2:19" customFormat="1" x14ac:dyDescent="0.3">
      <c r="B173" s="41">
        <v>169</v>
      </c>
      <c r="C173" s="58" t="s">
        <v>217</v>
      </c>
      <c r="D173" s="19">
        <v>1</v>
      </c>
      <c r="E173" s="42" t="s">
        <v>24</v>
      </c>
      <c r="F173" s="59" t="str">
        <f>IF(NOT(Amonkhet[[#This Row],[Qu.]]&gt;=1),"OUI","NON")</f>
        <v>NON</v>
      </c>
      <c r="G173" s="46"/>
      <c r="H173" s="60">
        <f>IF(Amonkhet[[#This Row],[Qu.]]-1&lt;0,0,Amonkhet[[#This Row],[Qu.]]-1)</f>
        <v>0</v>
      </c>
      <c r="I173" s="61"/>
      <c r="J173" s="46"/>
      <c r="K173" s="62"/>
      <c r="Q173" s="77"/>
      <c r="R173" s="72"/>
      <c r="S173" s="72"/>
    </row>
    <row r="174" spans="2:19" customFormat="1" x14ac:dyDescent="0.3">
      <c r="B174" s="41">
        <v>170</v>
      </c>
      <c r="C174" s="58" t="s">
        <v>218</v>
      </c>
      <c r="D174" s="19">
        <v>1</v>
      </c>
      <c r="E174" s="42" t="s">
        <v>27</v>
      </c>
      <c r="F174" s="59" t="str">
        <f>IF(NOT(Amonkhet[[#This Row],[Qu.]]&gt;=1),"OUI","NON")</f>
        <v>NON</v>
      </c>
      <c r="G174" s="46"/>
      <c r="H174" s="60">
        <f>IF(Amonkhet[[#This Row],[Qu.]]-1&lt;0,0,Amonkhet[[#This Row],[Qu.]]-1)</f>
        <v>0</v>
      </c>
      <c r="I174" s="61"/>
      <c r="J174" s="46"/>
      <c r="K174" s="62"/>
      <c r="Q174" s="77"/>
      <c r="R174" s="72"/>
      <c r="S174" s="72"/>
    </row>
    <row r="175" spans="2:19" customFormat="1" x14ac:dyDescent="0.3">
      <c r="B175" s="41">
        <v>171</v>
      </c>
      <c r="C175" s="58" t="s">
        <v>219</v>
      </c>
      <c r="D175" s="19">
        <v>1</v>
      </c>
      <c r="E175" s="42" t="s">
        <v>22</v>
      </c>
      <c r="F175" s="59" t="str">
        <f>IF(NOT(Amonkhet[[#This Row],[Qu.]]&gt;=1),"OUI","NON")</f>
        <v>NON</v>
      </c>
      <c r="G175" s="46"/>
      <c r="H175" s="60">
        <f>IF(Amonkhet[[#This Row],[Qu.]]-1&lt;0,0,Amonkhet[[#This Row],[Qu.]]-1)</f>
        <v>0</v>
      </c>
      <c r="I175" s="61"/>
      <c r="J175" s="46"/>
      <c r="K175" s="62"/>
      <c r="Q175" s="77"/>
      <c r="R175" s="72"/>
      <c r="S175" s="72"/>
    </row>
    <row r="176" spans="2:19" customFormat="1" x14ac:dyDescent="0.3">
      <c r="B176" s="41">
        <v>172</v>
      </c>
      <c r="C176" s="58" t="s">
        <v>220</v>
      </c>
      <c r="D176" s="19">
        <v>1</v>
      </c>
      <c r="E176" s="42" t="s">
        <v>27</v>
      </c>
      <c r="F176" s="59" t="str">
        <f>IF(NOT(Amonkhet[[#This Row],[Qu.]]&gt;=1),"OUI","NON")</f>
        <v>NON</v>
      </c>
      <c r="G176" s="46"/>
      <c r="H176" s="60">
        <f>IF(Amonkhet[[#This Row],[Qu.]]-1&lt;0,0,Amonkhet[[#This Row],[Qu.]]-1)</f>
        <v>0</v>
      </c>
      <c r="I176" s="61"/>
      <c r="J176" s="46"/>
      <c r="K176" s="62"/>
      <c r="Q176" s="77"/>
      <c r="R176" s="72"/>
      <c r="S176" s="72"/>
    </row>
    <row r="177" spans="2:19" customFormat="1" x14ac:dyDescent="0.3">
      <c r="B177" s="41">
        <v>173</v>
      </c>
      <c r="C177" s="58" t="s">
        <v>221</v>
      </c>
      <c r="D177" s="19">
        <v>1</v>
      </c>
      <c r="E177" s="42" t="s">
        <v>22</v>
      </c>
      <c r="F177" s="59" t="str">
        <f>IF(NOT(Amonkhet[[#This Row],[Qu.]]&gt;=1),"OUI","NON")</f>
        <v>NON</v>
      </c>
      <c r="G177" s="46"/>
      <c r="H177" s="60">
        <f>IF(Amonkhet[[#This Row],[Qu.]]-1&lt;0,0,Amonkhet[[#This Row],[Qu.]]-1)</f>
        <v>0</v>
      </c>
      <c r="I177" s="61"/>
      <c r="J177" s="46"/>
      <c r="K177" s="62"/>
      <c r="Q177" s="77"/>
      <c r="R177" s="72"/>
      <c r="S177" s="72"/>
    </row>
    <row r="178" spans="2:19" customFormat="1" x14ac:dyDescent="0.3">
      <c r="B178" s="41">
        <v>174</v>
      </c>
      <c r="C178" s="58" t="s">
        <v>222</v>
      </c>
      <c r="D178" s="19">
        <v>2</v>
      </c>
      <c r="E178" s="42" t="s">
        <v>22</v>
      </c>
      <c r="F178" s="59" t="str">
        <f>IF(NOT(Amonkhet[[#This Row],[Qu.]]&gt;=1),"OUI","NON")</f>
        <v>NON</v>
      </c>
      <c r="G178" s="46"/>
      <c r="H178" s="60">
        <f>IF(Amonkhet[[#This Row],[Qu.]]-1&lt;0,0,Amonkhet[[#This Row],[Qu.]]-1)</f>
        <v>1</v>
      </c>
      <c r="I178" s="61"/>
      <c r="J178" s="46"/>
      <c r="K178" s="62"/>
      <c r="Q178" s="77"/>
      <c r="R178" s="72"/>
      <c r="S178" s="72"/>
    </row>
    <row r="179" spans="2:19" customFormat="1" x14ac:dyDescent="0.3">
      <c r="B179" s="41">
        <v>175</v>
      </c>
      <c r="C179" s="58" t="s">
        <v>223</v>
      </c>
      <c r="D179" s="19">
        <v>1</v>
      </c>
      <c r="E179" s="42" t="s">
        <v>24</v>
      </c>
      <c r="F179" s="59" t="str">
        <f>IF(NOT(Amonkhet[[#This Row],[Qu.]]&gt;=1),"OUI","NON")</f>
        <v>NON</v>
      </c>
      <c r="G179" s="46"/>
      <c r="H179" s="60">
        <f>IF(Amonkhet[[#This Row],[Qu.]]-1&lt;0,0,Amonkhet[[#This Row],[Qu.]]-1)</f>
        <v>0</v>
      </c>
      <c r="I179" s="61"/>
      <c r="J179" s="46"/>
      <c r="K179" s="62"/>
      <c r="Q179" s="77"/>
      <c r="R179" s="72"/>
      <c r="S179" s="72"/>
    </row>
    <row r="180" spans="2:19" customFormat="1" x14ac:dyDescent="0.3">
      <c r="B180" s="41">
        <v>176</v>
      </c>
      <c r="C180" s="58" t="s">
        <v>224</v>
      </c>
      <c r="D180" s="19">
        <v>3</v>
      </c>
      <c r="E180" s="42" t="s">
        <v>22</v>
      </c>
      <c r="F180" s="59" t="str">
        <f>IF(NOT(Amonkhet[[#This Row],[Qu.]]&gt;=1),"OUI","NON")</f>
        <v>NON</v>
      </c>
      <c r="G180" s="46"/>
      <c r="H180" s="60">
        <f>IF(Amonkhet[[#This Row],[Qu.]]-1&lt;0,0,Amonkhet[[#This Row],[Qu.]]-1)</f>
        <v>2</v>
      </c>
      <c r="I180" s="61"/>
      <c r="J180" s="46"/>
      <c r="K180" s="62"/>
      <c r="Q180" s="77"/>
      <c r="R180" s="72"/>
      <c r="S180" s="72"/>
    </row>
    <row r="181" spans="2:19" customFormat="1" x14ac:dyDescent="0.3">
      <c r="B181" s="41">
        <v>177</v>
      </c>
      <c r="C181" s="58" t="s">
        <v>225</v>
      </c>
      <c r="D181" s="19">
        <v>1</v>
      </c>
      <c r="E181" s="42" t="s">
        <v>22</v>
      </c>
      <c r="F181" s="59" t="str">
        <f>IF(NOT(Amonkhet[[#This Row],[Qu.]]&gt;=1),"OUI","NON")</f>
        <v>NON</v>
      </c>
      <c r="G181" s="46"/>
      <c r="H181" s="60">
        <f>IF(Amonkhet[[#This Row],[Qu.]]-1&lt;0,0,Amonkhet[[#This Row],[Qu.]]-1)</f>
        <v>0</v>
      </c>
      <c r="I181" s="61"/>
      <c r="J181" s="46"/>
      <c r="K181" s="62"/>
      <c r="Q181" s="77"/>
      <c r="R181" s="72"/>
      <c r="S181" s="72"/>
    </row>
    <row r="182" spans="2:19" customFormat="1" x14ac:dyDescent="0.3">
      <c r="B182" s="41">
        <v>178</v>
      </c>
      <c r="C182" s="58" t="s">
        <v>226</v>
      </c>
      <c r="D182" s="19">
        <v>1</v>
      </c>
      <c r="E182" s="42" t="s">
        <v>22</v>
      </c>
      <c r="F182" s="59" t="str">
        <f>IF(NOT(Amonkhet[[#This Row],[Qu.]]&gt;=1),"OUI","NON")</f>
        <v>NON</v>
      </c>
      <c r="G182" s="46"/>
      <c r="H182" s="60">
        <f>IF(Amonkhet[[#This Row],[Qu.]]-1&lt;0,0,Amonkhet[[#This Row],[Qu.]]-1)</f>
        <v>0</v>
      </c>
      <c r="I182" s="61"/>
      <c r="J182" s="46"/>
      <c r="K182" s="62"/>
      <c r="Q182" s="77"/>
      <c r="R182" s="72"/>
      <c r="S182" s="72"/>
    </row>
    <row r="183" spans="2:19" customFormat="1" x14ac:dyDescent="0.3">
      <c r="B183" s="41">
        <v>179</v>
      </c>
      <c r="C183" s="58" t="s">
        <v>227</v>
      </c>
      <c r="D183" s="19">
        <v>7</v>
      </c>
      <c r="E183" s="42" t="s">
        <v>22</v>
      </c>
      <c r="F183" s="59" t="str">
        <f>IF(NOT(Amonkhet[[#This Row],[Qu.]]&gt;=1),"OUI","NON")</f>
        <v>NON</v>
      </c>
      <c r="G183" s="46"/>
      <c r="H183" s="60">
        <f>IF(Amonkhet[[#This Row],[Qu.]]-1&lt;0,0,Amonkhet[[#This Row],[Qu.]]-1)</f>
        <v>6</v>
      </c>
      <c r="I183" s="61"/>
      <c r="J183" s="46"/>
      <c r="K183" s="62"/>
      <c r="Q183" s="77"/>
      <c r="R183" s="72"/>
      <c r="S183" s="72"/>
    </row>
    <row r="184" spans="2:19" customFormat="1" x14ac:dyDescent="0.3">
      <c r="B184" s="41">
        <v>180</v>
      </c>
      <c r="C184" s="58" t="s">
        <v>228</v>
      </c>
      <c r="D184" s="19">
        <v>1</v>
      </c>
      <c r="E184" s="42" t="s">
        <v>27</v>
      </c>
      <c r="F184" s="59" t="str">
        <f>IF(NOT(Amonkhet[[#This Row],[Qu.]]&gt;=1),"OUI","NON")</f>
        <v>NON</v>
      </c>
      <c r="G184" s="46"/>
      <c r="H184" s="60">
        <f>IF(Amonkhet[[#This Row],[Qu.]]-1&lt;0,0,Amonkhet[[#This Row],[Qu.]]-1)</f>
        <v>0</v>
      </c>
      <c r="I184" s="61"/>
      <c r="J184" s="46"/>
      <c r="K184" s="62"/>
      <c r="Q184" s="77"/>
      <c r="R184" s="72"/>
      <c r="S184" s="72"/>
    </row>
    <row r="185" spans="2:19" customFormat="1" x14ac:dyDescent="0.3">
      <c r="B185" s="41">
        <v>181</v>
      </c>
      <c r="C185" s="58" t="s">
        <v>229</v>
      </c>
      <c r="D185" s="19">
        <v>4</v>
      </c>
      <c r="E185" s="42" t="s">
        <v>22</v>
      </c>
      <c r="F185" s="59" t="str">
        <f>IF(NOT(Amonkhet[[#This Row],[Qu.]]&gt;=1),"OUI","NON")</f>
        <v>NON</v>
      </c>
      <c r="G185" s="46"/>
      <c r="H185" s="60">
        <f>IF(Amonkhet[[#This Row],[Qu.]]-1&lt;0,0,Amonkhet[[#This Row],[Qu.]]-1)</f>
        <v>3</v>
      </c>
      <c r="I185" s="61"/>
      <c r="J185" s="46"/>
      <c r="K185" s="62"/>
      <c r="Q185" s="77"/>
      <c r="R185" s="72"/>
      <c r="S185" s="72"/>
    </row>
    <row r="186" spans="2:19" customFormat="1" x14ac:dyDescent="0.3">
      <c r="B186" s="41">
        <v>182</v>
      </c>
      <c r="C186" s="58" t="s">
        <v>230</v>
      </c>
      <c r="D186" s="19">
        <v>1</v>
      </c>
      <c r="E186" s="42" t="s">
        <v>26</v>
      </c>
      <c r="F186" s="59" t="str">
        <f>IF(NOT(Amonkhet[[#This Row],[Qu.]]&gt;=1),"OUI","NON")</f>
        <v>NON</v>
      </c>
      <c r="G186" s="46"/>
      <c r="H186" s="60">
        <f>IF(Amonkhet[[#This Row],[Qu.]]-1&lt;0,0,Amonkhet[[#This Row],[Qu.]]-1)</f>
        <v>0</v>
      </c>
      <c r="I186" s="61"/>
      <c r="J186" s="46"/>
      <c r="K186" s="62"/>
      <c r="Q186" s="77"/>
      <c r="R186" s="72"/>
      <c r="S186" s="72"/>
    </row>
    <row r="187" spans="2:19" customFormat="1" x14ac:dyDescent="0.3">
      <c r="B187" s="41">
        <v>183</v>
      </c>
      <c r="C187" s="58" t="s">
        <v>231</v>
      </c>
      <c r="D187" s="19">
        <v>1</v>
      </c>
      <c r="E187" s="42" t="s">
        <v>27</v>
      </c>
      <c r="F187" s="59" t="str">
        <f>IF(NOT(Amonkhet[[#This Row],[Qu.]]&gt;=1),"OUI","NON")</f>
        <v>NON</v>
      </c>
      <c r="G187" s="46"/>
      <c r="H187" s="60">
        <f>IF(Amonkhet[[#This Row],[Qu.]]-1&lt;0,0,Amonkhet[[#This Row],[Qu.]]-1)</f>
        <v>0</v>
      </c>
      <c r="I187" s="61"/>
      <c r="J187" s="46"/>
      <c r="K187" s="62"/>
      <c r="Q187" s="77"/>
      <c r="R187" s="72"/>
      <c r="S187" s="72"/>
    </row>
    <row r="188" spans="2:19" customFormat="1" x14ac:dyDescent="0.3">
      <c r="B188" s="41">
        <v>184</v>
      </c>
      <c r="C188" s="58" t="s">
        <v>232</v>
      </c>
      <c r="D188" s="19">
        <v>1</v>
      </c>
      <c r="E188" s="42" t="s">
        <v>24</v>
      </c>
      <c r="F188" s="59" t="str">
        <f>IF(NOT(Amonkhet[[#This Row],[Qu.]]&gt;=1),"OUI","NON")</f>
        <v>NON</v>
      </c>
      <c r="G188" s="46"/>
      <c r="H188" s="60">
        <f>IF(Amonkhet[[#This Row],[Qu.]]-1&lt;0,0,Amonkhet[[#This Row],[Qu.]]-1)</f>
        <v>0</v>
      </c>
      <c r="I188" s="61"/>
      <c r="J188" s="46"/>
      <c r="K188" s="62"/>
      <c r="Q188" s="77"/>
      <c r="R188" s="72"/>
      <c r="S188" s="72"/>
    </row>
    <row r="189" spans="2:19" customFormat="1" x14ac:dyDescent="0.3">
      <c r="B189" s="41">
        <v>185</v>
      </c>
      <c r="C189" s="58" t="s">
        <v>233</v>
      </c>
      <c r="D189" s="19">
        <v>4</v>
      </c>
      <c r="E189" s="42" t="s">
        <v>22</v>
      </c>
      <c r="F189" s="59" t="str">
        <f>IF(NOT(Amonkhet[[#This Row],[Qu.]]&gt;=1),"OUI","NON")</f>
        <v>NON</v>
      </c>
      <c r="G189" s="46"/>
      <c r="H189" s="60">
        <f>IF(Amonkhet[[#This Row],[Qu.]]-1&lt;0,0,Amonkhet[[#This Row],[Qu.]]-1)</f>
        <v>3</v>
      </c>
      <c r="I189" s="61"/>
      <c r="J189" s="46"/>
      <c r="K189" s="62"/>
      <c r="Q189" s="77"/>
      <c r="R189" s="72"/>
      <c r="S189" s="72"/>
    </row>
    <row r="190" spans="2:19" customFormat="1" x14ac:dyDescent="0.3">
      <c r="B190" s="41">
        <v>186</v>
      </c>
      <c r="C190" s="58" t="s">
        <v>234</v>
      </c>
      <c r="D190" s="19">
        <v>1</v>
      </c>
      <c r="E190" s="42" t="s">
        <v>24</v>
      </c>
      <c r="F190" s="59" t="str">
        <f>IF(NOT(Amonkhet[[#This Row],[Qu.]]&gt;=1),"OUI","NON")</f>
        <v>NON</v>
      </c>
      <c r="G190" s="46"/>
      <c r="H190" s="60">
        <f>IF(Amonkhet[[#This Row],[Qu.]]-1&lt;0,0,Amonkhet[[#This Row],[Qu.]]-1)</f>
        <v>0</v>
      </c>
      <c r="I190" s="61"/>
      <c r="J190" s="46"/>
      <c r="K190" s="62"/>
      <c r="Q190" s="77"/>
      <c r="R190" s="72"/>
      <c r="S190" s="72"/>
    </row>
    <row r="191" spans="2:19" customFormat="1" x14ac:dyDescent="0.3">
      <c r="B191" s="41">
        <v>187</v>
      </c>
      <c r="C191" s="58" t="s">
        <v>235</v>
      </c>
      <c r="D191" s="19">
        <v>1</v>
      </c>
      <c r="E191" s="42" t="s">
        <v>24</v>
      </c>
      <c r="F191" s="59" t="str">
        <f>IF(NOT(Amonkhet[[#This Row],[Qu.]]&gt;=1),"OUI","NON")</f>
        <v>NON</v>
      </c>
      <c r="G191" s="46"/>
      <c r="H191" s="60">
        <f>IF(Amonkhet[[#This Row],[Qu.]]-1&lt;0,0,Amonkhet[[#This Row],[Qu.]]-1)</f>
        <v>0</v>
      </c>
      <c r="I191" s="61">
        <v>1</v>
      </c>
      <c r="J191" s="46"/>
      <c r="K191" s="62"/>
      <c r="Q191" s="77"/>
      <c r="R191" s="72"/>
      <c r="S191" s="72"/>
    </row>
    <row r="192" spans="2:19" customFormat="1" x14ac:dyDescent="0.3">
      <c r="B192" s="41">
        <v>188</v>
      </c>
      <c r="C192" s="58" t="s">
        <v>236</v>
      </c>
      <c r="D192" s="19">
        <v>4</v>
      </c>
      <c r="E192" s="42" t="s">
        <v>22</v>
      </c>
      <c r="F192" s="59" t="str">
        <f>IF(NOT(Amonkhet[[#This Row],[Qu.]]&gt;=1),"OUI","NON")</f>
        <v>NON</v>
      </c>
      <c r="G192" s="46"/>
      <c r="H192" s="60">
        <f>IF(Amonkhet[[#This Row],[Qu.]]-1&lt;0,0,Amonkhet[[#This Row],[Qu.]]-1)</f>
        <v>3</v>
      </c>
      <c r="I192" s="61">
        <v>1</v>
      </c>
      <c r="J192" s="46"/>
      <c r="K192" s="62"/>
      <c r="Q192" s="77"/>
      <c r="R192" s="72"/>
      <c r="S192" s="72"/>
    </row>
    <row r="193" spans="2:19" customFormat="1" x14ac:dyDescent="0.3">
      <c r="B193" s="41">
        <v>189</v>
      </c>
      <c r="C193" s="58" t="s">
        <v>237</v>
      </c>
      <c r="D193" s="19">
        <v>3</v>
      </c>
      <c r="E193" s="42" t="s">
        <v>22</v>
      </c>
      <c r="F193" s="59" t="str">
        <f>IF(NOT(Amonkhet[[#This Row],[Qu.]]&gt;=1),"OUI","NON")</f>
        <v>NON</v>
      </c>
      <c r="G193" s="46"/>
      <c r="H193" s="60">
        <f>IF(Amonkhet[[#This Row],[Qu.]]-1&lt;0,0,Amonkhet[[#This Row],[Qu.]]-1)</f>
        <v>2</v>
      </c>
      <c r="I193" s="61"/>
      <c r="J193" s="46"/>
      <c r="K193" s="62"/>
      <c r="Q193" s="77"/>
      <c r="R193" s="72"/>
      <c r="S193" s="72"/>
    </row>
    <row r="194" spans="2:19" customFormat="1" x14ac:dyDescent="0.3">
      <c r="B194" s="41">
        <v>190</v>
      </c>
      <c r="C194" s="58" t="s">
        <v>238</v>
      </c>
      <c r="D194" s="19">
        <v>1</v>
      </c>
      <c r="E194" s="42" t="s">
        <v>24</v>
      </c>
      <c r="F194" s="59" t="str">
        <f>IF(NOT(Amonkhet[[#This Row],[Qu.]]&gt;=1),"OUI","NON")</f>
        <v>NON</v>
      </c>
      <c r="G194" s="46"/>
      <c r="H194" s="60">
        <f>IF(Amonkhet[[#This Row],[Qu.]]-1&lt;0,0,Amonkhet[[#This Row],[Qu.]]-1)</f>
        <v>0</v>
      </c>
      <c r="I194" s="61"/>
      <c r="J194" s="46"/>
      <c r="K194" s="62"/>
      <c r="Q194" s="77"/>
      <c r="R194" s="72"/>
      <c r="S194" s="72"/>
    </row>
    <row r="195" spans="2:19" customFormat="1" x14ac:dyDescent="0.3">
      <c r="B195" s="41">
        <v>191</v>
      </c>
      <c r="C195" s="58" t="s">
        <v>239</v>
      </c>
      <c r="D195" s="19">
        <v>1</v>
      </c>
      <c r="E195" s="42" t="s">
        <v>24</v>
      </c>
      <c r="F195" s="59" t="str">
        <f>IF(NOT(Amonkhet[[#This Row],[Qu.]]&gt;=1),"OUI","NON")</f>
        <v>NON</v>
      </c>
      <c r="G195" s="46"/>
      <c r="H195" s="60">
        <f>IF(Amonkhet[[#This Row],[Qu.]]-1&lt;0,0,Amonkhet[[#This Row],[Qu.]]-1)</f>
        <v>0</v>
      </c>
      <c r="I195" s="61"/>
      <c r="J195" s="46"/>
      <c r="K195" s="62"/>
      <c r="Q195" s="77"/>
      <c r="R195" s="72"/>
      <c r="S195" s="72"/>
    </row>
    <row r="196" spans="2:19" customFormat="1" x14ac:dyDescent="0.3">
      <c r="B196" s="41">
        <v>192</v>
      </c>
      <c r="C196" s="58" t="s">
        <v>240</v>
      </c>
      <c r="D196" s="19">
        <v>1</v>
      </c>
      <c r="E196" s="42" t="s">
        <v>26</v>
      </c>
      <c r="F196" s="59" t="str">
        <f>IF(NOT(Amonkhet[[#This Row],[Qu.]]&gt;=1),"OUI","NON")</f>
        <v>NON</v>
      </c>
      <c r="G196" s="46"/>
      <c r="H196" s="60">
        <f>IF(Amonkhet[[#This Row],[Qu.]]-1&lt;0,0,Amonkhet[[#This Row],[Qu.]]-1)</f>
        <v>0</v>
      </c>
      <c r="I196" s="61"/>
      <c r="J196" s="46"/>
      <c r="K196" s="62"/>
      <c r="Q196" s="77"/>
      <c r="R196" s="72"/>
      <c r="S196" s="72"/>
    </row>
    <row r="197" spans="2:19" customFormat="1" x14ac:dyDescent="0.3">
      <c r="B197" s="41">
        <v>193</v>
      </c>
      <c r="C197" s="58" t="s">
        <v>241</v>
      </c>
      <c r="D197" s="19">
        <v>1</v>
      </c>
      <c r="E197" s="42" t="s">
        <v>24</v>
      </c>
      <c r="F197" s="59" t="str">
        <f>IF(NOT(Amonkhet[[#This Row],[Qu.]]&gt;=1),"OUI","NON")</f>
        <v>NON</v>
      </c>
      <c r="G197" s="46"/>
      <c r="H197" s="60">
        <f>IF(Amonkhet[[#This Row],[Qu.]]-1&lt;0,0,Amonkhet[[#This Row],[Qu.]]-1)</f>
        <v>0</v>
      </c>
      <c r="I197" s="61"/>
      <c r="J197" s="46"/>
      <c r="K197" s="62"/>
      <c r="Q197" s="77"/>
      <c r="R197" s="72"/>
      <c r="S197" s="72"/>
    </row>
    <row r="198" spans="2:19" customFormat="1" x14ac:dyDescent="0.3">
      <c r="B198" s="41">
        <v>194</v>
      </c>
      <c r="C198" s="58" t="s">
        <v>242</v>
      </c>
      <c r="D198" s="19">
        <v>1</v>
      </c>
      <c r="E198" s="42" t="s">
        <v>24</v>
      </c>
      <c r="F198" s="59" t="str">
        <f>IF(NOT(Amonkhet[[#This Row],[Qu.]]&gt;=1),"OUI","NON")</f>
        <v>NON</v>
      </c>
      <c r="G198" s="46"/>
      <c r="H198" s="60">
        <f>IF(Amonkhet[[#This Row],[Qu.]]-1&lt;0,0,Amonkhet[[#This Row],[Qu.]]-1)</f>
        <v>0</v>
      </c>
      <c r="I198" s="61"/>
      <c r="J198" s="46"/>
      <c r="K198" s="62"/>
      <c r="Q198" s="77"/>
      <c r="R198" s="72"/>
      <c r="S198" s="72"/>
    </row>
    <row r="199" spans="2:19" customFormat="1" x14ac:dyDescent="0.3">
      <c r="B199" s="41">
        <v>195</v>
      </c>
      <c r="C199" s="58" t="s">
        <v>243</v>
      </c>
      <c r="D199" s="19">
        <v>1</v>
      </c>
      <c r="E199" s="42" t="s">
        <v>24</v>
      </c>
      <c r="F199" s="59" t="str">
        <f>IF(NOT(Amonkhet[[#This Row],[Qu.]]&gt;=1),"OUI","NON")</f>
        <v>NON</v>
      </c>
      <c r="G199" s="46"/>
      <c r="H199" s="60">
        <f>IF(Amonkhet[[#This Row],[Qu.]]-1&lt;0,0,Amonkhet[[#This Row],[Qu.]]-1)</f>
        <v>0</v>
      </c>
      <c r="I199" s="61"/>
      <c r="J199" s="46"/>
      <c r="K199" s="62"/>
      <c r="Q199" s="77"/>
      <c r="R199" s="72"/>
      <c r="S199" s="72"/>
    </row>
    <row r="200" spans="2:19" customFormat="1" x14ac:dyDescent="0.3">
      <c r="B200" s="41">
        <v>196</v>
      </c>
      <c r="C200" s="58" t="s">
        <v>244</v>
      </c>
      <c r="D200" s="19">
        <v>1</v>
      </c>
      <c r="E200" s="42" t="s">
        <v>27</v>
      </c>
      <c r="F200" s="59" t="str">
        <f>IF(NOT(Amonkhet[[#This Row],[Qu.]]&gt;=1),"OUI","NON")</f>
        <v>NON</v>
      </c>
      <c r="G200" s="46"/>
      <c r="H200" s="60">
        <f>IF(Amonkhet[[#This Row],[Qu.]]-1&lt;0,0,Amonkhet[[#This Row],[Qu.]]-1)</f>
        <v>0</v>
      </c>
      <c r="I200" s="61"/>
      <c r="J200" s="46"/>
      <c r="K200" s="62"/>
      <c r="Q200" s="77"/>
      <c r="R200" s="72"/>
      <c r="S200" s="72"/>
    </row>
    <row r="201" spans="2:19" customFormat="1" x14ac:dyDescent="0.3">
      <c r="B201" s="41">
        <v>197</v>
      </c>
      <c r="C201" s="58" t="s">
        <v>245</v>
      </c>
      <c r="D201" s="19">
        <v>1</v>
      </c>
      <c r="E201" s="42" t="s">
        <v>24</v>
      </c>
      <c r="F201" s="59" t="str">
        <f>IF(NOT(Amonkhet[[#This Row],[Qu.]]&gt;=1),"OUI","NON")</f>
        <v>NON</v>
      </c>
      <c r="G201" s="46"/>
      <c r="H201" s="60">
        <f>IF(Amonkhet[[#This Row],[Qu.]]-1&lt;0,0,Amonkhet[[#This Row],[Qu.]]-1)</f>
        <v>0</v>
      </c>
      <c r="I201" s="61"/>
      <c r="J201" s="46"/>
      <c r="K201" s="62"/>
      <c r="Q201" s="77"/>
      <c r="R201" s="72"/>
      <c r="S201" s="72"/>
    </row>
    <row r="202" spans="2:19" customFormat="1" x14ac:dyDescent="0.3">
      <c r="B202" s="41">
        <v>198</v>
      </c>
      <c r="C202" s="58" t="s">
        <v>246</v>
      </c>
      <c r="D202" s="19">
        <v>1</v>
      </c>
      <c r="E202" s="42" t="s">
        <v>24</v>
      </c>
      <c r="F202" s="59" t="str">
        <f>IF(NOT(Amonkhet[[#This Row],[Qu.]]&gt;=1),"OUI","NON")</f>
        <v>NON</v>
      </c>
      <c r="G202" s="46"/>
      <c r="H202" s="60">
        <f>IF(Amonkhet[[#This Row],[Qu.]]-1&lt;0,0,Amonkhet[[#This Row],[Qu.]]-1)</f>
        <v>0</v>
      </c>
      <c r="I202" s="61"/>
      <c r="J202" s="46"/>
      <c r="K202" s="62"/>
      <c r="Q202" s="77"/>
      <c r="R202" s="72"/>
      <c r="S202" s="72"/>
    </row>
    <row r="203" spans="2:19" customFormat="1" x14ac:dyDescent="0.3">
      <c r="B203" s="41">
        <v>199</v>
      </c>
      <c r="C203" s="58" t="s">
        <v>247</v>
      </c>
      <c r="D203" s="19">
        <v>1</v>
      </c>
      <c r="E203" s="42" t="s">
        <v>27</v>
      </c>
      <c r="F203" s="59" t="str">
        <f>IF(NOT(Amonkhet[[#This Row],[Qu.]]&gt;=1),"OUI","NON")</f>
        <v>NON</v>
      </c>
      <c r="G203" s="46"/>
      <c r="H203" s="60">
        <f>IF(Amonkhet[[#This Row],[Qu.]]-1&lt;0,0,Amonkhet[[#This Row],[Qu.]]-1)</f>
        <v>0</v>
      </c>
      <c r="I203" s="61"/>
      <c r="J203" s="46"/>
      <c r="K203" s="62"/>
      <c r="Q203" s="77"/>
      <c r="R203" s="72"/>
      <c r="S203" s="72"/>
    </row>
    <row r="204" spans="2:19" customFormat="1" x14ac:dyDescent="0.3">
      <c r="B204" s="41">
        <v>200</v>
      </c>
      <c r="C204" s="58" t="s">
        <v>248</v>
      </c>
      <c r="D204" s="19">
        <v>1</v>
      </c>
      <c r="E204" s="42" t="s">
        <v>24</v>
      </c>
      <c r="F204" s="59" t="str">
        <f>IF(NOT(Amonkhet[[#This Row],[Qu.]]&gt;=1),"OUI","NON")</f>
        <v>NON</v>
      </c>
      <c r="G204" s="46"/>
      <c r="H204" s="60">
        <f>IF(Amonkhet[[#This Row],[Qu.]]-1&lt;0,0,Amonkhet[[#This Row],[Qu.]]-1)</f>
        <v>0</v>
      </c>
      <c r="I204" s="61"/>
      <c r="J204" s="46"/>
      <c r="K204" s="62"/>
      <c r="Q204" s="77"/>
      <c r="R204" s="72"/>
      <c r="S204" s="72"/>
    </row>
    <row r="205" spans="2:19" customFormat="1" x14ac:dyDescent="0.3">
      <c r="B205" s="41">
        <v>201</v>
      </c>
      <c r="C205" s="58" t="s">
        <v>249</v>
      </c>
      <c r="D205" s="19">
        <v>1</v>
      </c>
      <c r="E205" s="42" t="s">
        <v>24</v>
      </c>
      <c r="F205" s="59" t="str">
        <f>IF(NOT(Amonkhet[[#This Row],[Qu.]]&gt;=1),"OUI","NON")</f>
        <v>NON</v>
      </c>
      <c r="G205" s="46"/>
      <c r="H205" s="60">
        <f>IF(Amonkhet[[#This Row],[Qu.]]-1&lt;0,0,Amonkhet[[#This Row],[Qu.]]-1)</f>
        <v>0</v>
      </c>
      <c r="I205" s="61"/>
      <c r="J205" s="46"/>
      <c r="K205" s="62"/>
      <c r="Q205" s="77"/>
      <c r="R205" s="72"/>
      <c r="S205" s="72"/>
    </row>
    <row r="206" spans="2:19" customFormat="1" x14ac:dyDescent="0.3">
      <c r="B206" s="41">
        <v>202</v>
      </c>
      <c r="C206" s="58" t="s">
        <v>250</v>
      </c>
      <c r="D206" s="19">
        <v>1</v>
      </c>
      <c r="E206" s="42" t="s">
        <v>24</v>
      </c>
      <c r="F206" s="59" t="str">
        <f>IF(NOT(Amonkhet[[#This Row],[Qu.]]&gt;=1),"OUI","NON")</f>
        <v>NON</v>
      </c>
      <c r="G206" s="46"/>
      <c r="H206" s="60">
        <f>IF(Amonkhet[[#This Row],[Qu.]]-1&lt;0,0,Amonkhet[[#This Row],[Qu.]]-1)</f>
        <v>0</v>
      </c>
      <c r="I206" s="61"/>
      <c r="J206" s="46"/>
      <c r="K206" s="62"/>
      <c r="Q206" s="77"/>
      <c r="R206" s="72"/>
      <c r="S206" s="72"/>
    </row>
    <row r="207" spans="2:19" customFormat="1" x14ac:dyDescent="0.3">
      <c r="B207" s="41">
        <v>203</v>
      </c>
      <c r="C207" s="58" t="s">
        <v>251</v>
      </c>
      <c r="D207" s="19">
        <v>1</v>
      </c>
      <c r="E207" s="42" t="s">
        <v>27</v>
      </c>
      <c r="F207" s="59" t="str">
        <f>IF(NOT(Amonkhet[[#This Row],[Qu.]]&gt;=1),"OUI","NON")</f>
        <v>NON</v>
      </c>
      <c r="G207" s="46"/>
      <c r="H207" s="60">
        <f>IF(Amonkhet[[#This Row],[Qu.]]-1&lt;0,0,Amonkhet[[#This Row],[Qu.]]-1)</f>
        <v>0</v>
      </c>
      <c r="I207" s="61"/>
      <c r="J207" s="46"/>
      <c r="K207" s="62"/>
      <c r="Q207" s="77"/>
      <c r="R207" s="72"/>
      <c r="S207" s="72"/>
    </row>
    <row r="208" spans="2:19" customFormat="1" x14ac:dyDescent="0.3">
      <c r="B208" s="41">
        <v>204</v>
      </c>
      <c r="C208" s="58" t="s">
        <v>252</v>
      </c>
      <c r="D208" s="19">
        <v>1</v>
      </c>
      <c r="E208" s="42" t="s">
        <v>26</v>
      </c>
      <c r="F208" s="59" t="str">
        <f>IF(NOT(Amonkhet[[#This Row],[Qu.]]&gt;=1),"OUI","NON")</f>
        <v>NON</v>
      </c>
      <c r="G208" s="46"/>
      <c r="H208" s="60">
        <f>IF(Amonkhet[[#This Row],[Qu.]]-1&lt;0,0,Amonkhet[[#This Row],[Qu.]]-1)</f>
        <v>0</v>
      </c>
      <c r="I208" s="61"/>
      <c r="J208" s="46"/>
      <c r="K208" s="62"/>
      <c r="Q208" s="77"/>
      <c r="R208" s="72"/>
      <c r="S208" s="72"/>
    </row>
    <row r="209" spans="2:19" customFormat="1" x14ac:dyDescent="0.3">
      <c r="B209" s="41">
        <v>205</v>
      </c>
      <c r="C209" s="58" t="s">
        <v>253</v>
      </c>
      <c r="D209" s="19">
        <v>1</v>
      </c>
      <c r="E209" s="42" t="s">
        <v>26</v>
      </c>
      <c r="F209" s="59" t="str">
        <f>IF(NOT(Amonkhet[[#This Row],[Qu.]]&gt;=1),"OUI","NON")</f>
        <v>NON</v>
      </c>
      <c r="G209" s="46"/>
      <c r="H209" s="60">
        <f>IF(Amonkhet[[#This Row],[Qu.]]-1&lt;0,0,Amonkhet[[#This Row],[Qu.]]-1)</f>
        <v>0</v>
      </c>
      <c r="I209" s="61"/>
      <c r="J209" s="46"/>
      <c r="K209" s="62"/>
      <c r="Q209" s="77"/>
      <c r="R209" s="72"/>
      <c r="S209" s="72"/>
    </row>
    <row r="210" spans="2:19" customFormat="1" x14ac:dyDescent="0.3">
      <c r="B210" s="41">
        <v>206</v>
      </c>
      <c r="C210" s="58" t="s">
        <v>254</v>
      </c>
      <c r="D210" s="19">
        <v>1</v>
      </c>
      <c r="E210" s="42" t="s">
        <v>24</v>
      </c>
      <c r="F210" s="59" t="str">
        <f>IF(NOT(Amonkhet[[#This Row],[Qu.]]&gt;=1),"OUI","NON")</f>
        <v>NON</v>
      </c>
      <c r="G210" s="46"/>
      <c r="H210" s="60">
        <f>IF(Amonkhet[[#This Row],[Qu.]]-1&lt;0,0,Amonkhet[[#This Row],[Qu.]]-1)</f>
        <v>0</v>
      </c>
      <c r="I210" s="61"/>
      <c r="J210" s="46"/>
      <c r="K210" s="62"/>
      <c r="Q210" s="77"/>
      <c r="R210" s="72"/>
      <c r="S210" s="72"/>
    </row>
    <row r="211" spans="2:19" customFormat="1" x14ac:dyDescent="0.3">
      <c r="B211" s="41">
        <v>207</v>
      </c>
      <c r="C211" s="58" t="s">
        <v>255</v>
      </c>
      <c r="D211" s="19">
        <v>1</v>
      </c>
      <c r="E211" s="42" t="s">
        <v>27</v>
      </c>
      <c r="F211" s="59" t="str">
        <f>IF(NOT(Amonkhet[[#This Row],[Qu.]]&gt;=1),"OUI","NON")</f>
        <v>NON</v>
      </c>
      <c r="G211" s="46"/>
      <c r="H211" s="60">
        <f>IF(Amonkhet[[#This Row],[Qu.]]-1&lt;0,0,Amonkhet[[#This Row],[Qu.]]-1)</f>
        <v>0</v>
      </c>
      <c r="I211" s="61"/>
      <c r="J211" s="46"/>
      <c r="K211" s="62"/>
      <c r="Q211" s="77"/>
      <c r="R211" s="72"/>
      <c r="S211" s="72"/>
    </row>
    <row r="212" spans="2:19" customFormat="1" x14ac:dyDescent="0.3">
      <c r="B212" s="41">
        <v>208</v>
      </c>
      <c r="C212" s="58" t="s">
        <v>256</v>
      </c>
      <c r="D212" s="19">
        <v>1</v>
      </c>
      <c r="E212" s="42" t="s">
        <v>24</v>
      </c>
      <c r="F212" s="59" t="str">
        <f>IF(NOT(Amonkhet[[#This Row],[Qu.]]&gt;=1),"OUI","NON")</f>
        <v>NON</v>
      </c>
      <c r="G212" s="46"/>
      <c r="H212" s="60">
        <f>IF(Amonkhet[[#This Row],[Qu.]]-1&lt;0,0,Amonkhet[[#This Row],[Qu.]]-1)</f>
        <v>0</v>
      </c>
      <c r="I212" s="61"/>
      <c r="J212" s="46"/>
      <c r="K212" s="62"/>
      <c r="Q212" s="77"/>
      <c r="R212" s="72"/>
      <c r="S212" s="72"/>
    </row>
    <row r="213" spans="2:19" customFormat="1" x14ac:dyDescent="0.3">
      <c r="B213" s="41">
        <v>209</v>
      </c>
      <c r="C213" s="58" t="s">
        <v>257</v>
      </c>
      <c r="D213" s="19">
        <v>1</v>
      </c>
      <c r="E213" s="42" t="s">
        <v>24</v>
      </c>
      <c r="F213" s="59" t="str">
        <f>IF(NOT(Amonkhet[[#This Row],[Qu.]]&gt;=1),"OUI","NON")</f>
        <v>NON</v>
      </c>
      <c r="G213" s="46"/>
      <c r="H213" s="60">
        <f>IF(Amonkhet[[#This Row],[Qu.]]-1&lt;0,0,Amonkhet[[#This Row],[Qu.]]-1)</f>
        <v>0</v>
      </c>
      <c r="I213" s="61"/>
      <c r="J213" s="46"/>
      <c r="K213" s="62"/>
      <c r="Q213" s="77"/>
      <c r="R213" s="72"/>
      <c r="S213" s="72"/>
    </row>
    <row r="214" spans="2:19" customFormat="1" x14ac:dyDescent="0.3">
      <c r="B214" s="41">
        <v>210</v>
      </c>
      <c r="C214" s="58" t="s">
        <v>258</v>
      </c>
      <c r="D214" s="19">
        <v>1</v>
      </c>
      <c r="E214" s="42" t="s">
        <v>27</v>
      </c>
      <c r="F214" s="59" t="str">
        <f>IF(NOT(Amonkhet[[#This Row],[Qu.]]&gt;=1),"OUI","NON")</f>
        <v>NON</v>
      </c>
      <c r="G214" s="46"/>
      <c r="H214" s="60">
        <f>IF(Amonkhet[[#This Row],[Qu.]]-1&lt;0,0,Amonkhet[[#This Row],[Qu.]]-1)</f>
        <v>0</v>
      </c>
      <c r="I214" s="61"/>
      <c r="J214" s="46"/>
      <c r="K214" s="62"/>
      <c r="Q214" s="77"/>
      <c r="R214" s="72"/>
      <c r="S214" s="72"/>
    </row>
    <row r="215" spans="2:19" customFormat="1" x14ac:dyDescent="0.3">
      <c r="B215" s="41">
        <v>211</v>
      </c>
      <c r="C215" s="58" t="s">
        <v>259</v>
      </c>
      <c r="D215" s="19">
        <v>1</v>
      </c>
      <c r="E215" s="42" t="s">
        <v>27</v>
      </c>
      <c r="F215" s="59" t="str">
        <f>IF(NOT(Amonkhet[[#This Row],[Qu.]]&gt;=1),"OUI","NON")</f>
        <v>NON</v>
      </c>
      <c r="G215" s="46"/>
      <c r="H215" s="60">
        <f>IF(Amonkhet[[#This Row],[Qu.]]-1&lt;0,0,Amonkhet[[#This Row],[Qu.]]-1)</f>
        <v>0</v>
      </c>
      <c r="I215" s="61"/>
      <c r="J215" s="46"/>
      <c r="K215" s="62"/>
      <c r="Q215" s="77"/>
      <c r="R215" s="72"/>
      <c r="S215" s="72"/>
    </row>
    <row r="216" spans="2:19" customFormat="1" x14ac:dyDescent="0.3">
      <c r="B216" s="41">
        <v>212</v>
      </c>
      <c r="C216" s="58" t="s">
        <v>260</v>
      </c>
      <c r="D216" s="19">
        <v>1</v>
      </c>
      <c r="E216" s="42" t="s">
        <v>27</v>
      </c>
      <c r="F216" s="59" t="str">
        <f>IF(NOT(Amonkhet[[#This Row],[Qu.]]&gt;=1),"OUI","NON")</f>
        <v>NON</v>
      </c>
      <c r="G216" s="46"/>
      <c r="H216" s="60">
        <f>IF(Amonkhet[[#This Row],[Qu.]]-1&lt;0,0,Amonkhet[[#This Row],[Qu.]]-1)</f>
        <v>0</v>
      </c>
      <c r="I216" s="61"/>
      <c r="J216" s="46"/>
      <c r="K216" s="62"/>
      <c r="Q216" s="77"/>
      <c r="R216" s="72"/>
      <c r="S216" s="72"/>
    </row>
    <row r="217" spans="2:19" customFormat="1" x14ac:dyDescent="0.3">
      <c r="B217" s="41">
        <v>213</v>
      </c>
      <c r="C217" s="58" t="s">
        <v>261</v>
      </c>
      <c r="D217" s="19">
        <v>1</v>
      </c>
      <c r="E217" s="42" t="s">
        <v>27</v>
      </c>
      <c r="F217" s="59" t="str">
        <f>IF(NOT(Amonkhet[[#This Row],[Qu.]]&gt;=1),"OUI","NON")</f>
        <v>NON</v>
      </c>
      <c r="G217" s="46"/>
      <c r="H217" s="60">
        <f>IF(Amonkhet[[#This Row],[Qu.]]-1&lt;0,0,Amonkhet[[#This Row],[Qu.]]-1)</f>
        <v>0</v>
      </c>
      <c r="I217" s="61"/>
      <c r="J217" s="46"/>
      <c r="K217" s="62"/>
      <c r="Q217" s="77"/>
      <c r="R217" s="72"/>
      <c r="S217" s="72"/>
    </row>
    <row r="218" spans="2:19" customFormat="1" x14ac:dyDescent="0.3">
      <c r="B218" s="41">
        <v>214</v>
      </c>
      <c r="C218" s="58" t="s">
        <v>262</v>
      </c>
      <c r="D218" s="19">
        <v>1</v>
      </c>
      <c r="E218" s="42" t="s">
        <v>27</v>
      </c>
      <c r="F218" s="59" t="str">
        <f>IF(NOT(Amonkhet[[#This Row],[Qu.]]&gt;=1),"OUI","NON")</f>
        <v>NON</v>
      </c>
      <c r="G218" s="46"/>
      <c r="H218" s="60">
        <f>IF(Amonkhet[[#This Row],[Qu.]]-1&lt;0,0,Amonkhet[[#This Row],[Qu.]]-1)</f>
        <v>0</v>
      </c>
      <c r="I218" s="61"/>
      <c r="J218" s="46"/>
      <c r="K218" s="62"/>
      <c r="Q218" s="77"/>
      <c r="R218" s="72"/>
      <c r="S218" s="72"/>
    </row>
    <row r="219" spans="2:19" customFormat="1" x14ac:dyDescent="0.3">
      <c r="B219" s="41">
        <v>215</v>
      </c>
      <c r="C219" s="58" t="s">
        <v>263</v>
      </c>
      <c r="D219" s="19">
        <v>1</v>
      </c>
      <c r="E219" s="42" t="s">
        <v>24</v>
      </c>
      <c r="F219" s="59" t="str">
        <f>IF(NOT(Amonkhet[[#This Row],[Qu.]]&gt;=1),"OUI","NON")</f>
        <v>NON</v>
      </c>
      <c r="G219" s="46"/>
      <c r="H219" s="60">
        <f>IF(Amonkhet[[#This Row],[Qu.]]-1&lt;0,0,Amonkhet[[#This Row],[Qu.]]-1)</f>
        <v>0</v>
      </c>
      <c r="I219" s="61"/>
      <c r="J219" s="46"/>
      <c r="K219" s="62"/>
      <c r="Q219" s="77"/>
      <c r="R219" s="72"/>
      <c r="S219" s="72"/>
    </row>
    <row r="220" spans="2:19" customFormat="1" x14ac:dyDescent="0.3">
      <c r="B220" s="41">
        <v>216</v>
      </c>
      <c r="C220" s="58" t="s">
        <v>264</v>
      </c>
      <c r="D220" s="19">
        <v>1</v>
      </c>
      <c r="E220" s="42" t="s">
        <v>24</v>
      </c>
      <c r="F220" s="59" t="str">
        <f>IF(NOT(Amonkhet[[#This Row],[Qu.]]&gt;=1),"OUI","NON")</f>
        <v>NON</v>
      </c>
      <c r="G220" s="46"/>
      <c r="H220" s="60">
        <f>IF(Amonkhet[[#This Row],[Qu.]]-1&lt;0,0,Amonkhet[[#This Row],[Qu.]]-1)</f>
        <v>0</v>
      </c>
      <c r="I220" s="61"/>
      <c r="J220" s="46"/>
      <c r="K220" s="62"/>
      <c r="Q220" s="77"/>
      <c r="R220" s="72"/>
      <c r="S220" s="72"/>
    </row>
    <row r="221" spans="2:19" customFormat="1" x14ac:dyDescent="0.3">
      <c r="B221" s="41">
        <v>217</v>
      </c>
      <c r="C221" s="58" t="s">
        <v>265</v>
      </c>
      <c r="D221" s="19">
        <v>1</v>
      </c>
      <c r="E221" s="42" t="s">
        <v>24</v>
      </c>
      <c r="F221" s="59" t="str">
        <f>IF(NOT(Amonkhet[[#This Row],[Qu.]]&gt;=1),"OUI","NON")</f>
        <v>NON</v>
      </c>
      <c r="G221" s="46"/>
      <c r="H221" s="60">
        <f>IF(Amonkhet[[#This Row],[Qu.]]-1&lt;0,0,Amonkhet[[#This Row],[Qu.]]-1)</f>
        <v>0</v>
      </c>
      <c r="I221" s="61"/>
      <c r="J221" s="46"/>
      <c r="K221" s="62"/>
      <c r="Q221" s="77"/>
      <c r="R221" s="72"/>
      <c r="S221" s="72"/>
    </row>
    <row r="222" spans="2:19" customFormat="1" x14ac:dyDescent="0.3">
      <c r="B222" s="41">
        <v>218</v>
      </c>
      <c r="C222" s="58" t="s">
        <v>266</v>
      </c>
      <c r="D222" s="19">
        <v>1</v>
      </c>
      <c r="E222" s="42" t="s">
        <v>24</v>
      </c>
      <c r="F222" s="59" t="str">
        <f>IF(NOT(Amonkhet[[#This Row],[Qu.]]&gt;=1),"OUI","NON")</f>
        <v>NON</v>
      </c>
      <c r="G222" s="46"/>
      <c r="H222" s="60">
        <f>IF(Amonkhet[[#This Row],[Qu.]]-1&lt;0,0,Amonkhet[[#This Row],[Qu.]]-1)</f>
        <v>0</v>
      </c>
      <c r="I222" s="61"/>
      <c r="J222" s="46"/>
      <c r="K222" s="62"/>
      <c r="Q222" s="77"/>
      <c r="R222" s="72"/>
      <c r="S222" s="72"/>
    </row>
    <row r="223" spans="2:19" customFormat="1" x14ac:dyDescent="0.3">
      <c r="B223" s="41">
        <v>219</v>
      </c>
      <c r="C223" s="58" t="s">
        <v>267</v>
      </c>
      <c r="D223" s="19">
        <v>1</v>
      </c>
      <c r="E223" s="42" t="s">
        <v>24</v>
      </c>
      <c r="F223" s="59" t="str">
        <f>IF(NOT(Amonkhet[[#This Row],[Qu.]]&gt;=1),"OUI","NON")</f>
        <v>NON</v>
      </c>
      <c r="G223" s="46"/>
      <c r="H223" s="60">
        <f>IF(Amonkhet[[#This Row],[Qu.]]-1&lt;0,0,Amonkhet[[#This Row],[Qu.]]-1)</f>
        <v>0</v>
      </c>
      <c r="I223" s="61"/>
      <c r="J223" s="46"/>
      <c r="K223" s="62"/>
      <c r="Q223" s="77"/>
      <c r="R223" s="72"/>
      <c r="S223" s="72"/>
    </row>
    <row r="224" spans="2:19" customFormat="1" x14ac:dyDescent="0.3">
      <c r="B224" s="41">
        <v>220</v>
      </c>
      <c r="C224" s="58" t="s">
        <v>268</v>
      </c>
      <c r="D224" s="19">
        <v>1</v>
      </c>
      <c r="E224" s="42" t="s">
        <v>27</v>
      </c>
      <c r="F224" s="59" t="str">
        <f>IF(NOT(Amonkhet[[#This Row],[Qu.]]&gt;=1),"OUI","NON")</f>
        <v>NON</v>
      </c>
      <c r="G224" s="46"/>
      <c r="H224" s="60">
        <f>IF(Amonkhet[[#This Row],[Qu.]]-1&lt;0,0,Amonkhet[[#This Row],[Qu.]]-1)</f>
        <v>0</v>
      </c>
      <c r="I224" s="61"/>
      <c r="J224" s="46"/>
      <c r="K224" s="62"/>
      <c r="Q224" s="77"/>
      <c r="R224" s="72"/>
      <c r="S224" s="72"/>
    </row>
    <row r="225" spans="2:19" customFormat="1" x14ac:dyDescent="0.3">
      <c r="B225" s="41">
        <v>221</v>
      </c>
      <c r="C225" s="58" t="s">
        <v>269</v>
      </c>
      <c r="D225" s="19">
        <v>1</v>
      </c>
      <c r="E225" s="42" t="s">
        <v>27</v>
      </c>
      <c r="F225" s="59" t="str">
        <f>IF(NOT(Amonkhet[[#This Row],[Qu.]]&gt;=1),"OUI","NON")</f>
        <v>NON</v>
      </c>
      <c r="G225" s="46"/>
      <c r="H225" s="60">
        <f>IF(Amonkhet[[#This Row],[Qu.]]-1&lt;0,0,Amonkhet[[#This Row],[Qu.]]-1)</f>
        <v>0</v>
      </c>
      <c r="I225" s="61"/>
      <c r="J225" s="46"/>
      <c r="K225" s="62"/>
      <c r="Q225" s="77"/>
      <c r="R225" s="72"/>
      <c r="S225" s="72"/>
    </row>
    <row r="226" spans="2:19" customFormat="1" x14ac:dyDescent="0.3">
      <c r="B226" s="41">
        <v>222</v>
      </c>
      <c r="C226" s="58" t="s">
        <v>270</v>
      </c>
      <c r="D226" s="19">
        <v>1</v>
      </c>
      <c r="E226" s="42" t="s">
        <v>27</v>
      </c>
      <c r="F226" s="59" t="str">
        <f>IF(NOT(Amonkhet[[#This Row],[Qu.]]&gt;=1),"OUI","NON")</f>
        <v>NON</v>
      </c>
      <c r="G226" s="46"/>
      <c r="H226" s="60">
        <f>IF(Amonkhet[[#This Row],[Qu.]]-1&lt;0,0,Amonkhet[[#This Row],[Qu.]]-1)</f>
        <v>0</v>
      </c>
      <c r="I226" s="61"/>
      <c r="J226" s="46"/>
      <c r="K226" s="62"/>
      <c r="Q226" s="77"/>
      <c r="R226" s="72"/>
      <c r="S226" s="72"/>
    </row>
    <row r="227" spans="2:19" customFormat="1" x14ac:dyDescent="0.3">
      <c r="B227" s="41">
        <v>223</v>
      </c>
      <c r="C227" s="58" t="s">
        <v>271</v>
      </c>
      <c r="D227" s="19">
        <v>1</v>
      </c>
      <c r="E227" s="42" t="s">
        <v>27</v>
      </c>
      <c r="F227" s="59" t="str">
        <f>IF(NOT(Amonkhet[[#This Row],[Qu.]]&gt;=1),"OUI","NON")</f>
        <v>NON</v>
      </c>
      <c r="G227" s="46"/>
      <c r="H227" s="60">
        <f>IF(Amonkhet[[#This Row],[Qu.]]-1&lt;0,0,Amonkhet[[#This Row],[Qu.]]-1)</f>
        <v>0</v>
      </c>
      <c r="I227" s="61"/>
      <c r="J227" s="46"/>
      <c r="K227" s="62"/>
      <c r="Q227" s="77"/>
      <c r="R227" s="72"/>
      <c r="S227" s="72"/>
    </row>
    <row r="228" spans="2:19" customFormat="1" x14ac:dyDescent="0.3">
      <c r="B228" s="41">
        <v>224</v>
      </c>
      <c r="C228" s="58" t="s">
        <v>272</v>
      </c>
      <c r="D228" s="19">
        <v>1</v>
      </c>
      <c r="E228" s="42" t="s">
        <v>27</v>
      </c>
      <c r="F228" s="59" t="str">
        <f>IF(NOT(Amonkhet[[#This Row],[Qu.]]&gt;=1),"OUI","NON")</f>
        <v>NON</v>
      </c>
      <c r="G228" s="46"/>
      <c r="H228" s="60">
        <f>IF(Amonkhet[[#This Row],[Qu.]]-1&lt;0,0,Amonkhet[[#This Row],[Qu.]]-1)</f>
        <v>0</v>
      </c>
      <c r="I228" s="61"/>
      <c r="J228" s="46"/>
      <c r="K228" s="62"/>
      <c r="Q228" s="77"/>
      <c r="R228" s="72"/>
      <c r="S228" s="72"/>
    </row>
    <row r="229" spans="2:19" customFormat="1" x14ac:dyDescent="0.3">
      <c r="B229" s="41">
        <v>225</v>
      </c>
      <c r="C229" s="58" t="s">
        <v>273</v>
      </c>
      <c r="D229" s="19">
        <v>1</v>
      </c>
      <c r="E229" s="42" t="s">
        <v>24</v>
      </c>
      <c r="F229" s="59" t="str">
        <f>IF(NOT(Amonkhet[[#This Row],[Qu.]]&gt;=1),"OUI","NON")</f>
        <v>NON</v>
      </c>
      <c r="G229" s="46"/>
      <c r="H229" s="60">
        <f>IF(Amonkhet[[#This Row],[Qu.]]-1&lt;0,0,Amonkhet[[#This Row],[Qu.]]-1)</f>
        <v>0</v>
      </c>
      <c r="I229" s="61"/>
      <c r="J229" s="46"/>
      <c r="K229" s="62"/>
      <c r="Q229" s="77"/>
      <c r="R229" s="72"/>
      <c r="S229" s="72"/>
    </row>
    <row r="230" spans="2:19" customFormat="1" x14ac:dyDescent="0.3">
      <c r="B230" s="41">
        <v>226</v>
      </c>
      <c r="C230" s="58" t="s">
        <v>274</v>
      </c>
      <c r="D230" s="19">
        <v>1</v>
      </c>
      <c r="E230" s="42" t="s">
        <v>24</v>
      </c>
      <c r="F230" s="59" t="str">
        <f>IF(NOT(Amonkhet[[#This Row],[Qu.]]&gt;=1),"OUI","NON")</f>
        <v>NON</v>
      </c>
      <c r="G230" s="46"/>
      <c r="H230" s="60">
        <f>IF(Amonkhet[[#This Row],[Qu.]]-1&lt;0,0,Amonkhet[[#This Row],[Qu.]]-1)</f>
        <v>0</v>
      </c>
      <c r="I230" s="61"/>
      <c r="J230" s="46"/>
      <c r="K230" s="62"/>
      <c r="Q230" s="77"/>
      <c r="R230" s="72"/>
      <c r="S230" s="72"/>
    </row>
    <row r="231" spans="2:19" customFormat="1" x14ac:dyDescent="0.3">
      <c r="B231" s="41">
        <v>227</v>
      </c>
      <c r="C231" s="58" t="s">
        <v>275</v>
      </c>
      <c r="D231" s="19">
        <v>1</v>
      </c>
      <c r="E231" s="42" t="s">
        <v>24</v>
      </c>
      <c r="F231" s="59" t="str">
        <f>IF(NOT(Amonkhet[[#This Row],[Qu.]]&gt;=1),"OUI","NON")</f>
        <v>NON</v>
      </c>
      <c r="G231" s="46"/>
      <c r="H231" s="60">
        <f>IF(Amonkhet[[#This Row],[Qu.]]-1&lt;0,0,Amonkhet[[#This Row],[Qu.]]-1)</f>
        <v>0</v>
      </c>
      <c r="I231" s="61"/>
      <c r="J231" s="46"/>
      <c r="K231" s="62"/>
      <c r="Q231" s="77"/>
      <c r="R231" s="72"/>
      <c r="S231" s="72"/>
    </row>
    <row r="232" spans="2:19" customFormat="1" x14ac:dyDescent="0.3">
      <c r="B232" s="41">
        <v>228</v>
      </c>
      <c r="C232" s="58" t="s">
        <v>276</v>
      </c>
      <c r="D232" s="19">
        <v>1</v>
      </c>
      <c r="E232" s="42" t="s">
        <v>24</v>
      </c>
      <c r="F232" s="59" t="str">
        <f>IF(NOT(Amonkhet[[#This Row],[Qu.]]&gt;=1),"OUI","NON")</f>
        <v>NON</v>
      </c>
      <c r="G232" s="46"/>
      <c r="H232" s="60">
        <f>IF(Amonkhet[[#This Row],[Qu.]]-1&lt;0,0,Amonkhet[[#This Row],[Qu.]]-1)</f>
        <v>0</v>
      </c>
      <c r="I232" s="61"/>
      <c r="J232" s="46"/>
      <c r="K232" s="62"/>
      <c r="Q232" s="77"/>
      <c r="R232" s="72"/>
      <c r="S232" s="72"/>
    </row>
    <row r="233" spans="2:19" customFormat="1" x14ac:dyDescent="0.3">
      <c r="B233" s="41">
        <v>229</v>
      </c>
      <c r="C233" s="58" t="s">
        <v>277</v>
      </c>
      <c r="D233" s="19">
        <v>1</v>
      </c>
      <c r="E233" s="42" t="s">
        <v>24</v>
      </c>
      <c r="F233" s="59" t="str">
        <f>IF(NOT(Amonkhet[[#This Row],[Qu.]]&gt;=1),"OUI","NON")</f>
        <v>NON</v>
      </c>
      <c r="G233" s="46"/>
      <c r="H233" s="60">
        <f>IF(Amonkhet[[#This Row],[Qu.]]-1&lt;0,0,Amonkhet[[#This Row],[Qu.]]-1)</f>
        <v>0</v>
      </c>
      <c r="I233" s="61"/>
      <c r="J233" s="46"/>
      <c r="K233" s="62"/>
      <c r="Q233" s="77"/>
      <c r="R233" s="72"/>
      <c r="S233" s="72"/>
    </row>
    <row r="234" spans="2:19" customFormat="1" x14ac:dyDescent="0.3">
      <c r="B234" s="41">
        <v>230</v>
      </c>
      <c r="C234" s="58" t="s">
        <v>278</v>
      </c>
      <c r="D234" s="19">
        <v>1</v>
      </c>
      <c r="E234" s="42" t="s">
        <v>22</v>
      </c>
      <c r="F234" s="59" t="str">
        <f>IF(NOT(Amonkhet[[#This Row],[Qu.]]&gt;=1),"OUI","NON")</f>
        <v>NON</v>
      </c>
      <c r="G234" s="46"/>
      <c r="H234" s="60">
        <f>IF(Amonkhet[[#This Row],[Qu.]]-1&lt;0,0,Amonkhet[[#This Row],[Qu.]]-1)</f>
        <v>0</v>
      </c>
      <c r="I234" s="61"/>
      <c r="J234" s="46"/>
      <c r="K234" s="62"/>
      <c r="Q234" s="77"/>
      <c r="R234" s="72"/>
      <c r="S234" s="72"/>
    </row>
    <row r="235" spans="2:19" customFormat="1" x14ac:dyDescent="0.3">
      <c r="B235" s="41">
        <v>231</v>
      </c>
      <c r="C235" s="58" t="s">
        <v>279</v>
      </c>
      <c r="D235" s="19">
        <v>2</v>
      </c>
      <c r="E235" s="42" t="s">
        <v>24</v>
      </c>
      <c r="F235" s="59" t="str">
        <f>IF(NOT(Amonkhet[[#This Row],[Qu.]]&gt;=1),"OUI","NON")</f>
        <v>NON</v>
      </c>
      <c r="G235" s="46"/>
      <c r="H235" s="60">
        <f>IF(Amonkhet[[#This Row],[Qu.]]-1&lt;0,0,Amonkhet[[#This Row],[Qu.]]-1)</f>
        <v>1</v>
      </c>
      <c r="I235" s="61"/>
      <c r="J235" s="46"/>
      <c r="K235" s="62"/>
      <c r="Q235" s="77"/>
      <c r="R235" s="72"/>
      <c r="S235" s="72"/>
    </row>
    <row r="236" spans="2:19" customFormat="1" x14ac:dyDescent="0.3">
      <c r="B236" s="41">
        <v>232</v>
      </c>
      <c r="C236" s="58" t="s">
        <v>280</v>
      </c>
      <c r="D236" s="19">
        <v>1</v>
      </c>
      <c r="E236" s="42" t="s">
        <v>22</v>
      </c>
      <c r="F236" s="59" t="str">
        <f>IF(NOT(Amonkhet[[#This Row],[Qu.]]&gt;=1),"OUI","NON")</f>
        <v>NON</v>
      </c>
      <c r="G236" s="46"/>
      <c r="H236" s="60">
        <f>IF(Amonkhet[[#This Row],[Qu.]]-1&lt;0,0,Amonkhet[[#This Row],[Qu.]]-1)</f>
        <v>0</v>
      </c>
      <c r="I236" s="61"/>
      <c r="J236" s="46"/>
      <c r="K236" s="62"/>
      <c r="Q236" s="77"/>
      <c r="R236" s="72"/>
      <c r="S236" s="72"/>
    </row>
    <row r="237" spans="2:19" customFormat="1" x14ac:dyDescent="0.3">
      <c r="B237" s="41">
        <v>233</v>
      </c>
      <c r="C237" s="58" t="s">
        <v>281</v>
      </c>
      <c r="D237" s="19">
        <v>1</v>
      </c>
      <c r="E237" s="42" t="s">
        <v>24</v>
      </c>
      <c r="F237" s="59" t="str">
        <f>IF(NOT(Amonkhet[[#This Row],[Qu.]]&gt;=1),"OUI","NON")</f>
        <v>NON</v>
      </c>
      <c r="G237" s="46"/>
      <c r="H237" s="60">
        <f>IF(Amonkhet[[#This Row],[Qu.]]-1&lt;0,0,Amonkhet[[#This Row],[Qu.]]-1)</f>
        <v>0</v>
      </c>
      <c r="I237" s="61"/>
      <c r="J237" s="46"/>
      <c r="K237" s="62"/>
      <c r="Q237" s="77"/>
      <c r="R237" s="72"/>
      <c r="S237" s="72"/>
    </row>
    <row r="238" spans="2:19" customFormat="1" x14ac:dyDescent="0.3">
      <c r="B238" s="41">
        <v>234</v>
      </c>
      <c r="C238" s="58" t="s">
        <v>282</v>
      </c>
      <c r="D238" s="19">
        <v>1</v>
      </c>
      <c r="E238" s="42" t="s">
        <v>27</v>
      </c>
      <c r="F238" s="59" t="str">
        <f>IF(NOT(Amonkhet[[#This Row],[Qu.]]&gt;=1),"OUI","NON")</f>
        <v>NON</v>
      </c>
      <c r="G238" s="46"/>
      <c r="H238" s="60">
        <f>IF(Amonkhet[[#This Row],[Qu.]]-1&lt;0,0,Amonkhet[[#This Row],[Qu.]]-1)</f>
        <v>0</v>
      </c>
      <c r="I238" s="61"/>
      <c r="J238" s="46"/>
      <c r="K238" s="62"/>
      <c r="Q238" s="77"/>
      <c r="R238" s="72"/>
      <c r="S238" s="72"/>
    </row>
    <row r="239" spans="2:19" customFormat="1" x14ac:dyDescent="0.3">
      <c r="B239" s="41">
        <v>235</v>
      </c>
      <c r="C239" s="58" t="s">
        <v>283</v>
      </c>
      <c r="D239" s="19">
        <v>1</v>
      </c>
      <c r="E239" s="42" t="s">
        <v>27</v>
      </c>
      <c r="F239" s="59" t="str">
        <f>IF(NOT(Amonkhet[[#This Row],[Qu.]]&gt;=1),"OUI","NON")</f>
        <v>NON</v>
      </c>
      <c r="G239" s="46"/>
      <c r="H239" s="60">
        <f>IF(Amonkhet[[#This Row],[Qu.]]-1&lt;0,0,Amonkhet[[#This Row],[Qu.]]-1)</f>
        <v>0</v>
      </c>
      <c r="I239" s="61"/>
      <c r="J239" s="46"/>
      <c r="K239" s="62"/>
      <c r="Q239" s="77"/>
      <c r="R239" s="72"/>
      <c r="S239" s="72"/>
    </row>
    <row r="240" spans="2:19" customFormat="1" x14ac:dyDescent="0.3">
      <c r="B240" s="41">
        <v>236</v>
      </c>
      <c r="C240" s="58" t="s">
        <v>284</v>
      </c>
      <c r="D240" s="19">
        <v>1</v>
      </c>
      <c r="E240" s="42" t="s">
        <v>24</v>
      </c>
      <c r="F240" s="59" t="str">
        <f>IF(NOT(Amonkhet[[#This Row],[Qu.]]&gt;=1),"OUI","NON")</f>
        <v>NON</v>
      </c>
      <c r="G240" s="46"/>
      <c r="H240" s="60">
        <f>IF(Amonkhet[[#This Row],[Qu.]]-1&lt;0,0,Amonkhet[[#This Row],[Qu.]]-1)</f>
        <v>0</v>
      </c>
      <c r="I240" s="61"/>
      <c r="J240" s="46"/>
      <c r="K240" s="62"/>
      <c r="Q240" s="77"/>
      <c r="R240" s="72"/>
      <c r="S240" s="72"/>
    </row>
    <row r="241" spans="2:19" customFormat="1" x14ac:dyDescent="0.3">
      <c r="B241" s="41">
        <v>237</v>
      </c>
      <c r="C241" s="58" t="s">
        <v>285</v>
      </c>
      <c r="D241" s="19">
        <v>1</v>
      </c>
      <c r="E241" s="42" t="s">
        <v>27</v>
      </c>
      <c r="F241" s="59" t="str">
        <f>IF(NOT(Amonkhet[[#This Row],[Qu.]]&gt;=1),"OUI","NON")</f>
        <v>NON</v>
      </c>
      <c r="G241" s="46"/>
      <c r="H241" s="60">
        <f>IF(Amonkhet[[#This Row],[Qu.]]-1&lt;0,0,Amonkhet[[#This Row],[Qu.]]-1)</f>
        <v>0</v>
      </c>
      <c r="I241" s="61"/>
      <c r="J241" s="46"/>
      <c r="K241" s="62"/>
      <c r="Q241" s="77"/>
      <c r="R241" s="72"/>
      <c r="S241" s="72"/>
    </row>
    <row r="242" spans="2:19" customFormat="1" x14ac:dyDescent="0.3">
      <c r="B242" s="41">
        <v>238</v>
      </c>
      <c r="C242" s="58" t="s">
        <v>286</v>
      </c>
      <c r="D242" s="19">
        <v>1</v>
      </c>
      <c r="E242" s="42" t="s">
        <v>24</v>
      </c>
      <c r="F242" s="59" t="str">
        <f>IF(NOT(Amonkhet[[#This Row],[Qu.]]&gt;=1),"OUI","NON")</f>
        <v>NON</v>
      </c>
      <c r="G242" s="46"/>
      <c r="H242" s="60">
        <f>IF(Amonkhet[[#This Row],[Qu.]]-1&lt;0,0,Amonkhet[[#This Row],[Qu.]]-1)</f>
        <v>0</v>
      </c>
      <c r="I242" s="61"/>
      <c r="J242" s="46"/>
      <c r="K242" s="62"/>
      <c r="Q242" s="77"/>
      <c r="R242" s="72"/>
      <c r="S242" s="72"/>
    </row>
    <row r="243" spans="2:19" customFormat="1" x14ac:dyDescent="0.3">
      <c r="B243" s="41">
        <v>239</v>
      </c>
      <c r="C243" s="58" t="s">
        <v>287</v>
      </c>
      <c r="D243" s="19">
        <v>1</v>
      </c>
      <c r="E243" s="42" t="s">
        <v>27</v>
      </c>
      <c r="F243" s="59" t="str">
        <f>IF(NOT(Amonkhet[[#This Row],[Qu.]]&gt;=1),"OUI","NON")</f>
        <v>NON</v>
      </c>
      <c r="G243" s="46"/>
      <c r="H243" s="60">
        <f>IF(Amonkhet[[#This Row],[Qu.]]-1&lt;0,0,Amonkhet[[#This Row],[Qu.]]-1)</f>
        <v>0</v>
      </c>
      <c r="I243" s="61"/>
      <c r="J243" s="46"/>
      <c r="K243" s="62"/>
      <c r="Q243" s="77"/>
      <c r="R243" s="72"/>
      <c r="S243" s="72"/>
    </row>
    <row r="244" spans="2:19" customFormat="1" x14ac:dyDescent="0.3">
      <c r="B244" s="41">
        <v>240</v>
      </c>
      <c r="C244" s="58" t="s">
        <v>288</v>
      </c>
      <c r="D244" s="19">
        <v>1</v>
      </c>
      <c r="E244" s="42" t="s">
        <v>27</v>
      </c>
      <c r="F244" s="59" t="str">
        <f>IF(NOT(Amonkhet[[#This Row],[Qu.]]&gt;=1),"OUI","NON")</f>
        <v>NON</v>
      </c>
      <c r="G244" s="46"/>
      <c r="H244" s="60">
        <f>IF(Amonkhet[[#This Row],[Qu.]]-1&lt;0,0,Amonkhet[[#This Row],[Qu.]]-1)</f>
        <v>0</v>
      </c>
      <c r="I244" s="61"/>
      <c r="J244" s="46"/>
      <c r="K244" s="62"/>
      <c r="Q244" s="77"/>
      <c r="R244" s="72"/>
      <c r="S244" s="72"/>
    </row>
    <row r="245" spans="2:19" customFormat="1" x14ac:dyDescent="0.3">
      <c r="B245" s="41">
        <v>241</v>
      </c>
      <c r="C245" s="58" t="s">
        <v>289</v>
      </c>
      <c r="D245" s="19">
        <v>1</v>
      </c>
      <c r="E245" s="42" t="s">
        <v>22</v>
      </c>
      <c r="F245" s="59" t="str">
        <f>IF(NOT(Amonkhet[[#This Row],[Qu.]]&gt;=1),"OUI","NON")</f>
        <v>NON</v>
      </c>
      <c r="G245" s="46"/>
      <c r="H245" s="60">
        <f>IF(Amonkhet[[#This Row],[Qu.]]-1&lt;0,0,Amonkhet[[#This Row],[Qu.]]-1)</f>
        <v>0</v>
      </c>
      <c r="I245" s="61"/>
      <c r="J245" s="46"/>
      <c r="K245" s="62"/>
      <c r="Q245" s="77"/>
      <c r="R245" s="72"/>
      <c r="S245" s="72"/>
    </row>
    <row r="246" spans="2:19" customFormat="1" x14ac:dyDescent="0.3">
      <c r="B246" s="41">
        <v>242</v>
      </c>
      <c r="C246" s="58" t="s">
        <v>290</v>
      </c>
      <c r="D246" s="19">
        <v>1</v>
      </c>
      <c r="E246" s="42" t="s">
        <v>22</v>
      </c>
      <c r="F246" s="59" t="str">
        <f>IF(NOT(Amonkhet[[#This Row],[Qu.]]&gt;=1),"OUI","NON")</f>
        <v>NON</v>
      </c>
      <c r="G246" s="46"/>
      <c r="H246" s="60">
        <f>IF(Amonkhet[[#This Row],[Qu.]]-1&lt;0,0,Amonkhet[[#This Row],[Qu.]]-1)</f>
        <v>0</v>
      </c>
      <c r="I246" s="61"/>
      <c r="J246" s="46"/>
      <c r="K246" s="62"/>
      <c r="Q246" s="77"/>
      <c r="R246" s="72"/>
      <c r="S246" s="72"/>
    </row>
    <row r="247" spans="2:19" customFormat="1" x14ac:dyDescent="0.3">
      <c r="B247" s="41">
        <v>243</v>
      </c>
      <c r="C247" s="58" t="s">
        <v>291</v>
      </c>
      <c r="D247" s="19">
        <v>1</v>
      </c>
      <c r="E247" s="42" t="s">
        <v>27</v>
      </c>
      <c r="F247" s="59" t="str">
        <f>IF(NOT(Amonkhet[[#This Row],[Qu.]]&gt;=1),"OUI","NON")</f>
        <v>NON</v>
      </c>
      <c r="G247" s="46"/>
      <c r="H247" s="60">
        <f>IF(Amonkhet[[#This Row],[Qu.]]-1&lt;0,0,Amonkhet[[#This Row],[Qu.]]-1)</f>
        <v>0</v>
      </c>
      <c r="I247" s="61"/>
      <c r="J247" s="46"/>
      <c r="K247" s="62"/>
      <c r="Q247" s="77"/>
      <c r="R247" s="72"/>
      <c r="S247" s="72"/>
    </row>
    <row r="248" spans="2:19" customFormat="1" x14ac:dyDescent="0.3">
      <c r="B248" s="41">
        <v>244</v>
      </c>
      <c r="C248" s="58" t="s">
        <v>292</v>
      </c>
      <c r="D248" s="19">
        <v>1</v>
      </c>
      <c r="E248" s="42" t="s">
        <v>24</v>
      </c>
      <c r="F248" s="59" t="str">
        <f>IF(NOT(Amonkhet[[#This Row],[Qu.]]&gt;=1),"OUI","NON")</f>
        <v>NON</v>
      </c>
      <c r="G248" s="46"/>
      <c r="H248" s="60">
        <f>IF(Amonkhet[[#This Row],[Qu.]]-1&lt;0,0,Amonkhet[[#This Row],[Qu.]]-1)</f>
        <v>0</v>
      </c>
      <c r="I248" s="61"/>
      <c r="J248" s="46"/>
      <c r="K248" s="62"/>
      <c r="Q248" s="77"/>
      <c r="R248" s="72"/>
      <c r="S248" s="72"/>
    </row>
    <row r="249" spans="2:19" customFormat="1" x14ac:dyDescent="0.3">
      <c r="B249" s="41">
        <v>245</v>
      </c>
      <c r="C249" s="58" t="s">
        <v>293</v>
      </c>
      <c r="D249" s="19">
        <v>1</v>
      </c>
      <c r="E249" s="42" t="s">
        <v>27</v>
      </c>
      <c r="F249" s="59" t="str">
        <f>IF(NOT(Amonkhet[[#This Row],[Qu.]]&gt;=1),"OUI","NON")</f>
        <v>NON</v>
      </c>
      <c r="G249" s="46"/>
      <c r="H249" s="60">
        <f>IF(Amonkhet[[#This Row],[Qu.]]-1&lt;0,0,Amonkhet[[#This Row],[Qu.]]-1)</f>
        <v>0</v>
      </c>
      <c r="I249" s="61"/>
      <c r="J249" s="46"/>
      <c r="K249" s="62"/>
      <c r="Q249" s="77"/>
      <c r="R249" s="72"/>
      <c r="S249" s="72"/>
    </row>
    <row r="250" spans="2:19" customFormat="1" x14ac:dyDescent="0.3">
      <c r="B250" s="41">
        <v>246</v>
      </c>
      <c r="C250" s="58" t="s">
        <v>294</v>
      </c>
      <c r="D250" s="19">
        <v>1</v>
      </c>
      <c r="E250" s="42" t="s">
        <v>22</v>
      </c>
      <c r="F250" s="59" t="str">
        <f>IF(NOT(Amonkhet[[#This Row],[Qu.]]&gt;=1),"OUI","NON")</f>
        <v>NON</v>
      </c>
      <c r="G250" s="46"/>
      <c r="H250" s="60">
        <f>IF(Amonkhet[[#This Row],[Qu.]]-1&lt;0,0,Amonkhet[[#This Row],[Qu.]]-1)</f>
        <v>0</v>
      </c>
      <c r="I250" s="61"/>
      <c r="J250" s="46"/>
      <c r="K250" s="62"/>
      <c r="Q250" s="77"/>
      <c r="R250" s="72"/>
      <c r="S250" s="72"/>
    </row>
    <row r="251" spans="2:19" customFormat="1" x14ac:dyDescent="0.3">
      <c r="B251" s="41">
        <v>247</v>
      </c>
      <c r="C251" s="58" t="s">
        <v>295</v>
      </c>
      <c r="D251" s="19">
        <v>1</v>
      </c>
      <c r="E251" s="42" t="s">
        <v>27</v>
      </c>
      <c r="F251" s="59" t="str">
        <f>IF(NOT(Amonkhet[[#This Row],[Qu.]]&gt;=1),"OUI","NON")</f>
        <v>NON</v>
      </c>
      <c r="G251" s="46"/>
      <c r="H251" s="60">
        <f>IF(Amonkhet[[#This Row],[Qu.]]-1&lt;0,0,Amonkhet[[#This Row],[Qu.]]-1)</f>
        <v>0</v>
      </c>
      <c r="I251" s="61"/>
      <c r="J251" s="46"/>
      <c r="K251" s="62"/>
      <c r="Q251" s="77"/>
      <c r="R251" s="72"/>
      <c r="S251" s="72"/>
    </row>
    <row r="252" spans="2:19" customFormat="1" x14ac:dyDescent="0.3">
      <c r="B252" s="41">
        <v>248</v>
      </c>
      <c r="C252" s="58" t="s">
        <v>296</v>
      </c>
      <c r="D252" s="19">
        <v>1</v>
      </c>
      <c r="E252" s="42" t="s">
        <v>27</v>
      </c>
      <c r="F252" s="59" t="str">
        <f>IF(NOT(Amonkhet[[#This Row],[Qu.]]&gt;=1),"OUI","NON")</f>
        <v>NON</v>
      </c>
      <c r="G252" s="46"/>
      <c r="H252" s="60">
        <f>IF(Amonkhet[[#This Row],[Qu.]]-1&lt;0,0,Amonkhet[[#This Row],[Qu.]]-1)</f>
        <v>0</v>
      </c>
      <c r="I252" s="61"/>
      <c r="J252" s="46"/>
      <c r="K252" s="62"/>
      <c r="Q252" s="77"/>
      <c r="R252" s="72"/>
      <c r="S252" s="72"/>
    </row>
    <row r="253" spans="2:19" customFormat="1" x14ac:dyDescent="0.3">
      <c r="B253" s="41">
        <v>249</v>
      </c>
      <c r="C253" s="58" t="s">
        <v>297</v>
      </c>
      <c r="D253" s="19">
        <v>1</v>
      </c>
      <c r="E253" s="42" t="s">
        <v>22</v>
      </c>
      <c r="F253" s="59" t="str">
        <f>IF(NOT(Amonkhet[[#This Row],[Qu.]]&gt;=1),"OUI","NON")</f>
        <v>NON</v>
      </c>
      <c r="G253" s="46"/>
      <c r="H253" s="60">
        <f>IF(Amonkhet[[#This Row],[Qu.]]-1&lt;0,0,Amonkhet[[#This Row],[Qu.]]-1)</f>
        <v>0</v>
      </c>
      <c r="I253" s="61"/>
      <c r="J253" s="46"/>
      <c r="K253" s="62"/>
      <c r="Q253" s="77"/>
      <c r="R253" s="72"/>
      <c r="S253" s="72"/>
    </row>
    <row r="254" spans="2:19" customFormat="1" x14ac:dyDescent="0.3">
      <c r="B254" s="41">
        <v>250</v>
      </c>
      <c r="C254" s="37" t="s">
        <v>345</v>
      </c>
      <c r="D254" s="19">
        <v>1</v>
      </c>
      <c r="E254" s="42" t="s">
        <v>28</v>
      </c>
      <c r="F254" s="59" t="str">
        <f>IF(NOT(Amonkhet[[#This Row],[Qu.]]&gt;=1),"OUI","NON")</f>
        <v>NON</v>
      </c>
      <c r="G254" s="46"/>
      <c r="H254" s="60">
        <f>IF(Amonkhet[[#This Row],[Qu.]]-1&lt;0,0,Amonkhet[[#This Row],[Qu.]]-1)</f>
        <v>0</v>
      </c>
      <c r="I254" s="61"/>
      <c r="J254" s="46"/>
      <c r="K254" s="62"/>
      <c r="Q254" s="77"/>
      <c r="R254" s="72"/>
      <c r="S254" s="72"/>
    </row>
    <row r="255" spans="2:19" customFormat="1" x14ac:dyDescent="0.3">
      <c r="B255" s="41">
        <v>251</v>
      </c>
      <c r="C255" s="37" t="s">
        <v>346</v>
      </c>
      <c r="D255" s="19">
        <v>1</v>
      </c>
      <c r="E255" s="42" t="s">
        <v>28</v>
      </c>
      <c r="F255" s="59" t="str">
        <f>IF(NOT(Amonkhet[[#This Row],[Qu.]]&gt;=1),"OUI","NON")</f>
        <v>NON</v>
      </c>
      <c r="G255" s="46"/>
      <c r="H255" s="60">
        <f>IF(Amonkhet[[#This Row],[Qu.]]-1&lt;0,0,Amonkhet[[#This Row],[Qu.]]-1)</f>
        <v>0</v>
      </c>
      <c r="I255" s="61"/>
      <c r="J255" s="46"/>
      <c r="K255" s="62"/>
      <c r="Q255" s="77"/>
      <c r="R255" s="72"/>
      <c r="S255" s="72"/>
    </row>
    <row r="256" spans="2:19" customFormat="1" x14ac:dyDescent="0.3">
      <c r="B256" s="41">
        <v>252</v>
      </c>
      <c r="C256" s="37" t="s">
        <v>347</v>
      </c>
      <c r="D256" s="19">
        <v>1</v>
      </c>
      <c r="E256" s="42" t="s">
        <v>28</v>
      </c>
      <c r="F256" s="59" t="str">
        <f>IF(NOT(Amonkhet[[#This Row],[Qu.]]&gt;=1),"OUI","NON")</f>
        <v>NON</v>
      </c>
      <c r="G256" s="46"/>
      <c r="H256" s="60">
        <f>IF(Amonkhet[[#This Row],[Qu.]]-1&lt;0,0,Amonkhet[[#This Row],[Qu.]]-1)</f>
        <v>0</v>
      </c>
      <c r="I256" s="61"/>
      <c r="J256" s="46"/>
      <c r="K256" s="62"/>
      <c r="Q256" s="77"/>
      <c r="R256" s="72"/>
      <c r="S256" s="72"/>
    </row>
    <row r="257" spans="2:19" customFormat="1" x14ac:dyDescent="0.3">
      <c r="B257" s="41">
        <v>253</v>
      </c>
      <c r="C257" s="37" t="s">
        <v>348</v>
      </c>
      <c r="D257" s="19">
        <v>1</v>
      </c>
      <c r="E257" s="42" t="s">
        <v>28</v>
      </c>
      <c r="F257" s="59" t="str">
        <f>IF(NOT(Amonkhet[[#This Row],[Qu.]]&gt;=1),"OUI","NON")</f>
        <v>NON</v>
      </c>
      <c r="G257" s="46"/>
      <c r="H257" s="60">
        <f>IF(Amonkhet[[#This Row],[Qu.]]-1&lt;0,0,Amonkhet[[#This Row],[Qu.]]-1)</f>
        <v>0</v>
      </c>
      <c r="I257" s="61"/>
      <c r="J257" s="46"/>
      <c r="K257" s="62"/>
      <c r="Q257" s="77"/>
      <c r="R257" s="72"/>
      <c r="S257" s="72"/>
    </row>
    <row r="258" spans="2:19" customFormat="1" x14ac:dyDescent="0.3">
      <c r="B258" s="41">
        <v>254</v>
      </c>
      <c r="C258" s="37" t="s">
        <v>349</v>
      </c>
      <c r="D258" s="19">
        <v>1</v>
      </c>
      <c r="E258" s="42" t="s">
        <v>28</v>
      </c>
      <c r="F258" s="59" t="str">
        <f>IF(NOT(Amonkhet[[#This Row],[Qu.]]&gt;=1),"OUI","NON")</f>
        <v>NON</v>
      </c>
      <c r="G258" s="46"/>
      <c r="H258" s="60">
        <f>IF(Amonkhet[[#This Row],[Qu.]]-1&lt;0,0,Amonkhet[[#This Row],[Qu.]]-1)</f>
        <v>0</v>
      </c>
      <c r="I258" s="61">
        <v>1</v>
      </c>
      <c r="J258" s="46"/>
      <c r="K258" s="62"/>
      <c r="Q258" s="77"/>
      <c r="R258" s="72"/>
      <c r="S258" s="72"/>
    </row>
    <row r="259" spans="2:19" customFormat="1" x14ac:dyDescent="0.3">
      <c r="B259" s="41">
        <v>255</v>
      </c>
      <c r="C259" s="37" t="s">
        <v>350</v>
      </c>
      <c r="D259" s="19">
        <v>1</v>
      </c>
      <c r="E259" s="42" t="s">
        <v>28</v>
      </c>
      <c r="F259" s="59" t="str">
        <f>IF(NOT(Amonkhet[[#This Row],[Qu.]]&gt;=1),"OUI","NON")</f>
        <v>NON</v>
      </c>
      <c r="G259" s="46"/>
      <c r="H259" s="60">
        <f>IF(Amonkhet[[#This Row],[Qu.]]-1&lt;0,0,Amonkhet[[#This Row],[Qu.]]-1)</f>
        <v>0</v>
      </c>
      <c r="I259" s="61"/>
      <c r="J259" s="46"/>
      <c r="K259" s="62"/>
      <c r="Q259" s="77"/>
      <c r="R259" s="72"/>
      <c r="S259" s="72"/>
    </row>
    <row r="260" spans="2:19" customFormat="1" x14ac:dyDescent="0.3">
      <c r="B260" s="41">
        <v>256</v>
      </c>
      <c r="C260" s="37" t="s">
        <v>350</v>
      </c>
      <c r="D260" s="19">
        <v>1</v>
      </c>
      <c r="E260" s="42" t="s">
        <v>28</v>
      </c>
      <c r="F260" s="59" t="str">
        <f>IF(NOT(Amonkhet[[#This Row],[Qu.]]&gt;=1),"OUI","NON")</f>
        <v>NON</v>
      </c>
      <c r="G260" s="46"/>
      <c r="H260" s="60">
        <f>IF(Amonkhet[[#This Row],[Qu.]]-1&lt;0,0,Amonkhet[[#This Row],[Qu.]]-1)</f>
        <v>0</v>
      </c>
      <c r="I260" s="61"/>
      <c r="J260" s="46"/>
      <c r="K260" s="62"/>
      <c r="Q260" s="77"/>
      <c r="R260" s="72"/>
      <c r="S260" s="72"/>
    </row>
    <row r="261" spans="2:19" customFormat="1" x14ac:dyDescent="0.3">
      <c r="B261" s="41">
        <v>257</v>
      </c>
      <c r="C261" s="37" t="s">
        <v>350</v>
      </c>
      <c r="D261" s="19">
        <v>1</v>
      </c>
      <c r="E261" s="42" t="s">
        <v>28</v>
      </c>
      <c r="F261" s="59" t="str">
        <f>IF(NOT(Amonkhet[[#This Row],[Qu.]]&gt;=1),"OUI","NON")</f>
        <v>NON</v>
      </c>
      <c r="G261" s="46"/>
      <c r="H261" s="60">
        <f>IF(Amonkhet[[#This Row],[Qu.]]-1&lt;0,0,Amonkhet[[#This Row],[Qu.]]-1)</f>
        <v>0</v>
      </c>
      <c r="I261" s="61"/>
      <c r="J261" s="46"/>
      <c r="K261" s="62"/>
      <c r="Q261" s="77"/>
      <c r="R261" s="72"/>
      <c r="S261" s="72"/>
    </row>
    <row r="262" spans="2:19" customFormat="1" x14ac:dyDescent="0.3">
      <c r="B262" s="41">
        <v>258</v>
      </c>
      <c r="C262" s="37" t="s">
        <v>342</v>
      </c>
      <c r="D262" s="19">
        <v>1</v>
      </c>
      <c r="E262" s="42" t="s">
        <v>28</v>
      </c>
      <c r="F262" s="59" t="str">
        <f>IF(NOT(Amonkhet[[#This Row],[Qu.]]&gt;=1),"OUI","NON")</f>
        <v>NON</v>
      </c>
      <c r="G262" s="46"/>
      <c r="H262" s="60">
        <f>IF(Amonkhet[[#This Row],[Qu.]]-1&lt;0,0,Amonkhet[[#This Row],[Qu.]]-1)</f>
        <v>0</v>
      </c>
      <c r="I262" s="61"/>
      <c r="J262" s="46"/>
      <c r="K262" s="62"/>
      <c r="Q262" s="77"/>
      <c r="R262" s="72"/>
      <c r="S262" s="72"/>
    </row>
    <row r="263" spans="2:19" customFormat="1" x14ac:dyDescent="0.3">
      <c r="B263" s="41">
        <v>259</v>
      </c>
      <c r="C263" s="37" t="s">
        <v>342</v>
      </c>
      <c r="D263" s="19">
        <v>1</v>
      </c>
      <c r="E263" s="42" t="s">
        <v>28</v>
      </c>
      <c r="F263" s="59" t="str">
        <f>IF(NOT(Amonkhet[[#This Row],[Qu.]]&gt;=1),"OUI","NON")</f>
        <v>NON</v>
      </c>
      <c r="G263" s="46"/>
      <c r="H263" s="60">
        <f>IF(Amonkhet[[#This Row],[Qu.]]-1&lt;0,0,Amonkhet[[#This Row],[Qu.]]-1)</f>
        <v>0</v>
      </c>
      <c r="I263" s="61"/>
      <c r="J263" s="46"/>
      <c r="K263" s="62"/>
      <c r="Q263" s="77"/>
      <c r="R263" s="72"/>
      <c r="S263" s="72"/>
    </row>
    <row r="264" spans="2:19" customFormat="1" x14ac:dyDescent="0.3">
      <c r="B264" s="41">
        <v>260</v>
      </c>
      <c r="C264" s="37" t="s">
        <v>342</v>
      </c>
      <c r="D264" s="19">
        <v>1</v>
      </c>
      <c r="E264" s="42" t="s">
        <v>28</v>
      </c>
      <c r="F264" s="59" t="str">
        <f>IF(NOT(Amonkhet[[#This Row],[Qu.]]&gt;=1),"OUI","NON")</f>
        <v>NON</v>
      </c>
      <c r="G264" s="46"/>
      <c r="H264" s="60">
        <f>IF(Amonkhet[[#This Row],[Qu.]]-1&lt;0,0,Amonkhet[[#This Row],[Qu.]]-1)</f>
        <v>0</v>
      </c>
      <c r="I264" s="61"/>
      <c r="J264" s="46"/>
      <c r="K264" s="62"/>
      <c r="Q264" s="77"/>
      <c r="R264" s="72"/>
      <c r="S264" s="72"/>
    </row>
    <row r="265" spans="2:19" customFormat="1" x14ac:dyDescent="0.3">
      <c r="B265" s="41">
        <v>261</v>
      </c>
      <c r="C265" s="37" t="s">
        <v>343</v>
      </c>
      <c r="D265" s="19">
        <v>2</v>
      </c>
      <c r="E265" s="42" t="s">
        <v>28</v>
      </c>
      <c r="F265" s="59" t="str">
        <f>IF(NOT(Amonkhet[[#This Row],[Qu.]]&gt;=1),"OUI","NON")</f>
        <v>NON</v>
      </c>
      <c r="G265" s="46"/>
      <c r="H265" s="60">
        <f>IF(Amonkhet[[#This Row],[Qu.]]-1&lt;0,0,Amonkhet[[#This Row],[Qu.]]-1)</f>
        <v>1</v>
      </c>
      <c r="I265" s="61"/>
      <c r="J265" s="46"/>
      <c r="K265" s="62"/>
      <c r="Q265" s="77"/>
      <c r="R265" s="72"/>
      <c r="S265" s="72"/>
    </row>
    <row r="266" spans="2:19" customFormat="1" x14ac:dyDescent="0.3">
      <c r="B266" s="41">
        <v>262</v>
      </c>
      <c r="C266" s="37" t="s">
        <v>343</v>
      </c>
      <c r="D266" s="19">
        <v>2</v>
      </c>
      <c r="E266" s="42" t="s">
        <v>28</v>
      </c>
      <c r="F266" s="59" t="str">
        <f>IF(NOT(Amonkhet[[#This Row],[Qu.]]&gt;=1),"OUI","NON")</f>
        <v>NON</v>
      </c>
      <c r="G266" s="46"/>
      <c r="H266" s="60">
        <f>IF(Amonkhet[[#This Row],[Qu.]]-1&lt;0,0,Amonkhet[[#This Row],[Qu.]]-1)</f>
        <v>1</v>
      </c>
      <c r="I266" s="61"/>
      <c r="J266" s="46"/>
      <c r="K266" s="62"/>
      <c r="Q266" s="77"/>
      <c r="R266" s="72"/>
      <c r="S266" s="72"/>
    </row>
    <row r="267" spans="2:19" customFormat="1" x14ac:dyDescent="0.3">
      <c r="B267" s="41">
        <v>263</v>
      </c>
      <c r="C267" s="37" t="s">
        <v>343</v>
      </c>
      <c r="D267" s="19">
        <v>1</v>
      </c>
      <c r="E267" s="42" t="s">
        <v>28</v>
      </c>
      <c r="F267" s="59" t="str">
        <f>IF(NOT(Amonkhet[[#This Row],[Qu.]]&gt;=1),"OUI","NON")</f>
        <v>NON</v>
      </c>
      <c r="G267" s="46"/>
      <c r="H267" s="60">
        <f>IF(Amonkhet[[#This Row],[Qu.]]-1&lt;0,0,Amonkhet[[#This Row],[Qu.]]-1)</f>
        <v>0</v>
      </c>
      <c r="I267" s="61"/>
      <c r="J267" s="46"/>
      <c r="K267" s="62"/>
      <c r="Q267" s="77"/>
      <c r="R267" s="72"/>
      <c r="S267" s="72"/>
    </row>
    <row r="268" spans="2:19" customFormat="1" x14ac:dyDescent="0.3">
      <c r="B268" s="41">
        <v>264</v>
      </c>
      <c r="C268" s="37" t="s">
        <v>344</v>
      </c>
      <c r="D268" s="19">
        <v>1</v>
      </c>
      <c r="E268" s="42" t="s">
        <v>28</v>
      </c>
      <c r="F268" s="59" t="str">
        <f>IF(NOT(Amonkhet[[#This Row],[Qu.]]&gt;=1),"OUI","NON")</f>
        <v>NON</v>
      </c>
      <c r="G268" s="46"/>
      <c r="H268" s="60">
        <f>IF(Amonkhet[[#This Row],[Qu.]]-1&lt;0,0,Amonkhet[[#This Row],[Qu.]]-1)</f>
        <v>0</v>
      </c>
      <c r="I268" s="61"/>
      <c r="J268" s="46"/>
      <c r="K268" s="62"/>
      <c r="Q268" s="77"/>
      <c r="R268" s="72"/>
      <c r="S268" s="72"/>
    </row>
    <row r="269" spans="2:19" customFormat="1" x14ac:dyDescent="0.3">
      <c r="B269" s="41">
        <v>265</v>
      </c>
      <c r="C269" s="37" t="s">
        <v>344</v>
      </c>
      <c r="D269" s="19">
        <v>1</v>
      </c>
      <c r="E269" s="42" t="s">
        <v>28</v>
      </c>
      <c r="F269" s="59" t="str">
        <f>IF(NOT(Amonkhet[[#This Row],[Qu.]]&gt;=1),"OUI","NON")</f>
        <v>NON</v>
      </c>
      <c r="G269" s="46"/>
      <c r="H269" s="60">
        <f>IF(Amonkhet[[#This Row],[Qu.]]-1&lt;0,0,Amonkhet[[#This Row],[Qu.]]-1)</f>
        <v>0</v>
      </c>
      <c r="I269" s="61"/>
      <c r="J269" s="46"/>
      <c r="K269" s="62"/>
      <c r="Q269" s="77"/>
      <c r="R269" s="72"/>
      <c r="S269" s="72"/>
    </row>
    <row r="270" spans="2:19" customFormat="1" x14ac:dyDescent="0.3">
      <c r="B270" s="41">
        <v>266</v>
      </c>
      <c r="C270" s="37" t="s">
        <v>344</v>
      </c>
      <c r="D270" s="19">
        <v>1</v>
      </c>
      <c r="E270" s="42" t="s">
        <v>28</v>
      </c>
      <c r="F270" s="59" t="str">
        <f>IF(NOT(Amonkhet[[#This Row],[Qu.]]&gt;=1),"OUI","NON")</f>
        <v>NON</v>
      </c>
      <c r="G270" s="46"/>
      <c r="H270" s="60">
        <f>IF(Amonkhet[[#This Row],[Qu.]]-1&lt;0,0,Amonkhet[[#This Row],[Qu.]]-1)</f>
        <v>0</v>
      </c>
      <c r="I270" s="61"/>
      <c r="J270" s="46"/>
      <c r="K270" s="62"/>
      <c r="Q270" s="77"/>
      <c r="R270" s="72"/>
      <c r="S270" s="72"/>
    </row>
    <row r="271" spans="2:19" customFormat="1" x14ac:dyDescent="0.3">
      <c r="B271" s="41">
        <v>267</v>
      </c>
      <c r="C271" s="37" t="s">
        <v>341</v>
      </c>
      <c r="D271" s="19">
        <v>1</v>
      </c>
      <c r="E271" s="42" t="s">
        <v>28</v>
      </c>
      <c r="F271" s="59" t="str">
        <f>IF(NOT(Amonkhet[[#This Row],[Qu.]]&gt;=1),"OUI","NON")</f>
        <v>NON</v>
      </c>
      <c r="G271" s="46"/>
      <c r="H271" s="60">
        <f>IF(Amonkhet[[#This Row],[Qu.]]-1&lt;0,0,Amonkhet[[#This Row],[Qu.]]-1)</f>
        <v>0</v>
      </c>
      <c r="I271" s="61">
        <v>1</v>
      </c>
      <c r="J271" s="46"/>
      <c r="K271" s="62"/>
      <c r="Q271" s="77"/>
      <c r="R271" s="72"/>
      <c r="S271" s="72"/>
    </row>
    <row r="272" spans="2:19" customFormat="1" x14ac:dyDescent="0.3">
      <c r="B272" s="41">
        <v>268</v>
      </c>
      <c r="C272" s="37" t="s">
        <v>341</v>
      </c>
      <c r="D272" s="19">
        <v>1</v>
      </c>
      <c r="E272" s="42" t="s">
        <v>28</v>
      </c>
      <c r="F272" s="59" t="str">
        <f>IF(NOT(Amonkhet[[#This Row],[Qu.]]&gt;=1),"OUI","NON")</f>
        <v>NON</v>
      </c>
      <c r="G272" s="46"/>
      <c r="H272" s="60">
        <f>IF(Amonkhet[[#This Row],[Qu.]]-1&lt;0,0,Amonkhet[[#This Row],[Qu.]]-1)</f>
        <v>0</v>
      </c>
      <c r="I272" s="61"/>
      <c r="J272" s="46"/>
      <c r="K272" s="62"/>
      <c r="Q272" s="77"/>
      <c r="R272" s="72"/>
      <c r="S272" s="72"/>
    </row>
    <row r="273" spans="2:19" customFormat="1" x14ac:dyDescent="0.3">
      <c r="B273" s="41">
        <v>269</v>
      </c>
      <c r="C273" s="37" t="s">
        <v>341</v>
      </c>
      <c r="D273" s="19">
        <v>1</v>
      </c>
      <c r="E273" s="42" t="s">
        <v>28</v>
      </c>
      <c r="F273" s="59" t="str">
        <f>IF(NOT(Amonkhet[[#This Row],[Qu.]]&gt;=1),"OUI","NON")</f>
        <v>NON</v>
      </c>
      <c r="G273" s="46"/>
      <c r="H273" s="60">
        <f>IF(Amonkhet[[#This Row],[Qu.]]-1&lt;0,0,Amonkhet[[#This Row],[Qu.]]-1)</f>
        <v>0</v>
      </c>
      <c r="I273" s="61"/>
      <c r="J273" s="46"/>
      <c r="K273" s="62"/>
      <c r="Q273" s="77"/>
      <c r="R273" s="72"/>
      <c r="S273" s="72"/>
    </row>
    <row r="274" spans="2:19" customFormat="1" x14ac:dyDescent="0.3">
      <c r="B274" s="41">
        <v>270</v>
      </c>
      <c r="C274" s="58" t="s">
        <v>298</v>
      </c>
      <c r="D274" s="19">
        <v>1</v>
      </c>
      <c r="E274" s="42" t="s">
        <v>26</v>
      </c>
      <c r="F274" s="59" t="str">
        <f>IF(NOT(Amonkhet[[#This Row],[Qu.]]&gt;=1),"OUI","NON")</f>
        <v>NON</v>
      </c>
      <c r="G274" s="46"/>
      <c r="H274" s="60">
        <f>IF(Amonkhet[[#This Row],[Qu.]]-1&lt;0,0,Amonkhet[[#This Row],[Qu.]]-1)</f>
        <v>0</v>
      </c>
      <c r="I274" s="61"/>
      <c r="J274" s="46"/>
      <c r="K274" s="62"/>
      <c r="Q274" s="77"/>
      <c r="R274" s="72"/>
      <c r="S274" s="72"/>
    </row>
    <row r="275" spans="2:19" customFormat="1" x14ac:dyDescent="0.3">
      <c r="B275" s="41">
        <v>271</v>
      </c>
      <c r="C275" s="58" t="s">
        <v>299</v>
      </c>
      <c r="D275" s="19">
        <v>1</v>
      </c>
      <c r="E275" s="42" t="s">
        <v>24</v>
      </c>
      <c r="F275" s="59" t="str">
        <f>IF(NOT(Amonkhet[[#This Row],[Qu.]]&gt;=1),"OUI","NON")</f>
        <v>NON</v>
      </c>
      <c r="G275" s="46"/>
      <c r="H275" s="60">
        <f>IF(Amonkhet[[#This Row],[Qu.]]-1&lt;0,0,Amonkhet[[#This Row],[Qu.]]-1)</f>
        <v>0</v>
      </c>
      <c r="I275" s="61"/>
      <c r="J275" s="46"/>
      <c r="K275" s="62"/>
      <c r="Q275" s="77"/>
      <c r="R275" s="72"/>
      <c r="S275" s="72"/>
    </row>
    <row r="276" spans="2:19" customFormat="1" x14ac:dyDescent="0.3">
      <c r="B276" s="41">
        <v>272</v>
      </c>
      <c r="C276" s="58" t="s">
        <v>300</v>
      </c>
      <c r="D276" s="19">
        <v>1</v>
      </c>
      <c r="E276" s="42" t="s">
        <v>27</v>
      </c>
      <c r="F276" s="59" t="str">
        <f>IF(NOT(Amonkhet[[#This Row],[Qu.]]&gt;=1),"OUI","NON")</f>
        <v>NON</v>
      </c>
      <c r="G276" s="46"/>
      <c r="H276" s="60">
        <f>IF(Amonkhet[[#This Row],[Qu.]]-1&lt;0,0,Amonkhet[[#This Row],[Qu.]]-1)</f>
        <v>0</v>
      </c>
      <c r="I276" s="61"/>
      <c r="J276" s="46"/>
      <c r="K276" s="62"/>
      <c r="Q276" s="77"/>
      <c r="R276" s="72"/>
      <c r="S276" s="72"/>
    </row>
    <row r="277" spans="2:19" customFormat="1" x14ac:dyDescent="0.3">
      <c r="B277" s="41">
        <v>273</v>
      </c>
      <c r="C277" s="58" t="s">
        <v>301</v>
      </c>
      <c r="D277" s="19">
        <v>1</v>
      </c>
      <c r="E277" s="42" t="s">
        <v>22</v>
      </c>
      <c r="F277" s="59" t="str">
        <f>IF(NOT(Amonkhet[[#This Row],[Qu.]]&gt;=1),"OUI","NON")</f>
        <v>NON</v>
      </c>
      <c r="G277" s="46"/>
      <c r="H277" s="60">
        <f>IF(Amonkhet[[#This Row],[Qu.]]-1&lt;0,0,Amonkhet[[#This Row],[Qu.]]-1)</f>
        <v>0</v>
      </c>
      <c r="I277" s="61"/>
      <c r="J277" s="46"/>
      <c r="K277" s="62"/>
      <c r="Q277" s="77"/>
      <c r="R277" s="72"/>
      <c r="S277" s="72"/>
    </row>
    <row r="278" spans="2:19" customFormat="1" x14ac:dyDescent="0.3">
      <c r="B278" s="41">
        <v>274</v>
      </c>
      <c r="C278" s="58" t="s">
        <v>49</v>
      </c>
      <c r="D278" s="19">
        <v>1</v>
      </c>
      <c r="E278" s="42" t="s">
        <v>22</v>
      </c>
      <c r="F278" s="59" t="str">
        <f>IF(NOT(Amonkhet[[#This Row],[Qu.]]&gt;=1),"OUI","NON")</f>
        <v>NON</v>
      </c>
      <c r="G278" s="46"/>
      <c r="H278" s="60">
        <f>IF(Amonkhet[[#This Row],[Qu.]]-1&lt;0,0,Amonkhet[[#This Row],[Qu.]]-1)</f>
        <v>0</v>
      </c>
      <c r="I278" s="61"/>
      <c r="J278" s="46"/>
      <c r="K278" s="62"/>
      <c r="Q278" s="77"/>
      <c r="R278" s="72"/>
      <c r="S278" s="72"/>
    </row>
    <row r="279" spans="2:19" customFormat="1" x14ac:dyDescent="0.3">
      <c r="B279" s="41">
        <v>275</v>
      </c>
      <c r="C279" s="58" t="s">
        <v>302</v>
      </c>
      <c r="D279" s="19">
        <v>1</v>
      </c>
      <c r="E279" s="42" t="s">
        <v>26</v>
      </c>
      <c r="F279" s="59" t="str">
        <f>IF(NOT(Amonkhet[[#This Row],[Qu.]]&gt;=1),"OUI","NON")</f>
        <v>NON</v>
      </c>
      <c r="G279" s="46"/>
      <c r="H279" s="60">
        <f>IF(Amonkhet[[#This Row],[Qu.]]-1&lt;0,0,Amonkhet[[#This Row],[Qu.]]-1)</f>
        <v>0</v>
      </c>
      <c r="I279" s="61"/>
      <c r="J279" s="46"/>
      <c r="K279" s="62"/>
      <c r="Q279" s="77"/>
      <c r="R279" s="72"/>
      <c r="S279" s="72"/>
    </row>
    <row r="280" spans="2:19" customFormat="1" x14ac:dyDescent="0.3">
      <c r="B280" s="41">
        <v>276</v>
      </c>
      <c r="C280" s="58" t="s">
        <v>303</v>
      </c>
      <c r="D280" s="19">
        <v>1</v>
      </c>
      <c r="E280" s="42" t="s">
        <v>24</v>
      </c>
      <c r="F280" s="59" t="str">
        <f>IF(NOT(Amonkhet[[#This Row],[Qu.]]&gt;=1),"OUI","NON")</f>
        <v>NON</v>
      </c>
      <c r="G280" s="46"/>
      <c r="H280" s="60">
        <f>IF(Amonkhet[[#This Row],[Qu.]]-1&lt;0,0,Amonkhet[[#This Row],[Qu.]]-1)</f>
        <v>0</v>
      </c>
      <c r="I280" s="61"/>
      <c r="J280" s="46"/>
      <c r="K280" s="62"/>
      <c r="Q280" s="77"/>
      <c r="R280" s="72"/>
      <c r="S280" s="72"/>
    </row>
    <row r="281" spans="2:19" customFormat="1" x14ac:dyDescent="0.3">
      <c r="B281" s="41">
        <v>277</v>
      </c>
      <c r="C281" s="58" t="s">
        <v>304</v>
      </c>
      <c r="D281" s="19">
        <v>1</v>
      </c>
      <c r="E281" s="42" t="s">
        <v>27</v>
      </c>
      <c r="F281" s="59" t="str">
        <f>IF(NOT(Amonkhet[[#This Row],[Qu.]]&gt;=1),"OUI","NON")</f>
        <v>NON</v>
      </c>
      <c r="G281" s="46"/>
      <c r="H281" s="60">
        <f>IF(Amonkhet[[#This Row],[Qu.]]-1&lt;0,0,Amonkhet[[#This Row],[Qu.]]-1)</f>
        <v>0</v>
      </c>
      <c r="I281" s="61"/>
      <c r="J281" s="46"/>
      <c r="K281" s="62"/>
      <c r="Q281" s="77"/>
      <c r="R281" s="72"/>
      <c r="S281" s="72"/>
    </row>
    <row r="282" spans="2:19" customFormat="1" x14ac:dyDescent="0.3">
      <c r="B282" s="41">
        <v>278</v>
      </c>
      <c r="C282" s="58" t="s">
        <v>305</v>
      </c>
      <c r="D282" s="19">
        <v>1</v>
      </c>
      <c r="E282" s="42" t="s">
        <v>22</v>
      </c>
      <c r="F282" s="59" t="str">
        <f>IF(NOT(Amonkhet[[#This Row],[Qu.]]&gt;=1),"OUI","NON")</f>
        <v>NON</v>
      </c>
      <c r="G282" s="46"/>
      <c r="H282" s="60">
        <f>IF(Amonkhet[[#This Row],[Qu.]]-1&lt;0,0,Amonkhet[[#This Row],[Qu.]]-1)</f>
        <v>0</v>
      </c>
      <c r="I282" s="61"/>
      <c r="J282" s="46"/>
      <c r="K282" s="62"/>
      <c r="Q282" s="77"/>
      <c r="R282" s="72"/>
      <c r="S282" s="72"/>
    </row>
    <row r="283" spans="2:19" customFormat="1" x14ac:dyDescent="0.3">
      <c r="B283" s="41">
        <v>279</v>
      </c>
      <c r="C283" s="58" t="s">
        <v>306</v>
      </c>
      <c r="D283" s="19">
        <v>1</v>
      </c>
      <c r="E283" s="42" t="s">
        <v>22</v>
      </c>
      <c r="F283" s="59" t="str">
        <f>IF(NOT(Amonkhet[[#This Row],[Qu.]]&gt;=1),"OUI","NON")</f>
        <v>NON</v>
      </c>
      <c r="G283" s="46"/>
      <c r="H283" s="60">
        <f>IF(Amonkhet[[#This Row],[Qu.]]-1&lt;0,0,Amonkhet[[#This Row],[Qu.]]-1)</f>
        <v>0</v>
      </c>
      <c r="I283" s="61"/>
      <c r="J283" s="46"/>
      <c r="K283" s="62"/>
      <c r="Q283" s="77"/>
      <c r="R283" s="72"/>
      <c r="S283" s="72"/>
    </row>
    <row r="284" spans="2:19" customFormat="1" x14ac:dyDescent="0.3">
      <c r="B284" s="51" t="s">
        <v>29</v>
      </c>
      <c r="C284" s="37" t="s">
        <v>309</v>
      </c>
      <c r="D284" s="52">
        <v>1</v>
      </c>
      <c r="E284" s="9" t="s">
        <v>30</v>
      </c>
      <c r="F284" s="59" t="str">
        <f>IF(NOT(Amonkhet[[#This Row],[Qu.]]&gt;=1),"OUI","NON")</f>
        <v>NON</v>
      </c>
      <c r="G284" s="56"/>
      <c r="H284" s="33">
        <f>IF(Amonkhet[[#This Row],[Qu.]]-1&lt;0,0,Amonkhet[[#This Row],[Qu.]]-1)</f>
        <v>0</v>
      </c>
      <c r="I284" s="57"/>
      <c r="J284" s="56"/>
      <c r="K284" s="55"/>
      <c r="Q284" s="77"/>
      <c r="R284" s="72"/>
      <c r="S284" s="72"/>
    </row>
    <row r="285" spans="2:19" customFormat="1" x14ac:dyDescent="0.3">
      <c r="B285" s="51" t="s">
        <v>31</v>
      </c>
      <c r="C285" s="37" t="s">
        <v>310</v>
      </c>
      <c r="D285" s="52">
        <v>1</v>
      </c>
      <c r="E285" s="9" t="s">
        <v>30</v>
      </c>
      <c r="F285" s="59" t="str">
        <f>IF(NOT(Amonkhet[[#This Row],[Qu.]]&gt;=1),"OUI","NON")</f>
        <v>NON</v>
      </c>
      <c r="G285" s="56"/>
      <c r="H285" s="33">
        <f>IF(Amonkhet[[#This Row],[Qu.]]-1&lt;0,0,Amonkhet[[#This Row],[Qu.]]-1)</f>
        <v>0</v>
      </c>
      <c r="I285" s="57"/>
      <c r="J285" s="56"/>
      <c r="K285" s="55"/>
      <c r="Q285" s="77"/>
      <c r="R285" s="72"/>
      <c r="S285" s="72"/>
    </row>
    <row r="286" spans="2:19" customFormat="1" x14ac:dyDescent="0.3">
      <c r="B286" s="51" t="s">
        <v>32</v>
      </c>
      <c r="C286" s="37" t="s">
        <v>311</v>
      </c>
      <c r="D286" s="52">
        <v>1</v>
      </c>
      <c r="E286" s="9" t="s">
        <v>30</v>
      </c>
      <c r="F286" s="59" t="str">
        <f>IF(NOT(Amonkhet[[#This Row],[Qu.]]&gt;=1),"OUI","NON")</f>
        <v>NON</v>
      </c>
      <c r="G286" s="56"/>
      <c r="H286" s="33">
        <f>IF(Amonkhet[[#This Row],[Qu.]]-1&lt;0,0,Amonkhet[[#This Row],[Qu.]]-1)</f>
        <v>0</v>
      </c>
      <c r="I286" s="57"/>
      <c r="J286" s="56"/>
      <c r="K286" s="55"/>
      <c r="Q286" s="77"/>
      <c r="R286" s="72"/>
      <c r="S286" s="72"/>
    </row>
    <row r="287" spans="2:19" customFormat="1" x14ac:dyDescent="0.3">
      <c r="B287" s="51" t="s">
        <v>33</v>
      </c>
      <c r="C287" s="37" t="s">
        <v>312</v>
      </c>
      <c r="D287" s="52">
        <v>1</v>
      </c>
      <c r="E287" s="9" t="s">
        <v>30</v>
      </c>
      <c r="F287" s="59" t="str">
        <f>IF(NOT(Amonkhet[[#This Row],[Qu.]]&gt;=1),"OUI","NON")</f>
        <v>NON</v>
      </c>
      <c r="G287" s="56"/>
      <c r="H287" s="33">
        <f>IF(Amonkhet[[#This Row],[Qu.]]-1&lt;0,0,Amonkhet[[#This Row],[Qu.]]-1)</f>
        <v>0</v>
      </c>
      <c r="I287" s="57"/>
      <c r="J287" s="56"/>
      <c r="K287" s="55"/>
      <c r="Q287" s="77"/>
      <c r="R287" s="72"/>
      <c r="S287" s="72"/>
    </row>
    <row r="288" spans="2:19" customFormat="1" x14ac:dyDescent="0.3">
      <c r="B288" s="51" t="s">
        <v>34</v>
      </c>
      <c r="C288" s="37" t="s">
        <v>313</v>
      </c>
      <c r="D288" s="52">
        <v>0</v>
      </c>
      <c r="E288" s="9" t="s">
        <v>30</v>
      </c>
      <c r="F288" s="59" t="str">
        <f>IF(NOT(Amonkhet[[#This Row],[Qu.]]&gt;=1),"OUI","NON")</f>
        <v>OUI</v>
      </c>
      <c r="G288" s="56"/>
      <c r="H288" s="33">
        <f>IF(Amonkhet[[#This Row],[Qu.]]-1&lt;0,0,Amonkhet[[#This Row],[Qu.]]-1)</f>
        <v>0</v>
      </c>
      <c r="I288" s="57"/>
      <c r="J288" s="56"/>
      <c r="K288" s="55"/>
      <c r="Q288" s="77"/>
      <c r="R288" s="72"/>
      <c r="S288" s="72"/>
    </row>
    <row r="289" spans="2:19" customFormat="1" x14ac:dyDescent="0.3">
      <c r="B289" s="51" t="s">
        <v>35</v>
      </c>
      <c r="C289" s="37" t="s">
        <v>314</v>
      </c>
      <c r="D289" s="52">
        <v>0</v>
      </c>
      <c r="E289" s="9" t="s">
        <v>30</v>
      </c>
      <c r="F289" s="59" t="str">
        <f>IF(NOT(Amonkhet[[#This Row],[Qu.]]&gt;=1),"OUI","NON")</f>
        <v>OUI</v>
      </c>
      <c r="G289" s="56"/>
      <c r="H289" s="33">
        <f>IF(Amonkhet[[#This Row],[Qu.]]-1&lt;0,0,Amonkhet[[#This Row],[Qu.]]-1)</f>
        <v>0</v>
      </c>
      <c r="I289" s="57"/>
      <c r="J289" s="56"/>
      <c r="K289" s="55"/>
      <c r="Q289" s="77"/>
      <c r="R289" s="72"/>
      <c r="S289" s="72"/>
    </row>
    <row r="290" spans="2:19" customFormat="1" x14ac:dyDescent="0.3">
      <c r="B290" s="51" t="s">
        <v>36</v>
      </c>
      <c r="C290" s="37" t="s">
        <v>315</v>
      </c>
      <c r="D290" s="52">
        <v>1</v>
      </c>
      <c r="E290" s="9" t="s">
        <v>30</v>
      </c>
      <c r="F290" s="59" t="str">
        <f>IF(NOT(Amonkhet[[#This Row],[Qu.]]&gt;=1),"OUI","NON")</f>
        <v>NON</v>
      </c>
      <c r="G290" s="63"/>
      <c r="H290" s="64">
        <f>IF(Amonkhet[[#This Row],[Qu.]]-1&lt;0,0,Amonkhet[[#This Row],[Qu.]]-1)</f>
        <v>0</v>
      </c>
      <c r="I290" s="65"/>
      <c r="J290" s="63"/>
      <c r="K290" s="66"/>
      <c r="Q290" s="77"/>
      <c r="R290" s="72"/>
      <c r="S290" s="72"/>
    </row>
    <row r="291" spans="2:19" customFormat="1" x14ac:dyDescent="0.3">
      <c r="B291" s="51" t="s">
        <v>37</v>
      </c>
      <c r="C291" s="37" t="s">
        <v>316</v>
      </c>
      <c r="D291" s="52">
        <v>1</v>
      </c>
      <c r="E291" s="9" t="s">
        <v>30</v>
      </c>
      <c r="F291" s="59" t="str">
        <f>IF(NOT(Amonkhet[[#This Row],[Qu.]]&gt;=1),"OUI","NON")</f>
        <v>NON</v>
      </c>
      <c r="G291" s="56"/>
      <c r="H291" s="33">
        <f>IF(Amonkhet[[#This Row],[Qu.]]-1&lt;0,0,Amonkhet[[#This Row],[Qu.]]-1)</f>
        <v>0</v>
      </c>
      <c r="I291" s="57"/>
      <c r="J291" s="56"/>
      <c r="K291" s="55"/>
      <c r="Q291" s="77"/>
      <c r="R291" s="72"/>
      <c r="S291" s="72"/>
    </row>
    <row r="292" spans="2:19" customFormat="1" x14ac:dyDescent="0.3">
      <c r="B292" s="51" t="s">
        <v>38</v>
      </c>
      <c r="C292" s="37" t="s">
        <v>317</v>
      </c>
      <c r="D292" s="52">
        <v>1</v>
      </c>
      <c r="E292" s="9" t="s">
        <v>30</v>
      </c>
      <c r="F292" s="59" t="str">
        <f>IF(NOT(Amonkhet[[#This Row],[Qu.]]&gt;=1),"OUI","NON")</f>
        <v>NON</v>
      </c>
      <c r="G292" s="56"/>
      <c r="H292" s="33">
        <f>IF(Amonkhet[[#This Row],[Qu.]]-1&lt;0,0,Amonkhet[[#This Row],[Qu.]]-1)</f>
        <v>0</v>
      </c>
      <c r="I292" s="57"/>
      <c r="J292" s="56"/>
      <c r="K292" s="55"/>
      <c r="Q292" s="77"/>
      <c r="R292" s="72"/>
      <c r="S292" s="72"/>
    </row>
    <row r="293" spans="2:19" customFormat="1" x14ac:dyDescent="0.3">
      <c r="B293" s="51" t="s">
        <v>39</v>
      </c>
      <c r="C293" s="37" t="s">
        <v>318</v>
      </c>
      <c r="D293" s="52">
        <v>1</v>
      </c>
      <c r="E293" s="9" t="s">
        <v>30</v>
      </c>
      <c r="F293" s="59" t="str">
        <f>IF(NOT(Amonkhet[[#This Row],[Qu.]]&gt;=1),"OUI","NON")</f>
        <v>NON</v>
      </c>
      <c r="G293" s="56"/>
      <c r="H293" s="33">
        <f>IF(Amonkhet[[#This Row],[Qu.]]-1&lt;0,0,Amonkhet[[#This Row],[Qu.]]-1)</f>
        <v>0</v>
      </c>
      <c r="I293" s="57"/>
      <c r="J293" s="56"/>
      <c r="K293" s="55"/>
      <c r="Q293" s="77"/>
      <c r="R293" s="72"/>
      <c r="S293" s="72"/>
    </row>
    <row r="294" spans="2:19" customFormat="1" x14ac:dyDescent="0.3">
      <c r="B294" s="51" t="s">
        <v>40</v>
      </c>
      <c r="C294" s="37" t="s">
        <v>319</v>
      </c>
      <c r="D294" s="52">
        <v>1</v>
      </c>
      <c r="E294" s="9" t="s">
        <v>30</v>
      </c>
      <c r="F294" s="59" t="str">
        <f>IF(NOT(Amonkhet[[#This Row],[Qu.]]&gt;=1),"OUI","NON")</f>
        <v>NON</v>
      </c>
      <c r="G294" s="56"/>
      <c r="H294" s="33">
        <f>IF(Amonkhet[[#This Row],[Qu.]]-1&lt;0,0,Amonkhet[[#This Row],[Qu.]]-1)</f>
        <v>0</v>
      </c>
      <c r="I294" s="57"/>
      <c r="J294" s="56"/>
      <c r="K294" s="55"/>
      <c r="Q294" s="77"/>
      <c r="R294" s="72"/>
      <c r="S294" s="72"/>
    </row>
    <row r="295" spans="2:19" customFormat="1" x14ac:dyDescent="0.3">
      <c r="B295" s="51" t="s">
        <v>41</v>
      </c>
      <c r="C295" s="37" t="s">
        <v>320</v>
      </c>
      <c r="D295" s="52">
        <v>1</v>
      </c>
      <c r="E295" s="9" t="s">
        <v>30</v>
      </c>
      <c r="F295" s="59" t="str">
        <f>IF(NOT(Amonkhet[[#This Row],[Qu.]]&gt;=1),"OUI","NON")</f>
        <v>NON</v>
      </c>
      <c r="G295" s="56"/>
      <c r="H295" s="33">
        <f>IF(Amonkhet[[#This Row],[Qu.]]-1&lt;0,0,Amonkhet[[#This Row],[Qu.]]-1)</f>
        <v>0</v>
      </c>
      <c r="I295" s="57"/>
      <c r="J295" s="56"/>
      <c r="K295" s="55"/>
      <c r="Q295" s="77"/>
      <c r="R295" s="72"/>
      <c r="S295" s="72"/>
    </row>
    <row r="296" spans="2:19" customFormat="1" x14ac:dyDescent="0.3">
      <c r="B296" s="51" t="s">
        <v>42</v>
      </c>
      <c r="C296" s="37" t="s">
        <v>321</v>
      </c>
      <c r="D296" s="52">
        <v>1</v>
      </c>
      <c r="E296" s="9" t="s">
        <v>30</v>
      </c>
      <c r="F296" s="59" t="str">
        <f>IF(NOT(Amonkhet[[#This Row],[Qu.]]&gt;=1),"OUI","NON")</f>
        <v>NON</v>
      </c>
      <c r="G296" s="56"/>
      <c r="H296" s="33">
        <f>IF(Amonkhet[[#This Row],[Qu.]]-1&lt;0,0,Amonkhet[[#This Row],[Qu.]]-1)</f>
        <v>0</v>
      </c>
      <c r="I296" s="57"/>
      <c r="J296" s="56"/>
      <c r="K296" s="55"/>
      <c r="Q296" s="77"/>
      <c r="R296" s="72"/>
      <c r="S296" s="72"/>
    </row>
    <row r="297" spans="2:19" customFormat="1" x14ac:dyDescent="0.3">
      <c r="B297" s="51" t="s">
        <v>43</v>
      </c>
      <c r="C297" s="37" t="s">
        <v>322</v>
      </c>
      <c r="D297" s="52">
        <v>1</v>
      </c>
      <c r="E297" s="9" t="s">
        <v>30</v>
      </c>
      <c r="F297" s="59" t="str">
        <f>IF(NOT(Amonkhet[[#This Row],[Qu.]]&gt;=1),"OUI","NON")</f>
        <v>NON</v>
      </c>
      <c r="G297" s="56"/>
      <c r="H297" s="33">
        <f>IF(Amonkhet[[#This Row],[Qu.]]-1&lt;0,0,Amonkhet[[#This Row],[Qu.]]-1)</f>
        <v>0</v>
      </c>
      <c r="I297" s="57"/>
      <c r="J297" s="56"/>
      <c r="K297" s="55"/>
      <c r="Q297" s="77"/>
      <c r="R297" s="72"/>
      <c r="S297" s="72"/>
    </row>
    <row r="298" spans="2:19" customFormat="1" x14ac:dyDescent="0.3">
      <c r="B298" s="51" t="s">
        <v>44</v>
      </c>
      <c r="C298" s="37" t="s">
        <v>323</v>
      </c>
      <c r="D298" s="52">
        <v>0</v>
      </c>
      <c r="E298" s="9" t="s">
        <v>30</v>
      </c>
      <c r="F298" s="59" t="str">
        <f>IF(NOT(Amonkhet[[#This Row],[Qu.]]&gt;=1),"OUI","NON")</f>
        <v>OUI</v>
      </c>
      <c r="G298" s="56"/>
      <c r="H298" s="33">
        <f>IF(Amonkhet[[#This Row],[Qu.]]-1&lt;0,0,Amonkhet[[#This Row],[Qu.]]-1)</f>
        <v>0</v>
      </c>
      <c r="I298" s="57"/>
      <c r="J298" s="56"/>
      <c r="K298" s="55"/>
      <c r="Q298" s="77"/>
      <c r="R298" s="72"/>
      <c r="S298" s="72"/>
    </row>
    <row r="299" spans="2:19" customFormat="1" x14ac:dyDescent="0.3">
      <c r="B299" s="51" t="s">
        <v>45</v>
      </c>
      <c r="C299" s="37" t="s">
        <v>324</v>
      </c>
      <c r="D299" s="52">
        <v>2</v>
      </c>
      <c r="E299" s="9" t="s">
        <v>30</v>
      </c>
      <c r="F299" s="59" t="str">
        <f>IF(NOT(Amonkhet[[#This Row],[Qu.]]&gt;=1),"OUI","NON")</f>
        <v>NON</v>
      </c>
      <c r="G299" s="63"/>
      <c r="H299" s="64">
        <f>IF(Amonkhet[[#This Row],[Qu.]]-1&lt;0,0,Amonkhet[[#This Row],[Qu.]]-1)</f>
        <v>1</v>
      </c>
      <c r="I299" s="65"/>
      <c r="J299" s="63"/>
      <c r="K299" s="66"/>
      <c r="Q299" s="77"/>
      <c r="R299" s="72"/>
      <c r="S299" s="72"/>
    </row>
    <row r="300" spans="2:19" customFormat="1" x14ac:dyDescent="0.3">
      <c r="B300" s="51" t="s">
        <v>46</v>
      </c>
      <c r="C300" s="38" t="s">
        <v>332</v>
      </c>
      <c r="D300" s="52">
        <v>1</v>
      </c>
      <c r="E300" s="9" t="s">
        <v>30</v>
      </c>
      <c r="F300" s="59" t="str">
        <f>IF(NOT(Amonkhet[[#This Row],[Qu.]]&gt;=1),"OUI","NON")</f>
        <v>NON</v>
      </c>
      <c r="G300" s="56"/>
      <c r="H300" s="33">
        <f>IF(Amonkhet[[#This Row],[Qu.]]-1&lt;0,0,Amonkhet[[#This Row],[Qu.]]-1)</f>
        <v>0</v>
      </c>
      <c r="I300" s="57"/>
      <c r="J300" s="56"/>
      <c r="K300" s="55"/>
      <c r="Q300" s="77"/>
      <c r="R300" s="72"/>
      <c r="S300" s="72"/>
    </row>
    <row r="301" spans="2:19" customFormat="1" x14ac:dyDescent="0.3">
      <c r="B301" s="51" t="s">
        <v>47</v>
      </c>
      <c r="C301" s="38" t="s">
        <v>333</v>
      </c>
      <c r="D301" s="52">
        <v>1</v>
      </c>
      <c r="E301" s="9" t="s">
        <v>30</v>
      </c>
      <c r="F301" s="59" t="str">
        <f>IF(NOT(Amonkhet[[#This Row],[Qu.]]&gt;=1),"OUI","NON")</f>
        <v>NON</v>
      </c>
      <c r="G301" s="56"/>
      <c r="H301" s="33">
        <f>IF(Amonkhet[[#This Row],[Qu.]]-1&lt;0,0,Amonkhet[[#This Row],[Qu.]]-1)</f>
        <v>0</v>
      </c>
      <c r="I301" s="57"/>
      <c r="J301" s="56"/>
      <c r="K301" s="55"/>
      <c r="Q301" s="77"/>
      <c r="R301" s="72"/>
      <c r="S301" s="72"/>
    </row>
    <row r="302" spans="2:19" customFormat="1" x14ac:dyDescent="0.3">
      <c r="B302" s="51" t="s">
        <v>325</v>
      </c>
      <c r="C302" s="38" t="s">
        <v>334</v>
      </c>
      <c r="D302" s="52">
        <v>1</v>
      </c>
      <c r="E302" s="9" t="s">
        <v>30</v>
      </c>
      <c r="F302" s="59" t="str">
        <f>IF(NOT(Amonkhet[[#This Row],[Qu.]]&gt;=1),"OUI","NON")</f>
        <v>NON</v>
      </c>
      <c r="G302" s="56"/>
      <c r="H302" s="33">
        <f>IF(Amonkhet[[#This Row],[Qu.]]-1&lt;0,0,Amonkhet[[#This Row],[Qu.]]-1)</f>
        <v>0</v>
      </c>
      <c r="I302" s="57"/>
      <c r="J302" s="56"/>
      <c r="K302" s="55"/>
      <c r="Q302" s="77"/>
      <c r="R302" s="72"/>
      <c r="S302" s="72"/>
    </row>
    <row r="303" spans="2:19" customFormat="1" x14ac:dyDescent="0.3">
      <c r="B303" s="51" t="s">
        <v>326</v>
      </c>
      <c r="C303" s="37" t="s">
        <v>335</v>
      </c>
      <c r="D303" s="52">
        <v>1</v>
      </c>
      <c r="E303" s="9" t="s">
        <v>30</v>
      </c>
      <c r="F303" s="59" t="str">
        <f>IF(NOT(Amonkhet[[#This Row],[Qu.]]&gt;=1),"OUI","NON")</f>
        <v>NON</v>
      </c>
      <c r="G303" s="56"/>
      <c r="H303" s="33">
        <f>IF(Amonkhet[[#This Row],[Qu.]]-1&lt;0,0,Amonkhet[[#This Row],[Qu.]]-1)</f>
        <v>0</v>
      </c>
      <c r="I303" s="57"/>
      <c r="J303" s="56"/>
      <c r="K303" s="55"/>
      <c r="Q303" s="77"/>
      <c r="R303" s="72"/>
      <c r="S303" s="72"/>
    </row>
    <row r="304" spans="2:19" customFormat="1" x14ac:dyDescent="0.3">
      <c r="B304" s="51" t="s">
        <v>327</v>
      </c>
      <c r="C304" s="38" t="s">
        <v>336</v>
      </c>
      <c r="D304" s="52">
        <v>1</v>
      </c>
      <c r="E304" s="9" t="s">
        <v>30</v>
      </c>
      <c r="F304" s="59" t="str">
        <f>IF(NOT(Amonkhet[[#This Row],[Qu.]]&gt;=1),"OUI","NON")</f>
        <v>NON</v>
      </c>
      <c r="G304" s="56"/>
      <c r="H304" s="33">
        <f>IF(Amonkhet[[#This Row],[Qu.]]-1&lt;0,0,Amonkhet[[#This Row],[Qu.]]-1)</f>
        <v>0</v>
      </c>
      <c r="I304" s="57"/>
      <c r="J304" s="56"/>
      <c r="K304" s="55"/>
      <c r="Q304" s="77"/>
      <c r="R304" s="72"/>
      <c r="S304" s="72"/>
    </row>
    <row r="305" spans="2:19" customFormat="1" x14ac:dyDescent="0.3">
      <c r="B305" s="51" t="s">
        <v>328</v>
      </c>
      <c r="C305" s="38" t="s">
        <v>337</v>
      </c>
      <c r="D305" s="52">
        <v>1</v>
      </c>
      <c r="E305" s="9" t="s">
        <v>30</v>
      </c>
      <c r="F305" s="59" t="str">
        <f>IF(NOT(Amonkhet[[#This Row],[Qu.]]&gt;=1),"OUI","NON")</f>
        <v>NON</v>
      </c>
      <c r="G305" s="56"/>
      <c r="H305" s="33">
        <f>IF(Amonkhet[[#This Row],[Qu.]]-1&lt;0,0,Amonkhet[[#This Row],[Qu.]]-1)</f>
        <v>0</v>
      </c>
      <c r="I305" s="57"/>
      <c r="J305" s="56"/>
      <c r="K305" s="55"/>
      <c r="Q305" s="77"/>
      <c r="R305" s="72"/>
      <c r="S305" s="72"/>
    </row>
    <row r="306" spans="2:19" customFormat="1" x14ac:dyDescent="0.3">
      <c r="B306" s="51" t="s">
        <v>329</v>
      </c>
      <c r="C306" s="37" t="s">
        <v>338</v>
      </c>
      <c r="D306" s="52">
        <v>1</v>
      </c>
      <c r="E306" s="9" t="s">
        <v>30</v>
      </c>
      <c r="F306" s="59" t="str">
        <f>IF(NOT(Amonkhet[[#This Row],[Qu.]]&gt;=1),"OUI","NON")</f>
        <v>NON</v>
      </c>
      <c r="G306" s="56"/>
      <c r="H306" s="33">
        <f>IF(Amonkhet[[#This Row],[Qu.]]-1&lt;0,0,Amonkhet[[#This Row],[Qu.]]-1)</f>
        <v>0</v>
      </c>
      <c r="I306" s="57"/>
      <c r="J306" s="56"/>
      <c r="K306" s="55"/>
      <c r="Q306" s="77"/>
      <c r="R306" s="72"/>
      <c r="S306" s="72"/>
    </row>
    <row r="307" spans="2:19" customFormat="1" x14ac:dyDescent="0.3">
      <c r="B307" s="51" t="s">
        <v>330</v>
      </c>
      <c r="C307" s="37" t="s">
        <v>339</v>
      </c>
      <c r="D307" s="52">
        <v>1</v>
      </c>
      <c r="E307" s="9" t="s">
        <v>30</v>
      </c>
      <c r="F307" s="59" t="str">
        <f>IF(NOT(Amonkhet[[#This Row],[Qu.]]&gt;=1),"OUI","NON")</f>
        <v>NON</v>
      </c>
      <c r="G307" s="56"/>
      <c r="H307" s="33">
        <f>IF(Amonkhet[[#This Row],[Qu.]]-1&lt;0,0,Amonkhet[[#This Row],[Qu.]]-1)</f>
        <v>0</v>
      </c>
      <c r="I307" s="57"/>
      <c r="J307" s="56"/>
      <c r="K307" s="55"/>
      <c r="Q307" s="77"/>
      <c r="R307" s="72"/>
      <c r="S307" s="72"/>
    </row>
    <row r="308" spans="2:19" customFormat="1" x14ac:dyDescent="0.3">
      <c r="B308" s="51" t="s">
        <v>331</v>
      </c>
      <c r="C308" s="38" t="s">
        <v>340</v>
      </c>
      <c r="D308" s="52">
        <v>1</v>
      </c>
      <c r="E308" s="9" t="s">
        <v>30</v>
      </c>
      <c r="F308" s="59" t="str">
        <f>IF(NOT(Amonkhet[[#This Row],[Qu.]]&gt;=1),"OUI","NON")</f>
        <v>NON</v>
      </c>
      <c r="G308" s="56"/>
      <c r="H308" s="33">
        <f>IF(Amonkhet[[#This Row],[Qu.]]-1&lt;0,0,Amonkhet[[#This Row],[Qu.]]-1)</f>
        <v>0</v>
      </c>
      <c r="I308" s="57"/>
      <c r="J308" s="56"/>
      <c r="K308" s="55"/>
      <c r="Q308" s="77"/>
      <c r="R308" s="72"/>
      <c r="S308" s="72"/>
    </row>
    <row r="309" spans="2:19" customFormat="1" x14ac:dyDescent="0.3">
      <c r="E309" s="40"/>
      <c r="G309" s="47"/>
      <c r="J309" s="47"/>
      <c r="Q309" s="77"/>
      <c r="R309" s="72"/>
      <c r="S309" s="72"/>
    </row>
    <row r="310" spans="2:19" customFormat="1" x14ac:dyDescent="0.3">
      <c r="E310" s="40"/>
      <c r="G310" s="47"/>
      <c r="J310" s="47"/>
      <c r="Q310" s="77"/>
      <c r="R310" s="72"/>
      <c r="S310" s="72"/>
    </row>
    <row r="311" spans="2:19" customFormat="1" x14ac:dyDescent="0.3">
      <c r="E311" s="40"/>
      <c r="G311" s="47"/>
      <c r="J311" s="47"/>
      <c r="Q311" s="77"/>
      <c r="R311" s="72"/>
      <c r="S311" s="72"/>
    </row>
    <row r="312" spans="2:19" customFormat="1" x14ac:dyDescent="0.3">
      <c r="E312" s="40"/>
      <c r="G312" s="47"/>
      <c r="J312" s="47"/>
      <c r="Q312" s="77"/>
      <c r="R312" s="72"/>
      <c r="S312" s="72"/>
    </row>
    <row r="313" spans="2:19" customFormat="1" x14ac:dyDescent="0.3">
      <c r="E313" s="40"/>
      <c r="G313" s="47"/>
      <c r="J313" s="47"/>
      <c r="Q313" s="77"/>
      <c r="R313" s="72"/>
      <c r="S313" s="72"/>
    </row>
    <row r="314" spans="2:19" customFormat="1" x14ac:dyDescent="0.3">
      <c r="E314" s="40"/>
      <c r="G314" s="47"/>
      <c r="J314" s="47"/>
      <c r="Q314" s="77"/>
      <c r="R314" s="72"/>
      <c r="S314" s="72"/>
    </row>
    <row r="315" spans="2:19" customFormat="1" x14ac:dyDescent="0.3">
      <c r="E315" s="40"/>
      <c r="G315" s="47"/>
      <c r="J315" s="47"/>
      <c r="Q315" s="77"/>
      <c r="R315" s="72"/>
      <c r="S315" s="72"/>
    </row>
    <row r="316" spans="2:19" customFormat="1" x14ac:dyDescent="0.3">
      <c r="E316" s="40"/>
      <c r="G316" s="47"/>
      <c r="J316" s="47"/>
      <c r="Q316" s="77"/>
      <c r="R316" s="72"/>
      <c r="S316" s="72"/>
    </row>
    <row r="317" spans="2:19" customFormat="1" x14ac:dyDescent="0.3">
      <c r="E317" s="40"/>
      <c r="G317" s="47"/>
      <c r="J317" s="47"/>
      <c r="Q317" s="77"/>
      <c r="R317" s="72"/>
      <c r="S317" s="72"/>
    </row>
    <row r="318" spans="2:19" customFormat="1" x14ac:dyDescent="0.3">
      <c r="E318" s="40"/>
      <c r="G318" s="47"/>
      <c r="J318" s="47"/>
      <c r="Q318" s="77"/>
      <c r="R318" s="72"/>
      <c r="S318" s="72"/>
    </row>
    <row r="319" spans="2:19" customFormat="1" x14ac:dyDescent="0.3">
      <c r="E319" s="40"/>
      <c r="G319" s="47"/>
      <c r="J319" s="47"/>
      <c r="Q319" s="77"/>
      <c r="R319" s="72"/>
      <c r="S319" s="72"/>
    </row>
    <row r="320" spans="2:19" customFormat="1" x14ac:dyDescent="0.3">
      <c r="E320" s="40"/>
      <c r="G320" s="47"/>
      <c r="J320" s="47"/>
      <c r="Q320" s="77"/>
      <c r="R320" s="72"/>
      <c r="S320" s="72"/>
    </row>
    <row r="321" spans="2:19" s="11" customFormat="1" x14ac:dyDescent="0.3">
      <c r="B321" s="26"/>
      <c r="C321" s="39"/>
      <c r="E321" s="10"/>
      <c r="F321" s="12"/>
      <c r="G321" s="45"/>
      <c r="H321"/>
      <c r="I321"/>
      <c r="J321" s="45"/>
      <c r="K321" s="12"/>
      <c r="L321" s="12"/>
      <c r="M321" s="12"/>
      <c r="N321" s="12"/>
      <c r="O321" s="12"/>
      <c r="P321"/>
      <c r="Q321" s="77"/>
      <c r="R321" s="72"/>
      <c r="S321" s="72"/>
    </row>
    <row r="322" spans="2:19" s="11" customFormat="1" x14ac:dyDescent="0.3">
      <c r="B322" s="26"/>
      <c r="C322" s="39"/>
      <c r="E322" s="10"/>
      <c r="F322" s="12"/>
      <c r="G322" s="45"/>
      <c r="H322"/>
      <c r="I322"/>
      <c r="J322" s="45"/>
      <c r="K322" s="12"/>
      <c r="L322" s="12"/>
      <c r="M322" s="12"/>
      <c r="N322" s="12"/>
      <c r="O322" s="12"/>
      <c r="P322"/>
      <c r="Q322" s="77"/>
      <c r="R322" s="72"/>
      <c r="S322" s="72"/>
    </row>
    <row r="323" spans="2:19" s="11" customFormat="1" x14ac:dyDescent="0.3">
      <c r="B323" s="26"/>
      <c r="C323" s="39"/>
      <c r="E323" s="10"/>
      <c r="F323" s="12"/>
      <c r="G323" s="45"/>
      <c r="H323"/>
      <c r="I323"/>
      <c r="J323" s="45"/>
      <c r="K323" s="12"/>
      <c r="L323" s="12"/>
      <c r="M323" s="12"/>
      <c r="N323" s="12"/>
      <c r="O323" s="12"/>
      <c r="P323"/>
      <c r="Q323" s="77"/>
      <c r="R323" s="72"/>
      <c r="S323" s="72"/>
    </row>
    <row r="324" spans="2:19" s="11" customFormat="1" x14ac:dyDescent="0.3">
      <c r="B324" s="26"/>
      <c r="C324" s="39"/>
      <c r="E324" s="10"/>
      <c r="F324" s="12"/>
      <c r="G324" s="45"/>
      <c r="H324"/>
      <c r="I324"/>
      <c r="J324" s="45"/>
      <c r="K324" s="12"/>
      <c r="L324" s="12"/>
      <c r="M324" s="12"/>
      <c r="N324" s="12"/>
      <c r="O324" s="12"/>
      <c r="P324"/>
      <c r="Q324" s="77"/>
      <c r="R324" s="72"/>
      <c r="S324" s="72"/>
    </row>
    <row r="325" spans="2:19" s="11" customFormat="1" x14ac:dyDescent="0.3">
      <c r="B325" s="26"/>
      <c r="C325" s="39"/>
      <c r="E325" s="10"/>
      <c r="F325" s="12"/>
      <c r="G325" s="45"/>
      <c r="H325"/>
      <c r="I325"/>
      <c r="J325" s="45"/>
      <c r="K325" s="12"/>
      <c r="L325" s="12"/>
      <c r="M325" s="12"/>
      <c r="N325" s="12"/>
      <c r="O325" s="12"/>
      <c r="P325"/>
      <c r="Q325" s="77"/>
      <c r="R325" s="72"/>
      <c r="S325" s="72"/>
    </row>
    <row r="326" spans="2:19" s="11" customFormat="1" x14ac:dyDescent="0.3">
      <c r="B326" s="26"/>
      <c r="C326" s="39"/>
      <c r="E326" s="10"/>
      <c r="F326" s="12"/>
      <c r="G326" s="45"/>
      <c r="H326"/>
      <c r="I326"/>
      <c r="J326" s="45"/>
      <c r="K326" s="12"/>
      <c r="L326" s="12"/>
      <c r="M326" s="12"/>
      <c r="N326" s="12"/>
      <c r="O326" s="12"/>
      <c r="P326"/>
      <c r="Q326" s="77"/>
      <c r="R326" s="72"/>
      <c r="S326" s="72"/>
    </row>
    <row r="327" spans="2:19" s="11" customFormat="1" x14ac:dyDescent="0.3">
      <c r="B327" s="26"/>
      <c r="C327" s="39"/>
      <c r="E327" s="10"/>
      <c r="F327" s="12"/>
      <c r="G327" s="45"/>
      <c r="H327"/>
      <c r="I327"/>
      <c r="J327" s="45"/>
      <c r="K327" s="12"/>
      <c r="L327" s="12"/>
      <c r="M327" s="12"/>
      <c r="N327" s="12"/>
      <c r="O327" s="12"/>
      <c r="P327"/>
      <c r="Q327" s="77"/>
      <c r="R327" s="72"/>
      <c r="S327" s="72"/>
    </row>
    <row r="328" spans="2:19" s="11" customFormat="1" x14ac:dyDescent="0.3">
      <c r="B328" s="26"/>
      <c r="C328" s="39"/>
      <c r="E328" s="10"/>
      <c r="F328" s="12"/>
      <c r="G328" s="45"/>
      <c r="H328"/>
      <c r="I328"/>
      <c r="J328" s="45"/>
      <c r="K328" s="12"/>
      <c r="L328" s="12"/>
      <c r="M328" s="12"/>
      <c r="N328" s="12"/>
      <c r="O328" s="12"/>
      <c r="P328"/>
      <c r="Q328" s="77"/>
      <c r="R328" s="72"/>
      <c r="S328" s="72"/>
    </row>
    <row r="329" spans="2:19" s="11" customFormat="1" x14ac:dyDescent="0.3">
      <c r="B329" s="26"/>
      <c r="C329" s="39"/>
      <c r="E329" s="10"/>
      <c r="F329" s="12"/>
      <c r="G329" s="45"/>
      <c r="H329"/>
      <c r="I329"/>
      <c r="J329" s="45"/>
      <c r="K329" s="12"/>
      <c r="L329" s="12"/>
      <c r="M329" s="12"/>
      <c r="N329" s="12"/>
      <c r="O329" s="12"/>
      <c r="P329"/>
      <c r="Q329" s="77"/>
      <c r="R329" s="72"/>
      <c r="S329" s="72"/>
    </row>
    <row r="330" spans="2:19" s="11" customFormat="1" x14ac:dyDescent="0.3">
      <c r="B330" s="26"/>
      <c r="C330" s="39"/>
      <c r="E330" s="10"/>
      <c r="F330" s="12"/>
      <c r="G330" s="45"/>
      <c r="H330"/>
      <c r="I330"/>
      <c r="J330" s="45"/>
      <c r="K330" s="12"/>
      <c r="L330" s="12"/>
      <c r="M330" s="12"/>
      <c r="N330" s="12"/>
      <c r="O330" s="12"/>
      <c r="P330"/>
      <c r="Q330" s="77"/>
      <c r="R330" s="72"/>
      <c r="S330" s="72"/>
    </row>
    <row r="331" spans="2:19" s="11" customFormat="1" x14ac:dyDescent="0.3">
      <c r="B331" s="26"/>
      <c r="C331" s="39"/>
      <c r="E331" s="10"/>
      <c r="F331" s="12"/>
      <c r="G331" s="45"/>
      <c r="H331"/>
      <c r="I331"/>
      <c r="J331" s="45"/>
      <c r="K331" s="12"/>
      <c r="L331" s="12"/>
      <c r="M331" s="12"/>
      <c r="N331" s="12"/>
      <c r="O331" s="12"/>
      <c r="P331"/>
      <c r="Q331" s="77"/>
      <c r="R331" s="72"/>
      <c r="S331" s="72"/>
    </row>
    <row r="332" spans="2:19" s="11" customFormat="1" x14ac:dyDescent="0.3">
      <c r="B332" s="26"/>
      <c r="C332" s="39"/>
      <c r="E332" s="10"/>
      <c r="F332" s="12"/>
      <c r="G332" s="45"/>
      <c r="H332"/>
      <c r="I332"/>
      <c r="J332" s="45"/>
      <c r="K332" s="12"/>
      <c r="L332" s="12"/>
      <c r="M332" s="12"/>
      <c r="N332" s="12"/>
      <c r="O332" s="12"/>
      <c r="P332"/>
      <c r="Q332" s="77"/>
      <c r="R332" s="72"/>
      <c r="S332" s="72"/>
    </row>
    <row r="333" spans="2:19" s="11" customFormat="1" x14ac:dyDescent="0.3">
      <c r="B333" s="26"/>
      <c r="C333" s="39"/>
      <c r="E333" s="10"/>
      <c r="F333" s="12"/>
      <c r="G333" s="45"/>
      <c r="H333"/>
      <c r="I333"/>
      <c r="J333" s="45"/>
      <c r="K333" s="12"/>
      <c r="L333" s="12"/>
      <c r="M333" s="12"/>
      <c r="N333" s="12"/>
      <c r="O333" s="12"/>
      <c r="P333"/>
      <c r="Q333" s="77"/>
      <c r="R333" s="72"/>
      <c r="S333" s="72"/>
    </row>
    <row r="334" spans="2:19" s="11" customFormat="1" x14ac:dyDescent="0.3">
      <c r="B334" s="26"/>
      <c r="C334" s="39"/>
      <c r="E334" s="10"/>
      <c r="F334" s="12"/>
      <c r="G334" s="45"/>
      <c r="H334"/>
      <c r="I334"/>
      <c r="J334" s="45"/>
      <c r="K334" s="12"/>
      <c r="L334" s="12"/>
      <c r="M334" s="12"/>
      <c r="N334" s="12"/>
      <c r="O334" s="12"/>
      <c r="P334"/>
      <c r="Q334" s="77"/>
      <c r="R334" s="72"/>
      <c r="S334" s="72"/>
    </row>
    <row r="335" spans="2:19" s="11" customFormat="1" x14ac:dyDescent="0.3">
      <c r="B335" s="26"/>
      <c r="C335" s="39"/>
      <c r="E335" s="10"/>
      <c r="F335" s="12"/>
      <c r="G335" s="45"/>
      <c r="H335"/>
      <c r="I335"/>
      <c r="J335" s="45"/>
      <c r="K335" s="12"/>
      <c r="L335" s="12"/>
      <c r="M335" s="12"/>
      <c r="N335" s="12"/>
      <c r="O335" s="12"/>
      <c r="P335"/>
      <c r="Q335" s="77"/>
      <c r="R335" s="72"/>
      <c r="S335" s="72"/>
    </row>
    <row r="336" spans="2:19" s="11" customFormat="1" x14ac:dyDescent="0.3">
      <c r="B336" s="26"/>
      <c r="C336" s="39"/>
      <c r="E336" s="10"/>
      <c r="F336" s="12"/>
      <c r="G336" s="45"/>
      <c r="H336"/>
      <c r="I336"/>
      <c r="J336" s="45"/>
      <c r="K336" s="12"/>
      <c r="L336" s="12"/>
      <c r="M336" s="12"/>
      <c r="N336" s="12"/>
      <c r="O336" s="12"/>
      <c r="P336"/>
      <c r="Q336" s="77"/>
      <c r="R336" s="72"/>
      <c r="S336" s="72"/>
    </row>
    <row r="337" spans="2:19" s="11" customFormat="1" x14ac:dyDescent="0.3">
      <c r="B337" s="26"/>
      <c r="C337" s="39"/>
      <c r="E337" s="10"/>
      <c r="F337" s="12"/>
      <c r="G337" s="45"/>
      <c r="H337"/>
      <c r="I337"/>
      <c r="J337" s="45"/>
      <c r="K337" s="12"/>
      <c r="L337" s="12"/>
      <c r="M337" s="12"/>
      <c r="N337" s="12"/>
      <c r="O337" s="12"/>
      <c r="P337"/>
      <c r="Q337" s="77"/>
      <c r="R337" s="72"/>
      <c r="S337" s="72"/>
    </row>
    <row r="338" spans="2:19" s="11" customFormat="1" x14ac:dyDescent="0.3">
      <c r="B338" s="26"/>
      <c r="C338" s="39"/>
      <c r="E338" s="10"/>
      <c r="F338" s="12"/>
      <c r="G338" s="45"/>
      <c r="H338"/>
      <c r="I338"/>
      <c r="J338" s="45"/>
      <c r="K338" s="12"/>
      <c r="L338" s="12"/>
      <c r="M338" s="12"/>
      <c r="N338" s="12"/>
      <c r="O338" s="12"/>
      <c r="P338"/>
      <c r="Q338" s="77"/>
      <c r="R338" s="72"/>
      <c r="S338" s="72"/>
    </row>
    <row r="339" spans="2:19" s="11" customFormat="1" x14ac:dyDescent="0.3">
      <c r="B339" s="26"/>
      <c r="C339" s="39"/>
      <c r="E339" s="10"/>
      <c r="F339" s="12"/>
      <c r="G339" s="45"/>
      <c r="H339"/>
      <c r="I339"/>
      <c r="J339" s="45"/>
      <c r="K339" s="12"/>
      <c r="L339" s="12"/>
      <c r="M339" s="12"/>
      <c r="N339" s="12"/>
      <c r="O339" s="12"/>
      <c r="P339"/>
      <c r="Q339" s="77"/>
      <c r="R339" s="72"/>
      <c r="S339" s="72"/>
    </row>
    <row r="340" spans="2:19" s="11" customFormat="1" x14ac:dyDescent="0.3">
      <c r="B340" s="26"/>
      <c r="C340" s="39"/>
      <c r="E340" s="10"/>
      <c r="F340" s="12"/>
      <c r="G340" s="45"/>
      <c r="H340"/>
      <c r="I340"/>
      <c r="J340" s="45"/>
      <c r="K340" s="12"/>
      <c r="L340" s="12"/>
      <c r="M340" s="12"/>
      <c r="N340" s="12"/>
      <c r="O340" s="12"/>
      <c r="P340"/>
      <c r="Q340" s="77"/>
      <c r="R340" s="72"/>
      <c r="S340" s="72"/>
    </row>
    <row r="341" spans="2:19" s="11" customFormat="1" x14ac:dyDescent="0.3">
      <c r="B341" s="26"/>
      <c r="C341" s="39"/>
      <c r="E341" s="10"/>
      <c r="F341" s="12"/>
      <c r="G341" s="45"/>
      <c r="H341"/>
      <c r="I341"/>
      <c r="J341" s="45"/>
      <c r="K341" s="12"/>
      <c r="L341" s="12"/>
      <c r="M341" s="12"/>
      <c r="N341" s="12"/>
      <c r="O341" s="12"/>
      <c r="P341"/>
      <c r="Q341" s="77"/>
      <c r="R341" s="72"/>
      <c r="S341" s="72"/>
    </row>
    <row r="342" spans="2:19" s="11" customFormat="1" x14ac:dyDescent="0.3">
      <c r="B342" s="26"/>
      <c r="C342" s="39"/>
      <c r="E342" s="10"/>
      <c r="F342" s="12"/>
      <c r="G342" s="45"/>
      <c r="H342" s="32"/>
      <c r="I342" s="13"/>
      <c r="J342" s="45"/>
      <c r="K342" s="12"/>
      <c r="L342" s="12"/>
      <c r="M342" s="12"/>
      <c r="N342" s="12"/>
      <c r="O342" s="12"/>
      <c r="P342"/>
      <c r="Q342" s="77"/>
      <c r="R342" s="72"/>
      <c r="S342" s="72"/>
    </row>
    <row r="343" spans="2:19" s="11" customFormat="1" x14ac:dyDescent="0.3">
      <c r="B343" s="26"/>
      <c r="C343" s="39"/>
      <c r="E343" s="10"/>
      <c r="F343" s="12"/>
      <c r="G343" s="45"/>
      <c r="H343" s="32"/>
      <c r="I343" s="13"/>
      <c r="J343" s="45"/>
      <c r="K343" s="12"/>
      <c r="L343" s="12"/>
      <c r="M343" s="12"/>
      <c r="N343" s="12"/>
      <c r="O343" s="12"/>
      <c r="P343"/>
      <c r="Q343" s="77"/>
      <c r="R343" s="72"/>
      <c r="S343" s="72"/>
    </row>
    <row r="344" spans="2:19" s="11" customFormat="1" x14ac:dyDescent="0.3">
      <c r="B344" s="26"/>
      <c r="C344" s="39"/>
      <c r="E344" s="10"/>
      <c r="F344" s="12"/>
      <c r="G344" s="45"/>
      <c r="H344" s="32"/>
      <c r="I344" s="13"/>
      <c r="J344" s="45"/>
      <c r="K344" s="12"/>
      <c r="L344" s="12"/>
      <c r="M344" s="12"/>
      <c r="N344" s="12"/>
      <c r="O344" s="12"/>
      <c r="P344"/>
      <c r="Q344" s="77"/>
      <c r="R344" s="72"/>
      <c r="S344" s="72"/>
    </row>
    <row r="345" spans="2:19" s="11" customFormat="1" x14ac:dyDescent="0.3">
      <c r="B345" s="26"/>
      <c r="C345" s="39"/>
      <c r="E345" s="10"/>
      <c r="F345" s="12"/>
      <c r="G345" s="45"/>
      <c r="H345" s="32"/>
      <c r="I345" s="13"/>
      <c r="J345" s="45"/>
      <c r="K345" s="12"/>
      <c r="L345" s="12"/>
      <c r="M345" s="12"/>
      <c r="N345" s="12"/>
      <c r="O345" s="12"/>
      <c r="P345"/>
      <c r="Q345" s="77"/>
      <c r="R345" s="72"/>
      <c r="S345" s="72"/>
    </row>
    <row r="346" spans="2:19" s="11" customFormat="1" x14ac:dyDescent="0.3">
      <c r="B346" s="26"/>
      <c r="C346" s="39"/>
      <c r="E346" s="10"/>
      <c r="F346" s="12"/>
      <c r="G346" s="45"/>
      <c r="H346" s="32"/>
      <c r="I346" s="13"/>
      <c r="J346" s="45"/>
      <c r="K346" s="12"/>
      <c r="L346" s="12"/>
      <c r="M346" s="12"/>
      <c r="N346" s="12"/>
      <c r="O346" s="12"/>
      <c r="P346"/>
      <c r="Q346" s="77"/>
      <c r="R346" s="72"/>
      <c r="S346" s="72"/>
    </row>
    <row r="347" spans="2:19" s="11" customFormat="1" x14ac:dyDescent="0.3">
      <c r="B347" s="26"/>
      <c r="C347" s="39"/>
      <c r="E347" s="10"/>
      <c r="F347" s="12"/>
      <c r="G347" s="45"/>
      <c r="H347" s="32"/>
      <c r="I347" s="13"/>
      <c r="J347" s="45"/>
      <c r="K347" s="12"/>
      <c r="L347" s="12"/>
      <c r="M347" s="12"/>
      <c r="N347" s="12"/>
      <c r="O347" s="12"/>
      <c r="P347"/>
      <c r="Q347" s="77"/>
      <c r="R347" s="72"/>
      <c r="S347" s="72"/>
    </row>
    <row r="348" spans="2:19" s="11" customFormat="1" x14ac:dyDescent="0.3">
      <c r="B348" s="26"/>
      <c r="C348" s="39"/>
      <c r="E348" s="10"/>
      <c r="F348" s="12"/>
      <c r="G348" s="45"/>
      <c r="H348" s="32"/>
      <c r="I348" s="13"/>
      <c r="J348" s="45"/>
      <c r="K348" s="12"/>
      <c r="L348" s="12"/>
      <c r="M348" s="12"/>
      <c r="N348" s="12"/>
      <c r="O348" s="12"/>
      <c r="P348"/>
      <c r="Q348" s="77"/>
      <c r="R348" s="72"/>
      <c r="S348" s="72"/>
    </row>
    <row r="349" spans="2:19" s="11" customFormat="1" x14ac:dyDescent="0.3">
      <c r="B349" s="26"/>
      <c r="C349" s="39"/>
      <c r="E349" s="10"/>
      <c r="F349" s="12"/>
      <c r="G349" s="45"/>
      <c r="H349" s="32"/>
      <c r="I349" s="13"/>
      <c r="J349" s="45"/>
      <c r="K349" s="12"/>
      <c r="L349" s="12"/>
      <c r="M349" s="12"/>
      <c r="N349" s="12"/>
      <c r="O349" s="12"/>
      <c r="P349"/>
      <c r="Q349" s="77"/>
      <c r="R349" s="72"/>
      <c r="S349" s="72"/>
    </row>
    <row r="350" spans="2:19" s="11" customFormat="1" x14ac:dyDescent="0.3">
      <c r="B350" s="26"/>
      <c r="C350" s="39"/>
      <c r="E350" s="10"/>
      <c r="F350" s="12"/>
      <c r="G350" s="45"/>
      <c r="H350" s="32"/>
      <c r="I350" s="13"/>
      <c r="J350" s="45"/>
      <c r="K350" s="12"/>
      <c r="L350" s="12"/>
      <c r="M350" s="12"/>
      <c r="N350" s="12"/>
      <c r="O350" s="12"/>
      <c r="P350"/>
      <c r="Q350" s="77"/>
      <c r="R350" s="72"/>
      <c r="S350" s="72"/>
    </row>
    <row r="351" spans="2:19" s="11" customFormat="1" x14ac:dyDescent="0.3">
      <c r="B351" s="26"/>
      <c r="C351" s="39"/>
      <c r="E351" s="10"/>
      <c r="F351" s="12"/>
      <c r="G351" s="45"/>
      <c r="H351" s="32"/>
      <c r="I351" s="13"/>
      <c r="J351" s="45"/>
      <c r="K351" s="12"/>
      <c r="L351" s="12"/>
      <c r="M351" s="12"/>
      <c r="N351" s="12"/>
      <c r="O351" s="12"/>
      <c r="P351"/>
      <c r="Q351" s="77"/>
      <c r="R351" s="72"/>
      <c r="S351" s="72"/>
    </row>
    <row r="352" spans="2:19" s="11" customFormat="1" x14ac:dyDescent="0.3">
      <c r="B352" s="26"/>
      <c r="C352" s="39"/>
      <c r="E352" s="10"/>
      <c r="F352" s="12"/>
      <c r="G352" s="45"/>
      <c r="H352" s="32"/>
      <c r="I352" s="13"/>
      <c r="J352" s="45"/>
      <c r="K352" s="12"/>
      <c r="L352" s="12"/>
      <c r="M352" s="12"/>
      <c r="N352" s="12"/>
      <c r="O352" s="12"/>
      <c r="P352"/>
      <c r="Q352" s="77"/>
      <c r="R352" s="72"/>
      <c r="S352" s="72"/>
    </row>
    <row r="353" spans="2:19" s="11" customFormat="1" x14ac:dyDescent="0.3">
      <c r="B353" s="26"/>
      <c r="C353" s="39"/>
      <c r="E353" s="10"/>
      <c r="F353" s="12"/>
      <c r="G353" s="45"/>
      <c r="H353" s="32"/>
      <c r="I353" s="13"/>
      <c r="J353" s="45"/>
      <c r="K353" s="12"/>
      <c r="L353" s="12"/>
      <c r="M353" s="12"/>
      <c r="N353" s="12"/>
      <c r="O353" s="12"/>
      <c r="P353"/>
      <c r="Q353" s="77"/>
      <c r="R353" s="72"/>
      <c r="S353" s="72"/>
    </row>
    <row r="354" spans="2:19" s="11" customFormat="1" x14ac:dyDescent="0.3">
      <c r="B354" s="26"/>
      <c r="C354" s="39"/>
      <c r="E354" s="10"/>
      <c r="F354" s="12"/>
      <c r="G354" s="45"/>
      <c r="H354" s="32"/>
      <c r="I354" s="13"/>
      <c r="J354" s="45"/>
      <c r="K354" s="12"/>
      <c r="L354" s="12"/>
      <c r="M354" s="12"/>
      <c r="N354" s="12"/>
      <c r="O354" s="12"/>
      <c r="P354"/>
      <c r="Q354" s="77"/>
      <c r="R354" s="72"/>
      <c r="S354" s="72"/>
    </row>
    <row r="355" spans="2:19" s="11" customFormat="1" x14ac:dyDescent="0.3">
      <c r="B355" s="26"/>
      <c r="C355" s="39"/>
      <c r="E355" s="10"/>
      <c r="F355" s="12"/>
      <c r="G355" s="45"/>
      <c r="H355" s="32"/>
      <c r="I355" s="13"/>
      <c r="J355" s="45"/>
      <c r="K355" s="12"/>
      <c r="L355" s="12"/>
      <c r="M355" s="12"/>
      <c r="N355" s="12"/>
      <c r="O355" s="12"/>
      <c r="P355"/>
      <c r="Q355" s="77"/>
      <c r="R355" s="72"/>
      <c r="S355" s="72"/>
    </row>
    <row r="356" spans="2:19" s="11" customFormat="1" x14ac:dyDescent="0.3">
      <c r="B356" s="26"/>
      <c r="C356" s="39"/>
      <c r="E356" s="10"/>
      <c r="F356" s="12"/>
      <c r="G356" s="45"/>
      <c r="H356" s="32"/>
      <c r="I356" s="13"/>
      <c r="J356" s="45"/>
      <c r="K356" s="12"/>
      <c r="L356" s="12"/>
      <c r="M356" s="12"/>
      <c r="N356" s="12"/>
      <c r="O356" s="12"/>
      <c r="P356"/>
      <c r="Q356" s="77"/>
      <c r="R356" s="72"/>
      <c r="S356" s="72"/>
    </row>
    <row r="357" spans="2:19" s="11" customFormat="1" x14ac:dyDescent="0.3">
      <c r="B357" s="26"/>
      <c r="C357" s="39"/>
      <c r="E357" s="10"/>
      <c r="F357" s="12"/>
      <c r="G357" s="45"/>
      <c r="H357" s="32"/>
      <c r="I357" s="13"/>
      <c r="J357" s="45"/>
      <c r="K357" s="12"/>
      <c r="L357" s="12"/>
      <c r="M357" s="12"/>
      <c r="N357" s="12"/>
      <c r="O357" s="12"/>
      <c r="P357"/>
      <c r="Q357" s="77"/>
      <c r="R357" s="72"/>
      <c r="S357" s="72"/>
    </row>
    <row r="358" spans="2:19" s="11" customFormat="1" x14ac:dyDescent="0.3">
      <c r="B358" s="26"/>
      <c r="C358" s="39"/>
      <c r="E358" s="10"/>
      <c r="F358" s="12"/>
      <c r="G358" s="45"/>
      <c r="H358" s="32"/>
      <c r="I358" s="13"/>
      <c r="J358" s="45"/>
      <c r="K358" s="12"/>
      <c r="L358" s="12"/>
      <c r="M358" s="12"/>
      <c r="N358" s="12"/>
      <c r="O358" s="12"/>
      <c r="P358"/>
      <c r="Q358" s="77"/>
      <c r="R358" s="72"/>
      <c r="S358" s="72"/>
    </row>
    <row r="359" spans="2:19" s="11" customFormat="1" x14ac:dyDescent="0.3">
      <c r="B359" s="26"/>
      <c r="C359" s="39"/>
      <c r="E359" s="10"/>
      <c r="F359" s="12"/>
      <c r="G359" s="45"/>
      <c r="H359" s="32"/>
      <c r="I359" s="13"/>
      <c r="J359" s="45"/>
      <c r="K359" s="12"/>
      <c r="L359" s="12"/>
      <c r="M359" s="12"/>
      <c r="N359" s="12"/>
      <c r="O359" s="12"/>
      <c r="P359"/>
      <c r="Q359" s="77"/>
      <c r="R359" s="72"/>
      <c r="S359" s="72"/>
    </row>
    <row r="360" spans="2:19" s="11" customFormat="1" x14ac:dyDescent="0.3">
      <c r="B360" s="26"/>
      <c r="C360" s="39"/>
      <c r="E360" s="10"/>
      <c r="F360" s="12"/>
      <c r="G360" s="45"/>
      <c r="H360" s="32"/>
      <c r="I360" s="13"/>
      <c r="J360" s="45"/>
      <c r="K360" s="12"/>
      <c r="L360" s="12"/>
      <c r="M360" s="12"/>
      <c r="N360" s="12"/>
      <c r="O360" s="12"/>
      <c r="P360"/>
      <c r="Q360" s="77"/>
      <c r="R360" s="72"/>
      <c r="S360" s="72"/>
    </row>
    <row r="361" spans="2:19" s="11" customFormat="1" x14ac:dyDescent="0.3">
      <c r="B361" s="26"/>
      <c r="C361" s="39"/>
      <c r="E361" s="10"/>
      <c r="F361" s="12"/>
      <c r="G361" s="45"/>
      <c r="H361" s="32"/>
      <c r="I361" s="13"/>
      <c r="J361" s="45"/>
      <c r="K361" s="12"/>
      <c r="L361" s="12"/>
      <c r="M361" s="12"/>
      <c r="N361" s="12"/>
      <c r="O361" s="12"/>
      <c r="P361"/>
      <c r="Q361" s="77"/>
      <c r="R361" s="72"/>
      <c r="S361" s="72"/>
    </row>
    <row r="362" spans="2:19" s="11" customFormat="1" x14ac:dyDescent="0.3">
      <c r="B362" s="26"/>
      <c r="C362" s="39"/>
      <c r="E362" s="10"/>
      <c r="F362" s="12"/>
      <c r="G362" s="45"/>
      <c r="H362" s="32"/>
      <c r="I362" s="13"/>
      <c r="J362" s="45"/>
      <c r="K362" s="12"/>
      <c r="L362" s="12"/>
      <c r="M362" s="12"/>
      <c r="N362" s="12"/>
      <c r="O362" s="12"/>
      <c r="P362"/>
      <c r="Q362" s="77"/>
      <c r="R362" s="72"/>
      <c r="S362" s="72"/>
    </row>
    <row r="363" spans="2:19" s="11" customFormat="1" x14ac:dyDescent="0.3">
      <c r="B363" s="26"/>
      <c r="C363" s="39"/>
      <c r="E363" s="10"/>
      <c r="F363" s="12"/>
      <c r="G363" s="45"/>
      <c r="H363" s="32"/>
      <c r="I363" s="13"/>
      <c r="J363" s="45"/>
      <c r="K363" s="12"/>
      <c r="L363" s="12"/>
      <c r="M363" s="12"/>
      <c r="N363" s="12"/>
      <c r="O363" s="12"/>
      <c r="P363"/>
      <c r="Q363" s="77"/>
      <c r="R363" s="72"/>
      <c r="S363" s="72"/>
    </row>
    <row r="364" spans="2:19" s="11" customFormat="1" x14ac:dyDescent="0.3">
      <c r="B364" s="26"/>
      <c r="C364" s="39"/>
      <c r="E364" s="10"/>
      <c r="F364" s="12"/>
      <c r="G364" s="45"/>
      <c r="H364" s="32"/>
      <c r="I364" s="13"/>
      <c r="J364" s="45"/>
      <c r="K364" s="12"/>
      <c r="L364" s="12"/>
      <c r="M364" s="12"/>
      <c r="N364" s="12"/>
      <c r="O364" s="12"/>
      <c r="P364"/>
      <c r="Q364" s="77"/>
      <c r="R364" s="72"/>
      <c r="S364" s="72"/>
    </row>
    <row r="365" spans="2:19" s="11" customFormat="1" x14ac:dyDescent="0.3">
      <c r="B365" s="26"/>
      <c r="C365" s="39"/>
      <c r="E365" s="10"/>
      <c r="F365" s="12"/>
      <c r="G365" s="45"/>
      <c r="H365" s="32"/>
      <c r="I365" s="13"/>
      <c r="J365" s="45"/>
      <c r="K365" s="12"/>
      <c r="L365" s="12"/>
      <c r="M365" s="12"/>
      <c r="N365" s="12"/>
      <c r="O365" s="12"/>
      <c r="P365"/>
      <c r="Q365" s="77"/>
      <c r="R365" s="72"/>
      <c r="S365" s="72"/>
    </row>
    <row r="366" spans="2:19" s="11" customFormat="1" x14ac:dyDescent="0.3">
      <c r="B366" s="26"/>
      <c r="C366" s="39"/>
      <c r="E366" s="10"/>
      <c r="F366" s="12"/>
      <c r="G366" s="45"/>
      <c r="H366" s="32"/>
      <c r="I366" s="13"/>
      <c r="J366" s="45"/>
      <c r="K366" s="12"/>
      <c r="L366" s="12"/>
      <c r="M366" s="12"/>
      <c r="N366" s="12"/>
      <c r="O366" s="12"/>
      <c r="P366"/>
      <c r="Q366" s="77"/>
      <c r="R366" s="72"/>
      <c r="S366" s="72"/>
    </row>
    <row r="367" spans="2:19" s="11" customFormat="1" x14ac:dyDescent="0.3">
      <c r="B367" s="26"/>
      <c r="C367" s="39"/>
      <c r="E367" s="10"/>
      <c r="F367" s="12"/>
      <c r="G367" s="45"/>
      <c r="H367" s="32"/>
      <c r="I367" s="13"/>
      <c r="J367" s="45"/>
      <c r="K367" s="12"/>
      <c r="L367" s="12"/>
      <c r="M367" s="12"/>
      <c r="N367" s="12"/>
      <c r="O367" s="12"/>
      <c r="P367"/>
      <c r="Q367" s="77"/>
      <c r="R367" s="72"/>
      <c r="S367" s="72"/>
    </row>
    <row r="368" spans="2:19" s="11" customFormat="1" x14ac:dyDescent="0.3">
      <c r="B368" s="26"/>
      <c r="C368" s="39"/>
      <c r="E368" s="10"/>
      <c r="F368" s="12"/>
      <c r="G368" s="45"/>
      <c r="H368" s="32"/>
      <c r="I368" s="13"/>
      <c r="J368" s="45"/>
      <c r="K368" s="12"/>
      <c r="L368" s="12"/>
      <c r="M368" s="12"/>
      <c r="N368" s="12"/>
      <c r="O368" s="12"/>
      <c r="P368"/>
      <c r="Q368" s="77"/>
      <c r="R368" s="72"/>
      <c r="S368" s="72"/>
    </row>
    <row r="369" spans="2:19" s="11" customFormat="1" x14ac:dyDescent="0.3">
      <c r="B369" s="26"/>
      <c r="C369" s="39"/>
      <c r="E369" s="10"/>
      <c r="F369" s="12"/>
      <c r="G369" s="45"/>
      <c r="H369" s="32"/>
      <c r="I369" s="13"/>
      <c r="J369" s="45"/>
      <c r="K369" s="12"/>
      <c r="L369" s="12"/>
      <c r="M369" s="12"/>
      <c r="N369" s="12"/>
      <c r="O369" s="12"/>
      <c r="P369"/>
      <c r="Q369" s="77"/>
      <c r="R369" s="72"/>
      <c r="S369" s="72"/>
    </row>
    <row r="370" spans="2:19" s="11" customFormat="1" x14ac:dyDescent="0.3">
      <c r="B370" s="26"/>
      <c r="C370" s="39"/>
      <c r="E370" s="10"/>
      <c r="F370" s="12"/>
      <c r="G370" s="45"/>
      <c r="H370" s="32"/>
      <c r="I370" s="13"/>
      <c r="J370" s="45"/>
      <c r="K370" s="12"/>
      <c r="L370" s="12"/>
      <c r="M370" s="12"/>
      <c r="N370" s="12"/>
      <c r="O370" s="12"/>
      <c r="P370"/>
      <c r="Q370" s="77"/>
      <c r="R370" s="72"/>
      <c r="S370" s="72"/>
    </row>
    <row r="371" spans="2:19" s="11" customFormat="1" x14ac:dyDescent="0.3">
      <c r="B371" s="26"/>
      <c r="C371" s="39"/>
      <c r="E371" s="10"/>
      <c r="F371" s="12"/>
      <c r="G371" s="45"/>
      <c r="H371" s="32"/>
      <c r="I371" s="13"/>
      <c r="J371" s="45"/>
      <c r="K371" s="12"/>
      <c r="L371" s="12"/>
      <c r="M371" s="12"/>
      <c r="N371" s="12"/>
      <c r="O371" s="12"/>
      <c r="P371"/>
      <c r="Q371" s="77"/>
      <c r="R371" s="72"/>
      <c r="S371" s="72"/>
    </row>
    <row r="372" spans="2:19" s="11" customFormat="1" x14ac:dyDescent="0.3">
      <c r="B372" s="26"/>
      <c r="C372" s="39"/>
      <c r="E372" s="10"/>
      <c r="F372" s="12"/>
      <c r="G372" s="45"/>
      <c r="H372" s="32"/>
      <c r="I372" s="13"/>
      <c r="J372" s="45"/>
      <c r="K372" s="12"/>
      <c r="L372" s="12"/>
      <c r="M372" s="12"/>
      <c r="N372" s="12"/>
      <c r="O372" s="12"/>
      <c r="P372"/>
      <c r="Q372" s="77"/>
      <c r="R372" s="72"/>
      <c r="S372" s="72"/>
    </row>
    <row r="373" spans="2:19" s="11" customFormat="1" x14ac:dyDescent="0.3">
      <c r="B373" s="26"/>
      <c r="C373" s="39"/>
      <c r="E373" s="10"/>
      <c r="F373" s="12"/>
      <c r="G373" s="45"/>
      <c r="H373" s="32"/>
      <c r="I373" s="13"/>
      <c r="J373" s="45"/>
      <c r="K373" s="12"/>
      <c r="L373" s="12"/>
      <c r="M373" s="12"/>
      <c r="N373" s="12"/>
      <c r="O373" s="12"/>
      <c r="P373"/>
      <c r="Q373" s="77"/>
      <c r="R373" s="72"/>
      <c r="S373" s="72"/>
    </row>
    <row r="374" spans="2:19" s="11" customFormat="1" x14ac:dyDescent="0.3">
      <c r="B374" s="26"/>
      <c r="C374" s="39"/>
      <c r="E374" s="10"/>
      <c r="F374" s="12"/>
      <c r="G374" s="45"/>
      <c r="H374" s="32"/>
      <c r="I374" s="13"/>
      <c r="J374" s="45"/>
      <c r="K374" s="12"/>
      <c r="L374" s="12"/>
      <c r="M374" s="12"/>
      <c r="N374" s="12"/>
      <c r="O374" s="12"/>
      <c r="P374"/>
      <c r="Q374" s="77"/>
      <c r="R374" s="72"/>
      <c r="S374" s="72"/>
    </row>
    <row r="375" spans="2:19" s="11" customFormat="1" x14ac:dyDescent="0.3">
      <c r="B375" s="26"/>
      <c r="C375" s="39"/>
      <c r="E375" s="10"/>
      <c r="F375" s="12"/>
      <c r="G375" s="45"/>
      <c r="H375" s="32"/>
      <c r="I375" s="13"/>
      <c r="J375" s="45"/>
      <c r="K375" s="12"/>
      <c r="L375" s="12"/>
      <c r="M375" s="12"/>
      <c r="N375" s="12"/>
      <c r="O375" s="12"/>
      <c r="P375"/>
      <c r="Q375" s="77"/>
      <c r="R375" s="72"/>
      <c r="S375" s="72"/>
    </row>
    <row r="376" spans="2:19" s="11" customFormat="1" x14ac:dyDescent="0.3">
      <c r="B376" s="26"/>
      <c r="C376" s="39"/>
      <c r="E376" s="10"/>
      <c r="F376" s="12"/>
      <c r="G376" s="45"/>
      <c r="H376" s="32"/>
      <c r="I376" s="13"/>
      <c r="J376" s="45"/>
      <c r="K376" s="12"/>
      <c r="L376" s="12"/>
      <c r="M376" s="12"/>
      <c r="N376" s="12"/>
      <c r="O376" s="12"/>
      <c r="P376"/>
      <c r="Q376" s="77"/>
      <c r="R376" s="72"/>
      <c r="S376" s="72"/>
    </row>
    <row r="377" spans="2:19" s="11" customFormat="1" x14ac:dyDescent="0.3">
      <c r="B377" s="26"/>
      <c r="C377" s="39"/>
      <c r="E377" s="10"/>
      <c r="F377" s="12"/>
      <c r="G377" s="45"/>
      <c r="H377" s="32"/>
      <c r="I377" s="13"/>
      <c r="J377" s="45"/>
      <c r="K377" s="12"/>
      <c r="L377" s="12"/>
      <c r="M377" s="12"/>
      <c r="N377" s="12"/>
      <c r="O377" s="12"/>
      <c r="P377"/>
      <c r="Q377" s="77"/>
      <c r="R377" s="72"/>
      <c r="S377" s="72"/>
    </row>
    <row r="378" spans="2:19" s="11" customFormat="1" x14ac:dyDescent="0.3">
      <c r="B378" s="26"/>
      <c r="C378" s="39"/>
      <c r="E378" s="10"/>
      <c r="F378" s="12"/>
      <c r="G378" s="45"/>
      <c r="H378" s="32"/>
      <c r="I378" s="13"/>
      <c r="J378" s="45"/>
      <c r="K378" s="12"/>
      <c r="L378" s="12"/>
      <c r="M378" s="12"/>
      <c r="N378" s="12"/>
      <c r="O378" s="12"/>
      <c r="P378"/>
      <c r="Q378" s="77"/>
      <c r="R378" s="72"/>
      <c r="S378" s="72"/>
    </row>
    <row r="379" spans="2:19" s="11" customFormat="1" x14ac:dyDescent="0.3">
      <c r="B379" s="26"/>
      <c r="C379" s="39"/>
      <c r="E379" s="10"/>
      <c r="F379" s="12"/>
      <c r="G379" s="45"/>
      <c r="H379" s="32"/>
      <c r="I379" s="13"/>
      <c r="J379" s="45"/>
      <c r="K379" s="12"/>
      <c r="L379" s="12"/>
      <c r="M379" s="12"/>
      <c r="N379" s="12"/>
      <c r="O379" s="12"/>
      <c r="P379"/>
      <c r="Q379" s="77"/>
      <c r="R379" s="72"/>
      <c r="S379" s="72"/>
    </row>
    <row r="380" spans="2:19" s="11" customFormat="1" x14ac:dyDescent="0.3">
      <c r="B380" s="26"/>
      <c r="C380" s="39"/>
      <c r="E380" s="10"/>
      <c r="F380" s="12"/>
      <c r="G380" s="45"/>
      <c r="H380" s="32"/>
      <c r="I380" s="13"/>
      <c r="J380" s="45"/>
      <c r="K380" s="12"/>
      <c r="L380" s="12"/>
      <c r="M380" s="12"/>
      <c r="N380" s="12"/>
      <c r="O380" s="12"/>
      <c r="P380"/>
      <c r="Q380" s="77"/>
      <c r="R380" s="72"/>
      <c r="S380" s="72"/>
    </row>
    <row r="381" spans="2:19" s="11" customFormat="1" x14ac:dyDescent="0.3">
      <c r="B381" s="26"/>
      <c r="C381" s="39"/>
      <c r="E381" s="10"/>
      <c r="F381" s="12"/>
      <c r="G381" s="45"/>
      <c r="H381" s="32"/>
      <c r="I381" s="13"/>
      <c r="J381" s="45"/>
      <c r="K381" s="12"/>
      <c r="L381" s="12"/>
      <c r="M381" s="12"/>
      <c r="N381" s="12"/>
      <c r="O381" s="12"/>
      <c r="P381"/>
      <c r="Q381" s="77"/>
      <c r="R381" s="72"/>
      <c r="S381" s="72"/>
    </row>
    <row r="382" spans="2:19" s="11" customFormat="1" x14ac:dyDescent="0.3">
      <c r="B382" s="26"/>
      <c r="C382" s="39"/>
      <c r="E382" s="10"/>
      <c r="F382" s="12"/>
      <c r="G382" s="45"/>
      <c r="H382" s="32"/>
      <c r="I382" s="13"/>
      <c r="J382" s="45"/>
      <c r="K382" s="12"/>
      <c r="L382" s="12"/>
      <c r="M382" s="12"/>
      <c r="N382" s="12"/>
      <c r="O382" s="12"/>
      <c r="P382"/>
      <c r="Q382" s="77"/>
      <c r="R382" s="72"/>
      <c r="S382" s="72"/>
    </row>
    <row r="383" spans="2:19" s="11" customFormat="1" x14ac:dyDescent="0.3">
      <c r="B383" s="26"/>
      <c r="C383" s="39"/>
      <c r="E383" s="10"/>
      <c r="F383" s="12"/>
      <c r="G383" s="45"/>
      <c r="H383" s="32"/>
      <c r="I383" s="13"/>
      <c r="J383" s="45"/>
      <c r="K383" s="12"/>
      <c r="L383" s="12"/>
      <c r="M383" s="12"/>
      <c r="N383" s="12"/>
      <c r="O383" s="12"/>
      <c r="P383"/>
      <c r="Q383" s="77"/>
      <c r="R383" s="72"/>
      <c r="S383" s="72"/>
    </row>
    <row r="384" spans="2:19" s="11" customFormat="1" x14ac:dyDescent="0.3">
      <c r="B384" s="26"/>
      <c r="C384" s="39"/>
      <c r="E384" s="10"/>
      <c r="F384" s="12"/>
      <c r="G384" s="45"/>
      <c r="H384" s="32"/>
      <c r="I384" s="13"/>
      <c r="J384" s="45"/>
      <c r="K384" s="12"/>
      <c r="L384" s="12"/>
      <c r="M384" s="12"/>
      <c r="N384" s="12"/>
      <c r="O384" s="12"/>
      <c r="P384"/>
      <c r="Q384" s="77"/>
      <c r="R384" s="72"/>
      <c r="S384" s="72"/>
    </row>
    <row r="385" spans="2:19" s="11" customFormat="1" x14ac:dyDescent="0.3">
      <c r="B385" s="26"/>
      <c r="C385" s="39"/>
      <c r="E385" s="10"/>
      <c r="F385" s="12"/>
      <c r="G385" s="45"/>
      <c r="H385" s="32"/>
      <c r="I385" s="13"/>
      <c r="J385" s="45"/>
      <c r="K385" s="12"/>
      <c r="L385" s="12"/>
      <c r="M385" s="12"/>
      <c r="N385" s="12"/>
      <c r="O385" s="12"/>
      <c r="P385"/>
      <c r="Q385" s="77"/>
      <c r="R385" s="72"/>
      <c r="S385" s="72"/>
    </row>
    <row r="386" spans="2:19" s="11" customFormat="1" x14ac:dyDescent="0.3">
      <c r="B386" s="26"/>
      <c r="C386" s="39"/>
      <c r="E386" s="10"/>
      <c r="F386" s="12"/>
      <c r="G386" s="45"/>
      <c r="H386" s="32"/>
      <c r="I386" s="13"/>
      <c r="J386" s="45"/>
      <c r="K386" s="12"/>
      <c r="L386" s="12"/>
      <c r="M386" s="12"/>
      <c r="N386" s="12"/>
      <c r="O386" s="12"/>
      <c r="P386"/>
      <c r="Q386" s="77"/>
      <c r="R386" s="72"/>
      <c r="S386" s="72"/>
    </row>
    <row r="387" spans="2:19" s="11" customFormat="1" x14ac:dyDescent="0.3">
      <c r="B387" s="26"/>
      <c r="C387" s="39"/>
      <c r="E387" s="10"/>
      <c r="F387" s="12"/>
      <c r="G387" s="45"/>
      <c r="H387" s="32"/>
      <c r="I387" s="13"/>
      <c r="J387" s="45"/>
      <c r="K387" s="12"/>
      <c r="L387" s="12"/>
      <c r="M387" s="12"/>
      <c r="N387" s="12"/>
      <c r="O387" s="12"/>
      <c r="P387"/>
      <c r="Q387" s="77"/>
      <c r="R387" s="72"/>
      <c r="S387" s="72"/>
    </row>
    <row r="388" spans="2:19" s="11" customFormat="1" x14ac:dyDescent="0.3">
      <c r="B388" s="26"/>
      <c r="C388" s="39"/>
      <c r="E388" s="10"/>
      <c r="F388" s="12"/>
      <c r="G388" s="45"/>
      <c r="H388" s="32"/>
      <c r="I388" s="13"/>
      <c r="J388" s="45"/>
      <c r="K388" s="12"/>
      <c r="L388" s="12"/>
      <c r="M388" s="12"/>
      <c r="N388" s="12"/>
      <c r="O388" s="12"/>
      <c r="P388"/>
      <c r="Q388" s="77"/>
      <c r="R388" s="72"/>
      <c r="S388" s="72"/>
    </row>
    <row r="389" spans="2:19" s="11" customFormat="1" x14ac:dyDescent="0.3">
      <c r="B389" s="26"/>
      <c r="C389" s="39"/>
      <c r="E389" s="10"/>
      <c r="F389" s="12"/>
      <c r="G389" s="45"/>
      <c r="H389" s="32"/>
      <c r="I389" s="13"/>
      <c r="J389" s="45"/>
      <c r="K389" s="12"/>
      <c r="L389" s="12"/>
      <c r="M389" s="12"/>
      <c r="N389" s="12"/>
      <c r="O389" s="12"/>
      <c r="P389"/>
      <c r="Q389" s="77"/>
      <c r="R389" s="72"/>
      <c r="S389" s="72"/>
    </row>
    <row r="390" spans="2:19" s="11" customFormat="1" x14ac:dyDescent="0.3">
      <c r="B390" s="26"/>
      <c r="C390" s="39"/>
      <c r="E390" s="10"/>
      <c r="F390" s="12"/>
      <c r="G390" s="45"/>
      <c r="H390" s="32"/>
      <c r="I390" s="13"/>
      <c r="J390" s="45"/>
      <c r="K390" s="12"/>
      <c r="L390" s="12"/>
      <c r="M390" s="12"/>
      <c r="N390" s="12"/>
      <c r="O390" s="12"/>
      <c r="P390"/>
      <c r="Q390" s="77"/>
      <c r="R390" s="72"/>
      <c r="S390" s="72"/>
    </row>
    <row r="391" spans="2:19" s="11" customFormat="1" x14ac:dyDescent="0.3">
      <c r="B391" s="26"/>
      <c r="C391" s="39"/>
      <c r="E391" s="10"/>
      <c r="F391" s="12"/>
      <c r="G391" s="45"/>
      <c r="H391" s="32"/>
      <c r="I391" s="13"/>
      <c r="J391" s="45"/>
      <c r="K391" s="12"/>
      <c r="L391" s="12"/>
      <c r="M391" s="12"/>
      <c r="N391" s="12"/>
      <c r="O391" s="12"/>
      <c r="P391"/>
      <c r="Q391" s="77"/>
      <c r="R391" s="72"/>
      <c r="S391" s="72"/>
    </row>
    <row r="392" spans="2:19" s="11" customFormat="1" x14ac:dyDescent="0.3">
      <c r="B392" s="26"/>
      <c r="C392" s="39"/>
      <c r="E392" s="10"/>
      <c r="F392" s="12"/>
      <c r="G392" s="45"/>
      <c r="H392" s="32"/>
      <c r="I392" s="13"/>
      <c r="J392" s="45"/>
      <c r="K392" s="12"/>
      <c r="L392" s="12"/>
      <c r="M392" s="12"/>
      <c r="N392" s="12"/>
      <c r="O392" s="12"/>
      <c r="P392"/>
      <c r="Q392" s="77"/>
      <c r="R392" s="72"/>
      <c r="S392" s="72"/>
    </row>
    <row r="393" spans="2:19" s="11" customFormat="1" x14ac:dyDescent="0.3">
      <c r="B393" s="26"/>
      <c r="C393" s="39"/>
      <c r="E393" s="10"/>
      <c r="F393" s="12"/>
      <c r="G393" s="45"/>
      <c r="H393" s="32"/>
      <c r="I393" s="13"/>
      <c r="J393" s="45"/>
      <c r="K393" s="12"/>
      <c r="L393" s="12"/>
      <c r="M393" s="12"/>
      <c r="N393" s="12"/>
      <c r="O393" s="12"/>
      <c r="P393"/>
      <c r="Q393" s="77"/>
      <c r="R393" s="72"/>
      <c r="S393" s="72"/>
    </row>
    <row r="394" spans="2:19" s="11" customFormat="1" x14ac:dyDescent="0.3">
      <c r="B394" s="26"/>
      <c r="C394" s="39"/>
      <c r="E394" s="10"/>
      <c r="F394" s="12"/>
      <c r="G394" s="45"/>
      <c r="H394" s="32"/>
      <c r="I394" s="13"/>
      <c r="J394" s="45"/>
      <c r="K394" s="12"/>
      <c r="L394" s="12"/>
      <c r="M394" s="12"/>
      <c r="N394" s="12"/>
      <c r="O394" s="12"/>
      <c r="P394"/>
      <c r="Q394" s="77"/>
      <c r="R394" s="72"/>
      <c r="S394" s="72"/>
    </row>
    <row r="395" spans="2:19" s="11" customFormat="1" x14ac:dyDescent="0.3">
      <c r="B395" s="26"/>
      <c r="C395" s="39"/>
      <c r="E395" s="10"/>
      <c r="F395" s="12"/>
      <c r="G395" s="45"/>
      <c r="H395" s="32"/>
      <c r="I395" s="13"/>
      <c r="J395" s="45"/>
      <c r="K395" s="12"/>
      <c r="L395" s="12"/>
      <c r="M395" s="12"/>
      <c r="N395" s="12"/>
      <c r="O395" s="12"/>
      <c r="P395"/>
      <c r="Q395" s="77"/>
      <c r="R395" s="72"/>
      <c r="S395" s="72"/>
    </row>
    <row r="396" spans="2:19" s="11" customFormat="1" x14ac:dyDescent="0.3">
      <c r="B396" s="26"/>
      <c r="C396" s="39"/>
      <c r="E396" s="10"/>
      <c r="F396" s="12"/>
      <c r="G396" s="45"/>
      <c r="H396" s="32"/>
      <c r="I396" s="13"/>
      <c r="J396" s="45"/>
      <c r="K396" s="12"/>
      <c r="L396" s="12"/>
      <c r="M396" s="12"/>
      <c r="N396" s="12"/>
      <c r="O396" s="12"/>
      <c r="P396"/>
      <c r="Q396" s="77"/>
      <c r="R396" s="72"/>
      <c r="S396" s="72"/>
    </row>
    <row r="397" spans="2:19" s="11" customFormat="1" x14ac:dyDescent="0.3">
      <c r="B397" s="26"/>
      <c r="C397" s="39"/>
      <c r="E397" s="10"/>
      <c r="F397" s="12"/>
      <c r="G397" s="45"/>
      <c r="H397" s="32"/>
      <c r="I397" s="13"/>
      <c r="J397" s="45"/>
      <c r="K397" s="12"/>
      <c r="L397" s="12"/>
      <c r="M397" s="12"/>
      <c r="N397" s="12"/>
      <c r="O397" s="12"/>
      <c r="P397"/>
      <c r="Q397" s="77"/>
      <c r="R397" s="72"/>
      <c r="S397" s="72"/>
    </row>
    <row r="398" spans="2:19" s="11" customFormat="1" x14ac:dyDescent="0.3">
      <c r="B398" s="26"/>
      <c r="C398" s="39"/>
      <c r="E398" s="10"/>
      <c r="F398" s="12"/>
      <c r="G398" s="45"/>
      <c r="H398" s="32"/>
      <c r="I398" s="13"/>
      <c r="J398" s="45"/>
      <c r="K398" s="12"/>
      <c r="L398" s="12"/>
      <c r="M398" s="12"/>
      <c r="N398" s="12"/>
      <c r="O398" s="12"/>
      <c r="P398"/>
      <c r="Q398" s="77"/>
      <c r="R398" s="72"/>
      <c r="S398" s="72"/>
    </row>
    <row r="399" spans="2:19" s="11" customFormat="1" x14ac:dyDescent="0.3">
      <c r="B399" s="26"/>
      <c r="C399" s="39"/>
      <c r="E399" s="10"/>
      <c r="F399" s="12"/>
      <c r="G399" s="45"/>
      <c r="H399" s="32"/>
      <c r="I399" s="13"/>
      <c r="J399" s="45"/>
      <c r="K399" s="12"/>
      <c r="L399" s="12"/>
      <c r="M399" s="12"/>
      <c r="N399" s="12"/>
      <c r="O399" s="12"/>
      <c r="P399"/>
      <c r="Q399" s="77"/>
      <c r="R399" s="72"/>
      <c r="S399" s="72"/>
    </row>
    <row r="400" spans="2:19" s="11" customFormat="1" x14ac:dyDescent="0.3">
      <c r="B400" s="26"/>
      <c r="C400" s="39"/>
      <c r="E400" s="10"/>
      <c r="F400" s="12"/>
      <c r="G400" s="45"/>
      <c r="H400" s="32"/>
      <c r="I400" s="13"/>
      <c r="J400" s="45"/>
      <c r="K400" s="12"/>
      <c r="L400" s="12"/>
      <c r="M400" s="12"/>
      <c r="N400" s="12"/>
      <c r="O400" s="12"/>
      <c r="P400"/>
      <c r="Q400" s="77"/>
      <c r="R400" s="72"/>
      <c r="S400" s="72"/>
    </row>
    <row r="401" spans="2:19" s="11" customFormat="1" x14ac:dyDescent="0.3">
      <c r="B401" s="26"/>
      <c r="C401" s="39"/>
      <c r="E401" s="10"/>
      <c r="F401" s="12"/>
      <c r="G401" s="45"/>
      <c r="H401" s="32"/>
      <c r="I401" s="13"/>
      <c r="J401" s="45"/>
      <c r="K401" s="12"/>
      <c r="L401" s="12"/>
      <c r="M401" s="12"/>
      <c r="N401" s="12"/>
      <c r="O401" s="12"/>
      <c r="P401"/>
      <c r="Q401" s="77"/>
      <c r="R401" s="72"/>
      <c r="S401" s="72"/>
    </row>
    <row r="402" spans="2:19" s="11" customFormat="1" x14ac:dyDescent="0.3">
      <c r="B402" s="26"/>
      <c r="C402" s="39"/>
      <c r="E402" s="10"/>
      <c r="F402" s="12"/>
      <c r="G402" s="45"/>
      <c r="H402" s="32"/>
      <c r="I402" s="13"/>
      <c r="J402" s="45"/>
      <c r="K402" s="12"/>
      <c r="L402" s="12"/>
      <c r="M402" s="12"/>
      <c r="N402" s="12"/>
      <c r="O402" s="12"/>
      <c r="P402"/>
      <c r="Q402" s="77"/>
      <c r="R402" s="72"/>
      <c r="S402" s="72"/>
    </row>
    <row r="403" spans="2:19" s="11" customFormat="1" x14ac:dyDescent="0.3">
      <c r="B403" s="26"/>
      <c r="C403" s="39"/>
      <c r="E403" s="10"/>
      <c r="F403" s="12"/>
      <c r="G403" s="45"/>
      <c r="H403" s="32"/>
      <c r="I403" s="13"/>
      <c r="J403" s="45"/>
      <c r="K403" s="12"/>
      <c r="L403" s="12"/>
      <c r="M403" s="12"/>
      <c r="N403" s="12"/>
      <c r="O403" s="12"/>
      <c r="P403"/>
      <c r="Q403" s="77"/>
      <c r="R403" s="72"/>
      <c r="S403" s="72"/>
    </row>
    <row r="404" spans="2:19" s="11" customFormat="1" x14ac:dyDescent="0.3">
      <c r="B404" s="26"/>
      <c r="C404" s="39"/>
      <c r="E404" s="10"/>
      <c r="F404" s="12"/>
      <c r="G404" s="45"/>
      <c r="H404" s="32"/>
      <c r="I404" s="13"/>
      <c r="J404" s="45"/>
      <c r="K404" s="12"/>
      <c r="L404" s="12"/>
      <c r="M404" s="12"/>
      <c r="N404" s="12"/>
      <c r="O404" s="12"/>
      <c r="P404"/>
      <c r="Q404" s="77"/>
      <c r="R404" s="72"/>
      <c r="S404" s="72"/>
    </row>
    <row r="405" spans="2:19" s="11" customFormat="1" x14ac:dyDescent="0.3">
      <c r="B405" s="26"/>
      <c r="C405" s="39"/>
      <c r="E405" s="10"/>
      <c r="F405" s="12"/>
      <c r="G405" s="45"/>
      <c r="H405" s="32"/>
      <c r="I405" s="13"/>
      <c r="J405" s="45"/>
      <c r="K405" s="12"/>
      <c r="L405" s="12"/>
      <c r="M405" s="12"/>
      <c r="N405" s="12"/>
      <c r="O405" s="12"/>
      <c r="P405"/>
      <c r="Q405" s="77"/>
      <c r="R405" s="72"/>
      <c r="S405" s="72"/>
    </row>
    <row r="406" spans="2:19" s="11" customFormat="1" x14ac:dyDescent="0.3">
      <c r="B406" s="26"/>
      <c r="C406" s="39"/>
      <c r="E406" s="10"/>
      <c r="F406" s="12"/>
      <c r="G406" s="45"/>
      <c r="H406" s="32"/>
      <c r="I406" s="13"/>
      <c r="J406" s="45"/>
      <c r="K406" s="12"/>
      <c r="L406" s="12"/>
      <c r="M406" s="12"/>
      <c r="N406" s="12"/>
      <c r="O406" s="12"/>
      <c r="P406"/>
      <c r="Q406" s="77"/>
      <c r="R406" s="72"/>
      <c r="S406" s="72"/>
    </row>
    <row r="407" spans="2:19" s="11" customFormat="1" x14ac:dyDescent="0.3">
      <c r="B407" s="26"/>
      <c r="C407" s="39"/>
      <c r="E407" s="10"/>
      <c r="F407" s="12"/>
      <c r="G407" s="45"/>
      <c r="H407" s="32"/>
      <c r="I407" s="13"/>
      <c r="J407" s="45"/>
      <c r="K407" s="12"/>
      <c r="L407" s="12"/>
      <c r="M407" s="12"/>
      <c r="N407" s="12"/>
      <c r="O407" s="12"/>
      <c r="P407"/>
      <c r="Q407" s="77"/>
      <c r="R407" s="72"/>
      <c r="S407" s="72"/>
    </row>
    <row r="408" spans="2:19" s="11" customFormat="1" x14ac:dyDescent="0.3">
      <c r="B408" s="26"/>
      <c r="C408" s="39"/>
      <c r="E408" s="10"/>
      <c r="F408" s="12"/>
      <c r="G408" s="45"/>
      <c r="H408" s="32"/>
      <c r="I408" s="13"/>
      <c r="J408" s="45"/>
      <c r="K408" s="12"/>
      <c r="L408" s="12"/>
      <c r="M408" s="12"/>
      <c r="N408" s="12"/>
      <c r="O408" s="12"/>
      <c r="P408"/>
      <c r="Q408" s="77"/>
      <c r="R408" s="72"/>
      <c r="S408" s="72"/>
    </row>
    <row r="409" spans="2:19" s="11" customFormat="1" x14ac:dyDescent="0.3">
      <c r="B409" s="26"/>
      <c r="C409" s="39"/>
      <c r="E409" s="10"/>
      <c r="F409" s="12"/>
      <c r="G409" s="45"/>
      <c r="H409" s="32"/>
      <c r="I409" s="13"/>
      <c r="J409" s="45"/>
      <c r="K409" s="12"/>
      <c r="L409" s="12"/>
      <c r="M409" s="12"/>
      <c r="N409" s="12"/>
      <c r="O409" s="12"/>
      <c r="P409"/>
      <c r="Q409" s="77"/>
      <c r="R409" s="72"/>
      <c r="S409" s="72"/>
    </row>
    <row r="410" spans="2:19" s="11" customFormat="1" x14ac:dyDescent="0.3">
      <c r="B410" s="26"/>
      <c r="C410" s="39"/>
      <c r="E410" s="10"/>
      <c r="F410" s="12"/>
      <c r="G410" s="45"/>
      <c r="H410" s="32"/>
      <c r="I410" s="13"/>
      <c r="J410" s="45"/>
      <c r="K410" s="12"/>
      <c r="L410" s="12"/>
      <c r="M410" s="12"/>
      <c r="N410" s="12"/>
      <c r="O410" s="12"/>
      <c r="P410"/>
      <c r="Q410" s="77"/>
      <c r="R410" s="72"/>
      <c r="S410" s="72"/>
    </row>
    <row r="411" spans="2:19" s="11" customFormat="1" x14ac:dyDescent="0.3">
      <c r="B411" s="26"/>
      <c r="C411" s="39"/>
      <c r="E411" s="10"/>
      <c r="F411" s="12"/>
      <c r="G411" s="45"/>
      <c r="H411" s="32"/>
      <c r="I411" s="13"/>
      <c r="J411" s="45"/>
      <c r="K411" s="12"/>
      <c r="L411" s="12"/>
      <c r="M411" s="12"/>
      <c r="N411" s="12"/>
      <c r="O411" s="12"/>
      <c r="P411"/>
      <c r="Q411" s="77"/>
      <c r="R411" s="72"/>
      <c r="S411" s="72"/>
    </row>
    <row r="412" spans="2:19" s="11" customFormat="1" x14ac:dyDescent="0.3">
      <c r="B412" s="26"/>
      <c r="C412" s="39"/>
      <c r="E412" s="10"/>
      <c r="F412" s="12"/>
      <c r="G412" s="45"/>
      <c r="H412" s="32"/>
      <c r="I412" s="13"/>
      <c r="J412" s="45"/>
      <c r="K412" s="12"/>
      <c r="L412" s="12"/>
      <c r="M412" s="12"/>
      <c r="N412" s="12"/>
      <c r="O412" s="12"/>
      <c r="P412"/>
      <c r="Q412" s="77"/>
      <c r="R412" s="72"/>
      <c r="S412" s="72"/>
    </row>
    <row r="413" spans="2:19" s="11" customFormat="1" x14ac:dyDescent="0.3">
      <c r="B413" s="26"/>
      <c r="C413" s="39"/>
      <c r="E413" s="10"/>
      <c r="F413" s="12"/>
      <c r="G413" s="45"/>
      <c r="H413" s="32"/>
      <c r="I413" s="13"/>
      <c r="J413" s="45"/>
      <c r="K413" s="12"/>
      <c r="L413" s="12"/>
      <c r="M413" s="12"/>
      <c r="N413" s="12"/>
      <c r="O413" s="12"/>
      <c r="P413"/>
      <c r="Q413" s="77"/>
      <c r="R413" s="72"/>
      <c r="S413" s="72"/>
    </row>
    <row r="414" spans="2:19" s="11" customFormat="1" x14ac:dyDescent="0.3">
      <c r="B414" s="26"/>
      <c r="C414" s="39"/>
      <c r="E414" s="10"/>
      <c r="F414" s="12"/>
      <c r="G414" s="45"/>
      <c r="H414" s="32"/>
      <c r="I414" s="13"/>
      <c r="J414" s="45"/>
      <c r="K414" s="12"/>
      <c r="L414" s="12"/>
      <c r="M414" s="12"/>
      <c r="N414" s="12"/>
      <c r="O414" s="12"/>
      <c r="P414"/>
      <c r="Q414" s="77"/>
      <c r="R414" s="72"/>
      <c r="S414" s="72"/>
    </row>
    <row r="415" spans="2:19" s="11" customFormat="1" x14ac:dyDescent="0.3">
      <c r="B415" s="26"/>
      <c r="C415" s="39"/>
      <c r="E415" s="10"/>
      <c r="F415" s="12"/>
      <c r="G415" s="45"/>
      <c r="H415" s="32"/>
      <c r="I415" s="13"/>
      <c r="J415" s="45"/>
      <c r="K415" s="12"/>
      <c r="L415" s="12"/>
      <c r="M415" s="12"/>
      <c r="N415" s="12"/>
      <c r="O415" s="12"/>
      <c r="P415"/>
      <c r="Q415" s="77"/>
      <c r="R415" s="72"/>
      <c r="S415" s="72"/>
    </row>
    <row r="416" spans="2:19" s="11" customFormat="1" x14ac:dyDescent="0.3">
      <c r="B416" s="26"/>
      <c r="C416" s="39"/>
      <c r="E416" s="10"/>
      <c r="F416" s="12"/>
      <c r="G416" s="45"/>
      <c r="H416" s="32"/>
      <c r="I416" s="13"/>
      <c r="J416" s="45"/>
      <c r="K416" s="12"/>
      <c r="L416" s="12"/>
      <c r="M416" s="12"/>
      <c r="N416" s="12"/>
      <c r="O416" s="12"/>
      <c r="P416"/>
      <c r="Q416" s="77"/>
      <c r="R416" s="72"/>
      <c r="S416" s="72"/>
    </row>
    <row r="417" spans="2:19" s="11" customFormat="1" x14ac:dyDescent="0.3">
      <c r="B417" s="26"/>
      <c r="C417" s="39"/>
      <c r="E417" s="10"/>
      <c r="F417" s="12"/>
      <c r="G417" s="45"/>
      <c r="H417" s="32"/>
      <c r="I417" s="13"/>
      <c r="J417" s="45"/>
      <c r="K417" s="12"/>
      <c r="L417" s="12"/>
      <c r="M417" s="12"/>
      <c r="N417" s="12"/>
      <c r="O417" s="12"/>
      <c r="P417"/>
      <c r="Q417" s="77"/>
      <c r="R417" s="72"/>
      <c r="S417" s="72"/>
    </row>
    <row r="418" spans="2:19" s="11" customFormat="1" x14ac:dyDescent="0.3">
      <c r="B418" s="26"/>
      <c r="C418" s="39"/>
      <c r="E418" s="10"/>
      <c r="F418" s="12"/>
      <c r="G418" s="45"/>
      <c r="H418" s="32"/>
      <c r="I418" s="13"/>
      <c r="J418" s="45"/>
      <c r="K418" s="12"/>
      <c r="L418" s="12"/>
      <c r="M418" s="12"/>
      <c r="N418" s="12"/>
      <c r="O418" s="12"/>
      <c r="P418"/>
      <c r="Q418" s="77"/>
      <c r="R418" s="72"/>
      <c r="S418" s="72"/>
    </row>
    <row r="419" spans="2:19" s="11" customFormat="1" x14ac:dyDescent="0.3">
      <c r="B419" s="26"/>
      <c r="C419" s="39"/>
      <c r="E419" s="10"/>
      <c r="F419" s="12"/>
      <c r="G419" s="45"/>
      <c r="H419" s="32"/>
      <c r="I419" s="13"/>
      <c r="J419" s="45"/>
      <c r="K419" s="12"/>
      <c r="L419" s="12"/>
      <c r="M419" s="12"/>
      <c r="N419" s="12"/>
      <c r="O419" s="12"/>
      <c r="P419"/>
      <c r="Q419" s="77"/>
      <c r="R419" s="72"/>
      <c r="S419" s="72"/>
    </row>
    <row r="420" spans="2:19" s="11" customFormat="1" x14ac:dyDescent="0.3">
      <c r="B420" s="26"/>
      <c r="C420" s="39"/>
      <c r="E420" s="10"/>
      <c r="F420" s="12"/>
      <c r="G420" s="45"/>
      <c r="H420" s="32"/>
      <c r="I420" s="13"/>
      <c r="J420" s="45"/>
      <c r="K420" s="12"/>
      <c r="L420" s="12"/>
      <c r="M420" s="12"/>
      <c r="N420" s="12"/>
      <c r="O420" s="12"/>
      <c r="P420"/>
      <c r="Q420" s="77"/>
      <c r="R420" s="72"/>
      <c r="S420" s="72"/>
    </row>
    <row r="421" spans="2:19" s="11" customFormat="1" x14ac:dyDescent="0.3">
      <c r="B421" s="26"/>
      <c r="C421" s="39"/>
      <c r="E421" s="10"/>
      <c r="F421" s="12"/>
      <c r="G421" s="45"/>
      <c r="H421" s="32"/>
      <c r="I421" s="13"/>
      <c r="J421" s="45"/>
      <c r="K421" s="12"/>
      <c r="L421" s="12"/>
      <c r="M421" s="12"/>
      <c r="N421" s="12"/>
      <c r="O421" s="12"/>
      <c r="P421"/>
      <c r="Q421" s="77"/>
      <c r="R421" s="72"/>
      <c r="S421" s="72"/>
    </row>
    <row r="422" spans="2:19" s="11" customFormat="1" x14ac:dyDescent="0.3">
      <c r="B422" s="26"/>
      <c r="C422" s="39"/>
      <c r="E422" s="10"/>
      <c r="F422" s="12"/>
      <c r="G422" s="45"/>
      <c r="H422" s="32"/>
      <c r="I422" s="13"/>
      <c r="J422" s="45"/>
      <c r="K422" s="12"/>
      <c r="L422" s="12"/>
      <c r="M422" s="12"/>
      <c r="N422" s="12"/>
      <c r="O422" s="12"/>
      <c r="P422"/>
      <c r="Q422" s="77"/>
      <c r="R422" s="72"/>
      <c r="S422" s="72"/>
    </row>
    <row r="423" spans="2:19" s="11" customFormat="1" x14ac:dyDescent="0.3">
      <c r="B423" s="26"/>
      <c r="C423" s="39"/>
      <c r="E423" s="10"/>
      <c r="F423" s="12"/>
      <c r="G423" s="45"/>
      <c r="H423" s="32"/>
      <c r="I423" s="13"/>
      <c r="J423" s="45"/>
      <c r="K423" s="12"/>
      <c r="L423" s="12"/>
      <c r="M423" s="12"/>
      <c r="N423" s="12"/>
      <c r="O423" s="12"/>
      <c r="P423"/>
      <c r="Q423" s="77"/>
      <c r="R423" s="72"/>
      <c r="S423" s="72"/>
    </row>
    <row r="424" spans="2:19" s="11" customFormat="1" x14ac:dyDescent="0.3">
      <c r="B424" s="26"/>
      <c r="C424" s="39"/>
      <c r="E424" s="10"/>
      <c r="F424" s="12"/>
      <c r="G424" s="45"/>
      <c r="H424" s="32"/>
      <c r="I424" s="13"/>
      <c r="J424" s="45"/>
      <c r="K424" s="12"/>
      <c r="L424" s="12"/>
      <c r="M424" s="12"/>
      <c r="N424" s="12"/>
      <c r="O424" s="12"/>
      <c r="P424"/>
      <c r="Q424" s="77"/>
      <c r="R424" s="72"/>
      <c r="S424" s="72"/>
    </row>
    <row r="425" spans="2:19" s="11" customFormat="1" x14ac:dyDescent="0.3">
      <c r="B425" s="26"/>
      <c r="C425" s="39"/>
      <c r="E425" s="10"/>
      <c r="F425" s="12"/>
      <c r="G425" s="45"/>
      <c r="H425" s="32"/>
      <c r="I425" s="13"/>
      <c r="J425" s="45"/>
      <c r="K425" s="12"/>
      <c r="L425" s="12"/>
      <c r="M425" s="12"/>
      <c r="N425" s="12"/>
      <c r="O425" s="12"/>
      <c r="P425"/>
      <c r="Q425" s="77"/>
      <c r="R425" s="72"/>
      <c r="S425" s="72"/>
    </row>
    <row r="426" spans="2:19" s="11" customFormat="1" x14ac:dyDescent="0.3">
      <c r="B426" s="26"/>
      <c r="C426" s="39"/>
      <c r="E426" s="10"/>
      <c r="F426" s="12"/>
      <c r="G426" s="45"/>
      <c r="H426" s="32"/>
      <c r="I426" s="13"/>
      <c r="J426" s="45"/>
      <c r="K426" s="12"/>
      <c r="L426" s="12"/>
      <c r="M426" s="12"/>
      <c r="N426" s="12"/>
      <c r="O426" s="12"/>
      <c r="P426"/>
      <c r="Q426" s="77"/>
      <c r="R426" s="72"/>
      <c r="S426" s="72"/>
    </row>
    <row r="427" spans="2:19" s="11" customFormat="1" x14ac:dyDescent="0.3">
      <c r="B427" s="26"/>
      <c r="C427" s="39"/>
      <c r="E427" s="10"/>
      <c r="F427" s="12"/>
      <c r="G427" s="45"/>
      <c r="H427" s="32"/>
      <c r="I427" s="13"/>
      <c r="J427" s="45"/>
      <c r="K427" s="12"/>
      <c r="L427" s="12"/>
      <c r="M427" s="12"/>
      <c r="N427" s="12"/>
      <c r="O427" s="12"/>
      <c r="P427"/>
      <c r="Q427" s="77"/>
      <c r="R427" s="72"/>
      <c r="S427" s="72"/>
    </row>
    <row r="428" spans="2:19" s="11" customFormat="1" x14ac:dyDescent="0.3">
      <c r="B428" s="26"/>
      <c r="C428" s="39"/>
      <c r="E428" s="10"/>
      <c r="F428" s="12"/>
      <c r="G428" s="45"/>
      <c r="H428" s="32"/>
      <c r="I428" s="13"/>
      <c r="J428" s="45"/>
      <c r="K428" s="12"/>
      <c r="L428" s="12"/>
      <c r="M428" s="12"/>
      <c r="N428" s="12"/>
      <c r="O428" s="12"/>
      <c r="P428"/>
      <c r="Q428" s="77"/>
      <c r="R428" s="72"/>
      <c r="S428" s="72"/>
    </row>
    <row r="429" spans="2:19" s="11" customFormat="1" x14ac:dyDescent="0.3">
      <c r="B429" s="26"/>
      <c r="C429" s="39"/>
      <c r="E429" s="10"/>
      <c r="F429" s="12"/>
      <c r="G429" s="45"/>
      <c r="H429" s="32"/>
      <c r="I429" s="13"/>
      <c r="J429" s="45"/>
      <c r="K429" s="12"/>
      <c r="L429" s="12"/>
      <c r="M429" s="12"/>
      <c r="N429" s="12"/>
      <c r="O429" s="12"/>
      <c r="P429"/>
      <c r="Q429" s="77"/>
      <c r="R429" s="72"/>
      <c r="S429" s="72"/>
    </row>
    <row r="430" spans="2:19" s="11" customFormat="1" x14ac:dyDescent="0.3">
      <c r="B430" s="26"/>
      <c r="C430" s="39"/>
      <c r="E430" s="10"/>
      <c r="F430" s="12"/>
      <c r="G430" s="45"/>
      <c r="H430" s="32"/>
      <c r="I430" s="13"/>
      <c r="J430" s="45"/>
      <c r="K430" s="12"/>
      <c r="L430" s="12"/>
      <c r="M430" s="12"/>
      <c r="N430" s="12"/>
      <c r="O430" s="12"/>
      <c r="P430"/>
      <c r="Q430" s="77"/>
      <c r="R430" s="72"/>
      <c r="S430" s="72"/>
    </row>
    <row r="431" spans="2:19" s="11" customFormat="1" x14ac:dyDescent="0.3">
      <c r="B431" s="26"/>
      <c r="C431" s="39"/>
      <c r="E431" s="10"/>
      <c r="F431" s="12"/>
      <c r="G431" s="45"/>
      <c r="H431" s="32"/>
      <c r="I431" s="13"/>
      <c r="J431" s="45"/>
      <c r="K431" s="12"/>
      <c r="L431" s="12"/>
      <c r="M431" s="12"/>
      <c r="N431" s="12"/>
      <c r="O431" s="12"/>
      <c r="P431"/>
      <c r="Q431" s="77"/>
      <c r="R431" s="72"/>
      <c r="S431" s="72"/>
    </row>
    <row r="432" spans="2:19" s="11" customFormat="1" x14ac:dyDescent="0.3">
      <c r="B432" s="26"/>
      <c r="C432" s="39"/>
      <c r="E432" s="10"/>
      <c r="F432" s="12"/>
      <c r="G432" s="45"/>
      <c r="H432" s="32"/>
      <c r="I432" s="13"/>
      <c r="J432" s="45"/>
      <c r="K432" s="12"/>
      <c r="L432" s="12"/>
      <c r="M432" s="12"/>
      <c r="N432" s="12"/>
      <c r="O432" s="12"/>
      <c r="P432"/>
      <c r="Q432" s="77"/>
      <c r="R432" s="72"/>
      <c r="S432" s="72"/>
    </row>
    <row r="433" spans="2:19" s="11" customFormat="1" x14ac:dyDescent="0.3">
      <c r="B433" s="26"/>
      <c r="C433" s="39"/>
      <c r="E433" s="10"/>
      <c r="F433" s="12"/>
      <c r="G433" s="45"/>
      <c r="H433" s="32"/>
      <c r="I433" s="13"/>
      <c r="J433" s="45"/>
      <c r="K433" s="12"/>
      <c r="L433" s="12"/>
      <c r="M433" s="12"/>
      <c r="N433" s="12"/>
      <c r="O433" s="12"/>
      <c r="P433"/>
      <c r="Q433" s="77"/>
      <c r="R433" s="72"/>
      <c r="S433" s="72"/>
    </row>
    <row r="434" spans="2:19" s="11" customFormat="1" x14ac:dyDescent="0.3">
      <c r="B434" s="26"/>
      <c r="C434" s="39"/>
      <c r="E434" s="10"/>
      <c r="F434" s="12"/>
      <c r="G434" s="45"/>
      <c r="H434" s="32"/>
      <c r="I434" s="13"/>
      <c r="J434" s="45"/>
      <c r="K434" s="12"/>
      <c r="L434" s="12"/>
      <c r="M434" s="12"/>
      <c r="N434" s="12"/>
      <c r="O434" s="12"/>
      <c r="P434"/>
      <c r="Q434" s="77"/>
      <c r="R434" s="72"/>
      <c r="S434" s="72"/>
    </row>
    <row r="435" spans="2:19" s="11" customFormat="1" x14ac:dyDescent="0.3">
      <c r="B435" s="26"/>
      <c r="C435" s="39"/>
      <c r="E435" s="10"/>
      <c r="F435" s="12"/>
      <c r="G435" s="45"/>
      <c r="H435" s="32"/>
      <c r="I435" s="13"/>
      <c r="J435" s="45"/>
      <c r="K435" s="12"/>
      <c r="L435" s="12"/>
      <c r="M435" s="12"/>
      <c r="N435" s="12"/>
      <c r="O435" s="12"/>
      <c r="P435"/>
      <c r="Q435" s="77"/>
      <c r="R435" s="72"/>
      <c r="S435" s="72"/>
    </row>
    <row r="436" spans="2:19" s="11" customFormat="1" x14ac:dyDescent="0.3">
      <c r="B436" s="26"/>
      <c r="C436" s="39"/>
      <c r="E436" s="10"/>
      <c r="F436" s="12"/>
      <c r="G436" s="45"/>
      <c r="H436" s="32"/>
      <c r="I436" s="13"/>
      <c r="J436" s="45"/>
      <c r="K436" s="12"/>
      <c r="L436" s="12"/>
      <c r="M436" s="12"/>
      <c r="N436" s="12"/>
      <c r="O436" s="12"/>
      <c r="P436"/>
      <c r="Q436" s="77"/>
      <c r="R436" s="72"/>
      <c r="S436" s="72"/>
    </row>
    <row r="437" spans="2:19" s="11" customFormat="1" x14ac:dyDescent="0.3">
      <c r="B437" s="26"/>
      <c r="C437" s="39"/>
      <c r="E437" s="10"/>
      <c r="F437" s="12"/>
      <c r="G437" s="45"/>
      <c r="H437" s="32"/>
      <c r="I437" s="13"/>
      <c r="J437" s="45"/>
      <c r="K437" s="12"/>
      <c r="L437" s="12"/>
      <c r="M437" s="12"/>
      <c r="N437" s="12"/>
      <c r="O437" s="12"/>
      <c r="P437"/>
      <c r="Q437" s="77"/>
      <c r="R437" s="72"/>
      <c r="S437" s="72"/>
    </row>
    <row r="438" spans="2:19" s="11" customFormat="1" x14ac:dyDescent="0.3">
      <c r="B438" s="26"/>
      <c r="C438" s="39"/>
      <c r="E438" s="10"/>
      <c r="F438" s="12"/>
      <c r="G438" s="45"/>
      <c r="H438" s="32"/>
      <c r="I438" s="13"/>
      <c r="J438" s="45"/>
      <c r="K438" s="12"/>
      <c r="L438" s="12"/>
      <c r="M438" s="12"/>
      <c r="N438" s="12"/>
      <c r="O438" s="12"/>
      <c r="P438"/>
      <c r="Q438" s="77"/>
      <c r="R438" s="72"/>
      <c r="S438" s="72"/>
    </row>
    <row r="439" spans="2:19" s="11" customFormat="1" x14ac:dyDescent="0.3">
      <c r="B439" s="26"/>
      <c r="C439" s="39"/>
      <c r="E439" s="10"/>
      <c r="F439" s="12"/>
      <c r="G439" s="45"/>
      <c r="H439" s="32"/>
      <c r="I439" s="13"/>
      <c r="J439" s="45"/>
      <c r="K439" s="12"/>
      <c r="L439" s="12"/>
      <c r="M439" s="12"/>
      <c r="N439" s="12"/>
      <c r="O439" s="12"/>
      <c r="P439"/>
      <c r="Q439" s="77"/>
      <c r="R439" s="72"/>
      <c r="S439" s="72"/>
    </row>
    <row r="440" spans="2:19" s="11" customFormat="1" x14ac:dyDescent="0.3">
      <c r="B440" s="26"/>
      <c r="C440" s="39"/>
      <c r="E440" s="10"/>
      <c r="F440" s="12"/>
      <c r="G440" s="45"/>
      <c r="H440" s="32"/>
      <c r="I440" s="13"/>
      <c r="J440" s="45"/>
      <c r="K440" s="12"/>
      <c r="L440" s="12"/>
      <c r="M440" s="12"/>
      <c r="N440" s="12"/>
      <c r="O440" s="12"/>
      <c r="P440"/>
      <c r="Q440" s="77"/>
      <c r="R440" s="72"/>
      <c r="S440" s="72"/>
    </row>
    <row r="441" spans="2:19" s="11" customFormat="1" x14ac:dyDescent="0.3">
      <c r="B441" s="26"/>
      <c r="C441" s="39"/>
      <c r="E441" s="10"/>
      <c r="F441" s="12"/>
      <c r="G441" s="45"/>
      <c r="H441" s="32"/>
      <c r="I441" s="13"/>
      <c r="J441" s="45"/>
      <c r="K441" s="12"/>
      <c r="L441" s="12"/>
      <c r="M441" s="12"/>
      <c r="N441" s="12"/>
      <c r="O441" s="12"/>
      <c r="P441"/>
      <c r="Q441" s="77"/>
      <c r="R441" s="72"/>
      <c r="S441" s="72"/>
    </row>
    <row r="442" spans="2:19" s="11" customFormat="1" x14ac:dyDescent="0.3">
      <c r="B442" s="26"/>
      <c r="C442" s="39"/>
      <c r="E442" s="10"/>
      <c r="F442" s="12"/>
      <c r="G442" s="45"/>
      <c r="H442" s="32"/>
      <c r="I442" s="13"/>
      <c r="J442" s="45"/>
      <c r="K442" s="12"/>
      <c r="L442" s="12"/>
      <c r="M442" s="12"/>
      <c r="N442" s="12"/>
      <c r="O442" s="12"/>
      <c r="P442"/>
      <c r="Q442" s="77"/>
      <c r="R442" s="72"/>
      <c r="S442" s="72"/>
    </row>
    <row r="443" spans="2:19" s="11" customFormat="1" x14ac:dyDescent="0.3">
      <c r="B443" s="26"/>
      <c r="C443" s="39"/>
      <c r="E443" s="10"/>
      <c r="F443" s="12"/>
      <c r="G443" s="45"/>
      <c r="H443" s="32"/>
      <c r="I443" s="13"/>
      <c r="J443" s="45"/>
      <c r="K443" s="12"/>
      <c r="L443" s="12"/>
      <c r="M443" s="12"/>
      <c r="N443" s="12"/>
      <c r="O443" s="12"/>
      <c r="P443"/>
      <c r="Q443" s="77"/>
      <c r="R443" s="72"/>
      <c r="S443" s="72"/>
    </row>
    <row r="444" spans="2:19" s="11" customFormat="1" x14ac:dyDescent="0.3">
      <c r="B444" s="26"/>
      <c r="C444" s="39"/>
      <c r="E444" s="10"/>
      <c r="F444" s="12"/>
      <c r="G444" s="45"/>
      <c r="H444" s="32"/>
      <c r="I444" s="13"/>
      <c r="J444" s="45"/>
      <c r="K444" s="12"/>
      <c r="L444" s="12"/>
      <c r="M444" s="12"/>
      <c r="N444" s="12"/>
      <c r="O444" s="12"/>
      <c r="P444"/>
      <c r="Q444" s="77"/>
      <c r="R444" s="72"/>
      <c r="S444" s="72"/>
    </row>
    <row r="445" spans="2:19" s="11" customFormat="1" x14ac:dyDescent="0.3">
      <c r="B445" s="26"/>
      <c r="C445" s="39"/>
      <c r="E445" s="10"/>
      <c r="F445" s="12"/>
      <c r="G445" s="45"/>
      <c r="H445" s="32"/>
      <c r="I445" s="13"/>
      <c r="J445" s="45"/>
      <c r="K445" s="12"/>
      <c r="L445" s="12"/>
      <c r="M445" s="12"/>
      <c r="N445" s="12"/>
      <c r="O445" s="12"/>
      <c r="P445"/>
      <c r="Q445" s="77"/>
      <c r="R445" s="72"/>
      <c r="S445" s="72"/>
    </row>
    <row r="446" spans="2:19" s="11" customFormat="1" x14ac:dyDescent="0.3">
      <c r="B446" s="26"/>
      <c r="C446" s="39"/>
      <c r="E446" s="10"/>
      <c r="F446" s="12"/>
      <c r="G446" s="45"/>
      <c r="H446" s="32"/>
      <c r="I446" s="13"/>
      <c r="J446" s="45"/>
      <c r="K446" s="12"/>
      <c r="L446" s="12"/>
      <c r="M446" s="12"/>
      <c r="N446" s="12"/>
      <c r="O446" s="12"/>
      <c r="P446"/>
      <c r="Q446" s="77"/>
      <c r="R446" s="72"/>
      <c r="S446" s="72"/>
    </row>
    <row r="447" spans="2:19" s="11" customFormat="1" x14ac:dyDescent="0.3">
      <c r="B447" s="26"/>
      <c r="C447" s="39"/>
      <c r="E447" s="10"/>
      <c r="F447" s="12"/>
      <c r="G447" s="45"/>
      <c r="H447" s="32"/>
      <c r="I447" s="13"/>
      <c r="J447" s="45"/>
      <c r="K447" s="12"/>
      <c r="L447" s="12"/>
      <c r="M447" s="12"/>
      <c r="N447" s="12"/>
      <c r="O447" s="12"/>
      <c r="P447"/>
      <c r="Q447" s="77"/>
      <c r="R447" s="72"/>
      <c r="S447" s="72"/>
    </row>
    <row r="448" spans="2:19" s="11" customFormat="1" x14ac:dyDescent="0.3">
      <c r="B448" s="26"/>
      <c r="C448" s="39"/>
      <c r="E448" s="10"/>
      <c r="F448" s="12"/>
      <c r="G448" s="45"/>
      <c r="H448" s="32"/>
      <c r="I448" s="13"/>
      <c r="J448" s="45"/>
      <c r="K448" s="12"/>
      <c r="L448" s="12"/>
      <c r="M448" s="12"/>
      <c r="N448" s="12"/>
      <c r="O448" s="12"/>
      <c r="P448"/>
      <c r="Q448" s="77"/>
      <c r="R448" s="72"/>
      <c r="S448" s="72"/>
    </row>
    <row r="449" spans="2:19" s="11" customFormat="1" x14ac:dyDescent="0.3">
      <c r="B449" s="26"/>
      <c r="C449" s="39"/>
      <c r="E449" s="10"/>
      <c r="F449" s="12"/>
      <c r="G449" s="45"/>
      <c r="H449" s="32"/>
      <c r="I449" s="13"/>
      <c r="J449" s="45"/>
      <c r="K449" s="12"/>
      <c r="L449" s="12"/>
      <c r="M449" s="12"/>
      <c r="N449" s="12"/>
      <c r="O449" s="12"/>
      <c r="P449"/>
      <c r="Q449" s="77"/>
      <c r="R449" s="72"/>
      <c r="S449" s="72"/>
    </row>
    <row r="450" spans="2:19" s="11" customFormat="1" x14ac:dyDescent="0.3">
      <c r="B450" s="26"/>
      <c r="C450" s="39"/>
      <c r="E450" s="10"/>
      <c r="F450" s="12"/>
      <c r="G450" s="45"/>
      <c r="H450" s="32"/>
      <c r="I450" s="13"/>
      <c r="J450" s="45"/>
      <c r="K450" s="12"/>
      <c r="L450" s="12"/>
      <c r="M450" s="12"/>
      <c r="N450" s="12"/>
      <c r="O450" s="12"/>
      <c r="P450"/>
      <c r="Q450" s="77"/>
      <c r="R450" s="72"/>
      <c r="S450" s="72"/>
    </row>
    <row r="451" spans="2:19" s="11" customFormat="1" x14ac:dyDescent="0.3">
      <c r="B451" s="26"/>
      <c r="C451" s="39"/>
      <c r="E451" s="10"/>
      <c r="F451" s="12"/>
      <c r="G451" s="45"/>
      <c r="H451" s="32"/>
      <c r="I451" s="13"/>
      <c r="J451" s="45"/>
      <c r="K451" s="12"/>
      <c r="L451" s="12"/>
      <c r="M451" s="12"/>
      <c r="N451" s="12"/>
      <c r="O451" s="12"/>
      <c r="P451"/>
      <c r="Q451" s="77"/>
      <c r="R451" s="72"/>
      <c r="S451" s="72"/>
    </row>
    <row r="452" spans="2:19" s="11" customFormat="1" x14ac:dyDescent="0.3">
      <c r="B452" s="26"/>
      <c r="C452" s="39"/>
      <c r="E452" s="10"/>
      <c r="F452" s="12"/>
      <c r="G452" s="45"/>
      <c r="H452" s="32"/>
      <c r="I452" s="13"/>
      <c r="J452" s="45"/>
      <c r="K452" s="12"/>
      <c r="L452" s="12"/>
      <c r="M452" s="12"/>
      <c r="N452" s="12"/>
      <c r="O452" s="12"/>
      <c r="P452"/>
      <c r="Q452" s="77"/>
      <c r="R452" s="72"/>
      <c r="S452" s="72"/>
    </row>
    <row r="453" spans="2:19" s="11" customFormat="1" x14ac:dyDescent="0.3">
      <c r="B453" s="26"/>
      <c r="C453" s="39"/>
      <c r="E453" s="10"/>
      <c r="F453" s="12"/>
      <c r="G453" s="45"/>
      <c r="H453" s="32"/>
      <c r="I453" s="13"/>
      <c r="J453" s="45"/>
      <c r="K453" s="12"/>
      <c r="L453" s="12"/>
      <c r="M453" s="12"/>
      <c r="N453" s="12"/>
      <c r="O453" s="12"/>
      <c r="P453"/>
      <c r="Q453" s="77"/>
      <c r="R453" s="72"/>
      <c r="S453" s="72"/>
    </row>
    <row r="454" spans="2:19" s="11" customFormat="1" x14ac:dyDescent="0.3">
      <c r="B454" s="26"/>
      <c r="C454" s="39"/>
      <c r="E454" s="10"/>
      <c r="F454" s="12"/>
      <c r="G454" s="45"/>
      <c r="H454" s="32"/>
      <c r="I454" s="13"/>
      <c r="J454" s="45"/>
      <c r="K454" s="12"/>
      <c r="L454" s="12"/>
      <c r="M454" s="12"/>
      <c r="N454" s="12"/>
      <c r="O454" s="12"/>
      <c r="P454"/>
      <c r="Q454" s="77"/>
      <c r="R454" s="72"/>
      <c r="S454" s="72"/>
    </row>
    <row r="455" spans="2:19" s="11" customFormat="1" x14ac:dyDescent="0.3">
      <c r="B455" s="26"/>
      <c r="C455" s="39"/>
      <c r="E455" s="10"/>
      <c r="F455" s="12"/>
      <c r="G455" s="45"/>
      <c r="H455" s="32"/>
      <c r="I455" s="13"/>
      <c r="J455" s="45"/>
      <c r="K455" s="12"/>
      <c r="L455" s="12"/>
      <c r="M455" s="12"/>
      <c r="N455" s="12"/>
      <c r="O455" s="12"/>
      <c r="P455"/>
      <c r="Q455" s="77"/>
      <c r="R455" s="72"/>
      <c r="S455" s="72"/>
    </row>
    <row r="456" spans="2:19" s="11" customFormat="1" x14ac:dyDescent="0.3">
      <c r="B456" s="26"/>
      <c r="C456" s="39"/>
      <c r="E456" s="10"/>
      <c r="F456" s="12"/>
      <c r="G456" s="45"/>
      <c r="H456" s="32"/>
      <c r="I456" s="13"/>
      <c r="J456" s="45"/>
      <c r="K456" s="12"/>
      <c r="L456" s="12"/>
      <c r="M456" s="12"/>
      <c r="N456" s="12"/>
      <c r="O456" s="12"/>
      <c r="P456"/>
      <c r="Q456" s="77"/>
      <c r="R456" s="72"/>
      <c r="S456" s="72"/>
    </row>
    <row r="457" spans="2:19" s="11" customFormat="1" x14ac:dyDescent="0.3">
      <c r="B457" s="26"/>
      <c r="C457" s="39"/>
      <c r="E457" s="10"/>
      <c r="F457" s="12"/>
      <c r="G457" s="45"/>
      <c r="H457" s="32"/>
      <c r="I457" s="13"/>
      <c r="J457" s="45"/>
      <c r="K457" s="12"/>
      <c r="L457" s="12"/>
      <c r="M457" s="12"/>
      <c r="N457" s="12"/>
      <c r="O457" s="12"/>
      <c r="P457"/>
      <c r="Q457" s="77"/>
      <c r="R457" s="72"/>
      <c r="S457" s="72"/>
    </row>
    <row r="458" spans="2:19" s="11" customFormat="1" x14ac:dyDescent="0.3">
      <c r="B458" s="26"/>
      <c r="C458" s="39"/>
      <c r="E458" s="10"/>
      <c r="F458" s="12"/>
      <c r="G458" s="45"/>
      <c r="H458" s="32"/>
      <c r="I458" s="13"/>
      <c r="J458" s="45"/>
      <c r="K458" s="12"/>
      <c r="L458" s="12"/>
      <c r="M458" s="12"/>
      <c r="N458" s="12"/>
      <c r="O458" s="12"/>
      <c r="P458"/>
      <c r="Q458" s="77"/>
      <c r="R458" s="72"/>
      <c r="S458" s="72"/>
    </row>
    <row r="459" spans="2:19" s="11" customFormat="1" x14ac:dyDescent="0.3">
      <c r="B459" s="26"/>
      <c r="C459" s="39"/>
      <c r="E459" s="10"/>
      <c r="F459" s="12"/>
      <c r="G459" s="45"/>
      <c r="H459" s="32"/>
      <c r="I459" s="13"/>
      <c r="J459" s="45"/>
      <c r="K459" s="12"/>
      <c r="L459" s="12"/>
      <c r="M459" s="12"/>
      <c r="N459" s="12"/>
      <c r="O459" s="12"/>
      <c r="P459"/>
      <c r="Q459" s="77"/>
      <c r="R459" s="72"/>
      <c r="S459" s="72"/>
    </row>
    <row r="460" spans="2:19" s="11" customFormat="1" x14ac:dyDescent="0.3">
      <c r="B460" s="26"/>
      <c r="C460" s="39"/>
      <c r="E460" s="10"/>
      <c r="F460" s="12"/>
      <c r="G460" s="45"/>
      <c r="H460" s="32"/>
      <c r="I460" s="13"/>
      <c r="J460" s="45"/>
      <c r="K460" s="12"/>
      <c r="L460" s="12"/>
      <c r="M460" s="12"/>
      <c r="N460" s="12"/>
      <c r="O460" s="12"/>
      <c r="P460"/>
      <c r="Q460" s="77"/>
      <c r="R460" s="72"/>
      <c r="S460" s="72"/>
    </row>
    <row r="461" spans="2:19" s="11" customFormat="1" x14ac:dyDescent="0.3">
      <c r="B461" s="26"/>
      <c r="C461" s="39"/>
      <c r="E461" s="10"/>
      <c r="F461" s="12"/>
      <c r="G461" s="45"/>
      <c r="H461" s="32"/>
      <c r="I461" s="13"/>
      <c r="J461" s="45"/>
      <c r="K461" s="12"/>
      <c r="L461" s="12"/>
      <c r="M461" s="12"/>
      <c r="N461" s="12"/>
      <c r="O461" s="12"/>
      <c r="P461"/>
      <c r="Q461" s="77"/>
      <c r="R461" s="72"/>
      <c r="S461" s="72"/>
    </row>
    <row r="462" spans="2:19" s="11" customFormat="1" x14ac:dyDescent="0.3">
      <c r="B462" s="26"/>
      <c r="C462" s="39"/>
      <c r="E462" s="10"/>
      <c r="F462" s="12"/>
      <c r="G462" s="45"/>
      <c r="H462" s="32"/>
      <c r="I462" s="13"/>
      <c r="J462" s="45"/>
      <c r="K462" s="12"/>
      <c r="L462" s="12"/>
      <c r="M462" s="12"/>
      <c r="N462" s="12"/>
      <c r="O462" s="12"/>
      <c r="P462"/>
      <c r="Q462" s="77"/>
      <c r="R462" s="72"/>
      <c r="S462" s="72"/>
    </row>
    <row r="463" spans="2:19" s="11" customFormat="1" x14ac:dyDescent="0.3">
      <c r="B463" s="26"/>
      <c r="C463" s="39"/>
      <c r="E463" s="10"/>
      <c r="F463" s="12"/>
      <c r="G463" s="45"/>
      <c r="H463" s="32"/>
      <c r="I463" s="13"/>
      <c r="J463" s="45"/>
      <c r="K463" s="12"/>
      <c r="L463" s="12"/>
      <c r="M463" s="12"/>
      <c r="N463" s="12"/>
      <c r="O463" s="12"/>
      <c r="P463"/>
      <c r="Q463" s="77"/>
      <c r="R463" s="72"/>
      <c r="S463" s="72"/>
    </row>
    <row r="464" spans="2:19" s="11" customFormat="1" x14ac:dyDescent="0.3">
      <c r="B464" s="26"/>
      <c r="C464" s="39"/>
      <c r="E464" s="10"/>
      <c r="F464" s="12"/>
      <c r="G464" s="45"/>
      <c r="H464" s="32"/>
      <c r="I464" s="13"/>
      <c r="J464" s="45"/>
      <c r="K464" s="12"/>
      <c r="L464" s="12"/>
      <c r="M464" s="12"/>
      <c r="N464" s="12"/>
      <c r="O464" s="12"/>
      <c r="P464"/>
      <c r="Q464" s="77"/>
      <c r="R464" s="72"/>
      <c r="S464" s="72"/>
    </row>
    <row r="465" spans="2:19" s="11" customFormat="1" x14ac:dyDescent="0.3">
      <c r="B465" s="26"/>
      <c r="C465" s="39"/>
      <c r="E465" s="10"/>
      <c r="F465" s="12"/>
      <c r="G465" s="45"/>
      <c r="H465" s="32"/>
      <c r="I465" s="13"/>
      <c r="J465" s="45"/>
      <c r="K465" s="12"/>
      <c r="L465" s="12"/>
      <c r="M465" s="12"/>
      <c r="N465" s="12"/>
      <c r="O465" s="12"/>
      <c r="P465"/>
      <c r="Q465" s="77"/>
      <c r="R465" s="72"/>
      <c r="S465" s="72"/>
    </row>
    <row r="466" spans="2:19" s="11" customFormat="1" x14ac:dyDescent="0.3">
      <c r="B466" s="26"/>
      <c r="C466" s="39"/>
      <c r="E466" s="10"/>
      <c r="F466" s="12"/>
      <c r="G466" s="45"/>
      <c r="H466" s="32"/>
      <c r="I466" s="13"/>
      <c r="J466" s="45"/>
      <c r="K466" s="12"/>
      <c r="L466" s="12"/>
      <c r="M466" s="12"/>
      <c r="N466" s="12"/>
      <c r="O466" s="12"/>
      <c r="P466"/>
      <c r="Q466" s="77"/>
      <c r="R466" s="72"/>
      <c r="S466" s="72"/>
    </row>
    <row r="467" spans="2:19" s="11" customFormat="1" x14ac:dyDescent="0.3">
      <c r="B467" s="26"/>
      <c r="C467" s="39"/>
      <c r="E467" s="10"/>
      <c r="F467" s="12"/>
      <c r="G467" s="45"/>
      <c r="H467" s="32"/>
      <c r="I467" s="13"/>
      <c r="J467" s="45"/>
      <c r="K467" s="12"/>
      <c r="L467" s="12"/>
      <c r="M467" s="12"/>
      <c r="N467" s="12"/>
      <c r="O467" s="12"/>
      <c r="P467"/>
      <c r="Q467" s="77"/>
      <c r="R467" s="72"/>
      <c r="S467" s="72"/>
    </row>
    <row r="468" spans="2:19" s="11" customFormat="1" x14ac:dyDescent="0.3">
      <c r="B468" s="26"/>
      <c r="C468" s="39"/>
      <c r="E468" s="10"/>
      <c r="F468" s="12"/>
      <c r="G468" s="45"/>
      <c r="H468" s="32"/>
      <c r="I468" s="13"/>
      <c r="J468" s="45"/>
      <c r="K468" s="12"/>
      <c r="L468" s="12"/>
      <c r="M468" s="12"/>
      <c r="N468" s="12"/>
      <c r="O468" s="12"/>
      <c r="P468"/>
      <c r="Q468" s="77"/>
      <c r="R468" s="72"/>
      <c r="S468" s="72"/>
    </row>
    <row r="469" spans="2:19" s="11" customFormat="1" x14ac:dyDescent="0.3">
      <c r="B469" s="26"/>
      <c r="C469" s="39"/>
      <c r="E469" s="10"/>
      <c r="F469" s="12"/>
      <c r="G469" s="45"/>
      <c r="H469" s="32"/>
      <c r="I469" s="13"/>
      <c r="J469" s="45"/>
      <c r="K469" s="12"/>
      <c r="L469" s="12"/>
      <c r="M469" s="12"/>
      <c r="N469" s="12"/>
      <c r="O469" s="12"/>
      <c r="P469"/>
      <c r="Q469" s="77"/>
      <c r="R469" s="72"/>
      <c r="S469" s="72"/>
    </row>
    <row r="470" spans="2:19" s="11" customFormat="1" x14ac:dyDescent="0.3">
      <c r="B470" s="26"/>
      <c r="C470" s="39"/>
      <c r="E470" s="10"/>
      <c r="F470" s="12"/>
      <c r="G470" s="45"/>
      <c r="H470" s="32"/>
      <c r="I470" s="13"/>
      <c r="J470" s="45"/>
      <c r="K470" s="12"/>
      <c r="L470" s="12"/>
      <c r="M470" s="12"/>
      <c r="N470" s="12"/>
      <c r="O470" s="12"/>
      <c r="P470"/>
      <c r="Q470" s="77"/>
      <c r="R470" s="72"/>
      <c r="S470" s="72"/>
    </row>
    <row r="471" spans="2:19" s="11" customFormat="1" x14ac:dyDescent="0.3">
      <c r="B471" s="26"/>
      <c r="C471" s="39"/>
      <c r="E471" s="10"/>
      <c r="F471" s="12"/>
      <c r="G471" s="45"/>
      <c r="H471" s="32"/>
      <c r="I471" s="13"/>
      <c r="J471" s="45"/>
      <c r="K471" s="12"/>
      <c r="L471" s="12"/>
      <c r="M471" s="12"/>
      <c r="N471" s="12"/>
      <c r="O471" s="12"/>
      <c r="P471"/>
      <c r="Q471" s="77"/>
      <c r="R471" s="72"/>
      <c r="S471" s="72"/>
    </row>
    <row r="472" spans="2:19" s="11" customFormat="1" x14ac:dyDescent="0.3">
      <c r="B472" s="26"/>
      <c r="C472" s="39"/>
      <c r="E472" s="10"/>
      <c r="F472" s="12"/>
      <c r="G472" s="45"/>
      <c r="H472" s="32"/>
      <c r="I472" s="13"/>
      <c r="J472" s="45"/>
      <c r="K472" s="12"/>
      <c r="L472" s="12"/>
      <c r="M472" s="12"/>
      <c r="N472" s="12"/>
      <c r="O472" s="12"/>
      <c r="P472"/>
      <c r="Q472" s="77"/>
      <c r="R472" s="72"/>
      <c r="S472" s="72"/>
    </row>
    <row r="473" spans="2:19" s="11" customFormat="1" x14ac:dyDescent="0.3">
      <c r="B473" s="26"/>
      <c r="C473" s="39"/>
      <c r="E473" s="10"/>
      <c r="F473" s="12"/>
      <c r="G473" s="45"/>
      <c r="H473" s="32"/>
      <c r="I473" s="13"/>
      <c r="J473" s="45"/>
      <c r="K473" s="12"/>
      <c r="L473" s="12"/>
      <c r="M473" s="12"/>
      <c r="N473" s="12"/>
      <c r="O473" s="12"/>
      <c r="P473"/>
      <c r="Q473" s="77"/>
      <c r="R473" s="72"/>
      <c r="S473" s="72"/>
    </row>
    <row r="474" spans="2:19" s="11" customFormat="1" x14ac:dyDescent="0.3">
      <c r="B474" s="26"/>
      <c r="C474" s="39"/>
      <c r="E474" s="10"/>
      <c r="F474" s="12"/>
      <c r="G474" s="45"/>
      <c r="H474" s="32"/>
      <c r="I474" s="13"/>
      <c r="J474" s="45"/>
      <c r="K474" s="12"/>
      <c r="L474" s="12"/>
      <c r="M474" s="12"/>
      <c r="N474" s="12"/>
      <c r="O474" s="12"/>
      <c r="P474"/>
      <c r="Q474" s="77"/>
      <c r="R474" s="72"/>
      <c r="S474" s="72"/>
    </row>
    <row r="475" spans="2:19" s="11" customFormat="1" x14ac:dyDescent="0.3">
      <c r="B475" s="26"/>
      <c r="C475" s="39"/>
      <c r="E475" s="10"/>
      <c r="F475" s="12"/>
      <c r="G475" s="45"/>
      <c r="H475" s="32"/>
      <c r="I475" s="13"/>
      <c r="J475" s="45"/>
      <c r="K475" s="12"/>
      <c r="L475" s="12"/>
      <c r="M475" s="12"/>
      <c r="N475" s="12"/>
      <c r="O475" s="12"/>
      <c r="P475"/>
      <c r="Q475" s="77"/>
      <c r="R475" s="72"/>
      <c r="S475" s="72"/>
    </row>
    <row r="476" spans="2:19" s="11" customFormat="1" x14ac:dyDescent="0.3">
      <c r="B476" s="26"/>
      <c r="C476" s="39"/>
      <c r="E476" s="10"/>
      <c r="F476" s="12"/>
      <c r="G476" s="45"/>
      <c r="H476" s="32"/>
      <c r="I476" s="13"/>
      <c r="J476" s="45"/>
      <c r="K476" s="12"/>
      <c r="L476" s="12"/>
      <c r="M476" s="12"/>
      <c r="N476" s="12"/>
      <c r="O476" s="12"/>
      <c r="P476"/>
      <c r="Q476" s="77"/>
      <c r="R476" s="72"/>
      <c r="S476" s="72"/>
    </row>
    <row r="477" spans="2:19" s="11" customFormat="1" x14ac:dyDescent="0.3">
      <c r="B477" s="26"/>
      <c r="C477" s="39"/>
      <c r="E477" s="10"/>
      <c r="F477" s="12"/>
      <c r="G477" s="45"/>
      <c r="H477" s="32"/>
      <c r="I477" s="13"/>
      <c r="J477" s="45"/>
      <c r="K477" s="12"/>
      <c r="L477" s="12"/>
      <c r="M477" s="12"/>
      <c r="N477" s="12"/>
      <c r="O477" s="12"/>
      <c r="P477"/>
      <c r="Q477" s="77"/>
      <c r="R477" s="72"/>
      <c r="S477" s="72"/>
    </row>
    <row r="478" spans="2:19" s="11" customFormat="1" x14ac:dyDescent="0.3">
      <c r="B478" s="26"/>
      <c r="C478" s="39"/>
      <c r="E478" s="10"/>
      <c r="F478" s="12"/>
      <c r="G478" s="45"/>
      <c r="H478" s="32"/>
      <c r="I478" s="13"/>
      <c r="J478" s="45"/>
      <c r="K478" s="12"/>
      <c r="L478" s="12"/>
      <c r="M478" s="12"/>
      <c r="N478" s="12"/>
      <c r="O478" s="12"/>
      <c r="P478"/>
      <c r="Q478" s="77"/>
      <c r="R478" s="72"/>
      <c r="S478" s="72"/>
    </row>
    <row r="479" spans="2:19" s="11" customFormat="1" x14ac:dyDescent="0.3">
      <c r="B479" s="26"/>
      <c r="C479" s="39"/>
      <c r="E479" s="10"/>
      <c r="F479" s="12"/>
      <c r="G479" s="45"/>
      <c r="H479" s="32"/>
      <c r="I479" s="13"/>
      <c r="J479" s="45"/>
      <c r="K479" s="12"/>
      <c r="L479" s="12"/>
      <c r="M479" s="12"/>
      <c r="N479" s="12"/>
      <c r="O479" s="12"/>
      <c r="P479"/>
      <c r="Q479" s="77"/>
      <c r="R479" s="72"/>
      <c r="S479" s="72"/>
    </row>
    <row r="480" spans="2:19" s="11" customFormat="1" x14ac:dyDescent="0.3">
      <c r="B480" s="26"/>
      <c r="C480" s="39"/>
      <c r="E480" s="10"/>
      <c r="F480" s="12"/>
      <c r="G480" s="45"/>
      <c r="H480" s="32"/>
      <c r="I480" s="13"/>
      <c r="J480" s="45"/>
      <c r="K480" s="12"/>
      <c r="L480" s="12"/>
      <c r="M480" s="12"/>
      <c r="N480" s="12"/>
      <c r="O480" s="12"/>
      <c r="P480"/>
      <c r="Q480" s="77"/>
      <c r="R480" s="72"/>
      <c r="S480" s="72"/>
    </row>
    <row r="481" spans="2:19" s="11" customFormat="1" x14ac:dyDescent="0.3">
      <c r="B481" s="26"/>
      <c r="C481" s="39"/>
      <c r="E481" s="10"/>
      <c r="F481" s="12"/>
      <c r="G481" s="45"/>
      <c r="H481" s="32"/>
      <c r="I481" s="13"/>
      <c r="J481" s="45"/>
      <c r="K481" s="12"/>
      <c r="L481" s="12"/>
      <c r="M481" s="12"/>
      <c r="N481" s="12"/>
      <c r="O481" s="12"/>
      <c r="P481"/>
      <c r="Q481" s="77"/>
      <c r="R481" s="72"/>
      <c r="S481" s="72"/>
    </row>
    <row r="482" spans="2:19" s="11" customFormat="1" x14ac:dyDescent="0.3">
      <c r="B482" s="26"/>
      <c r="C482" s="39"/>
      <c r="E482" s="10"/>
      <c r="F482" s="12"/>
      <c r="G482" s="45"/>
      <c r="H482" s="32"/>
      <c r="I482" s="13"/>
      <c r="J482" s="45"/>
      <c r="K482" s="12"/>
      <c r="L482" s="12"/>
      <c r="M482" s="12"/>
      <c r="N482" s="12"/>
      <c r="O482" s="12"/>
      <c r="P482"/>
      <c r="Q482" s="77"/>
      <c r="R482" s="72"/>
      <c r="S482" s="72"/>
    </row>
    <row r="483" spans="2:19" s="11" customFormat="1" x14ac:dyDescent="0.3">
      <c r="B483" s="26"/>
      <c r="C483" s="39"/>
      <c r="E483" s="10"/>
      <c r="F483" s="12"/>
      <c r="G483" s="45"/>
      <c r="H483" s="32"/>
      <c r="I483" s="13"/>
      <c r="J483" s="45"/>
      <c r="K483" s="12"/>
      <c r="L483" s="12"/>
      <c r="M483" s="12"/>
      <c r="N483" s="12"/>
      <c r="O483" s="12"/>
      <c r="P483"/>
      <c r="Q483" s="77"/>
      <c r="R483" s="72"/>
      <c r="S483" s="72"/>
    </row>
    <row r="484" spans="2:19" s="11" customFormat="1" x14ac:dyDescent="0.3">
      <c r="B484" s="26"/>
      <c r="C484" s="39"/>
      <c r="E484" s="10"/>
      <c r="F484" s="12"/>
      <c r="G484" s="45"/>
      <c r="H484" s="32"/>
      <c r="I484" s="13"/>
      <c r="J484" s="45"/>
      <c r="K484" s="12"/>
      <c r="L484" s="12"/>
      <c r="M484" s="12"/>
      <c r="N484" s="12"/>
      <c r="O484" s="12"/>
      <c r="P484"/>
      <c r="Q484" s="77"/>
      <c r="R484" s="72"/>
      <c r="S484" s="72"/>
    </row>
    <row r="485" spans="2:19" s="11" customFormat="1" x14ac:dyDescent="0.3">
      <c r="B485" s="26"/>
      <c r="C485" s="39"/>
      <c r="E485" s="10"/>
      <c r="F485" s="12"/>
      <c r="G485" s="45"/>
      <c r="H485" s="32"/>
      <c r="I485" s="13"/>
      <c r="J485" s="45"/>
      <c r="K485" s="12"/>
      <c r="L485" s="12"/>
      <c r="M485" s="12"/>
      <c r="N485" s="12"/>
      <c r="O485" s="12"/>
      <c r="P485"/>
      <c r="Q485" s="77"/>
      <c r="R485" s="72"/>
      <c r="S485" s="72"/>
    </row>
    <row r="486" spans="2:19" s="11" customFormat="1" x14ac:dyDescent="0.3">
      <c r="B486" s="26"/>
      <c r="C486" s="39"/>
      <c r="E486" s="10"/>
      <c r="F486" s="12"/>
      <c r="G486" s="45"/>
      <c r="H486" s="32"/>
      <c r="I486" s="13"/>
      <c r="J486" s="45"/>
      <c r="K486" s="12"/>
      <c r="L486" s="12"/>
      <c r="M486" s="12"/>
      <c r="N486" s="12"/>
      <c r="O486" s="12"/>
      <c r="P486"/>
      <c r="Q486" s="77"/>
      <c r="R486" s="72"/>
      <c r="S486" s="72"/>
    </row>
    <row r="487" spans="2:19" s="11" customFormat="1" x14ac:dyDescent="0.3">
      <c r="B487" s="26"/>
      <c r="C487" s="39"/>
      <c r="E487" s="10"/>
      <c r="F487" s="12"/>
      <c r="G487" s="45"/>
      <c r="H487" s="32"/>
      <c r="I487" s="13"/>
      <c r="J487" s="45"/>
      <c r="K487" s="12"/>
      <c r="L487" s="12"/>
      <c r="M487" s="12"/>
      <c r="N487" s="12"/>
      <c r="O487" s="12"/>
      <c r="P487"/>
      <c r="Q487" s="77"/>
      <c r="R487" s="72"/>
      <c r="S487" s="72"/>
    </row>
    <row r="488" spans="2:19" s="11" customFormat="1" x14ac:dyDescent="0.3">
      <c r="B488" s="26"/>
      <c r="C488" s="39"/>
      <c r="E488" s="10"/>
      <c r="F488" s="12"/>
      <c r="G488" s="45"/>
      <c r="H488" s="32"/>
      <c r="I488" s="13"/>
      <c r="J488" s="45"/>
      <c r="K488" s="12"/>
      <c r="L488" s="12"/>
      <c r="M488" s="12"/>
      <c r="N488" s="12"/>
      <c r="O488" s="12"/>
      <c r="P488"/>
      <c r="Q488" s="77"/>
      <c r="R488" s="72"/>
      <c r="S488" s="72"/>
    </row>
    <row r="489" spans="2:19" s="11" customFormat="1" x14ac:dyDescent="0.3">
      <c r="B489" s="26"/>
      <c r="C489" s="39"/>
      <c r="E489" s="10"/>
      <c r="F489" s="12"/>
      <c r="G489" s="45"/>
      <c r="H489" s="32"/>
      <c r="I489" s="13"/>
      <c r="J489" s="45"/>
      <c r="K489" s="12"/>
      <c r="L489" s="12"/>
      <c r="M489" s="12"/>
      <c r="N489" s="12"/>
      <c r="O489" s="12"/>
      <c r="P489"/>
      <c r="Q489" s="77"/>
      <c r="R489" s="72"/>
      <c r="S489" s="72"/>
    </row>
    <row r="490" spans="2:19" s="11" customFormat="1" x14ac:dyDescent="0.3">
      <c r="B490" s="26"/>
      <c r="C490" s="39"/>
      <c r="E490" s="10"/>
      <c r="F490" s="12"/>
      <c r="G490" s="45"/>
      <c r="H490" s="32"/>
      <c r="I490" s="13"/>
      <c r="J490" s="45"/>
      <c r="K490" s="12"/>
      <c r="L490" s="12"/>
      <c r="M490" s="12"/>
      <c r="N490" s="12"/>
      <c r="O490" s="12"/>
      <c r="P490"/>
      <c r="Q490" s="77"/>
      <c r="R490" s="72"/>
      <c r="S490" s="72"/>
    </row>
    <row r="491" spans="2:19" s="11" customFormat="1" x14ac:dyDescent="0.3">
      <c r="B491" s="26"/>
      <c r="C491" s="39"/>
      <c r="E491" s="10"/>
      <c r="F491" s="12"/>
      <c r="G491" s="45"/>
      <c r="H491" s="32"/>
      <c r="I491" s="13"/>
      <c r="J491" s="45"/>
      <c r="K491" s="12"/>
      <c r="L491" s="12"/>
      <c r="M491" s="12"/>
      <c r="N491" s="12"/>
      <c r="O491" s="12"/>
      <c r="P491"/>
      <c r="Q491" s="77"/>
      <c r="R491" s="72"/>
      <c r="S491" s="72"/>
    </row>
    <row r="492" spans="2:19" s="11" customFormat="1" x14ac:dyDescent="0.3">
      <c r="B492" s="26"/>
      <c r="C492" s="39"/>
      <c r="E492" s="10"/>
      <c r="F492" s="12"/>
      <c r="G492" s="45"/>
      <c r="H492" s="32"/>
      <c r="I492" s="13"/>
      <c r="J492" s="45"/>
      <c r="K492" s="12"/>
      <c r="L492" s="12"/>
      <c r="M492" s="12"/>
      <c r="N492" s="12"/>
      <c r="O492" s="12"/>
      <c r="P492"/>
      <c r="Q492" s="77"/>
      <c r="R492" s="72"/>
      <c r="S492" s="72"/>
    </row>
    <row r="493" spans="2:19" s="11" customFormat="1" x14ac:dyDescent="0.3">
      <c r="B493" s="26"/>
      <c r="C493" s="39"/>
      <c r="E493" s="10"/>
      <c r="F493" s="12"/>
      <c r="G493" s="45"/>
      <c r="H493" s="32"/>
      <c r="I493" s="13"/>
      <c r="J493" s="45"/>
      <c r="K493" s="12"/>
      <c r="L493" s="12"/>
      <c r="M493" s="12"/>
      <c r="N493" s="12"/>
      <c r="O493" s="12"/>
      <c r="P493"/>
      <c r="Q493" s="77"/>
      <c r="R493" s="72"/>
      <c r="S493" s="72"/>
    </row>
    <row r="494" spans="2:19" s="11" customFormat="1" x14ac:dyDescent="0.3">
      <c r="B494" s="26"/>
      <c r="C494" s="39"/>
      <c r="E494" s="10"/>
      <c r="F494" s="12"/>
      <c r="G494" s="45"/>
      <c r="H494" s="32"/>
      <c r="I494" s="13"/>
      <c r="J494" s="45"/>
      <c r="K494" s="12"/>
      <c r="L494" s="12"/>
      <c r="M494" s="12"/>
      <c r="N494" s="12"/>
      <c r="O494" s="12"/>
      <c r="P494"/>
      <c r="Q494" s="77"/>
      <c r="R494" s="72"/>
      <c r="S494" s="72"/>
    </row>
    <row r="495" spans="2:19" s="11" customFormat="1" x14ac:dyDescent="0.3">
      <c r="B495" s="26"/>
      <c r="C495" s="39"/>
      <c r="E495" s="10"/>
      <c r="F495" s="12"/>
      <c r="G495" s="45"/>
      <c r="H495" s="32"/>
      <c r="I495" s="13"/>
      <c r="J495" s="45"/>
      <c r="K495" s="12"/>
      <c r="L495" s="12"/>
      <c r="M495" s="12"/>
      <c r="N495" s="12"/>
      <c r="O495" s="12"/>
      <c r="P495"/>
      <c r="Q495" s="77"/>
      <c r="R495" s="72"/>
      <c r="S495" s="72"/>
    </row>
    <row r="496" spans="2:19" s="11" customFormat="1" x14ac:dyDescent="0.3">
      <c r="B496" s="26"/>
      <c r="C496" s="39"/>
      <c r="E496" s="10"/>
      <c r="F496" s="12"/>
      <c r="G496" s="45"/>
      <c r="H496" s="32"/>
      <c r="I496" s="13"/>
      <c r="J496" s="45"/>
      <c r="K496" s="12"/>
      <c r="L496" s="12"/>
      <c r="M496" s="12"/>
      <c r="N496" s="12"/>
      <c r="O496" s="12"/>
      <c r="P496"/>
      <c r="Q496" s="77"/>
      <c r="R496" s="72"/>
      <c r="S496" s="72"/>
    </row>
    <row r="497" spans="2:19" s="11" customFormat="1" x14ac:dyDescent="0.3">
      <c r="B497" s="26"/>
      <c r="C497" s="39"/>
      <c r="E497" s="10"/>
      <c r="F497" s="12"/>
      <c r="G497" s="45"/>
      <c r="H497" s="32"/>
      <c r="I497" s="13"/>
      <c r="J497" s="45"/>
      <c r="K497" s="12"/>
      <c r="L497" s="12"/>
      <c r="M497" s="12"/>
      <c r="N497" s="12"/>
      <c r="O497" s="12"/>
      <c r="P497"/>
      <c r="Q497" s="77"/>
      <c r="R497" s="72"/>
      <c r="S497" s="72"/>
    </row>
    <row r="498" spans="2:19" s="11" customFormat="1" x14ac:dyDescent="0.3">
      <c r="B498" s="26"/>
      <c r="C498" s="39"/>
      <c r="E498" s="10"/>
      <c r="F498" s="12"/>
      <c r="G498" s="45"/>
      <c r="H498" s="32"/>
      <c r="I498" s="13"/>
      <c r="J498" s="45"/>
      <c r="K498" s="12"/>
      <c r="L498" s="12"/>
      <c r="M498" s="12"/>
      <c r="N498" s="12"/>
      <c r="O498" s="12"/>
      <c r="P498"/>
      <c r="Q498" s="77"/>
      <c r="R498" s="72"/>
      <c r="S498" s="72"/>
    </row>
    <row r="499" spans="2:19" s="11" customFormat="1" x14ac:dyDescent="0.3">
      <c r="B499" s="26"/>
      <c r="C499" s="39"/>
      <c r="E499" s="10"/>
      <c r="F499" s="12"/>
      <c r="G499" s="45"/>
      <c r="H499" s="32"/>
      <c r="I499" s="13"/>
      <c r="J499" s="45"/>
      <c r="K499" s="12"/>
      <c r="L499" s="12"/>
      <c r="M499" s="12"/>
      <c r="N499" s="12"/>
      <c r="O499" s="12"/>
      <c r="P499"/>
      <c r="Q499" s="77"/>
      <c r="R499" s="72"/>
      <c r="S499" s="72"/>
    </row>
    <row r="500" spans="2:19" s="11" customFormat="1" x14ac:dyDescent="0.3">
      <c r="B500" s="26"/>
      <c r="C500" s="39"/>
      <c r="E500" s="10"/>
      <c r="F500" s="12"/>
      <c r="G500" s="45"/>
      <c r="H500" s="32"/>
      <c r="I500" s="13"/>
      <c r="J500" s="45"/>
      <c r="K500" s="12"/>
      <c r="L500" s="12"/>
      <c r="M500" s="12"/>
      <c r="N500" s="12"/>
      <c r="O500" s="12"/>
      <c r="P500"/>
      <c r="Q500" s="77"/>
      <c r="R500" s="72"/>
      <c r="S500" s="72"/>
    </row>
    <row r="501" spans="2:19" s="11" customFormat="1" x14ac:dyDescent="0.3">
      <c r="B501" s="26"/>
      <c r="C501" s="39"/>
      <c r="E501" s="10"/>
      <c r="F501" s="12"/>
      <c r="G501" s="45"/>
      <c r="H501" s="32"/>
      <c r="I501" s="13"/>
      <c r="J501" s="45"/>
      <c r="K501" s="12"/>
      <c r="L501" s="12"/>
      <c r="M501" s="12"/>
      <c r="N501" s="12"/>
      <c r="O501" s="12"/>
      <c r="P501"/>
      <c r="Q501" s="77"/>
      <c r="R501" s="72"/>
      <c r="S501" s="72"/>
    </row>
    <row r="502" spans="2:19" s="11" customFormat="1" x14ac:dyDescent="0.3">
      <c r="B502" s="26"/>
      <c r="C502" s="39"/>
      <c r="E502" s="10"/>
      <c r="F502" s="12"/>
      <c r="G502" s="45"/>
      <c r="H502" s="32"/>
      <c r="I502" s="13"/>
      <c r="J502" s="45"/>
      <c r="K502" s="12"/>
      <c r="L502" s="12"/>
      <c r="M502" s="12"/>
      <c r="N502" s="12"/>
      <c r="O502" s="12"/>
      <c r="P502"/>
      <c r="Q502" s="77"/>
      <c r="R502" s="72"/>
      <c r="S502" s="72"/>
    </row>
    <row r="503" spans="2:19" s="11" customFormat="1" x14ac:dyDescent="0.3">
      <c r="B503" s="26"/>
      <c r="C503" s="39"/>
      <c r="E503" s="10"/>
      <c r="F503" s="12"/>
      <c r="G503" s="45"/>
      <c r="H503" s="32"/>
      <c r="I503" s="13"/>
      <c r="J503" s="45"/>
      <c r="K503" s="12"/>
      <c r="L503" s="12"/>
      <c r="M503" s="12"/>
      <c r="N503" s="12"/>
      <c r="O503" s="12"/>
      <c r="P503"/>
      <c r="Q503" s="77"/>
      <c r="R503" s="72"/>
      <c r="S503" s="72"/>
    </row>
    <row r="504" spans="2:19" s="11" customFormat="1" x14ac:dyDescent="0.3">
      <c r="B504" s="26"/>
      <c r="C504" s="39"/>
      <c r="E504" s="10"/>
      <c r="F504" s="12"/>
      <c r="G504" s="45"/>
      <c r="H504" s="32"/>
      <c r="I504" s="13"/>
      <c r="J504" s="45"/>
      <c r="K504" s="12"/>
      <c r="L504" s="12"/>
      <c r="M504" s="12"/>
      <c r="N504" s="12"/>
      <c r="O504" s="12"/>
      <c r="P504"/>
      <c r="Q504" s="77"/>
      <c r="R504" s="72"/>
      <c r="S504" s="72"/>
    </row>
    <row r="505" spans="2:19" s="11" customFormat="1" x14ac:dyDescent="0.3">
      <c r="B505" s="26"/>
      <c r="C505" s="39"/>
      <c r="E505" s="10"/>
      <c r="F505" s="12"/>
      <c r="G505" s="45"/>
      <c r="H505" s="32"/>
      <c r="I505" s="13"/>
      <c r="J505" s="45"/>
      <c r="K505" s="12"/>
      <c r="L505" s="12"/>
      <c r="M505" s="12"/>
      <c r="N505" s="12"/>
      <c r="O505" s="12"/>
      <c r="P505"/>
      <c r="Q505" s="77"/>
      <c r="R505" s="72"/>
      <c r="S505" s="72"/>
    </row>
    <row r="506" spans="2:19" s="11" customFormat="1" x14ac:dyDescent="0.3">
      <c r="B506" s="26"/>
      <c r="C506" s="39"/>
      <c r="E506" s="10"/>
      <c r="F506" s="12"/>
      <c r="G506" s="45"/>
      <c r="H506" s="32"/>
      <c r="I506" s="13"/>
      <c r="J506" s="45"/>
      <c r="K506" s="12"/>
      <c r="L506" s="12"/>
      <c r="M506" s="12"/>
      <c r="N506" s="12"/>
      <c r="O506" s="12"/>
      <c r="P506"/>
      <c r="Q506" s="77"/>
      <c r="R506" s="72"/>
      <c r="S506" s="72"/>
    </row>
    <row r="507" spans="2:19" s="11" customFormat="1" x14ac:dyDescent="0.3">
      <c r="B507" s="26"/>
      <c r="C507" s="39"/>
      <c r="E507" s="10"/>
      <c r="F507" s="12"/>
      <c r="G507" s="45"/>
      <c r="H507" s="32"/>
      <c r="I507" s="13"/>
      <c r="J507" s="45"/>
      <c r="K507" s="12"/>
      <c r="L507" s="12"/>
      <c r="M507" s="12"/>
      <c r="N507" s="12"/>
      <c r="O507" s="12"/>
      <c r="P507"/>
      <c r="Q507" s="77"/>
      <c r="R507" s="72"/>
      <c r="S507" s="72"/>
    </row>
    <row r="508" spans="2:19" s="11" customFormat="1" x14ac:dyDescent="0.3">
      <c r="B508" s="26"/>
      <c r="C508" s="39"/>
      <c r="E508" s="10"/>
      <c r="F508" s="12"/>
      <c r="G508" s="45"/>
      <c r="H508" s="32"/>
      <c r="I508" s="13"/>
      <c r="J508" s="45"/>
      <c r="K508" s="12"/>
      <c r="L508" s="12"/>
      <c r="M508" s="12"/>
      <c r="N508" s="12"/>
      <c r="O508" s="12"/>
      <c r="P508"/>
      <c r="Q508" s="77"/>
      <c r="R508" s="72"/>
      <c r="S508" s="72"/>
    </row>
    <row r="509" spans="2:19" s="11" customFormat="1" x14ac:dyDescent="0.3">
      <c r="B509" s="26"/>
      <c r="C509" s="39"/>
      <c r="E509" s="10"/>
      <c r="F509" s="12"/>
      <c r="G509" s="45"/>
      <c r="H509" s="32"/>
      <c r="I509" s="13"/>
      <c r="J509" s="45"/>
      <c r="K509" s="12"/>
      <c r="L509" s="12"/>
      <c r="M509" s="12"/>
      <c r="N509" s="12"/>
      <c r="O509" s="12"/>
      <c r="P509"/>
      <c r="Q509" s="77"/>
      <c r="R509" s="72"/>
      <c r="S509" s="72"/>
    </row>
    <row r="510" spans="2:19" s="11" customFormat="1" x14ac:dyDescent="0.3">
      <c r="B510" s="26"/>
      <c r="C510" s="39"/>
      <c r="E510" s="10"/>
      <c r="F510" s="12"/>
      <c r="G510" s="45"/>
      <c r="H510" s="32"/>
      <c r="I510" s="13"/>
      <c r="J510" s="45"/>
      <c r="K510" s="12"/>
      <c r="L510" s="12"/>
      <c r="M510" s="12"/>
      <c r="N510" s="12"/>
      <c r="O510" s="12"/>
      <c r="P510"/>
      <c r="Q510" s="77"/>
      <c r="R510" s="72"/>
      <c r="S510" s="72"/>
    </row>
    <row r="511" spans="2:19" s="11" customFormat="1" x14ac:dyDescent="0.3">
      <c r="B511" s="26"/>
      <c r="C511" s="39"/>
      <c r="E511" s="10"/>
      <c r="F511" s="12"/>
      <c r="G511" s="45"/>
      <c r="H511" s="32"/>
      <c r="I511" s="13"/>
      <c r="J511" s="45"/>
      <c r="K511" s="12"/>
      <c r="L511" s="12"/>
      <c r="M511" s="12"/>
      <c r="N511" s="12"/>
      <c r="O511" s="12"/>
      <c r="P511"/>
      <c r="Q511" s="77"/>
      <c r="R511" s="72"/>
      <c r="S511" s="72"/>
    </row>
    <row r="512" spans="2:19" s="11" customFormat="1" x14ac:dyDescent="0.3">
      <c r="B512" s="26"/>
      <c r="C512" s="39"/>
      <c r="E512" s="10"/>
      <c r="F512" s="12"/>
      <c r="G512" s="45"/>
      <c r="H512" s="32"/>
      <c r="I512" s="13"/>
      <c r="J512" s="45"/>
      <c r="K512" s="12"/>
      <c r="L512" s="12"/>
      <c r="M512" s="12"/>
      <c r="N512" s="12"/>
      <c r="O512" s="12"/>
      <c r="P512"/>
      <c r="Q512" s="77"/>
      <c r="R512" s="72"/>
      <c r="S512" s="72"/>
    </row>
    <row r="513" spans="2:19" s="11" customFormat="1" x14ac:dyDescent="0.3">
      <c r="B513" s="26"/>
      <c r="C513" s="39"/>
      <c r="E513" s="10"/>
      <c r="F513" s="12"/>
      <c r="G513" s="45"/>
      <c r="H513" s="32"/>
      <c r="I513" s="13"/>
      <c r="J513" s="45"/>
      <c r="K513" s="12"/>
      <c r="L513" s="12"/>
      <c r="M513" s="12"/>
      <c r="N513" s="12"/>
      <c r="O513" s="12"/>
      <c r="P513"/>
      <c r="Q513" s="77"/>
      <c r="R513" s="72"/>
      <c r="S513" s="72"/>
    </row>
    <row r="514" spans="2:19" s="11" customFormat="1" x14ac:dyDescent="0.3">
      <c r="B514" s="26"/>
      <c r="C514" s="39"/>
      <c r="E514" s="10"/>
      <c r="F514" s="12"/>
      <c r="G514" s="45"/>
      <c r="H514" s="32"/>
      <c r="I514" s="13"/>
      <c r="J514" s="45"/>
      <c r="K514" s="12"/>
      <c r="L514" s="12"/>
      <c r="M514" s="12"/>
      <c r="N514" s="12"/>
      <c r="O514" s="12"/>
      <c r="P514"/>
      <c r="Q514" s="77"/>
      <c r="R514" s="72"/>
      <c r="S514" s="72"/>
    </row>
    <row r="515" spans="2:19" s="11" customFormat="1" x14ac:dyDescent="0.3">
      <c r="B515" s="26"/>
      <c r="C515" s="39"/>
      <c r="E515" s="10"/>
      <c r="F515" s="12"/>
      <c r="G515" s="45"/>
      <c r="H515" s="32"/>
      <c r="I515" s="13"/>
      <c r="J515" s="45"/>
      <c r="K515" s="12"/>
      <c r="L515" s="12"/>
      <c r="M515" s="12"/>
      <c r="N515" s="12"/>
      <c r="O515" s="12"/>
      <c r="P515"/>
      <c r="Q515" s="77"/>
      <c r="R515" s="72"/>
      <c r="S515" s="72"/>
    </row>
    <row r="516" spans="2:19" s="11" customFormat="1" x14ac:dyDescent="0.3">
      <c r="B516" s="26"/>
      <c r="C516" s="39"/>
      <c r="E516" s="10"/>
      <c r="F516" s="12"/>
      <c r="G516" s="45"/>
      <c r="H516" s="32"/>
      <c r="I516" s="13"/>
      <c r="J516" s="45"/>
      <c r="K516" s="12"/>
      <c r="L516" s="12"/>
      <c r="M516" s="12"/>
      <c r="N516" s="12"/>
      <c r="O516" s="12"/>
      <c r="P516"/>
      <c r="Q516" s="77"/>
      <c r="R516" s="72"/>
      <c r="S516" s="72"/>
    </row>
    <row r="517" spans="2:19" s="11" customFormat="1" x14ac:dyDescent="0.3">
      <c r="B517" s="26"/>
      <c r="C517" s="39"/>
      <c r="E517" s="10"/>
      <c r="F517" s="12"/>
      <c r="G517" s="45"/>
      <c r="H517" s="32"/>
      <c r="I517" s="13"/>
      <c r="J517" s="45"/>
      <c r="K517" s="12"/>
      <c r="L517" s="12"/>
      <c r="M517" s="12"/>
      <c r="N517" s="12"/>
      <c r="O517" s="12"/>
      <c r="P517"/>
      <c r="Q517" s="77"/>
      <c r="R517" s="72"/>
      <c r="S517" s="72"/>
    </row>
    <row r="518" spans="2:19" s="11" customFormat="1" x14ac:dyDescent="0.3">
      <c r="B518" s="26"/>
      <c r="C518" s="39"/>
      <c r="E518" s="10"/>
      <c r="F518" s="12"/>
      <c r="G518" s="45"/>
      <c r="H518" s="32"/>
      <c r="I518" s="13"/>
      <c r="J518" s="45"/>
      <c r="K518" s="12"/>
      <c r="L518" s="12"/>
      <c r="M518" s="12"/>
      <c r="N518" s="12"/>
      <c r="O518" s="12"/>
      <c r="P518"/>
      <c r="Q518" s="77"/>
      <c r="R518" s="72"/>
      <c r="S518" s="72"/>
    </row>
    <row r="519" spans="2:19" s="11" customFormat="1" x14ac:dyDescent="0.3">
      <c r="B519" s="26"/>
      <c r="C519" s="39"/>
      <c r="E519" s="10"/>
      <c r="F519" s="12"/>
      <c r="G519" s="45"/>
      <c r="H519" s="32"/>
      <c r="I519" s="13"/>
      <c r="J519" s="45"/>
      <c r="K519" s="12"/>
      <c r="L519" s="12"/>
      <c r="M519" s="12"/>
      <c r="N519" s="12"/>
      <c r="O519" s="12"/>
      <c r="P519"/>
      <c r="Q519" s="77"/>
      <c r="R519" s="72"/>
      <c r="S519" s="72"/>
    </row>
    <row r="520" spans="2:19" s="11" customFormat="1" x14ac:dyDescent="0.3">
      <c r="B520" s="26"/>
      <c r="C520" s="39"/>
      <c r="E520" s="10"/>
      <c r="F520" s="12"/>
      <c r="G520" s="45"/>
      <c r="H520" s="32"/>
      <c r="I520" s="13"/>
      <c r="J520" s="45"/>
      <c r="K520" s="12"/>
      <c r="L520" s="12"/>
      <c r="M520" s="12"/>
      <c r="N520" s="12"/>
      <c r="O520" s="12"/>
      <c r="P520"/>
      <c r="Q520" s="77"/>
      <c r="R520" s="72"/>
      <c r="S520" s="72"/>
    </row>
    <row r="521" spans="2:19" s="11" customFormat="1" x14ac:dyDescent="0.3">
      <c r="B521" s="26"/>
      <c r="C521" s="39"/>
      <c r="E521" s="10"/>
      <c r="F521" s="12"/>
      <c r="G521" s="45"/>
      <c r="H521" s="32"/>
      <c r="I521" s="13"/>
      <c r="J521" s="45"/>
      <c r="K521" s="12"/>
      <c r="L521" s="12"/>
      <c r="M521" s="12"/>
      <c r="N521" s="12"/>
      <c r="O521" s="12"/>
      <c r="P521"/>
      <c r="Q521" s="77"/>
      <c r="R521" s="72"/>
      <c r="S521" s="72"/>
    </row>
    <row r="522" spans="2:19" s="11" customFormat="1" x14ac:dyDescent="0.3">
      <c r="B522" s="26"/>
      <c r="C522" s="39"/>
      <c r="E522" s="10"/>
      <c r="F522" s="12"/>
      <c r="G522" s="45"/>
      <c r="H522" s="32"/>
      <c r="I522" s="13"/>
      <c r="J522" s="45"/>
      <c r="K522" s="12"/>
      <c r="L522" s="12"/>
      <c r="M522" s="12"/>
      <c r="N522" s="12"/>
      <c r="O522" s="12"/>
      <c r="P522"/>
      <c r="Q522" s="77"/>
      <c r="R522" s="72"/>
      <c r="S522" s="72"/>
    </row>
    <row r="523" spans="2:19" s="11" customFormat="1" x14ac:dyDescent="0.3">
      <c r="B523" s="26"/>
      <c r="C523" s="39"/>
      <c r="E523" s="10"/>
      <c r="F523" s="12"/>
      <c r="G523" s="45"/>
      <c r="H523" s="32"/>
      <c r="I523" s="13"/>
      <c r="J523" s="45"/>
      <c r="K523" s="12"/>
      <c r="L523" s="12"/>
      <c r="M523" s="12"/>
      <c r="N523" s="12"/>
      <c r="O523" s="12"/>
      <c r="P523"/>
      <c r="Q523" s="77"/>
      <c r="R523" s="72"/>
      <c r="S523" s="72"/>
    </row>
    <row r="524" spans="2:19" s="11" customFormat="1" x14ac:dyDescent="0.3">
      <c r="B524" s="26"/>
      <c r="C524" s="39"/>
      <c r="E524" s="10"/>
      <c r="F524" s="12"/>
      <c r="G524" s="45"/>
      <c r="H524" s="32"/>
      <c r="I524" s="13"/>
      <c r="J524" s="45"/>
      <c r="K524" s="12"/>
      <c r="L524" s="12"/>
      <c r="M524" s="12"/>
      <c r="N524" s="12"/>
      <c r="O524" s="12"/>
      <c r="P524"/>
      <c r="Q524" s="77"/>
      <c r="R524" s="72"/>
      <c r="S524" s="72"/>
    </row>
    <row r="525" spans="2:19" s="11" customFormat="1" x14ac:dyDescent="0.3">
      <c r="B525" s="26"/>
      <c r="C525" s="39"/>
      <c r="E525" s="10"/>
      <c r="F525" s="12"/>
      <c r="G525" s="45"/>
      <c r="H525" s="32"/>
      <c r="I525" s="13"/>
      <c r="J525" s="45"/>
      <c r="K525" s="12"/>
      <c r="L525" s="12"/>
      <c r="M525" s="12"/>
      <c r="N525" s="12"/>
      <c r="O525" s="12"/>
      <c r="P525"/>
      <c r="Q525" s="77"/>
      <c r="R525" s="72"/>
      <c r="S525" s="72"/>
    </row>
    <row r="526" spans="2:19" s="11" customFormat="1" x14ac:dyDescent="0.3">
      <c r="B526" s="26"/>
      <c r="C526" s="39"/>
      <c r="E526" s="10"/>
      <c r="F526" s="12"/>
      <c r="G526" s="45"/>
      <c r="H526" s="32"/>
      <c r="I526" s="13"/>
      <c r="J526" s="45"/>
      <c r="K526" s="12"/>
      <c r="L526" s="12"/>
      <c r="M526" s="12"/>
      <c r="N526" s="12"/>
      <c r="O526" s="12"/>
      <c r="P526"/>
      <c r="Q526" s="77"/>
      <c r="R526" s="72"/>
      <c r="S526" s="72"/>
    </row>
    <row r="527" spans="2:19" s="11" customFormat="1" x14ac:dyDescent="0.3">
      <c r="B527" s="26"/>
      <c r="C527" s="39"/>
      <c r="E527" s="10"/>
      <c r="F527" s="12"/>
      <c r="G527" s="45"/>
      <c r="H527" s="32"/>
      <c r="I527" s="13"/>
      <c r="J527" s="45"/>
      <c r="K527" s="12"/>
      <c r="L527" s="12"/>
      <c r="M527" s="12"/>
      <c r="N527" s="12"/>
      <c r="O527" s="12"/>
      <c r="P527"/>
      <c r="Q527" s="77"/>
      <c r="R527" s="72"/>
      <c r="S527" s="72"/>
    </row>
    <row r="528" spans="2:19" s="11" customFormat="1" x14ac:dyDescent="0.3">
      <c r="B528" s="26"/>
      <c r="C528" s="39"/>
      <c r="E528" s="10"/>
      <c r="F528" s="12"/>
      <c r="G528" s="45"/>
      <c r="H528" s="32"/>
      <c r="I528" s="13"/>
      <c r="J528" s="45"/>
      <c r="K528" s="12"/>
      <c r="L528" s="12"/>
      <c r="M528" s="12"/>
      <c r="N528" s="12"/>
      <c r="O528" s="12"/>
      <c r="P528"/>
      <c r="Q528" s="77"/>
      <c r="R528" s="72"/>
      <c r="S528" s="72"/>
    </row>
    <row r="529" spans="2:19" s="11" customFormat="1" x14ac:dyDescent="0.3">
      <c r="B529" s="26"/>
      <c r="C529" s="39"/>
      <c r="E529" s="10"/>
      <c r="F529" s="12"/>
      <c r="G529" s="45"/>
      <c r="H529" s="32"/>
      <c r="I529" s="13"/>
      <c r="J529" s="45"/>
      <c r="K529" s="12"/>
      <c r="L529" s="12"/>
      <c r="M529" s="12"/>
      <c r="N529" s="12"/>
      <c r="O529" s="12"/>
      <c r="P529"/>
      <c r="Q529" s="77"/>
      <c r="R529" s="72"/>
      <c r="S529" s="72"/>
    </row>
    <row r="530" spans="2:19" s="11" customFormat="1" x14ac:dyDescent="0.3">
      <c r="B530" s="26"/>
      <c r="C530" s="39"/>
      <c r="E530" s="10"/>
      <c r="F530" s="12"/>
      <c r="G530" s="45"/>
      <c r="H530" s="32"/>
      <c r="I530" s="13"/>
      <c r="J530" s="45"/>
      <c r="K530" s="12"/>
      <c r="L530" s="12"/>
      <c r="M530" s="12"/>
      <c r="N530" s="12"/>
      <c r="O530" s="12"/>
      <c r="P530"/>
      <c r="Q530" s="77"/>
      <c r="R530" s="72"/>
      <c r="S530" s="72"/>
    </row>
    <row r="531" spans="2:19" s="11" customFormat="1" x14ac:dyDescent="0.3">
      <c r="B531" s="26"/>
      <c r="C531" s="39"/>
      <c r="E531" s="10"/>
      <c r="F531" s="12"/>
      <c r="G531" s="45"/>
      <c r="H531" s="32"/>
      <c r="I531" s="13"/>
      <c r="J531" s="45"/>
      <c r="K531" s="12"/>
      <c r="L531" s="12"/>
      <c r="M531" s="12"/>
      <c r="N531" s="12"/>
      <c r="O531" s="12"/>
      <c r="P531"/>
      <c r="Q531" s="77"/>
      <c r="R531" s="72"/>
      <c r="S531" s="72"/>
    </row>
    <row r="532" spans="2:19" s="11" customFormat="1" x14ac:dyDescent="0.3">
      <c r="B532" s="26"/>
      <c r="C532" s="39"/>
      <c r="E532" s="10"/>
      <c r="F532" s="12"/>
      <c r="G532" s="45"/>
      <c r="H532" s="32"/>
      <c r="I532" s="13"/>
      <c r="J532" s="45"/>
      <c r="K532" s="12"/>
      <c r="L532" s="12"/>
      <c r="M532" s="12"/>
      <c r="N532" s="12"/>
      <c r="O532" s="12"/>
      <c r="P532"/>
      <c r="Q532" s="77"/>
      <c r="R532" s="72"/>
      <c r="S532" s="72"/>
    </row>
    <row r="533" spans="2:19" s="11" customFormat="1" x14ac:dyDescent="0.3">
      <c r="B533" s="26"/>
      <c r="C533" s="39"/>
      <c r="E533" s="10"/>
      <c r="F533" s="12"/>
      <c r="G533" s="45"/>
      <c r="H533" s="32"/>
      <c r="I533" s="13"/>
      <c r="J533" s="45"/>
      <c r="K533" s="12"/>
      <c r="L533" s="12"/>
      <c r="M533" s="12"/>
      <c r="N533" s="12"/>
      <c r="O533" s="12"/>
      <c r="P533"/>
      <c r="Q533" s="77"/>
      <c r="R533" s="72"/>
      <c r="S533" s="72"/>
    </row>
    <row r="534" spans="2:19" s="11" customFormat="1" x14ac:dyDescent="0.3">
      <c r="B534" s="26"/>
      <c r="C534" s="39"/>
      <c r="E534" s="10"/>
      <c r="F534" s="12"/>
      <c r="G534" s="45"/>
      <c r="H534" s="32"/>
      <c r="I534" s="13"/>
      <c r="J534" s="45"/>
      <c r="K534" s="12"/>
      <c r="L534" s="12"/>
      <c r="M534" s="12"/>
      <c r="N534" s="12"/>
      <c r="O534" s="12"/>
      <c r="P534"/>
      <c r="Q534" s="77"/>
      <c r="R534" s="72"/>
      <c r="S534" s="72"/>
    </row>
    <row r="535" spans="2:19" s="11" customFormat="1" x14ac:dyDescent="0.3">
      <c r="B535" s="26"/>
      <c r="C535" s="39"/>
      <c r="E535" s="10"/>
      <c r="F535" s="12"/>
      <c r="G535" s="45"/>
      <c r="H535" s="32"/>
      <c r="I535" s="13"/>
      <c r="J535" s="45"/>
      <c r="K535" s="12"/>
      <c r="L535" s="12"/>
      <c r="M535" s="12"/>
      <c r="N535" s="12"/>
      <c r="O535" s="12"/>
      <c r="P535"/>
      <c r="Q535" s="77"/>
      <c r="R535" s="72"/>
      <c r="S535" s="72"/>
    </row>
    <row r="536" spans="2:19" s="11" customFormat="1" x14ac:dyDescent="0.3">
      <c r="B536" s="26"/>
      <c r="C536" s="39"/>
      <c r="E536" s="10"/>
      <c r="F536" s="12"/>
      <c r="G536" s="45"/>
      <c r="H536" s="32"/>
      <c r="I536" s="13"/>
      <c r="J536" s="45"/>
      <c r="K536" s="12"/>
      <c r="L536" s="12"/>
      <c r="M536" s="12"/>
      <c r="N536" s="12"/>
      <c r="O536" s="12"/>
      <c r="P536"/>
      <c r="Q536" s="77"/>
      <c r="R536" s="72"/>
      <c r="S536" s="72"/>
    </row>
    <row r="537" spans="2:19" s="11" customFormat="1" x14ac:dyDescent="0.3">
      <c r="B537" s="26"/>
      <c r="C537" s="39"/>
      <c r="E537" s="10"/>
      <c r="F537" s="12"/>
      <c r="G537" s="45"/>
      <c r="H537" s="32"/>
      <c r="I537" s="13"/>
      <c r="J537" s="45"/>
      <c r="K537" s="12"/>
      <c r="L537" s="12"/>
      <c r="M537" s="12"/>
      <c r="N537" s="12"/>
      <c r="O537" s="12"/>
      <c r="P537"/>
      <c r="Q537" s="77"/>
      <c r="R537" s="72"/>
      <c r="S537" s="72"/>
    </row>
    <row r="538" spans="2:19" s="11" customFormat="1" x14ac:dyDescent="0.3">
      <c r="B538" s="26"/>
      <c r="C538" s="39"/>
      <c r="E538" s="10"/>
      <c r="F538" s="12"/>
      <c r="G538" s="45"/>
      <c r="H538" s="32"/>
      <c r="I538" s="13"/>
      <c r="J538" s="45"/>
      <c r="K538" s="12"/>
      <c r="L538" s="12"/>
      <c r="M538" s="12"/>
      <c r="N538" s="12"/>
      <c r="O538" s="12"/>
      <c r="P538"/>
      <c r="Q538" s="77"/>
      <c r="R538" s="72"/>
      <c r="S538" s="72"/>
    </row>
    <row r="539" spans="2:19" s="11" customFormat="1" x14ac:dyDescent="0.3">
      <c r="B539" s="26"/>
      <c r="C539" s="39"/>
      <c r="E539" s="10"/>
      <c r="F539" s="12"/>
      <c r="G539" s="45"/>
      <c r="H539" s="32"/>
      <c r="I539" s="13"/>
      <c r="J539" s="45"/>
      <c r="K539" s="12"/>
      <c r="L539" s="12"/>
      <c r="M539" s="12"/>
      <c r="N539" s="12"/>
      <c r="O539" s="12"/>
      <c r="P539"/>
      <c r="Q539" s="77"/>
      <c r="R539" s="72"/>
      <c r="S539" s="72"/>
    </row>
    <row r="540" spans="2:19" s="11" customFormat="1" x14ac:dyDescent="0.3">
      <c r="B540" s="26"/>
      <c r="C540" s="39"/>
      <c r="E540" s="10"/>
      <c r="F540" s="12"/>
      <c r="G540" s="45"/>
      <c r="H540" s="32"/>
      <c r="I540" s="13"/>
      <c r="J540" s="45"/>
      <c r="K540" s="12"/>
      <c r="L540" s="12"/>
      <c r="M540" s="12"/>
      <c r="N540" s="12"/>
      <c r="O540" s="12"/>
      <c r="P540"/>
      <c r="Q540" s="77"/>
      <c r="R540" s="72"/>
      <c r="S540" s="72"/>
    </row>
    <row r="541" spans="2:19" s="11" customFormat="1" x14ac:dyDescent="0.3">
      <c r="B541" s="26"/>
      <c r="C541" s="39"/>
      <c r="E541" s="10"/>
      <c r="F541" s="12"/>
      <c r="G541" s="45"/>
      <c r="H541" s="32"/>
      <c r="I541" s="13"/>
      <c r="J541" s="45"/>
      <c r="K541" s="12"/>
      <c r="L541" s="12"/>
      <c r="M541" s="12"/>
      <c r="N541" s="12"/>
      <c r="O541" s="12"/>
      <c r="P541"/>
      <c r="Q541" s="77"/>
      <c r="R541" s="72"/>
      <c r="S541" s="72"/>
    </row>
    <row r="542" spans="2:19" s="11" customFormat="1" x14ac:dyDescent="0.3">
      <c r="B542" s="26"/>
      <c r="C542" s="39"/>
      <c r="E542" s="10"/>
      <c r="F542" s="12"/>
      <c r="G542" s="45"/>
      <c r="H542" s="32"/>
      <c r="I542" s="13"/>
      <c r="J542" s="45"/>
      <c r="K542" s="12"/>
      <c r="L542" s="12"/>
      <c r="M542" s="12"/>
      <c r="N542" s="12"/>
      <c r="O542" s="12"/>
      <c r="P542"/>
      <c r="Q542" s="77"/>
      <c r="R542" s="72"/>
      <c r="S542" s="72"/>
    </row>
    <row r="543" spans="2:19" s="11" customFormat="1" x14ac:dyDescent="0.3">
      <c r="B543" s="26"/>
      <c r="C543" s="39"/>
      <c r="E543" s="10"/>
      <c r="F543" s="12"/>
      <c r="G543" s="45"/>
      <c r="H543" s="32"/>
      <c r="I543" s="13"/>
      <c r="J543" s="45"/>
      <c r="K543" s="12"/>
      <c r="L543" s="12"/>
      <c r="M543" s="12"/>
      <c r="N543" s="12"/>
      <c r="O543" s="12"/>
      <c r="P543"/>
      <c r="Q543" s="77"/>
      <c r="R543" s="72"/>
      <c r="S543" s="72"/>
    </row>
    <row r="544" spans="2:19" s="11" customFormat="1" x14ac:dyDescent="0.3">
      <c r="B544" s="26"/>
      <c r="C544" s="39"/>
      <c r="E544" s="10"/>
      <c r="F544" s="12"/>
      <c r="G544" s="45"/>
      <c r="H544" s="32"/>
      <c r="I544" s="13"/>
      <c r="J544" s="45"/>
      <c r="K544" s="12"/>
      <c r="L544" s="12"/>
      <c r="M544" s="12"/>
      <c r="N544" s="12"/>
      <c r="O544" s="12"/>
      <c r="P544"/>
      <c r="Q544" s="77"/>
      <c r="R544" s="72"/>
      <c r="S544" s="72"/>
    </row>
    <row r="545" spans="2:19" s="11" customFormat="1" x14ac:dyDescent="0.3">
      <c r="B545" s="26"/>
      <c r="C545" s="39"/>
      <c r="E545" s="10"/>
      <c r="F545" s="12"/>
      <c r="G545" s="45"/>
      <c r="H545" s="32"/>
      <c r="I545" s="13"/>
      <c r="J545" s="45"/>
      <c r="K545" s="12"/>
      <c r="L545" s="12"/>
      <c r="M545" s="12"/>
      <c r="N545" s="12"/>
      <c r="O545" s="12"/>
      <c r="P545"/>
      <c r="Q545" s="77"/>
      <c r="R545" s="72"/>
      <c r="S545" s="72"/>
    </row>
    <row r="546" spans="2:19" s="11" customFormat="1" x14ac:dyDescent="0.3">
      <c r="B546" s="26"/>
      <c r="C546" s="39"/>
      <c r="E546" s="10"/>
      <c r="F546" s="12"/>
      <c r="G546" s="45"/>
      <c r="H546" s="32"/>
      <c r="I546" s="13"/>
      <c r="J546" s="45"/>
      <c r="K546" s="12"/>
      <c r="L546" s="12"/>
      <c r="M546" s="12"/>
      <c r="N546" s="12"/>
      <c r="O546" s="12"/>
      <c r="P546"/>
      <c r="Q546" s="77"/>
      <c r="R546" s="72"/>
      <c r="S546" s="72"/>
    </row>
    <row r="547" spans="2:19" s="11" customFormat="1" x14ac:dyDescent="0.3">
      <c r="B547" s="26"/>
      <c r="C547" s="39"/>
      <c r="E547" s="10"/>
      <c r="F547" s="12"/>
      <c r="G547" s="45"/>
      <c r="H547" s="32"/>
      <c r="I547" s="13"/>
      <c r="J547" s="45"/>
      <c r="K547" s="12"/>
      <c r="L547" s="12"/>
      <c r="M547" s="12"/>
      <c r="N547" s="12"/>
      <c r="O547" s="12"/>
      <c r="P547"/>
      <c r="Q547" s="77"/>
      <c r="R547" s="72"/>
      <c r="S547" s="72"/>
    </row>
    <row r="548" spans="2:19" s="11" customFormat="1" x14ac:dyDescent="0.3">
      <c r="B548" s="26"/>
      <c r="C548" s="39"/>
      <c r="E548" s="10"/>
      <c r="F548" s="12"/>
      <c r="G548" s="45"/>
      <c r="H548" s="32"/>
      <c r="I548" s="13"/>
      <c r="J548" s="45"/>
      <c r="K548" s="12"/>
      <c r="L548" s="12"/>
      <c r="M548" s="12"/>
      <c r="N548" s="12"/>
      <c r="O548" s="12"/>
      <c r="P548"/>
      <c r="Q548" s="77"/>
      <c r="R548" s="72"/>
      <c r="S548" s="72"/>
    </row>
    <row r="549" spans="2:19" s="11" customFormat="1" x14ac:dyDescent="0.3">
      <c r="B549" s="26"/>
      <c r="C549" s="39"/>
      <c r="E549" s="10"/>
      <c r="F549" s="12"/>
      <c r="G549" s="45"/>
      <c r="H549" s="32"/>
      <c r="I549" s="13"/>
      <c r="J549" s="45"/>
      <c r="K549" s="12"/>
      <c r="L549" s="12"/>
      <c r="M549" s="12"/>
      <c r="N549" s="12"/>
      <c r="O549" s="12"/>
      <c r="P549"/>
      <c r="Q549" s="77"/>
      <c r="R549" s="72"/>
      <c r="S549" s="72"/>
    </row>
    <row r="550" spans="2:19" s="11" customFormat="1" x14ac:dyDescent="0.3">
      <c r="B550" s="26"/>
      <c r="C550" s="39"/>
      <c r="E550" s="10"/>
      <c r="F550" s="12"/>
      <c r="G550" s="45"/>
      <c r="H550" s="32"/>
      <c r="I550" s="13"/>
      <c r="J550" s="45"/>
      <c r="K550" s="12"/>
      <c r="L550" s="12"/>
      <c r="M550" s="12"/>
      <c r="N550" s="12"/>
      <c r="O550" s="12"/>
      <c r="P550"/>
      <c r="Q550" s="77"/>
      <c r="R550" s="72"/>
      <c r="S550" s="72"/>
    </row>
    <row r="551" spans="2:19" s="11" customFormat="1" x14ac:dyDescent="0.3">
      <c r="B551" s="26"/>
      <c r="C551" s="39"/>
      <c r="E551" s="10"/>
      <c r="F551" s="12"/>
      <c r="G551" s="45"/>
      <c r="H551" s="32"/>
      <c r="I551" s="13"/>
      <c r="J551" s="45"/>
      <c r="K551" s="12"/>
      <c r="L551" s="12"/>
      <c r="M551" s="12"/>
      <c r="N551" s="12"/>
      <c r="O551" s="12"/>
      <c r="P551"/>
      <c r="Q551" s="77"/>
      <c r="R551" s="72"/>
      <c r="S551" s="72"/>
    </row>
    <row r="552" spans="2:19" s="11" customFormat="1" x14ac:dyDescent="0.3">
      <c r="B552" s="26"/>
      <c r="C552" s="39"/>
      <c r="E552" s="10"/>
      <c r="F552" s="12"/>
      <c r="G552" s="45"/>
      <c r="H552" s="32"/>
      <c r="I552" s="13"/>
      <c r="J552" s="45"/>
      <c r="K552" s="12"/>
      <c r="L552" s="12"/>
      <c r="M552" s="12"/>
      <c r="N552" s="12"/>
      <c r="O552" s="12"/>
      <c r="P552"/>
      <c r="Q552" s="77"/>
      <c r="R552" s="72"/>
      <c r="S552" s="72"/>
    </row>
    <row r="553" spans="2:19" s="11" customFormat="1" x14ac:dyDescent="0.3">
      <c r="B553" s="26"/>
      <c r="C553" s="39"/>
      <c r="E553" s="10"/>
      <c r="F553" s="12"/>
      <c r="G553" s="45"/>
      <c r="H553" s="32"/>
      <c r="I553" s="13"/>
      <c r="J553" s="45"/>
      <c r="K553" s="12"/>
      <c r="L553" s="12"/>
      <c r="M553" s="12"/>
      <c r="N553" s="12"/>
      <c r="O553" s="12"/>
      <c r="P553"/>
      <c r="Q553" s="77"/>
      <c r="R553" s="72"/>
      <c r="S553" s="72"/>
    </row>
    <row r="554" spans="2:19" s="11" customFormat="1" x14ac:dyDescent="0.3">
      <c r="B554" s="26"/>
      <c r="C554" s="39"/>
      <c r="E554" s="10"/>
      <c r="F554" s="12"/>
      <c r="G554" s="45"/>
      <c r="H554" s="32"/>
      <c r="I554" s="13"/>
      <c r="J554" s="45"/>
      <c r="K554" s="12"/>
      <c r="L554" s="12"/>
      <c r="M554" s="12"/>
      <c r="N554" s="12"/>
      <c r="O554" s="12"/>
      <c r="P554"/>
      <c r="Q554" s="77"/>
      <c r="R554" s="72"/>
      <c r="S554" s="72"/>
    </row>
    <row r="555" spans="2:19" s="11" customFormat="1" x14ac:dyDescent="0.3">
      <c r="B555" s="26"/>
      <c r="C555" s="39"/>
      <c r="E555" s="10"/>
      <c r="F555" s="12"/>
      <c r="G555" s="45"/>
      <c r="H555" s="32"/>
      <c r="I555" s="13"/>
      <c r="J555" s="45"/>
      <c r="K555" s="12"/>
      <c r="L555" s="12"/>
      <c r="M555" s="12"/>
      <c r="N555" s="12"/>
      <c r="O555" s="12"/>
      <c r="P555"/>
      <c r="Q555" s="77"/>
      <c r="R555" s="72"/>
      <c r="S555" s="72"/>
    </row>
    <row r="556" spans="2:19" s="11" customFormat="1" x14ac:dyDescent="0.3">
      <c r="B556" s="26"/>
      <c r="C556" s="39"/>
      <c r="E556" s="10"/>
      <c r="F556" s="12"/>
      <c r="G556" s="45"/>
      <c r="H556" s="32"/>
      <c r="I556" s="13"/>
      <c r="J556" s="45"/>
      <c r="K556" s="12"/>
      <c r="L556" s="12"/>
      <c r="M556" s="12"/>
      <c r="N556" s="12"/>
      <c r="O556" s="12"/>
      <c r="P556"/>
      <c r="Q556" s="77"/>
      <c r="R556" s="72"/>
      <c r="S556" s="72"/>
    </row>
    <row r="557" spans="2:19" s="11" customFormat="1" x14ac:dyDescent="0.3">
      <c r="B557" s="26"/>
      <c r="C557" s="39"/>
      <c r="E557" s="10"/>
      <c r="F557" s="12"/>
      <c r="G557" s="45"/>
      <c r="H557" s="32"/>
      <c r="I557" s="13"/>
      <c r="J557" s="45"/>
      <c r="K557" s="12"/>
      <c r="L557" s="12"/>
      <c r="M557" s="12"/>
      <c r="N557" s="12"/>
      <c r="O557" s="12"/>
      <c r="P557"/>
      <c r="Q557" s="77"/>
      <c r="R557" s="72"/>
      <c r="S557" s="72"/>
    </row>
    <row r="558" spans="2:19" s="11" customFormat="1" x14ac:dyDescent="0.3">
      <c r="B558" s="26"/>
      <c r="C558" s="39"/>
      <c r="E558" s="10"/>
      <c r="F558" s="12"/>
      <c r="G558" s="45"/>
      <c r="H558" s="32"/>
      <c r="I558" s="13"/>
      <c r="J558" s="45"/>
      <c r="K558" s="12"/>
      <c r="L558" s="12"/>
      <c r="M558" s="12"/>
      <c r="N558" s="12"/>
      <c r="O558" s="12"/>
      <c r="P558"/>
      <c r="Q558" s="77"/>
      <c r="R558" s="72"/>
      <c r="S558" s="72"/>
    </row>
    <row r="559" spans="2:19" s="11" customFormat="1" x14ac:dyDescent="0.3">
      <c r="B559" s="26"/>
      <c r="C559" s="39"/>
      <c r="E559" s="10"/>
      <c r="F559" s="12"/>
      <c r="G559" s="45"/>
      <c r="H559" s="32"/>
      <c r="I559" s="13"/>
      <c r="J559" s="45"/>
      <c r="K559" s="12"/>
      <c r="L559" s="12"/>
      <c r="M559" s="12"/>
      <c r="N559" s="12"/>
      <c r="O559" s="12"/>
      <c r="P559"/>
      <c r="Q559" s="77"/>
      <c r="R559" s="72"/>
      <c r="S559" s="72"/>
    </row>
    <row r="560" spans="2:19" s="11" customFormat="1" x14ac:dyDescent="0.3">
      <c r="B560" s="26"/>
      <c r="C560" s="39"/>
      <c r="E560" s="10"/>
      <c r="F560" s="12"/>
      <c r="G560" s="45"/>
      <c r="H560" s="32"/>
      <c r="I560" s="13"/>
      <c r="J560" s="45"/>
      <c r="K560" s="12"/>
      <c r="L560" s="12"/>
      <c r="M560" s="12"/>
      <c r="N560" s="12"/>
      <c r="O560" s="12"/>
      <c r="P560"/>
      <c r="Q560" s="77"/>
      <c r="R560" s="72"/>
      <c r="S560" s="72"/>
    </row>
    <row r="561" spans="2:19" s="11" customFormat="1" x14ac:dyDescent="0.3">
      <c r="B561" s="26"/>
      <c r="C561" s="39"/>
      <c r="E561" s="10"/>
      <c r="F561" s="12"/>
      <c r="G561" s="45"/>
      <c r="H561" s="32"/>
      <c r="I561" s="13"/>
      <c r="J561" s="45"/>
      <c r="K561" s="12"/>
      <c r="L561" s="12"/>
      <c r="M561" s="12"/>
      <c r="N561" s="12"/>
      <c r="O561" s="12"/>
      <c r="P561"/>
      <c r="Q561" s="77"/>
      <c r="R561" s="72"/>
      <c r="S561" s="72"/>
    </row>
    <row r="562" spans="2:19" s="11" customFormat="1" x14ac:dyDescent="0.3">
      <c r="B562" s="26"/>
      <c r="C562" s="39"/>
      <c r="E562" s="10"/>
      <c r="F562" s="12"/>
      <c r="G562" s="45"/>
      <c r="H562" s="32"/>
      <c r="I562" s="13"/>
      <c r="J562" s="45"/>
      <c r="K562" s="12"/>
      <c r="L562" s="12"/>
      <c r="M562" s="12"/>
      <c r="N562" s="12"/>
      <c r="O562" s="12"/>
      <c r="P562"/>
      <c r="Q562" s="77"/>
      <c r="R562" s="72"/>
      <c r="S562" s="72"/>
    </row>
    <row r="563" spans="2:19" s="11" customFormat="1" x14ac:dyDescent="0.3">
      <c r="B563" s="26"/>
      <c r="C563" s="39"/>
      <c r="E563" s="10"/>
      <c r="F563" s="12"/>
      <c r="G563" s="45"/>
      <c r="H563" s="32"/>
      <c r="I563" s="13"/>
      <c r="J563" s="45"/>
      <c r="K563" s="12"/>
      <c r="L563" s="12"/>
      <c r="M563" s="12"/>
      <c r="N563" s="12"/>
      <c r="O563" s="12"/>
      <c r="P563"/>
      <c r="Q563" s="77"/>
      <c r="R563" s="72"/>
      <c r="S563" s="72"/>
    </row>
    <row r="564" spans="2:19" s="11" customFormat="1" x14ac:dyDescent="0.3">
      <c r="B564" s="26"/>
      <c r="C564" s="39"/>
      <c r="E564" s="10"/>
      <c r="F564" s="12"/>
      <c r="G564" s="45"/>
      <c r="H564" s="32"/>
      <c r="I564" s="13"/>
      <c r="J564" s="45"/>
      <c r="K564" s="12"/>
      <c r="L564" s="12"/>
      <c r="M564" s="12"/>
      <c r="N564" s="12"/>
      <c r="O564" s="12"/>
      <c r="P564"/>
      <c r="Q564" s="77"/>
      <c r="R564" s="72"/>
      <c r="S564" s="72"/>
    </row>
    <row r="565" spans="2:19" s="11" customFormat="1" x14ac:dyDescent="0.3">
      <c r="B565" s="26"/>
      <c r="C565" s="39"/>
      <c r="E565" s="10"/>
      <c r="F565" s="12"/>
      <c r="G565" s="45"/>
      <c r="H565" s="32"/>
      <c r="I565" s="13"/>
      <c r="J565" s="45"/>
      <c r="K565" s="12"/>
      <c r="L565" s="12"/>
      <c r="M565" s="12"/>
      <c r="N565" s="12"/>
      <c r="O565" s="12"/>
      <c r="P565"/>
      <c r="Q565" s="77"/>
      <c r="R565" s="72"/>
      <c r="S565" s="72"/>
    </row>
    <row r="566" spans="2:19" s="11" customFormat="1" x14ac:dyDescent="0.3">
      <c r="B566" s="26"/>
      <c r="C566" s="39"/>
      <c r="E566" s="10"/>
      <c r="F566" s="12"/>
      <c r="G566" s="45"/>
      <c r="H566" s="32"/>
      <c r="I566" s="13"/>
      <c r="J566" s="45"/>
      <c r="K566" s="12"/>
      <c r="L566" s="12"/>
      <c r="M566" s="12"/>
      <c r="N566" s="12"/>
      <c r="O566" s="12"/>
      <c r="P566"/>
      <c r="Q566" s="77"/>
      <c r="R566" s="72"/>
      <c r="S566" s="72"/>
    </row>
    <row r="567" spans="2:19" s="11" customFormat="1" x14ac:dyDescent="0.3">
      <c r="B567" s="26"/>
      <c r="C567" s="39"/>
      <c r="E567" s="10"/>
      <c r="F567" s="12"/>
      <c r="G567" s="45"/>
      <c r="H567" s="32"/>
      <c r="I567" s="13"/>
      <c r="J567" s="45"/>
      <c r="K567" s="12"/>
      <c r="L567" s="12"/>
      <c r="M567" s="12"/>
      <c r="N567" s="12"/>
      <c r="O567" s="12"/>
      <c r="P567"/>
      <c r="Q567" s="77"/>
      <c r="R567" s="72"/>
      <c r="S567" s="72"/>
    </row>
    <row r="568" spans="2:19" s="11" customFormat="1" x14ac:dyDescent="0.3">
      <c r="B568" s="26"/>
      <c r="C568" s="39"/>
      <c r="E568" s="10"/>
      <c r="F568" s="12"/>
      <c r="G568" s="45"/>
      <c r="H568" s="32"/>
      <c r="I568" s="13"/>
      <c r="J568" s="45"/>
      <c r="K568" s="12"/>
      <c r="L568" s="12"/>
      <c r="M568" s="12"/>
      <c r="N568" s="12"/>
      <c r="O568" s="12"/>
      <c r="P568"/>
      <c r="Q568" s="77"/>
      <c r="R568" s="72"/>
      <c r="S568" s="72"/>
    </row>
    <row r="569" spans="2:19" s="11" customFormat="1" x14ac:dyDescent="0.3">
      <c r="B569" s="26"/>
      <c r="C569" s="39"/>
      <c r="E569" s="10"/>
      <c r="F569" s="12"/>
      <c r="G569" s="45"/>
      <c r="H569" s="32"/>
      <c r="I569" s="13"/>
      <c r="J569" s="45"/>
      <c r="K569" s="12"/>
      <c r="L569" s="12"/>
      <c r="M569" s="12"/>
      <c r="N569" s="12"/>
      <c r="O569" s="12"/>
      <c r="P569"/>
      <c r="Q569" s="77"/>
      <c r="R569" s="72"/>
      <c r="S569" s="72"/>
    </row>
    <row r="570" spans="2:19" s="11" customFormat="1" x14ac:dyDescent="0.3">
      <c r="B570" s="26"/>
      <c r="C570" s="39"/>
      <c r="E570" s="10"/>
      <c r="F570" s="12"/>
      <c r="G570" s="45"/>
      <c r="H570" s="32"/>
      <c r="I570" s="13"/>
      <c r="J570" s="45"/>
      <c r="K570" s="12"/>
      <c r="L570" s="12"/>
      <c r="M570" s="12"/>
      <c r="N570" s="12"/>
      <c r="O570" s="12"/>
      <c r="P570"/>
      <c r="Q570" s="77"/>
      <c r="R570" s="72"/>
      <c r="S570" s="72"/>
    </row>
    <row r="571" spans="2:19" s="11" customFormat="1" x14ac:dyDescent="0.3">
      <c r="B571" s="26"/>
      <c r="C571" s="39"/>
      <c r="E571" s="10"/>
      <c r="F571" s="12"/>
      <c r="G571" s="45"/>
      <c r="H571" s="32"/>
      <c r="I571" s="13"/>
      <c r="J571" s="45"/>
      <c r="K571" s="12"/>
      <c r="L571" s="12"/>
      <c r="M571" s="12"/>
      <c r="N571" s="12"/>
      <c r="O571" s="12"/>
      <c r="P571"/>
      <c r="Q571" s="77"/>
      <c r="R571" s="72"/>
      <c r="S571" s="72"/>
    </row>
    <row r="572" spans="2:19" s="11" customFormat="1" x14ac:dyDescent="0.3">
      <c r="B572" s="26"/>
      <c r="C572" s="39"/>
      <c r="E572" s="10"/>
      <c r="F572" s="12"/>
      <c r="G572" s="45"/>
      <c r="H572" s="32"/>
      <c r="I572" s="13"/>
      <c r="J572" s="45"/>
      <c r="K572" s="12"/>
      <c r="L572" s="12"/>
      <c r="M572" s="12"/>
      <c r="N572" s="12"/>
      <c r="O572" s="12"/>
      <c r="P572"/>
      <c r="Q572" s="77"/>
      <c r="R572" s="72"/>
      <c r="S572" s="72"/>
    </row>
    <row r="573" spans="2:19" s="11" customFormat="1" x14ac:dyDescent="0.3">
      <c r="B573" s="26"/>
      <c r="C573" s="39"/>
      <c r="E573" s="10"/>
      <c r="F573" s="12"/>
      <c r="G573" s="45"/>
      <c r="H573" s="32"/>
      <c r="I573" s="13"/>
      <c r="J573" s="45"/>
      <c r="K573" s="12"/>
      <c r="L573" s="12"/>
      <c r="M573" s="12"/>
      <c r="N573" s="12"/>
      <c r="O573" s="12"/>
      <c r="P573"/>
      <c r="Q573" s="77"/>
      <c r="R573" s="72"/>
      <c r="S573" s="72"/>
    </row>
    <row r="574" spans="2:19" s="11" customFormat="1" x14ac:dyDescent="0.3">
      <c r="B574" s="26"/>
      <c r="C574" s="39"/>
      <c r="E574" s="10"/>
      <c r="F574" s="12"/>
      <c r="G574" s="45"/>
      <c r="H574" s="32"/>
      <c r="I574" s="13"/>
      <c r="J574" s="45"/>
      <c r="K574" s="12"/>
      <c r="L574" s="12"/>
      <c r="M574" s="12"/>
      <c r="N574" s="12"/>
      <c r="O574" s="12"/>
      <c r="P574"/>
      <c r="Q574" s="77"/>
      <c r="R574" s="72"/>
      <c r="S574" s="72"/>
    </row>
    <row r="575" spans="2:19" s="11" customFormat="1" x14ac:dyDescent="0.3">
      <c r="B575" s="26"/>
      <c r="C575" s="39"/>
      <c r="E575" s="10"/>
      <c r="F575" s="12"/>
      <c r="G575" s="45"/>
      <c r="H575" s="32"/>
      <c r="I575" s="13"/>
      <c r="J575" s="45"/>
      <c r="K575" s="12"/>
      <c r="L575" s="12"/>
      <c r="M575" s="12"/>
      <c r="N575" s="12"/>
      <c r="O575" s="12"/>
      <c r="P575"/>
      <c r="Q575" s="77"/>
      <c r="R575" s="72"/>
      <c r="S575" s="72"/>
    </row>
    <row r="576" spans="2:19" s="11" customFormat="1" x14ac:dyDescent="0.3">
      <c r="B576" s="26"/>
      <c r="C576" s="39"/>
      <c r="E576" s="10"/>
      <c r="F576" s="12"/>
      <c r="G576" s="45"/>
      <c r="H576" s="32"/>
      <c r="I576" s="13"/>
      <c r="J576" s="45"/>
      <c r="K576" s="12"/>
      <c r="L576" s="12"/>
      <c r="M576" s="12"/>
      <c r="N576" s="12"/>
      <c r="O576" s="12"/>
      <c r="P576"/>
      <c r="Q576" s="77"/>
      <c r="R576" s="72"/>
      <c r="S576" s="72"/>
    </row>
    <row r="577" spans="2:19" s="11" customFormat="1" x14ac:dyDescent="0.3">
      <c r="B577" s="26"/>
      <c r="C577" s="39"/>
      <c r="E577" s="10"/>
      <c r="F577" s="12"/>
      <c r="G577" s="45"/>
      <c r="H577" s="32"/>
      <c r="I577" s="13"/>
      <c r="J577" s="45"/>
      <c r="K577" s="12"/>
      <c r="L577" s="12"/>
      <c r="M577" s="12"/>
      <c r="N577" s="12"/>
      <c r="O577" s="12"/>
      <c r="P577"/>
      <c r="Q577" s="77"/>
      <c r="R577" s="72"/>
      <c r="S577" s="72"/>
    </row>
    <row r="578" spans="2:19" s="11" customFormat="1" x14ac:dyDescent="0.3">
      <c r="B578" s="26"/>
      <c r="C578" s="39"/>
      <c r="E578" s="10"/>
      <c r="F578" s="12"/>
      <c r="G578" s="45"/>
      <c r="H578" s="32"/>
      <c r="I578" s="13"/>
      <c r="J578" s="45"/>
      <c r="K578" s="12"/>
      <c r="L578" s="12"/>
      <c r="M578" s="12"/>
      <c r="N578" s="12"/>
      <c r="O578" s="12"/>
      <c r="P578"/>
      <c r="Q578" s="77"/>
      <c r="R578" s="72"/>
      <c r="S578" s="72"/>
    </row>
    <row r="579" spans="2:19" s="11" customFormat="1" x14ac:dyDescent="0.3">
      <c r="B579" s="26"/>
      <c r="C579" s="39"/>
      <c r="E579" s="10"/>
      <c r="F579" s="12"/>
      <c r="G579" s="45"/>
      <c r="H579" s="32"/>
      <c r="I579" s="13"/>
      <c r="J579" s="45"/>
      <c r="K579" s="12"/>
      <c r="L579" s="12"/>
      <c r="M579" s="12"/>
      <c r="N579" s="12"/>
      <c r="O579" s="12"/>
      <c r="P579"/>
      <c r="Q579" s="77"/>
      <c r="R579" s="72"/>
      <c r="S579" s="72"/>
    </row>
    <row r="580" spans="2:19" s="11" customFormat="1" x14ac:dyDescent="0.3">
      <c r="B580" s="26"/>
      <c r="C580" s="39"/>
      <c r="E580" s="10"/>
      <c r="F580" s="12"/>
      <c r="G580" s="45"/>
      <c r="H580" s="32"/>
      <c r="I580" s="13"/>
      <c r="J580" s="45"/>
      <c r="K580" s="12"/>
      <c r="L580" s="12"/>
      <c r="M580" s="12"/>
      <c r="N580" s="12"/>
      <c r="O580" s="12"/>
      <c r="P580"/>
      <c r="Q580" s="77"/>
      <c r="R580" s="72"/>
      <c r="S580" s="72"/>
    </row>
    <row r="581" spans="2:19" s="11" customFormat="1" x14ac:dyDescent="0.3">
      <c r="B581" s="26"/>
      <c r="C581" s="39"/>
      <c r="E581" s="10"/>
      <c r="F581" s="12"/>
      <c r="G581" s="45"/>
      <c r="H581" s="32"/>
      <c r="I581" s="13"/>
      <c r="J581" s="45"/>
      <c r="K581" s="12"/>
      <c r="L581" s="12"/>
      <c r="M581" s="12"/>
      <c r="N581" s="12"/>
      <c r="O581" s="12"/>
      <c r="P581"/>
      <c r="Q581" s="77"/>
      <c r="R581" s="72"/>
      <c r="S581" s="72"/>
    </row>
    <row r="582" spans="2:19" s="11" customFormat="1" x14ac:dyDescent="0.3">
      <c r="B582" s="26"/>
      <c r="C582" s="39"/>
      <c r="E582" s="10"/>
      <c r="F582" s="12"/>
      <c r="G582" s="45"/>
      <c r="H582" s="32"/>
      <c r="I582" s="13"/>
      <c r="J582" s="45"/>
      <c r="K582" s="12"/>
      <c r="L582" s="12"/>
      <c r="M582" s="12"/>
      <c r="N582" s="12"/>
      <c r="O582" s="12"/>
      <c r="P582"/>
      <c r="Q582" s="77"/>
      <c r="R582" s="72"/>
      <c r="S582" s="72"/>
    </row>
    <row r="583" spans="2:19" s="11" customFormat="1" x14ac:dyDescent="0.3">
      <c r="B583" s="26"/>
      <c r="C583" s="39"/>
      <c r="E583" s="10"/>
      <c r="F583" s="12"/>
      <c r="G583" s="45"/>
      <c r="H583" s="32"/>
      <c r="I583" s="13"/>
      <c r="J583" s="45"/>
      <c r="K583" s="12"/>
      <c r="L583" s="12"/>
      <c r="M583" s="12"/>
      <c r="N583" s="12"/>
      <c r="O583" s="12"/>
      <c r="P583"/>
      <c r="Q583" s="77"/>
      <c r="R583" s="72"/>
      <c r="S583" s="72"/>
    </row>
    <row r="584" spans="2:19" s="11" customFormat="1" x14ac:dyDescent="0.3">
      <c r="B584" s="26"/>
      <c r="C584" s="39"/>
      <c r="E584" s="10"/>
      <c r="F584" s="12"/>
      <c r="G584" s="45"/>
      <c r="H584" s="32"/>
      <c r="I584" s="13"/>
      <c r="J584" s="45"/>
      <c r="K584" s="12"/>
      <c r="L584" s="12"/>
      <c r="M584" s="12"/>
      <c r="N584" s="12"/>
      <c r="O584" s="12"/>
      <c r="P584"/>
      <c r="Q584" s="77"/>
      <c r="R584" s="72"/>
      <c r="S584" s="72"/>
    </row>
    <row r="585" spans="2:19" s="11" customFormat="1" x14ac:dyDescent="0.3">
      <c r="B585" s="26"/>
      <c r="C585" s="39"/>
      <c r="E585" s="10"/>
      <c r="F585" s="12"/>
      <c r="G585" s="45"/>
      <c r="H585" s="32"/>
      <c r="I585" s="13"/>
      <c r="J585" s="45"/>
      <c r="K585" s="12"/>
      <c r="L585" s="12"/>
      <c r="M585" s="12"/>
      <c r="N585" s="12"/>
      <c r="O585" s="12"/>
      <c r="P585"/>
      <c r="Q585" s="77"/>
      <c r="R585" s="72"/>
      <c r="S585" s="72"/>
    </row>
    <row r="586" spans="2:19" s="11" customFormat="1" x14ac:dyDescent="0.3">
      <c r="B586" s="26"/>
      <c r="C586" s="39"/>
      <c r="E586" s="10"/>
      <c r="F586" s="12"/>
      <c r="G586" s="45"/>
      <c r="H586" s="32"/>
      <c r="I586" s="13"/>
      <c r="J586" s="45"/>
      <c r="K586" s="12"/>
      <c r="L586" s="12"/>
      <c r="M586" s="12"/>
      <c r="N586" s="12"/>
      <c r="O586" s="12"/>
      <c r="P586"/>
      <c r="Q586" s="77"/>
      <c r="R586" s="72"/>
      <c r="S586" s="72"/>
    </row>
    <row r="587" spans="2:19" s="11" customFormat="1" x14ac:dyDescent="0.3">
      <c r="B587" s="26"/>
      <c r="C587" s="39"/>
      <c r="E587" s="10"/>
      <c r="F587" s="12"/>
      <c r="G587" s="45"/>
      <c r="H587" s="32"/>
      <c r="I587" s="13"/>
      <c r="J587" s="45"/>
      <c r="K587" s="12"/>
      <c r="L587" s="12"/>
      <c r="M587" s="12"/>
      <c r="N587" s="12"/>
      <c r="O587" s="12"/>
      <c r="P587"/>
      <c r="Q587" s="77"/>
      <c r="R587" s="72"/>
      <c r="S587" s="72"/>
    </row>
    <row r="588" spans="2:19" s="11" customFormat="1" x14ac:dyDescent="0.3">
      <c r="B588" s="26"/>
      <c r="C588" s="39"/>
      <c r="E588" s="10"/>
      <c r="F588" s="12"/>
      <c r="G588" s="45"/>
      <c r="H588" s="32"/>
      <c r="I588" s="13"/>
      <c r="J588" s="45"/>
      <c r="K588" s="12"/>
      <c r="L588" s="12"/>
      <c r="M588" s="12"/>
      <c r="N588" s="12"/>
      <c r="O588" s="12"/>
      <c r="P588"/>
      <c r="Q588" s="77"/>
      <c r="R588" s="72"/>
      <c r="S588" s="72"/>
    </row>
    <row r="589" spans="2:19" s="11" customFormat="1" x14ac:dyDescent="0.3">
      <c r="B589" s="26"/>
      <c r="C589" s="39"/>
      <c r="E589" s="10"/>
      <c r="F589" s="12"/>
      <c r="G589" s="45"/>
      <c r="H589" s="32"/>
      <c r="I589" s="13"/>
      <c r="J589" s="45"/>
      <c r="K589" s="12"/>
      <c r="L589" s="12"/>
      <c r="M589" s="12"/>
      <c r="N589" s="12"/>
      <c r="O589" s="12"/>
      <c r="P589"/>
      <c r="Q589" s="77"/>
      <c r="R589" s="72"/>
      <c r="S589" s="72"/>
    </row>
    <row r="590" spans="2:19" s="11" customFormat="1" x14ac:dyDescent="0.3">
      <c r="B590" s="26"/>
      <c r="C590" s="39"/>
      <c r="E590" s="10"/>
      <c r="F590" s="12"/>
      <c r="G590" s="45"/>
      <c r="H590" s="32"/>
      <c r="I590" s="13"/>
      <c r="J590" s="45"/>
      <c r="K590" s="12"/>
      <c r="L590" s="12"/>
      <c r="M590" s="12"/>
      <c r="N590" s="12"/>
      <c r="O590" s="12"/>
      <c r="P590"/>
      <c r="Q590" s="77"/>
      <c r="R590" s="72"/>
      <c r="S590" s="72"/>
    </row>
    <row r="591" spans="2:19" s="11" customFormat="1" x14ac:dyDescent="0.3">
      <c r="B591" s="26"/>
      <c r="C591" s="39"/>
      <c r="E591" s="10"/>
      <c r="F591" s="12"/>
      <c r="G591" s="45"/>
      <c r="H591" s="32"/>
      <c r="I591" s="13"/>
      <c r="J591" s="45"/>
      <c r="K591" s="12"/>
      <c r="L591" s="12"/>
      <c r="M591" s="12"/>
      <c r="N591" s="12"/>
      <c r="O591" s="12"/>
      <c r="P591"/>
      <c r="Q591" s="77"/>
      <c r="R591" s="72"/>
      <c r="S591" s="72"/>
    </row>
    <row r="592" spans="2:19" s="11" customFormat="1" x14ac:dyDescent="0.3">
      <c r="B592" s="26"/>
      <c r="C592" s="39"/>
      <c r="E592" s="10"/>
      <c r="F592" s="12"/>
      <c r="G592" s="45"/>
      <c r="H592" s="32"/>
      <c r="I592" s="13"/>
      <c r="J592" s="45"/>
      <c r="K592" s="12"/>
      <c r="L592" s="12"/>
      <c r="M592" s="12"/>
      <c r="N592" s="12"/>
      <c r="O592" s="12"/>
      <c r="P592"/>
      <c r="Q592" s="77"/>
      <c r="R592" s="72"/>
      <c r="S592" s="72"/>
    </row>
    <row r="593" spans="2:19" s="11" customFormat="1" x14ac:dyDescent="0.3">
      <c r="B593" s="26"/>
      <c r="C593" s="39"/>
      <c r="E593" s="10"/>
      <c r="F593" s="12"/>
      <c r="G593" s="45"/>
      <c r="H593" s="32"/>
      <c r="I593" s="13"/>
      <c r="J593" s="45"/>
      <c r="K593" s="12"/>
      <c r="L593" s="12"/>
      <c r="M593" s="12"/>
      <c r="N593" s="12"/>
      <c r="O593" s="12"/>
      <c r="P593"/>
      <c r="Q593" s="77"/>
      <c r="R593" s="72"/>
      <c r="S593" s="72"/>
    </row>
    <row r="594" spans="2:19" s="11" customFormat="1" x14ac:dyDescent="0.3">
      <c r="B594" s="26"/>
      <c r="C594" s="39"/>
      <c r="E594" s="10"/>
      <c r="F594" s="12"/>
      <c r="G594" s="45"/>
      <c r="H594" s="32"/>
      <c r="I594" s="13"/>
      <c r="J594" s="45"/>
      <c r="K594" s="12"/>
      <c r="L594" s="12"/>
      <c r="M594" s="12"/>
      <c r="N594" s="12"/>
      <c r="O594" s="12"/>
      <c r="P594"/>
      <c r="Q594" s="77"/>
      <c r="R594" s="72"/>
      <c r="S594" s="72"/>
    </row>
    <row r="595" spans="2:19" s="11" customFormat="1" x14ac:dyDescent="0.3">
      <c r="B595" s="26"/>
      <c r="C595" s="39"/>
      <c r="E595" s="10"/>
      <c r="F595" s="12"/>
      <c r="G595" s="45"/>
      <c r="H595" s="32"/>
      <c r="I595" s="13"/>
      <c r="J595" s="45"/>
      <c r="K595" s="12"/>
      <c r="L595" s="12"/>
      <c r="M595" s="12"/>
      <c r="N595" s="12"/>
      <c r="O595" s="12"/>
      <c r="P595"/>
      <c r="Q595" s="77"/>
      <c r="R595" s="72"/>
      <c r="S595" s="72"/>
    </row>
    <row r="596" spans="2:19" s="11" customFormat="1" x14ac:dyDescent="0.3">
      <c r="B596" s="26"/>
      <c r="C596" s="39"/>
      <c r="E596" s="10"/>
      <c r="F596" s="12"/>
      <c r="G596" s="45"/>
      <c r="H596" s="32"/>
      <c r="I596" s="13"/>
      <c r="J596" s="45"/>
      <c r="K596" s="12"/>
      <c r="L596" s="12"/>
      <c r="M596" s="12"/>
      <c r="N596" s="12"/>
      <c r="O596" s="12"/>
      <c r="P596"/>
      <c r="Q596" s="77"/>
      <c r="R596" s="72"/>
      <c r="S596" s="72"/>
    </row>
    <row r="597" spans="2:19" s="11" customFormat="1" x14ac:dyDescent="0.3">
      <c r="B597" s="26"/>
      <c r="C597" s="39"/>
      <c r="E597" s="10"/>
      <c r="F597" s="12"/>
      <c r="G597" s="45"/>
      <c r="H597" s="32"/>
      <c r="I597" s="13"/>
      <c r="J597" s="45"/>
      <c r="K597" s="12"/>
      <c r="L597" s="12"/>
      <c r="M597" s="12"/>
      <c r="N597" s="12"/>
      <c r="O597" s="12"/>
      <c r="P597"/>
      <c r="Q597" s="77"/>
      <c r="R597" s="72"/>
      <c r="S597" s="72"/>
    </row>
    <row r="598" spans="2:19" s="11" customFormat="1" x14ac:dyDescent="0.3">
      <c r="B598" s="26"/>
      <c r="C598" s="39"/>
      <c r="E598" s="10"/>
      <c r="F598" s="12"/>
      <c r="G598" s="45"/>
      <c r="H598" s="32"/>
      <c r="I598" s="13"/>
      <c r="J598" s="45"/>
      <c r="K598" s="12"/>
      <c r="L598" s="12"/>
      <c r="M598" s="12"/>
      <c r="N598" s="12"/>
      <c r="O598" s="12"/>
      <c r="P598"/>
      <c r="Q598" s="77"/>
      <c r="R598" s="72"/>
      <c r="S598" s="72"/>
    </row>
    <row r="599" spans="2:19" s="11" customFormat="1" x14ac:dyDescent="0.3">
      <c r="B599" s="26"/>
      <c r="C599" s="39"/>
      <c r="E599" s="10"/>
      <c r="F599" s="12"/>
      <c r="G599" s="45"/>
      <c r="H599" s="32"/>
      <c r="I599" s="13"/>
      <c r="J599" s="45"/>
      <c r="K599" s="12"/>
      <c r="L599" s="12"/>
      <c r="M599" s="12"/>
      <c r="N599" s="12"/>
      <c r="O599" s="12"/>
      <c r="P599"/>
      <c r="Q599" s="77"/>
      <c r="R599" s="72"/>
      <c r="S599" s="72"/>
    </row>
    <row r="600" spans="2:19" s="11" customFormat="1" x14ac:dyDescent="0.3">
      <c r="B600" s="26"/>
      <c r="C600" s="39"/>
      <c r="E600" s="10"/>
      <c r="F600" s="12"/>
      <c r="G600" s="45"/>
      <c r="H600" s="32"/>
      <c r="I600" s="13"/>
      <c r="J600" s="45"/>
      <c r="K600" s="12"/>
      <c r="L600" s="12"/>
      <c r="M600" s="12"/>
      <c r="N600" s="12"/>
      <c r="O600" s="12"/>
      <c r="P600"/>
      <c r="Q600" s="77"/>
      <c r="R600" s="72"/>
      <c r="S600" s="72"/>
    </row>
    <row r="601" spans="2:19" s="11" customFormat="1" x14ac:dyDescent="0.3">
      <c r="B601" s="26"/>
      <c r="C601" s="39"/>
      <c r="E601" s="10"/>
      <c r="F601" s="12"/>
      <c r="G601" s="45"/>
      <c r="H601" s="32"/>
      <c r="I601" s="13"/>
      <c r="J601" s="45"/>
      <c r="K601" s="12"/>
      <c r="L601" s="12"/>
      <c r="M601" s="12"/>
      <c r="N601" s="12"/>
      <c r="O601" s="12"/>
      <c r="P601"/>
      <c r="Q601" s="77"/>
      <c r="R601" s="72"/>
      <c r="S601" s="72"/>
    </row>
    <row r="602" spans="2:19" s="11" customFormat="1" x14ac:dyDescent="0.3">
      <c r="B602" s="26"/>
      <c r="C602" s="39"/>
      <c r="E602" s="10"/>
      <c r="F602" s="12"/>
      <c r="G602" s="45"/>
      <c r="H602" s="32"/>
      <c r="I602" s="13"/>
      <c r="J602" s="45"/>
      <c r="K602" s="12"/>
      <c r="L602" s="12"/>
      <c r="M602" s="12"/>
      <c r="N602" s="12"/>
      <c r="O602" s="12"/>
      <c r="P602"/>
      <c r="Q602" s="77"/>
      <c r="R602" s="72"/>
      <c r="S602" s="72"/>
    </row>
  </sheetData>
  <mergeCells count="4">
    <mergeCell ref="J3:K3"/>
    <mergeCell ref="M5:O6"/>
    <mergeCell ref="M9:O10"/>
    <mergeCell ref="M11:O11"/>
  </mergeCells>
  <conditionalFormatting sqref="C5:D308">
    <cfRule type="expression" dxfId="26" priority="13">
      <formula>AND($D5&gt;0)</formula>
    </cfRule>
  </conditionalFormatting>
  <conditionalFormatting sqref="F5:G308">
    <cfRule type="containsText" dxfId="25" priority="14" operator="containsText" text="NON">
      <formula>NOT(ISERROR(SEARCH("NON",F5)))</formula>
    </cfRule>
    <cfRule type="containsText" dxfId="24" priority="15" operator="containsText" text="OUI">
      <formula>NOT(ISERROR(SEARCH("OUI",F5)))</formula>
    </cfRule>
  </conditionalFormatting>
  <conditionalFormatting sqref="E5:E308">
    <cfRule type="expression" dxfId="23" priority="12">
      <formula>AND($D5&gt;0)</formula>
    </cfRule>
  </conditionalFormatting>
  <conditionalFormatting sqref="E5:E308">
    <cfRule type="containsText" dxfId="22" priority="7" operator="containsText" text="J">
      <formula>NOT(ISERROR(SEARCH("J",E5)))</formula>
    </cfRule>
    <cfRule type="containsText" dxfId="21" priority="8" operator="containsText" text="M">
      <formula>NOT(ISERROR(SEARCH("M",E5)))</formula>
    </cfRule>
    <cfRule type="containsText" dxfId="20" priority="9" operator="containsText" text="R">
      <formula>NOT(ISERROR(SEARCH("R",E5)))</formula>
    </cfRule>
    <cfRule type="containsText" dxfId="19" priority="10" operator="containsText" text="U">
      <formula>NOT(ISERROR(SEARCH("U",E5)))</formula>
    </cfRule>
    <cfRule type="containsText" dxfId="18" priority="11" operator="containsText" text="C">
      <formula>NOT(ISERROR(SEARCH("C",E5)))</formula>
    </cfRule>
  </conditionalFormatting>
  <conditionalFormatting sqref="H5:H308">
    <cfRule type="expression" dxfId="17" priority="6">
      <formula>AND($H5&gt;0)</formula>
    </cfRule>
  </conditionalFormatting>
  <conditionalFormatting sqref="I5:I308">
    <cfRule type="expression" dxfId="16" priority="5">
      <formula>AND($I5&gt;0)</formula>
    </cfRule>
  </conditionalFormatting>
  <conditionalFormatting sqref="J5:J308">
    <cfRule type="containsText" dxfId="15" priority="3" operator="containsText" text="NON">
      <formula>NOT(ISERROR(SEARCH("NON",J5)))</formula>
    </cfRule>
    <cfRule type="containsText" dxfId="14" priority="4" operator="containsText" text="OUI">
      <formula>NOT(ISERROR(SEARCH("OUI",J5)))</formula>
    </cfRule>
  </conditionalFormatting>
  <conditionalFormatting sqref="Q5:S100">
    <cfRule type="expression" dxfId="13" priority="1">
      <formula>AND($H1048572,$Q1048572&lt;0)</formula>
    </cfRule>
  </conditionalFormatting>
  <hyperlinks>
    <hyperlink ref="K18" location="'Edition de base 2019'!A1" display="Edition de base 2019"/>
    <hyperlink ref="K17" location="Dominaria!A1" display="Dominara"/>
    <hyperlink ref="K16" location="'Les combatants d''Ixalan'!A1" display="Les combattants d'Ixalan"/>
    <hyperlink ref="K15" location="Ixalan!A1" display="Ixalan"/>
    <hyperlink ref="K14" location="'L’âge de la destruction'!A1" display="L’âge de la destruction"/>
    <hyperlink ref="K13" location="Amonkhet!A1" display="Amonkhet"/>
    <hyperlink ref="K8" location="'Le serment des Sentinelles'!B3" display="Le serment des Sentinelles"/>
    <hyperlink ref="K7" location="'La bataille de Zendikar'!B3" display="La bataille de Zendikar"/>
    <hyperlink ref="K6" location="'Magic Origines'!B3" display="Magic Origines"/>
    <hyperlink ref="K12" location="'La révolte éthérique'!B3" display="La révolte éthérique"/>
    <hyperlink ref="K11" location="Kaladesh!B3" display="Kaladesh"/>
    <hyperlink ref="K10" location="'La Lune Hémertique'!B3" display="La Lune Hémertique"/>
    <hyperlink ref="K9" location="'Ténèbre sur Innistrad'!B3" display="Ténèbre sur Innistrad"/>
    <hyperlink ref="K5" location="Sommaire!A1" display="Sommaire"/>
  </hyperlink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Amonkhet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Stéphanie AMIOT</dc:creator>
  <cp:keywords/>
  <dc:description/>
  <cp:lastModifiedBy>Meeko</cp:lastModifiedBy>
  <cp:revision/>
  <dcterms:created xsi:type="dcterms:W3CDTF">2016-01-26T13:20:53Z</dcterms:created>
  <dcterms:modified xsi:type="dcterms:W3CDTF">2019-09-30T18:18:04Z</dcterms:modified>
  <cp:category/>
  <cp:contentStatus/>
</cp:coreProperties>
</file>