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090" activeTab="1"/>
  </bookViews>
  <sheets>
    <sheet name="TABLE MAPPING ressources" sheetId="1" r:id="rId1"/>
    <sheet name="Détails CRA OSA _2019_09_18" sheetId="2" r:id="rId2"/>
  </sheets>
  <definedNames>
    <definedName name="_xlnm._FilterDatabase" localSheetId="1" hidden="1">'Détails CRA OSA _2019_09_18'!$A$2:$AD$49</definedName>
    <definedName name="_xlnm._FilterDatabase" localSheetId="0" hidden="1">'TABLE MAPPING ressources'!$A$3:$Y$5</definedName>
  </definedNames>
  <calcPr calcId="145621" iterate="1"/>
</workbook>
</file>

<file path=xl/calcChain.xml><?xml version="1.0" encoding="utf-8"?>
<calcChain xmlns="http://schemas.openxmlformats.org/spreadsheetml/2006/main">
  <c r="AB49" i="2" l="1"/>
  <c r="Y49" i="2"/>
  <c r="AB48" i="2"/>
  <c r="Y48" i="2"/>
  <c r="AB47" i="2"/>
  <c r="Y47" i="2"/>
  <c r="AB46" i="2"/>
  <c r="Y46" i="2"/>
  <c r="AB45" i="2"/>
  <c r="Y45" i="2"/>
  <c r="AB44" i="2"/>
  <c r="Y44" i="2"/>
  <c r="AB43" i="2"/>
  <c r="Y43" i="2"/>
  <c r="AB42" i="2"/>
  <c r="Y42" i="2"/>
  <c r="AB41" i="2"/>
  <c r="Y41" i="2"/>
  <c r="AB40" i="2"/>
  <c r="Z40" i="2"/>
  <c r="Y40" i="2"/>
  <c r="AB39" i="2"/>
  <c r="Y39" i="2"/>
  <c r="AB38" i="2"/>
  <c r="Y38" i="2"/>
  <c r="AB37" i="2"/>
  <c r="Y37" i="2"/>
  <c r="AB36" i="2"/>
  <c r="Y36" i="2"/>
  <c r="Z36" i="2" s="1"/>
  <c r="AB35" i="2"/>
  <c r="Y35" i="2"/>
  <c r="AB34" i="2"/>
  <c r="Y34" i="2"/>
  <c r="AB33" i="2"/>
  <c r="Y33" i="2"/>
  <c r="AB32" i="2"/>
  <c r="Y32" i="2"/>
  <c r="AB31" i="2"/>
  <c r="Y31" i="2"/>
  <c r="AB30" i="2"/>
  <c r="Y30" i="2"/>
  <c r="AB29" i="2"/>
  <c r="Y29" i="2"/>
  <c r="AB28" i="2"/>
  <c r="Y28" i="2"/>
  <c r="AB27" i="2"/>
  <c r="Y27" i="2"/>
  <c r="AB26" i="2"/>
  <c r="Y26" i="2"/>
  <c r="AB25" i="2"/>
  <c r="Y25" i="2"/>
  <c r="AB24" i="2"/>
  <c r="Y24" i="2"/>
  <c r="AB23" i="2"/>
  <c r="Y23" i="2"/>
  <c r="AB22" i="2"/>
  <c r="Y22" i="2"/>
  <c r="AB21" i="2"/>
  <c r="Y21" i="2"/>
  <c r="AB20" i="2"/>
  <c r="Y20" i="2"/>
  <c r="AB19" i="2"/>
  <c r="Y19" i="2"/>
  <c r="AB18" i="2"/>
  <c r="Y18" i="2"/>
  <c r="AB17" i="2"/>
  <c r="Y17" i="2"/>
  <c r="AB16" i="2"/>
  <c r="Y16" i="2"/>
  <c r="AB15" i="2"/>
  <c r="Y15" i="2"/>
  <c r="AB14" i="2"/>
  <c r="Z14" i="2"/>
  <c r="Y14" i="2"/>
  <c r="AB13" i="2"/>
  <c r="Y13" i="2"/>
  <c r="AB12" i="2"/>
  <c r="Y12" i="2"/>
  <c r="AB11" i="2"/>
  <c r="Y11" i="2"/>
  <c r="AB10" i="2"/>
  <c r="Y10" i="2"/>
  <c r="AB9" i="2"/>
  <c r="Y9" i="2"/>
  <c r="AB8" i="2"/>
  <c r="Y8" i="2"/>
  <c r="AB7" i="2"/>
  <c r="Y7" i="2"/>
  <c r="AB6" i="2"/>
  <c r="Y6" i="2"/>
  <c r="AB5" i="2"/>
  <c r="Y5" i="2"/>
  <c r="AB4" i="2"/>
  <c r="Y4" i="2"/>
  <c r="AB3" i="2"/>
  <c r="Y3" i="2"/>
  <c r="Y2" i="2"/>
  <c r="AC1" i="2"/>
  <c r="X1" i="2"/>
  <c r="Z3" i="2" l="1"/>
  <c r="Z7" i="2"/>
  <c r="Z11" i="2"/>
  <c r="Z19" i="2"/>
  <c r="Z23" i="2"/>
  <c r="Z27" i="2"/>
  <c r="Z31" i="2"/>
  <c r="Z45" i="2"/>
  <c r="Z49" i="2"/>
  <c r="Z5" i="2"/>
  <c r="Z13" i="2"/>
  <c r="Z17" i="2"/>
  <c r="Z25" i="2"/>
  <c r="Z38" i="2"/>
  <c r="Z43" i="2"/>
  <c r="AB1" i="2"/>
  <c r="Z9" i="2"/>
  <c r="Z21" i="2"/>
  <c r="Z29" i="2"/>
  <c r="Z34" i="2"/>
  <c r="Z47" i="2"/>
  <c r="Z4" i="2"/>
  <c r="Z6" i="2"/>
  <c r="Z8" i="2"/>
  <c r="Z10" i="2"/>
  <c r="Z12" i="2"/>
  <c r="Z15" i="2"/>
  <c r="Z16" i="2"/>
  <c r="Z18" i="2"/>
  <c r="Z20" i="2"/>
  <c r="Z22" i="2"/>
  <c r="Z24" i="2"/>
  <c r="Z26" i="2"/>
  <c r="Z28" i="2"/>
  <c r="Z30" i="2"/>
  <c r="Z32" i="2"/>
  <c r="Z33" i="2"/>
  <c r="Z35" i="2"/>
  <c r="Z37" i="2"/>
  <c r="Z39" i="2"/>
  <c r="Z41" i="2"/>
  <c r="Z42" i="2"/>
  <c r="Z44" i="2"/>
  <c r="Z46" i="2"/>
  <c r="Z48" i="2"/>
  <c r="AA3" i="2"/>
  <c r="AC3" i="2"/>
  <c r="AD3" i="2" s="1"/>
  <c r="AA4" i="2"/>
  <c r="AC4" i="2"/>
  <c r="AD4" i="2" s="1"/>
  <c r="AA5" i="2"/>
  <c r="AC5" i="2"/>
  <c r="AD5" i="2" s="1"/>
  <c r="AA6" i="2"/>
  <c r="AC6" i="2"/>
  <c r="AD6" i="2" s="1"/>
  <c r="AA7" i="2"/>
  <c r="AC7" i="2"/>
  <c r="AD7" i="2" s="1"/>
  <c r="AA8" i="2"/>
  <c r="AC8" i="2"/>
  <c r="AD8" i="2" s="1"/>
  <c r="AA9" i="2"/>
  <c r="AC9" i="2"/>
  <c r="AD9" i="2" s="1"/>
  <c r="AA10" i="2"/>
  <c r="AC10" i="2"/>
  <c r="AD10" i="2" s="1"/>
  <c r="AA11" i="2"/>
  <c r="AC11" i="2"/>
  <c r="AD11" i="2" s="1"/>
  <c r="AA12" i="2"/>
  <c r="AC12" i="2"/>
  <c r="AD12" i="2" s="1"/>
  <c r="AA13" i="2"/>
  <c r="AC13" i="2"/>
  <c r="AD13" i="2" s="1"/>
  <c r="AA14" i="2"/>
  <c r="AC14" i="2"/>
  <c r="AD14" i="2" s="1"/>
  <c r="AA15" i="2"/>
  <c r="AC15" i="2"/>
  <c r="AD15" i="2" s="1"/>
  <c r="AA16" i="2"/>
  <c r="AC16" i="2"/>
  <c r="AD16" i="2" s="1"/>
  <c r="AA17" i="2"/>
  <c r="AC17" i="2"/>
  <c r="AD17" i="2" s="1"/>
  <c r="AA18" i="2"/>
  <c r="AC18" i="2"/>
  <c r="AD18" i="2" s="1"/>
  <c r="AA19" i="2"/>
  <c r="AC19" i="2"/>
  <c r="AD19" i="2" s="1"/>
  <c r="AA20" i="2"/>
  <c r="AC20" i="2"/>
  <c r="AD20" i="2" s="1"/>
  <c r="AA21" i="2"/>
  <c r="AC21" i="2"/>
  <c r="AD21" i="2" s="1"/>
  <c r="AA22" i="2"/>
  <c r="AC22" i="2"/>
  <c r="AD22" i="2" s="1"/>
  <c r="AA23" i="2"/>
  <c r="AC23" i="2"/>
  <c r="AD23" i="2" s="1"/>
  <c r="AA24" i="2"/>
  <c r="AC24" i="2"/>
  <c r="AD24" i="2" s="1"/>
  <c r="AA25" i="2"/>
  <c r="AC25" i="2"/>
  <c r="AD25" i="2" s="1"/>
  <c r="AA26" i="2"/>
  <c r="AC26" i="2"/>
  <c r="AD26" i="2" s="1"/>
  <c r="AA27" i="2"/>
  <c r="AC27" i="2"/>
  <c r="AD27" i="2" s="1"/>
  <c r="AA28" i="2"/>
  <c r="AC28" i="2"/>
  <c r="AD28" i="2" s="1"/>
  <c r="AA29" i="2"/>
  <c r="AC29" i="2"/>
  <c r="AD29" i="2" s="1"/>
  <c r="AA30" i="2"/>
  <c r="AC30" i="2"/>
  <c r="AD30" i="2" s="1"/>
  <c r="AA31" i="2"/>
  <c r="AC31" i="2"/>
  <c r="AD31" i="2" s="1"/>
  <c r="AA32" i="2"/>
  <c r="AC32" i="2"/>
  <c r="AD32" i="2" s="1"/>
  <c r="AA33" i="2"/>
  <c r="AC33" i="2"/>
  <c r="AD33" i="2" s="1"/>
  <c r="AA34" i="2"/>
  <c r="AC34" i="2"/>
  <c r="AD34" i="2" s="1"/>
  <c r="AA35" i="2"/>
  <c r="AC35" i="2"/>
  <c r="AD35" i="2" s="1"/>
  <c r="AA36" i="2"/>
  <c r="AC36" i="2"/>
  <c r="AD36" i="2" s="1"/>
  <c r="AA37" i="2"/>
  <c r="AC37" i="2"/>
  <c r="AD37" i="2" s="1"/>
  <c r="AA38" i="2"/>
  <c r="AC38" i="2"/>
  <c r="AD38" i="2" s="1"/>
  <c r="AA39" i="2"/>
  <c r="AC39" i="2"/>
  <c r="AD39" i="2" s="1"/>
  <c r="AA40" i="2"/>
  <c r="AC40" i="2"/>
  <c r="AD40" i="2" s="1"/>
  <c r="AA41" i="2"/>
  <c r="AC41" i="2"/>
  <c r="AD41" i="2" s="1"/>
  <c r="AA42" i="2"/>
  <c r="AC42" i="2"/>
  <c r="AD42" i="2" s="1"/>
  <c r="AA43" i="2"/>
  <c r="AC43" i="2"/>
  <c r="AD43" i="2" s="1"/>
  <c r="AA44" i="2"/>
  <c r="AC44" i="2"/>
  <c r="AD44" i="2" s="1"/>
  <c r="AA45" i="2"/>
  <c r="AC45" i="2"/>
  <c r="AD45" i="2" s="1"/>
  <c r="AA46" i="2"/>
  <c r="AC46" i="2"/>
  <c r="AD46" i="2" s="1"/>
  <c r="AA47" i="2"/>
  <c r="AC47" i="2"/>
  <c r="AD47" i="2" s="1"/>
  <c r="AA48" i="2"/>
  <c r="AC48" i="2"/>
  <c r="AD48" i="2" s="1"/>
  <c r="AA49" i="2"/>
  <c r="AC49" i="2"/>
  <c r="AD49" i="2" s="1"/>
  <c r="AD1" i="2" l="1"/>
</calcChain>
</file>

<file path=xl/comments1.xml><?xml version="1.0" encoding="utf-8"?>
<comments xmlns="http://schemas.openxmlformats.org/spreadsheetml/2006/main">
  <authors>
    <author>MAHMOUDI Mustapha</author>
  </authors>
  <commentList>
    <comment ref="Z3" authorId="0">
      <text>
        <r>
          <rPr>
            <b/>
            <sz val="9"/>
            <color indexed="81"/>
            <rFont val="Tahoma"/>
            <charset val="1"/>
          </rPr>
          <t xml:space="preserve">DEPT à afficher de Janv. À Mai =&gt; "Archi &amp; Secu" </t>
        </r>
      </text>
    </comment>
  </commentList>
</comments>
</file>

<file path=xl/sharedStrings.xml><?xml version="1.0" encoding="utf-8"?>
<sst xmlns="http://schemas.openxmlformats.org/spreadsheetml/2006/main" count="994" uniqueCount="107">
  <si>
    <t>PLAN DE RESSOURCES Q3 &amp; Q4</t>
  </si>
  <si>
    <t>Q3 &amp; Q4</t>
  </si>
  <si>
    <t>Nom Prénom</t>
  </si>
  <si>
    <t>DEPARTEMENT</t>
  </si>
  <si>
    <t>SERVICE</t>
  </si>
  <si>
    <t>Equipe</t>
  </si>
  <si>
    <t>PROFIL</t>
  </si>
  <si>
    <t>INT/EXT</t>
  </si>
  <si>
    <t>Société</t>
  </si>
  <si>
    <t>TJM Janvier</t>
  </si>
  <si>
    <t>TJM Février</t>
  </si>
  <si>
    <t>TJM Mars</t>
  </si>
  <si>
    <t>TJM Avril</t>
  </si>
  <si>
    <t>TJM Mai</t>
  </si>
  <si>
    <t>TJM Juin</t>
  </si>
  <si>
    <t>TJM Juillet</t>
  </si>
  <si>
    <t>TJM Août</t>
  </si>
  <si>
    <t>TJM Septembre</t>
  </si>
  <si>
    <t>TJM Octobre</t>
  </si>
  <si>
    <t>TJM Novembre</t>
  </si>
  <si>
    <t>TJM Décembre</t>
  </si>
  <si>
    <t>TOTAL S1 J*H</t>
  </si>
  <si>
    <t>TOTAL S1 k€ HT</t>
  </si>
  <si>
    <t>TOTAL S2 J*H</t>
  </si>
  <si>
    <t>TOTAL S2 k€ HT</t>
  </si>
  <si>
    <t>Observations</t>
  </si>
  <si>
    <t>BUILD / RUN / SUPPORT</t>
  </si>
  <si>
    <t>Valideur</t>
  </si>
  <si>
    <t>Pilotage</t>
  </si>
  <si>
    <t>BUILD</t>
  </si>
  <si>
    <t>PRODUCTION</t>
  </si>
  <si>
    <t>ARCHI &amp; SECU</t>
  </si>
  <si>
    <t>EXT</t>
  </si>
  <si>
    <t>Projet Rocket</t>
  </si>
  <si>
    <t>CAPGEMINI</t>
  </si>
  <si>
    <t>NOBLOT MARIE JOSEPHE</t>
  </si>
  <si>
    <t>Architecture d'entreprise</t>
  </si>
  <si>
    <t>Architecte Logiciel</t>
  </si>
  <si>
    <t>ARCHITECTE TECH</t>
  </si>
  <si>
    <t>Nom</t>
  </si>
  <si>
    <t>Prénom</t>
  </si>
  <si>
    <t/>
  </si>
  <si>
    <t>18/09/2019 11:49:58</t>
  </si>
  <si>
    <t>FORMULE</t>
  </si>
  <si>
    <t>Code Direction</t>
  </si>
  <si>
    <t>Libellé direction</t>
  </si>
  <si>
    <t>Année</t>
  </si>
  <si>
    <t>Mois</t>
  </si>
  <si>
    <t>Libellé équipe</t>
  </si>
  <si>
    <t>Interne / Prestataire</t>
  </si>
  <si>
    <t>Code mission</t>
  </si>
  <si>
    <t>N° Projet parent</t>
  </si>
  <si>
    <t>Nom Projet parent</t>
  </si>
  <si>
    <t>N° Projet</t>
  </si>
  <si>
    <t>Type d'activités</t>
  </si>
  <si>
    <t>Code projet portefeuille</t>
  </si>
  <si>
    <t>Chef de Projet</t>
  </si>
  <si>
    <t>Direction Chef de Projet</t>
  </si>
  <si>
    <t>Nom projet</t>
  </si>
  <si>
    <t>Type de tâche</t>
  </si>
  <si>
    <t>Nom de tâche</t>
  </si>
  <si>
    <t>Version</t>
  </si>
  <si>
    <t>Date début tâche</t>
  </si>
  <si>
    <t>Date fin tâche</t>
  </si>
  <si>
    <t>Charges</t>
  </si>
  <si>
    <t>DEPT PD.RESSOURCES Q2</t>
  </si>
  <si>
    <t>SERVICE PD.RESSOURCES Q2</t>
  </si>
  <si>
    <t>Charges JH</t>
  </si>
  <si>
    <t>TJM</t>
  </si>
  <si>
    <t>TOTAL € HT</t>
  </si>
  <si>
    <t>BANQ</t>
  </si>
  <si>
    <t>Groupama Banque</t>
  </si>
  <si>
    <t>2019</t>
  </si>
  <si>
    <t>Prestataire</t>
  </si>
  <si>
    <t>Projet</t>
  </si>
  <si>
    <t>Absences</t>
  </si>
  <si>
    <t>Absences (congés payés, RRT, ...)</t>
  </si>
  <si>
    <t>11584</t>
  </si>
  <si>
    <t>DPSI Production - Projets</t>
  </si>
  <si>
    <t xml:space="preserve"> </t>
  </si>
  <si>
    <t>Cadrage du besoin</t>
  </si>
  <si>
    <t>Déploiement</t>
  </si>
  <si>
    <t>Architecte fonctionnel / applicatif</t>
  </si>
  <si>
    <t>11191</t>
  </si>
  <si>
    <t>TDPSI - Etudes Architecture</t>
  </si>
  <si>
    <t>ARCHI-PI Planning</t>
  </si>
  <si>
    <t>ARCHI-Support Build RT DEV SO</t>
  </si>
  <si>
    <t>ARCHI-Modularisation-Découplage SL</t>
  </si>
  <si>
    <t>ARCHI-Comité Architecture</t>
  </si>
  <si>
    <t>ARCHI - CADRE REFERENCE ARCHI &amp; ETUDES</t>
  </si>
  <si>
    <t>ARCHI-Rocket - MoveToCloud</t>
  </si>
  <si>
    <t>ARCHI-Documentation Architecture</t>
  </si>
  <si>
    <t>ARCHI-TLSMA-SL</t>
  </si>
  <si>
    <t>ARCHI-Analyse pb prod</t>
  </si>
  <si>
    <t>ARCHI-RIO</t>
  </si>
  <si>
    <t>ARCHI-IWD</t>
  </si>
  <si>
    <t>ARCHI-Crédit affecté</t>
  </si>
  <si>
    <t>ARCHI-Implémentation Kafka</t>
  </si>
  <si>
    <t>ARCHI-Module GDDPPJ</t>
  </si>
  <si>
    <t>13086</t>
  </si>
  <si>
    <t>CONTRIBUTION INTEGRATION TESTS PERFORMANCE</t>
  </si>
  <si>
    <t>4 - Intégration technique - Release 7</t>
  </si>
  <si>
    <t>TECH-Tests de performance - Crédits Affectés</t>
  </si>
  <si>
    <t>XX</t>
  </si>
  <si>
    <t>YY</t>
  </si>
  <si>
    <t>MM</t>
  </si>
  <si>
    <t>XX 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</si>
</sst>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6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&quot; K&quot;&quot;€&quot;\ "/>
    <numFmt numFmtId="165" formatCode="0.0"/>
    <numFmt numFmtId="166" formatCode="#,##0.00\ &quot;€&quot;"/>
    <numFmt numFmtId="167" formatCode="#,##0\ &quot;€&quot;"/>
    <numFmt numFmtId="168" formatCode="#,##0.000"/>
    <numFmt numFmtId="169" formatCode="_-* #,##0\ [$€-40C]_-;\-* #,##0\ [$€-40C]_-;_-* &quot;-&quot;??\ [$€-40C]_-;_-@_-"/>
    <numFmt numFmtId="170" formatCode="#,##0.0000;\-#,##0.0000"/>
    <numFmt numFmtId="171" formatCode="#,##0.0;\(#,##0.0\)"/>
    <numFmt numFmtId="172" formatCode="&quot;$&quot;#,##0.00_);[Red]\(&quot;$&quot;#,##0.00\)"/>
    <numFmt numFmtId="173" formatCode="#,##0.0,,____"/>
    <numFmt numFmtId="174" formatCode="_-* #,##0_-;\-* #,##0_-;_-* &quot;-&quot;_-;_-@_-"/>
    <numFmt numFmtId="175" formatCode="#,##0_);\(#,##0\);\-\-_)"/>
    <numFmt numFmtId="176" formatCode="#,##0.00_ ;[Red]\(#,##0.00\);&quot;Nil &quot;\ "/>
    <numFmt numFmtId="177" formatCode="#,##0_ ;[Red]\(#,##0\);&quot;Nil &quot;\ "/>
    <numFmt numFmtId="178" formatCode="_-* #,##0.00_-;\-* #,##0.00_-;_-* &quot;-&quot;??_-;_-@_-"/>
    <numFmt numFmtId="179" formatCode="_-&quot;£&quot;* #,##0.00_-;\-&quot;£&quot;* #,##0.00_-;_-&quot;£&quot;* &quot;-&quot;??_-;_-@_-"/>
    <numFmt numFmtId="180" formatCode="dd\ mmmyy\ hh:mm"/>
    <numFmt numFmtId="181" formatCode="_(* #,##0_);_(* \(#,##0\);_(* &quot;-&quot;_);_(@_)"/>
    <numFmt numFmtId="182" formatCode="_(* #,##0.00_);_(* \(#,##0.00\);_(* &quot;-&quot;??_);_(@_)"/>
    <numFmt numFmtId="183" formatCode="#,##0,__"/>
    <numFmt numFmtId="184" formatCode="_-* #,##0.00\ [$€-1]_-;\-* #,##0.00\ [$€-1]_-;_-* &quot;-&quot;??\ [$€-1]_-"/>
    <numFmt numFmtId="185" formatCode="_(&quot;€&quot;* #,##0.00_);_(&quot;€&quot;* \(#,##0.00\);_(&quot;€&quot;* &quot;-&quot;??_);_(@_)"/>
    <numFmt numFmtId="186" formatCode="_(\ #,##0.0_%_);_(\ \(#,##0.0_%\);_(\ &quot; - &quot;_%_);_(@_)"/>
    <numFmt numFmtId="187" formatCode="_(\ #,##0.0%_);_(\ \(#,##0.0%\);_(\ &quot; - &quot;\%_);_(@_)"/>
    <numFmt numFmtId="188" formatCode="#,##0_);\(#,##0\);&quot; - &quot;_);@_)"/>
    <numFmt numFmtId="189" formatCode="\ #,##0.0_);\(#,##0.0\);&quot; - &quot;_);@_)"/>
    <numFmt numFmtId="190" formatCode="\ #,##0.00_);\(#,##0.00\);&quot; - &quot;_);@_)"/>
    <numFmt numFmtId="191" formatCode="\ #,##0.000_);\(#,##0.000\);&quot; - &quot;_);@_)"/>
    <numFmt numFmtId="192" formatCode="#,##0;\(#,##0\);&quot;-&quot;"/>
    <numFmt numFmtId="193" formatCode="d\ mmmm\ yyyy"/>
    <numFmt numFmtId="194" formatCode="#,##0;[Red]\(#,##0\);0"/>
    <numFmt numFmtId="195" formatCode="###0_);\(###0\);\-\-_)"/>
    <numFmt numFmtId="196" formatCode="_-* #,##0.00\ _F_-;\-* #,##0.00\ _F_-;_-* &quot;-&quot;??\ _F_-;_-@_-"/>
    <numFmt numFmtId="197" formatCode="_-* #,##0.0\ _F_-;\-* #,##0.0\ _F_-;_-* &quot;-&quot;??\ _F_-;_-@_-"/>
    <numFmt numFmtId="198" formatCode="#,##0.000,,"/>
    <numFmt numFmtId="199" formatCode="#,##0.00\x_);\(#,##0.00\x\)\ ;0.00\x_)"/>
    <numFmt numFmtId="200" formatCode="0.0%_);\(0.0%\);\-_)"/>
    <numFmt numFmtId="201" formatCode="_ * #,##0.00_ ;_ * \-#,##0.00_ ;_ * &quot;-&quot;??_ ;_ @_ "/>
    <numFmt numFmtId="202" formatCode="0.00_)"/>
    <numFmt numFmtId="203" formatCode="_-* #,##0.000\ [$€-40C]_-;\-* #,##0.000\ [$€-40C]_-;_-* &quot;-&quot;??\ [$€-40C]_-;_-@_-"/>
    <numFmt numFmtId="204" formatCode="#,##0_);\(#,##0\);&quot;-&quot;_);_(@_)"/>
    <numFmt numFmtId="205" formatCode="[$-40C]mmm\-yy;@"/>
    <numFmt numFmtId="206" formatCode="General_)"/>
    <numFmt numFmtId="207" formatCode="#,##0.00%_);\(#,##0.00%\)"/>
    <numFmt numFmtId="208" formatCode="0.0%"/>
    <numFmt numFmtId="209" formatCode="#,##0_);\(#,##0\);\-_)"/>
    <numFmt numFmtId="210" formatCode="0;\-0;"/>
    <numFmt numFmtId="211" formatCode="_(&quot;$&quot;* #,##0_);_(&quot;$&quot;* \(#,##0\);_(&quot;$&quot;* &quot;-&quot;_);_(@_)"/>
    <numFmt numFmtId="212" formatCode="_(&quot;$&quot;* #,##0.00_);_(&quot;$&quot;* \(#,##0.00\);_(&quot;$&quot;* &quot;-&quot;??_);_(@_)"/>
    <numFmt numFmtId="213" formatCode="###0&quot;A&quot;_);\(###0&quot;A&quot;\)"/>
    <numFmt numFmtId="214" formatCode="###0&quot;E&quot;_);\(###0&quot;E&quot;\)"/>
    <numFmt numFmtId="215" formatCode="&quot;Yes&quot;;&quot;NA&quot;;&quot;No&quot;"/>
  </numFmts>
  <fonts count="175">
    <font>
      <sz val="10"/>
      <name val="Arial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theme="3"/>
      <name val="Arial"/>
      <family val="2"/>
    </font>
    <font>
      <b/>
      <sz val="11"/>
      <name val="Arial"/>
      <family val="2"/>
    </font>
    <font>
      <sz val="10"/>
      <color indexed="8"/>
      <name val="MS Sans Serif"/>
      <family val="2"/>
    </font>
    <font>
      <b/>
      <sz val="14"/>
      <name val="Arial"/>
      <family val="2"/>
    </font>
    <font>
      <sz val="10"/>
      <name val="Helv"/>
      <family val="2"/>
    </font>
    <font>
      <sz val="10"/>
      <name val="MS Sans Serif"/>
      <family val="2"/>
    </font>
    <font>
      <sz val="10"/>
      <name val="Helv"/>
      <charset val="204"/>
    </font>
    <font>
      <b/>
      <sz val="22"/>
      <color indexed="18"/>
      <name val="Arial"/>
      <family val="2"/>
    </font>
    <font>
      <sz val="10"/>
      <name val="Times New Roman"/>
      <family val="1"/>
    </font>
    <font>
      <sz val="10"/>
      <color indexed="8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9"/>
      <name val="Arial"/>
      <family val="2"/>
    </font>
    <font>
      <sz val="9"/>
      <color indexed="12"/>
      <name val="Arial"/>
      <family val="2"/>
    </font>
    <font>
      <sz val="10"/>
      <color indexed="22"/>
      <name val="Arial"/>
      <family val="2"/>
    </font>
    <font>
      <sz val="10"/>
      <name val="Arial"/>
      <family val="2"/>
      <charset val="16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9"/>
      <name val="Calibri"/>
      <family val="2"/>
    </font>
    <font>
      <sz val="10"/>
      <color indexed="9"/>
      <name val="Calibri"/>
      <family val="2"/>
    </font>
    <font>
      <sz val="10"/>
      <color indexed="9"/>
      <name val="Arial"/>
      <family val="2"/>
    </font>
    <font>
      <sz val="12"/>
      <name val="ⓒoUAAA¨u"/>
      <family val="1"/>
      <charset val="255"/>
    </font>
    <font>
      <sz val="11"/>
      <name val="￥i￠￢￠?o"/>
      <family val="3"/>
      <charset val="255"/>
    </font>
    <font>
      <b/>
      <sz val="9"/>
      <color indexed="18"/>
      <name val="Arial"/>
      <family val="2"/>
    </font>
    <font>
      <sz val="8"/>
      <name val="Arial"/>
      <family val="2"/>
    </font>
    <font>
      <b/>
      <sz val="9"/>
      <name val="Comic Sans MS"/>
      <family val="4"/>
    </font>
    <font>
      <b/>
      <sz val="10"/>
      <name val="Comic Sans MS"/>
      <family val="4"/>
    </font>
    <font>
      <sz val="9"/>
      <name val="Times New Roman"/>
      <family val="1"/>
    </font>
    <font>
      <sz val="11"/>
      <color indexed="10"/>
      <name val="Calibri"/>
      <family val="2"/>
    </font>
    <font>
      <b/>
      <sz val="9"/>
      <color indexed="12"/>
      <name val="Arial"/>
      <family val="2"/>
    </font>
    <font>
      <b/>
      <sz val="10"/>
      <color indexed="8"/>
      <name val="Arial"/>
      <family val="2"/>
    </font>
    <font>
      <sz val="9"/>
      <name val="Tahoma"/>
      <family val="2"/>
    </font>
    <font>
      <sz val="11"/>
      <color indexed="20"/>
      <name val="Calibri"/>
      <family val="2"/>
    </font>
    <font>
      <sz val="10"/>
      <color indexed="20"/>
      <name val="Calibri"/>
      <family val="2"/>
    </font>
    <font>
      <sz val="10"/>
      <color indexed="20"/>
      <name val="Arial"/>
      <family val="2"/>
    </font>
    <font>
      <sz val="8"/>
      <color indexed="39"/>
      <name val="Arial"/>
      <family val="2"/>
    </font>
    <font>
      <sz val="8"/>
      <color rgb="FF0000FF"/>
      <name val="Arial"/>
      <family val="2"/>
    </font>
    <font>
      <b/>
      <sz val="8"/>
      <color indexed="23"/>
      <name val="Arial"/>
      <family val="2"/>
    </font>
    <font>
      <b/>
      <sz val="24"/>
      <color indexed="9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1"/>
      <color indexed="12"/>
      <name val="Helvetica"/>
      <family val="2"/>
    </font>
    <font>
      <sz val="12"/>
      <name val="Tms Rmn"/>
    </font>
    <font>
      <sz val="12"/>
      <color indexed="17"/>
      <name val="Calibri"/>
      <family val="2"/>
    </font>
    <font>
      <sz val="11"/>
      <name val="Arial"/>
      <family val="2"/>
    </font>
    <font>
      <b/>
      <sz val="9"/>
      <color indexed="12"/>
      <name val="Tahoma"/>
      <family val="2"/>
    </font>
    <font>
      <b/>
      <sz val="11"/>
      <color indexed="52"/>
      <name val="Calibri"/>
      <family val="2"/>
    </font>
    <font>
      <b/>
      <sz val="10"/>
      <color indexed="52"/>
      <name val="Calibri"/>
      <family val="2"/>
    </font>
    <font>
      <b/>
      <sz val="10"/>
      <color indexed="52"/>
      <name val="Arial"/>
      <family val="2"/>
    </font>
    <font>
      <sz val="11"/>
      <color indexed="52"/>
      <name val="Calibri"/>
      <family val="2"/>
    </font>
    <font>
      <sz val="12"/>
      <name val="Times New Roman"/>
      <family val="1"/>
    </font>
    <font>
      <b/>
      <sz val="11"/>
      <color indexed="9"/>
      <name val="Calibri"/>
      <family val="2"/>
    </font>
    <font>
      <b/>
      <sz val="10"/>
      <color indexed="9"/>
      <name val="Calibri"/>
      <family val="2"/>
    </font>
    <font>
      <sz val="11"/>
      <color theme="1"/>
      <name val="Calibri"/>
      <family val="2"/>
    </font>
    <font>
      <sz val="10"/>
      <color indexed="8"/>
      <name val="Times New Roman"/>
      <family val="2"/>
    </font>
    <font>
      <sz val="10"/>
      <color theme="1"/>
      <name val="Times New Roman"/>
      <family val="2"/>
    </font>
    <font>
      <sz val="12"/>
      <name val="Helv"/>
    </font>
    <font>
      <sz val="8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11"/>
      <color indexed="12"/>
      <name val="Arial"/>
      <family val="2"/>
    </font>
    <font>
      <sz val="10"/>
      <name val="Tahoma"/>
      <family val="2"/>
    </font>
    <font>
      <sz val="11"/>
      <color indexed="8"/>
      <name val="Arial"/>
      <family val="2"/>
    </font>
    <font>
      <b/>
      <sz val="12"/>
      <color indexed="12"/>
      <name val="Arial"/>
      <family val="2"/>
    </font>
    <font>
      <b/>
      <sz val="10"/>
      <color indexed="12"/>
      <name val="Arial"/>
      <family val="2"/>
    </font>
    <font>
      <b/>
      <sz val="14"/>
      <color indexed="13"/>
      <name val="Arial"/>
      <family val="2"/>
    </font>
    <font>
      <b/>
      <sz val="10"/>
      <color indexed="10"/>
      <name val="Arial"/>
      <family val="2"/>
    </font>
    <font>
      <b/>
      <sz val="9"/>
      <name val="Tahoma"/>
      <family val="2"/>
    </font>
    <font>
      <sz val="8"/>
      <color indexed="18"/>
      <name val="Arial"/>
      <family val="2"/>
    </font>
    <font>
      <i/>
      <sz val="8"/>
      <color indexed="18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i/>
      <sz val="10"/>
      <color indexed="23"/>
      <name val="Calibri"/>
      <family val="2"/>
    </font>
    <font>
      <i/>
      <sz val="10"/>
      <color indexed="23"/>
      <name val="Arial"/>
      <family val="2"/>
    </font>
    <font>
      <sz val="10"/>
      <name val="Arial Narrow"/>
      <family val="2"/>
    </font>
    <font>
      <i/>
      <sz val="10"/>
      <name val="Arial Narrow"/>
      <family val="2"/>
    </font>
    <font>
      <b/>
      <sz val="10"/>
      <color indexed="25"/>
      <name val="Arial Narrow"/>
      <family val="2"/>
    </font>
    <font>
      <b/>
      <sz val="10"/>
      <color indexed="32"/>
      <name val="Arial Narrow"/>
      <family val="2"/>
    </font>
    <font>
      <b/>
      <u val="singleAccounting"/>
      <sz val="10"/>
      <name val="Times New Roman"/>
      <family val="1"/>
    </font>
    <font>
      <i/>
      <sz val="10"/>
      <color indexed="25"/>
      <name val="Arial Narrow"/>
      <family val="2"/>
    </font>
    <font>
      <sz val="14"/>
      <name val="Arial"/>
      <family val="2"/>
    </font>
    <font>
      <b/>
      <sz val="12"/>
      <color indexed="55"/>
      <name val="Arial"/>
      <family val="2"/>
    </font>
    <font>
      <i/>
      <sz val="10"/>
      <color indexed="32"/>
      <name val="Arial Narrow"/>
      <family val="2"/>
    </font>
    <font>
      <b/>
      <sz val="11"/>
      <name val="Times New Roman"/>
      <family val="1"/>
    </font>
    <font>
      <b/>
      <sz val="10"/>
      <name val="Times New Roman"/>
      <family val="1"/>
    </font>
    <font>
      <b/>
      <i/>
      <sz val="9.5"/>
      <name val="Times New Roman"/>
      <family val="1"/>
    </font>
    <font>
      <sz val="10"/>
      <color indexed="25"/>
      <name val="Arial Narrow"/>
      <family val="2"/>
    </font>
    <font>
      <sz val="10"/>
      <color indexed="32"/>
      <name val="Arial Narrow"/>
      <family val="2"/>
    </font>
    <font>
      <sz val="12"/>
      <name val="Arial"/>
      <family val="2"/>
    </font>
    <font>
      <b/>
      <sz val="16"/>
      <name val="Arial"/>
      <family val="2"/>
    </font>
    <font>
      <b/>
      <sz val="14"/>
      <color indexed="25"/>
      <name val="Arial"/>
      <family val="2"/>
    </font>
    <font>
      <b/>
      <sz val="14"/>
      <color indexed="32"/>
      <name val="Arial"/>
      <family val="2"/>
    </font>
    <font>
      <sz val="8"/>
      <color indexed="25"/>
      <name val="Arial Narrow"/>
      <family val="2"/>
    </font>
    <font>
      <sz val="8"/>
      <color indexed="32"/>
      <name val="Arial Narrow"/>
      <family val="2"/>
    </font>
    <font>
      <b/>
      <sz val="10"/>
      <name val="Arial Narrow"/>
      <family val="2"/>
    </font>
    <font>
      <b/>
      <i/>
      <sz val="10"/>
      <name val="Arial Narrow"/>
      <family val="2"/>
    </font>
    <font>
      <sz val="11"/>
      <color indexed="17"/>
      <name val="Calibri"/>
      <family val="2"/>
    </font>
    <font>
      <sz val="10"/>
      <color indexed="17"/>
      <name val="Calibri"/>
      <family val="2"/>
    </font>
    <font>
      <sz val="10"/>
      <color indexed="17"/>
      <name val="Arial"/>
      <family val="2"/>
    </font>
    <font>
      <b/>
      <sz val="9"/>
      <color indexed="42"/>
      <name val="Tahoma"/>
      <family val="2"/>
    </font>
    <font>
      <b/>
      <sz val="8"/>
      <color indexed="27"/>
      <name val="Arial"/>
      <family val="2"/>
    </font>
    <font>
      <b/>
      <sz val="15"/>
      <color indexed="56"/>
      <name val="Calibri"/>
      <family val="2"/>
    </font>
    <font>
      <b/>
      <sz val="15"/>
      <color indexed="62"/>
      <name val="Calibri"/>
      <family val="2"/>
    </font>
    <font>
      <b/>
      <sz val="15"/>
      <color indexed="56"/>
      <name val="Arial"/>
      <family val="2"/>
    </font>
    <font>
      <b/>
      <sz val="13"/>
      <color indexed="56"/>
      <name val="Calibri"/>
      <family val="2"/>
    </font>
    <font>
      <b/>
      <sz val="13"/>
      <color indexed="62"/>
      <name val="Calibri"/>
      <family val="2"/>
    </font>
    <font>
      <b/>
      <sz val="13"/>
      <color indexed="56"/>
      <name val="Arial"/>
      <family val="2"/>
    </font>
    <font>
      <b/>
      <sz val="11"/>
      <color indexed="56"/>
      <name val="Calibri"/>
      <family val="2"/>
    </font>
    <font>
      <b/>
      <sz val="11"/>
      <color indexed="62"/>
      <name val="Calibri"/>
      <family val="2"/>
    </font>
    <font>
      <b/>
      <sz val="11"/>
      <color indexed="56"/>
      <name val="Arial"/>
      <family val="2"/>
    </font>
    <font>
      <b/>
      <sz val="8"/>
      <color rgb="FFFFFFFF"/>
      <name val="Arial"/>
      <family val="2"/>
    </font>
    <font>
      <u/>
      <sz val="10"/>
      <color indexed="12"/>
      <name val="Arial"/>
      <family val="2"/>
    </font>
    <font>
      <sz val="8"/>
      <color indexed="29"/>
      <name val="Arial"/>
      <family val="2"/>
    </font>
    <font>
      <sz val="10"/>
      <color indexed="62"/>
      <name val="Calibri"/>
      <family val="2"/>
    </font>
    <font>
      <sz val="10"/>
      <color indexed="62"/>
      <name val="Arial"/>
      <family val="2"/>
    </font>
    <font>
      <sz val="10"/>
      <color indexed="12"/>
      <name val="MS Sans Serif"/>
      <family val="2"/>
    </font>
    <font>
      <b/>
      <sz val="9"/>
      <color indexed="63"/>
      <name val="Tahoma"/>
      <family val="2"/>
    </font>
    <font>
      <u/>
      <sz val="10"/>
      <color indexed="39"/>
      <name val="Arial"/>
      <family val="2"/>
    </font>
    <font>
      <u/>
      <sz val="10"/>
      <color theme="10"/>
      <name val="Arial"/>
      <family val="2"/>
    </font>
    <font>
      <sz val="10"/>
      <color indexed="52"/>
      <name val="Calibri"/>
      <family val="2"/>
    </font>
    <font>
      <sz val="10"/>
      <color indexed="52"/>
      <name val="Arial"/>
      <family val="2"/>
    </font>
    <font>
      <sz val="11"/>
      <color indexed="14"/>
      <name val="Helvetica"/>
      <family val="2"/>
    </font>
    <font>
      <b/>
      <sz val="12"/>
      <color indexed="20"/>
      <name val="Tahoma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  <font>
      <i/>
      <sz val="12"/>
      <name val="Times New Roman"/>
      <family val="1"/>
    </font>
    <font>
      <sz val="8"/>
      <name val="Frutiger 55"/>
      <family val="2"/>
    </font>
    <font>
      <i/>
      <sz val="8"/>
      <color indexed="13"/>
      <name val="Arial"/>
      <family val="2"/>
    </font>
    <font>
      <sz val="11"/>
      <color indexed="60"/>
      <name val="Calibri"/>
      <family val="2"/>
    </font>
    <font>
      <sz val="10"/>
      <color indexed="60"/>
      <name val="Calibri"/>
      <family val="2"/>
    </font>
    <font>
      <sz val="10"/>
      <color indexed="60"/>
      <name val="Arial"/>
      <family val="2"/>
    </font>
    <font>
      <sz val="7"/>
      <name val="Small Fonts"/>
      <family val="2"/>
    </font>
    <font>
      <sz val="10"/>
      <name val="Courier"/>
      <family val="3"/>
    </font>
    <font>
      <b/>
      <i/>
      <sz val="16"/>
      <name val="Helv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sz val="8"/>
      <name val="Tms Rmn"/>
    </font>
    <font>
      <b/>
      <sz val="11"/>
      <color indexed="63"/>
      <name val="Calibri"/>
      <family val="2"/>
    </font>
    <font>
      <b/>
      <sz val="10"/>
      <color indexed="63"/>
      <name val="Calibri"/>
      <family val="2"/>
    </font>
    <font>
      <b/>
      <sz val="10"/>
      <color indexed="63"/>
      <name val="Arial"/>
      <family val="2"/>
    </font>
    <font>
      <sz val="10"/>
      <color theme="0"/>
      <name val="Arial"/>
      <family val="2"/>
    </font>
    <font>
      <b/>
      <sz val="10"/>
      <color theme="8"/>
      <name val="Arial"/>
      <family val="2"/>
    </font>
    <font>
      <b/>
      <u/>
      <sz val="10"/>
      <name val="Arial"/>
      <family val="2"/>
    </font>
    <font>
      <sz val="12"/>
      <name val="Arial MT"/>
    </font>
    <font>
      <sz val="11"/>
      <name val="Calibri"/>
      <family val="2"/>
    </font>
    <font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10"/>
      <name val="Arial"/>
      <family val="2"/>
    </font>
    <font>
      <u/>
      <sz val="10"/>
      <name val="Arial"/>
      <family val="2"/>
    </font>
    <font>
      <i/>
      <sz val="10"/>
      <name val="Arial"/>
      <family val="2"/>
    </font>
    <font>
      <i/>
      <sz val="8"/>
      <name val="Times New Roman"/>
      <family val="1"/>
    </font>
    <font>
      <sz val="11"/>
      <name val="ＭＳ 明朝"/>
      <family val="1"/>
      <charset val="128"/>
    </font>
    <font>
      <sz val="8"/>
      <color rgb="FF0054A0"/>
      <name val="Arial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7"/>
      <name val="Helvetica"/>
      <family val="2"/>
    </font>
    <font>
      <b/>
      <sz val="11"/>
      <color indexed="23"/>
      <name val="Helvetica"/>
      <family val="2"/>
    </font>
    <font>
      <b/>
      <sz val="10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9"/>
      <name val="Calibri"/>
      <family val="2"/>
    </font>
    <font>
      <sz val="10"/>
      <color indexed="10"/>
      <name val="Calibri"/>
      <family val="2"/>
    </font>
    <font>
      <i/>
      <sz val="6"/>
      <color indexed="23"/>
      <name val="Arial"/>
      <family val="2"/>
    </font>
    <font>
      <sz val="10"/>
      <name val="돋움체"/>
      <family val="3"/>
      <charset val="255"/>
    </font>
    <font>
      <sz val="12"/>
      <name val="바탕체"/>
      <family val="1"/>
      <charset val="255"/>
    </font>
    <font>
      <sz val="11"/>
      <name val="ＭＳ Ｐゴシック"/>
      <charset val="128"/>
    </font>
    <font>
      <b/>
      <sz val="9"/>
      <color indexed="81"/>
      <name val="Tahoma"/>
      <charset val="1"/>
    </font>
  </fonts>
  <fills count="10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56"/>
        <bgColor indexed="18"/>
      </patternFill>
    </fill>
    <fill>
      <patternFill patternType="solid">
        <fgColor indexed="9"/>
        <bgColor indexed="18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2"/>
        <bgColor indexed="64"/>
      </patternFill>
    </fill>
    <fill>
      <patternFill patternType="lightGray"/>
    </fill>
    <fill>
      <patternFill patternType="solid">
        <fgColor indexed="22"/>
        <bgColor indexed="18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38"/>
        <bgColor indexed="64"/>
      </patternFill>
    </fill>
    <fill>
      <patternFill patternType="darkGray">
        <fgColor indexed="22"/>
      </patternFill>
    </fill>
    <fill>
      <patternFill patternType="solid">
        <fgColor indexed="12"/>
      </patternFill>
    </fill>
    <fill>
      <patternFill patternType="solid">
        <fgColor indexed="34"/>
        <bgColor indexed="64"/>
      </patternFill>
    </fill>
    <fill>
      <patternFill patternType="solid">
        <fgColor indexed="18"/>
        <bgColor indexed="12"/>
      </patternFill>
    </fill>
    <fill>
      <patternFill patternType="solid">
        <fgColor indexed="2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C4D8E2"/>
        <bgColor indexed="64"/>
      </patternFill>
    </fill>
    <fill>
      <patternFill patternType="solid">
        <fgColor indexed="47"/>
        <bgColor indexed="64"/>
      </patternFill>
    </fill>
    <fill>
      <patternFill patternType="lightGray">
        <fgColor indexed="11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2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</patternFill>
    </fill>
    <fill>
      <patternFill patternType="lightGray">
        <fgColor indexed="22"/>
        <bgColor indexed="9"/>
      </patternFill>
    </fill>
    <fill>
      <patternFill patternType="lightGray">
        <fgColor indexed="9"/>
        <bgColor indexed="9"/>
      </patternFill>
    </fill>
    <fill>
      <patternFill patternType="mediumGray">
        <fgColor indexed="9"/>
        <bgColor indexed="44"/>
      </patternFill>
    </fill>
    <fill>
      <patternFill patternType="darkGray">
        <fgColor indexed="9"/>
        <bgColor indexed="29"/>
      </patternFill>
    </fill>
    <fill>
      <patternFill patternType="lightGray">
        <fgColor indexed="43"/>
        <bgColor indexed="9"/>
      </patternFill>
    </fill>
    <fill>
      <patternFill patternType="solid">
        <fgColor indexed="42"/>
        <bgColor indexed="8"/>
      </patternFill>
    </fill>
    <fill>
      <patternFill patternType="solid">
        <fgColor rgb="FFD9E6EC"/>
        <bgColor indexed="64"/>
      </patternFill>
    </fill>
    <fill>
      <patternFill patternType="solid">
        <fgColor indexed="15"/>
      </patternFill>
    </fill>
    <fill>
      <patternFill patternType="solid">
        <fgColor indexed="11"/>
        <bgColor indexed="49"/>
      </patternFill>
    </fill>
    <fill>
      <patternFill patternType="solid">
        <fgColor indexed="10"/>
        <bgColor indexed="60"/>
      </patternFill>
    </fill>
  </fills>
  <borders count="6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1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9"/>
      </left>
      <right style="medium">
        <color indexed="9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28"/>
      </top>
      <bottom style="thin">
        <color indexed="28"/>
      </bottom>
      <diagonal/>
    </border>
    <border>
      <left/>
      <right/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5"/>
      </top>
      <bottom style="thin">
        <color indexed="25"/>
      </bottom>
      <diagonal/>
    </border>
    <border>
      <left/>
      <right/>
      <top style="thin">
        <color indexed="32"/>
      </top>
      <bottom style="thin">
        <color indexed="32"/>
      </bottom>
      <diagonal/>
    </border>
    <border>
      <left style="double">
        <color indexed="9"/>
      </left>
      <right style="double">
        <color indexed="9"/>
      </right>
      <top style="double">
        <color indexed="9"/>
      </top>
      <bottom style="double">
        <color indexed="9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49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1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thin">
        <color indexed="12"/>
      </bottom>
      <diagonal/>
    </border>
    <border>
      <left/>
      <right/>
      <top/>
      <bottom style="thin">
        <color theme="4"/>
      </bottom>
      <diagonal/>
    </border>
    <border>
      <left/>
      <right/>
      <top style="medium">
        <color indexed="12"/>
      </top>
      <bottom/>
      <diagonal/>
    </border>
    <border>
      <left/>
      <right/>
      <top style="medium">
        <color theme="4"/>
      </top>
      <bottom/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 style="thin">
        <color indexed="8"/>
      </bottom>
      <diagonal/>
    </border>
    <border>
      <left/>
      <right/>
      <top style="medium">
        <color rgb="FFD3CEC4"/>
      </top>
      <bottom style="medium">
        <color rgb="FFD3CEC4"/>
      </bottom>
      <diagonal/>
    </border>
    <border>
      <left style="hair">
        <color indexed="47"/>
      </left>
      <right style="hair">
        <color indexed="47"/>
      </right>
      <top style="hair">
        <color indexed="47"/>
      </top>
      <bottom style="hair">
        <color indexed="47"/>
      </bottom>
      <diagonal/>
    </border>
    <border>
      <left style="hair">
        <color rgb="FFD3CEC4"/>
      </left>
      <right style="hair">
        <color rgb="FFD3CEC4"/>
      </right>
      <top style="hair">
        <color rgb="FFD3CEC4"/>
      </top>
      <bottom style="hair">
        <color rgb="FFD3CEC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 style="thin">
        <color indexed="64"/>
      </bottom>
      <diagonal/>
    </border>
  </borders>
  <cellStyleXfs count="10829">
    <xf numFmtId="0" fontId="0" fillId="0" borderId="0"/>
    <xf numFmtId="43" fontId="1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 applyNumberFormat="0" applyFont="0" applyFill="0" applyBorder="0" applyAlignment="0" applyProtection="0"/>
    <xf numFmtId="169" fontId="10" fillId="0" borderId="0" applyNumberFormat="0" applyFont="0" applyFill="0" applyBorder="0" applyAlignment="0" applyProtection="0"/>
    <xf numFmtId="169" fontId="10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>
      <alignment vertical="top"/>
    </xf>
    <xf numFmtId="0" fontId="6" fillId="0" borderId="0"/>
    <xf numFmtId="0" fontId="6" fillId="0" borderId="0"/>
    <xf numFmtId="0" fontId="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6" fillId="0" borderId="0"/>
    <xf numFmtId="0" fontId="6" fillId="0" borderId="0"/>
    <xf numFmtId="0" fontId="12" fillId="0" borderId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3" fillId="0" borderId="0"/>
    <xf numFmtId="0" fontId="14" fillId="0" borderId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2" fillId="0" borderId="0"/>
    <xf numFmtId="0" fontId="6" fillId="0" borderId="0"/>
    <xf numFmtId="0" fontId="6" fillId="0" borderId="0"/>
    <xf numFmtId="0" fontId="6" fillId="0" borderId="0" applyFont="0" applyFill="0" applyBorder="0" applyAlignment="0" applyProtection="0"/>
    <xf numFmtId="0" fontId="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" fillId="0" borderId="0" applyNumberFormat="0" applyFill="0" applyBorder="0" applyAlignment="0" applyProtection="0"/>
    <xf numFmtId="0" fontId="6" fillId="0" borderId="0"/>
    <xf numFmtId="0" fontId="14" fillId="0" borderId="0"/>
    <xf numFmtId="170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170" fontId="1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4" fillId="0" borderId="0"/>
    <xf numFmtId="0" fontId="17" fillId="0" borderId="0">
      <alignment vertical="top"/>
    </xf>
    <xf numFmtId="0" fontId="6" fillId="0" borderId="0"/>
    <xf numFmtId="0" fontId="18" fillId="0" borderId="0" applyNumberFormat="0" applyFill="0" applyBorder="0" applyProtection="0">
      <alignment vertical="top"/>
    </xf>
    <xf numFmtId="0" fontId="19" fillId="0" borderId="16" applyNumberFormat="0" applyFill="0" applyProtection="0">
      <alignment horizontal="center"/>
    </xf>
    <xf numFmtId="0" fontId="19" fillId="0" borderId="16" applyNumberFormat="0" applyFill="0" applyProtection="0">
      <alignment horizontal="center"/>
    </xf>
    <xf numFmtId="0" fontId="19" fillId="0" borderId="16" applyNumberFormat="0" applyFill="0" applyProtection="0">
      <alignment horizontal="center"/>
    </xf>
    <xf numFmtId="0" fontId="19" fillId="0" borderId="0" applyNumberFormat="0" applyFill="0" applyBorder="0" applyProtection="0">
      <alignment horizontal="left"/>
    </xf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1" fillId="0" borderId="0">
      <alignment vertical="top"/>
    </xf>
    <xf numFmtId="0" fontId="11" fillId="0" borderId="0">
      <alignment vertical="top"/>
    </xf>
    <xf numFmtId="0" fontId="11" fillId="0" borderId="0">
      <alignment vertical="top"/>
    </xf>
    <xf numFmtId="0" fontId="11" fillId="0" borderId="0">
      <alignment vertical="top"/>
    </xf>
    <xf numFmtId="0" fontId="14" fillId="0" borderId="0"/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>
      <alignment horizontal="right"/>
    </xf>
    <xf numFmtId="171" fontId="17" fillId="25" borderId="18">
      <alignment horizontal="right" vertical="center"/>
    </xf>
    <xf numFmtId="0" fontId="20" fillId="24" borderId="0">
      <alignment horizontal="right"/>
    </xf>
    <xf numFmtId="171" fontId="17" fillId="25" borderId="18">
      <alignment horizontal="right" vertical="center"/>
    </xf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3" fontId="23" fillId="0" borderId="0">
      <alignment horizontal="center"/>
    </xf>
    <xf numFmtId="172" fontId="6" fillId="0" borderId="19" applyFont="0" applyFill="0" applyBorder="0" applyProtection="0">
      <alignment vertical="center"/>
    </xf>
    <xf numFmtId="172" fontId="6" fillId="0" borderId="19" applyFont="0" applyFill="0" applyBorder="0" applyProtection="0">
      <alignment vertical="center"/>
    </xf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26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169" fontId="24" fillId="26" borderId="0" applyNumberFormat="0" applyBorder="0" applyAlignment="0" applyProtection="0"/>
    <xf numFmtId="0" fontId="25" fillId="31" borderId="0" applyNumberFormat="0" applyBorder="0" applyAlignment="0" applyProtection="0"/>
    <xf numFmtId="0" fontId="17" fillId="26" borderId="0" applyNumberFormat="0" applyBorder="0" applyAlignment="0" applyProtection="0"/>
    <xf numFmtId="0" fontId="17" fillId="26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4" fillId="27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169" fontId="24" fillId="27" borderId="0" applyNumberFormat="0" applyBorder="0" applyAlignment="0" applyProtection="0"/>
    <xf numFmtId="0" fontId="25" fillId="32" borderId="0" applyNumberFormat="0" applyBorder="0" applyAlignment="0" applyProtection="0"/>
    <xf numFmtId="0" fontId="17" fillId="27" borderId="0" applyNumberFormat="0" applyBorder="0" applyAlignment="0" applyProtection="0"/>
    <xf numFmtId="0" fontId="17" fillId="27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4" fillId="28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169" fontId="24" fillId="28" borderId="0" applyNumberFormat="0" applyBorder="0" applyAlignment="0" applyProtection="0"/>
    <xf numFmtId="0" fontId="25" fillId="33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4" fillId="29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0" fontId="25" fillId="31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5" fillId="31" borderId="0" applyNumberFormat="0" applyBorder="0" applyAlignment="0" applyProtection="0"/>
    <xf numFmtId="0" fontId="24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169" fontId="24" fillId="30" borderId="0" applyNumberFormat="0" applyBorder="0" applyAlignment="0" applyProtection="0"/>
    <xf numFmtId="0" fontId="25" fillId="30" borderId="0" applyNumberFormat="0" applyBorder="0" applyAlignment="0" applyProtection="0"/>
    <xf numFmtId="0" fontId="17" fillId="30" borderId="0" applyNumberFormat="0" applyBorder="0" applyAlignment="0" applyProtection="0"/>
    <xf numFmtId="0" fontId="17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4" fillId="30" borderId="0" applyNumberFormat="0" applyBorder="0" applyAlignment="0" applyProtection="0"/>
    <xf numFmtId="0" fontId="24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5" fillId="30" borderId="0" applyNumberFormat="0" applyBorder="0" applyAlignment="0" applyProtection="0"/>
    <xf numFmtId="0" fontId="24" fillId="31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169" fontId="24" fillId="31" borderId="0" applyNumberFormat="0" applyBorder="0" applyAlignment="0" applyProtection="0"/>
    <xf numFmtId="0" fontId="25" fillId="33" borderId="0" applyNumberFormat="0" applyBorder="0" applyAlignment="0" applyProtection="0"/>
    <xf numFmtId="0" fontId="17" fillId="31" borderId="0" applyNumberFormat="0" applyBorder="0" applyAlignment="0" applyProtection="0"/>
    <xf numFmtId="0" fontId="17" fillId="31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4" fillId="31" borderId="0" applyNumberFormat="0" applyBorder="0" applyAlignment="0" applyProtection="0"/>
    <xf numFmtId="0" fontId="24" fillId="31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25" fillId="3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0" fontId="25" fillId="37" borderId="0" applyNumberFormat="0" applyBorder="0" applyAlignment="0" applyProtection="0"/>
    <xf numFmtId="0" fontId="17" fillId="34" borderId="0" applyNumberFormat="0" applyBorder="0" applyAlignment="0" applyProtection="0"/>
    <xf numFmtId="0" fontId="17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4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169" fontId="24" fillId="32" borderId="0" applyNumberFormat="0" applyBorder="0" applyAlignment="0" applyProtection="0"/>
    <xf numFmtId="0" fontId="25" fillId="32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4" fillId="32" borderId="0" applyNumberFormat="0" applyBorder="0" applyAlignment="0" applyProtection="0"/>
    <xf numFmtId="0" fontId="24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5" fillId="32" borderId="0" applyNumberFormat="0" applyBorder="0" applyAlignment="0" applyProtection="0"/>
    <xf numFmtId="0" fontId="24" fillId="35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169" fontId="24" fillId="35" borderId="0" applyNumberFormat="0" applyBorder="0" applyAlignment="0" applyProtection="0"/>
    <xf numFmtId="0" fontId="25" fillId="38" borderId="0" applyNumberFormat="0" applyBorder="0" applyAlignment="0" applyProtection="0"/>
    <xf numFmtId="0" fontId="17" fillId="35" borderId="0" applyNumberFormat="0" applyBorder="0" applyAlignment="0" applyProtection="0"/>
    <xf numFmtId="0" fontId="17" fillId="35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4" fillId="29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169" fontId="24" fillId="29" borderId="0" applyNumberFormat="0" applyBorder="0" applyAlignment="0" applyProtection="0"/>
    <xf numFmtId="0" fontId="25" fillId="37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5" fillId="37" borderId="0" applyNumberFormat="0" applyBorder="0" applyAlignment="0" applyProtection="0"/>
    <xf numFmtId="0" fontId="24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169" fontId="24" fillId="34" borderId="0" applyNumberFormat="0" applyBorder="0" applyAlignment="0" applyProtection="0"/>
    <xf numFmtId="0" fontId="25" fillId="34" borderId="0" applyNumberFormat="0" applyBorder="0" applyAlignment="0" applyProtection="0"/>
    <xf numFmtId="0" fontId="17" fillId="34" borderId="0" applyNumberFormat="0" applyBorder="0" applyAlignment="0" applyProtection="0"/>
    <xf numFmtId="0" fontId="17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4" fillId="36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169" fontId="24" fillId="36" borderId="0" applyNumberFormat="0" applyBorder="0" applyAlignment="0" applyProtection="0"/>
    <xf numFmtId="0" fontId="25" fillId="38" borderId="0" applyNumberFormat="0" applyBorder="0" applyAlignment="0" applyProtection="0"/>
    <xf numFmtId="0" fontId="17" fillId="36" borderId="0" applyNumberFormat="0" applyBorder="0" applyAlignment="0" applyProtection="0"/>
    <xf numFmtId="0" fontId="17" fillId="36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0" fontId="25" fillId="38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9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2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35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169" fontId="26" fillId="42" borderId="0" applyNumberFormat="0" applyBorder="0" applyAlignment="0" applyProtection="0"/>
    <xf numFmtId="0" fontId="26" fillId="39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169" fontId="26" fillId="39" borderId="0" applyNumberFormat="0" applyBorder="0" applyAlignment="0" applyProtection="0"/>
    <xf numFmtId="0" fontId="27" fillId="41" borderId="0" applyNumberFormat="0" applyBorder="0" applyAlignment="0" applyProtection="0"/>
    <xf numFmtId="0" fontId="28" fillId="39" borderId="0" applyNumberFormat="0" applyBorder="0" applyAlignment="0" applyProtection="0"/>
    <xf numFmtId="0" fontId="28" fillId="39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6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169" fontId="26" fillId="32" borderId="0" applyNumberFormat="0" applyBorder="0" applyAlignment="0" applyProtection="0"/>
    <xf numFmtId="0" fontId="27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6" fillId="35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169" fontId="26" fillId="35" borderId="0" applyNumberFormat="0" applyBorder="0" applyAlignment="0" applyProtection="0"/>
    <xf numFmtId="0" fontId="27" fillId="38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7" fillId="38" borderId="0" applyNumberFormat="0" applyBorder="0" applyAlignment="0" applyProtection="0"/>
    <xf numFmtId="0" fontId="26" fillId="40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169" fontId="26" fillId="40" borderId="0" applyNumberFormat="0" applyBorder="0" applyAlignment="0" applyProtection="0"/>
    <xf numFmtId="0" fontId="27" fillId="37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7" fillId="37" borderId="0" applyNumberFormat="0" applyBorder="0" applyAlignment="0" applyProtection="0"/>
    <xf numFmtId="0" fontId="26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169" fontId="26" fillId="41" borderId="0" applyNumberFormat="0" applyBorder="0" applyAlignment="0" applyProtection="0"/>
    <xf numFmtId="0" fontId="27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6" fillId="4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169" fontId="26" fillId="42" borderId="0" applyNumberFormat="0" applyBorder="0" applyAlignment="0" applyProtection="0"/>
    <xf numFmtId="0" fontId="27" fillId="32" borderId="0" applyNumberFormat="0" applyBorder="0" applyAlignment="0" applyProtection="0"/>
    <xf numFmtId="0" fontId="28" fillId="42" borderId="0" applyNumberFormat="0" applyBorder="0" applyAlignment="0" applyProtection="0"/>
    <xf numFmtId="0" fontId="28" fillId="4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27" fillId="32" borderId="0" applyNumberFormat="0" applyBorder="0" applyAlignment="0" applyProtection="0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>
      <alignment horizontal="right"/>
    </xf>
    <xf numFmtId="4" fontId="17" fillId="25" borderId="18">
      <alignment horizontal="right" vertical="center"/>
    </xf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>
      <alignment horizontal="right"/>
    </xf>
    <xf numFmtId="4" fontId="17" fillId="25" borderId="18">
      <alignment horizontal="right" vertical="center"/>
    </xf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>
      <alignment horizontal="right"/>
    </xf>
    <xf numFmtId="4" fontId="17" fillId="25" borderId="18">
      <alignment horizontal="right" vertical="center"/>
    </xf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>
      <alignment horizontal="right"/>
    </xf>
    <xf numFmtId="4" fontId="17" fillId="25" borderId="18">
      <alignment horizontal="right" vertical="center"/>
    </xf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>
      <alignment horizontal="right"/>
    </xf>
    <xf numFmtId="4" fontId="17" fillId="25" borderId="18">
      <alignment horizontal="right" vertical="center"/>
    </xf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>
      <alignment horizontal="right"/>
    </xf>
    <xf numFmtId="4" fontId="17" fillId="25" borderId="18">
      <alignment horizontal="right" vertical="center"/>
    </xf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>
      <alignment horizontal="right"/>
    </xf>
    <xf numFmtId="4" fontId="17" fillId="25" borderId="18">
      <alignment horizontal="right" vertical="center"/>
    </xf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29" fillId="0" borderId="0" applyFont="0" applyFill="0" applyBorder="0" applyAlignment="0" applyProtection="0"/>
    <xf numFmtId="0" fontId="30" fillId="0" borderId="0" applyFont="0" applyFill="0" applyBorder="0" applyAlignment="0" applyProtection="0"/>
    <xf numFmtId="3" fontId="31" fillId="43" borderId="20" applyFont="0" applyFill="0" applyBorder="0" applyAlignment="0" applyProtection="0">
      <alignment vertical="center"/>
    </xf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169" fontId="26" fillId="44" borderId="0" applyNumberFormat="0" applyBorder="0" applyAlignment="0" applyProtection="0"/>
    <xf numFmtId="169" fontId="26" fillId="44" borderId="0" applyNumberFormat="0" applyBorder="0" applyAlignment="0" applyProtection="0"/>
    <xf numFmtId="0" fontId="27" fillId="41" borderId="0" applyNumberFormat="0" applyBorder="0" applyAlignment="0" applyProtection="0"/>
    <xf numFmtId="0" fontId="28" fillId="44" borderId="0" applyNumberFormat="0" applyBorder="0" applyAlignment="0" applyProtection="0"/>
    <xf numFmtId="0" fontId="28" fillId="44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169" fontId="26" fillId="44" borderId="0" applyNumberFormat="0" applyBorder="0" applyAlignment="0" applyProtection="0"/>
    <xf numFmtId="169" fontId="26" fillId="44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169" fontId="26" fillId="44" borderId="0" applyNumberFormat="0" applyBorder="0" applyAlignment="0" applyProtection="0"/>
    <xf numFmtId="169" fontId="26" fillId="44" borderId="0" applyNumberFormat="0" applyBorder="0" applyAlignment="0" applyProtection="0"/>
    <xf numFmtId="169" fontId="26" fillId="44" borderId="0" applyNumberFormat="0" applyBorder="0" applyAlignment="0" applyProtection="0"/>
    <xf numFmtId="169" fontId="26" fillId="44" borderId="0" applyNumberFormat="0" applyBorder="0" applyAlignment="0" applyProtection="0"/>
    <xf numFmtId="169" fontId="26" fillId="44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169" fontId="26" fillId="45" borderId="0" applyNumberFormat="0" applyBorder="0" applyAlignment="0" applyProtection="0"/>
    <xf numFmtId="169" fontId="26" fillId="45" borderId="0" applyNumberFormat="0" applyBorder="0" applyAlignment="0" applyProtection="0"/>
    <xf numFmtId="0" fontId="27" fillId="45" borderId="0" applyNumberFormat="0" applyBorder="0" applyAlignment="0" applyProtection="0"/>
    <xf numFmtId="0" fontId="28" fillId="45" borderId="0" applyNumberFormat="0" applyBorder="0" applyAlignment="0" applyProtection="0"/>
    <xf numFmtId="0" fontId="28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169" fontId="26" fillId="45" borderId="0" applyNumberFormat="0" applyBorder="0" applyAlignment="0" applyProtection="0"/>
    <xf numFmtId="169" fontId="26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169" fontId="26" fillId="45" borderId="0" applyNumberFormat="0" applyBorder="0" applyAlignment="0" applyProtection="0"/>
    <xf numFmtId="169" fontId="26" fillId="45" borderId="0" applyNumberFormat="0" applyBorder="0" applyAlignment="0" applyProtection="0"/>
    <xf numFmtId="169" fontId="26" fillId="45" borderId="0" applyNumberFormat="0" applyBorder="0" applyAlignment="0" applyProtection="0"/>
    <xf numFmtId="169" fontId="26" fillId="45" borderId="0" applyNumberFormat="0" applyBorder="0" applyAlignment="0" applyProtection="0"/>
    <xf numFmtId="169" fontId="26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169" fontId="26" fillId="46" borderId="0" applyNumberFormat="0" applyBorder="0" applyAlignment="0" applyProtection="0"/>
    <xf numFmtId="169" fontId="26" fillId="46" borderId="0" applyNumberFormat="0" applyBorder="0" applyAlignment="0" applyProtection="0"/>
    <xf numFmtId="0" fontId="27" fillId="46" borderId="0" applyNumberFormat="0" applyBorder="0" applyAlignment="0" applyProtection="0"/>
    <xf numFmtId="0" fontId="28" fillId="46" borderId="0" applyNumberFormat="0" applyBorder="0" applyAlignment="0" applyProtection="0"/>
    <xf numFmtId="0" fontId="28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169" fontId="26" fillId="46" borderId="0" applyNumberFormat="0" applyBorder="0" applyAlignment="0" applyProtection="0"/>
    <xf numFmtId="169" fontId="26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169" fontId="26" fillId="46" borderId="0" applyNumberFormat="0" applyBorder="0" applyAlignment="0" applyProtection="0"/>
    <xf numFmtId="169" fontId="26" fillId="46" borderId="0" applyNumberFormat="0" applyBorder="0" applyAlignment="0" applyProtection="0"/>
    <xf numFmtId="169" fontId="26" fillId="46" borderId="0" applyNumberFormat="0" applyBorder="0" applyAlignment="0" applyProtection="0"/>
    <xf numFmtId="169" fontId="26" fillId="46" borderId="0" applyNumberFormat="0" applyBorder="0" applyAlignment="0" applyProtection="0"/>
    <xf numFmtId="169" fontId="26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0" fontId="27" fillId="47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169" fontId="26" fillId="40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7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0" fontId="27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169" fontId="26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1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169" fontId="26" fillId="48" borderId="0" applyNumberFormat="0" applyBorder="0" applyAlignment="0" applyProtection="0"/>
    <xf numFmtId="169" fontId="26" fillId="48" borderId="0" applyNumberFormat="0" applyBorder="0" applyAlignment="0" applyProtection="0"/>
    <xf numFmtId="0" fontId="27" fillId="48" borderId="0" applyNumberFormat="0" applyBorder="0" applyAlignment="0" applyProtection="0"/>
    <xf numFmtId="0" fontId="28" fillId="48" borderId="0" applyNumberFormat="0" applyBorder="0" applyAlignment="0" applyProtection="0"/>
    <xf numFmtId="0" fontId="28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169" fontId="26" fillId="48" borderId="0" applyNumberFormat="0" applyBorder="0" applyAlignment="0" applyProtection="0"/>
    <xf numFmtId="169" fontId="26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169" fontId="26" fillId="48" borderId="0" applyNumberFormat="0" applyBorder="0" applyAlignment="0" applyProtection="0"/>
    <xf numFmtId="169" fontId="26" fillId="48" borderId="0" applyNumberFormat="0" applyBorder="0" applyAlignment="0" applyProtection="0"/>
    <xf numFmtId="169" fontId="26" fillId="48" borderId="0" applyNumberFormat="0" applyBorder="0" applyAlignment="0" applyProtection="0"/>
    <xf numFmtId="169" fontId="26" fillId="48" borderId="0" applyNumberFormat="0" applyBorder="0" applyAlignment="0" applyProtection="0"/>
    <xf numFmtId="169" fontId="26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173" fontId="31" fillId="43" borderId="2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37" fontId="32" fillId="0" borderId="0" applyFont="0" applyFill="0" applyBorder="0" applyAlignment="0" applyProtection="0"/>
    <xf numFmtId="0" fontId="6" fillId="0" borderId="0" applyNumberFormat="0" applyFill="0" applyBorder="0" applyAlignment="0" applyProtection="0"/>
    <xf numFmtId="173" fontId="33" fillId="49" borderId="21" applyFont="0" applyFill="0" applyBorder="0" applyAlignment="0" applyProtection="0">
      <alignment vertical="center"/>
    </xf>
    <xf numFmtId="37" fontId="32" fillId="50" borderId="13" applyFont="0" applyFill="0" applyBorder="0" applyAlignment="0" applyProtection="0">
      <alignment horizontal="centerContinuous"/>
    </xf>
    <xf numFmtId="37" fontId="32" fillId="50" borderId="13" applyFont="0" applyFill="0" applyBorder="0" applyAlignment="0" applyProtection="0">
      <alignment horizontal="centerContinuous"/>
    </xf>
    <xf numFmtId="37" fontId="32" fillId="50" borderId="13" applyFont="0" applyFill="0" applyBorder="0" applyAlignment="0" applyProtection="0">
      <alignment horizontal="centerContinuous"/>
    </xf>
    <xf numFmtId="37" fontId="32" fillId="50" borderId="13" applyFont="0" applyFill="0" applyBorder="0" applyAlignment="0" applyProtection="0">
      <alignment horizontal="centerContinuous"/>
    </xf>
    <xf numFmtId="37" fontId="32" fillId="50" borderId="13" applyFont="0" applyFill="0" applyBorder="0" applyAlignment="0" applyProtection="0">
      <alignment horizontal="centerContinuous"/>
    </xf>
    <xf numFmtId="37" fontId="32" fillId="50" borderId="13" applyFont="0" applyFill="0" applyBorder="0" applyAlignment="0" applyProtection="0">
      <alignment horizontal="centerContinuous"/>
    </xf>
    <xf numFmtId="37" fontId="32" fillId="50" borderId="13" applyFont="0" applyFill="0" applyBorder="0" applyAlignment="0" applyProtection="0">
      <alignment horizontal="centerContinuous"/>
    </xf>
    <xf numFmtId="37" fontId="32" fillId="50" borderId="13" applyFont="0" applyFill="0" applyBorder="0" applyAlignment="0" applyProtection="0">
      <alignment horizontal="centerContinuous"/>
    </xf>
    <xf numFmtId="37" fontId="32" fillId="50" borderId="13" applyFont="0" applyFill="0" applyBorder="0" applyAlignment="0" applyProtection="0">
      <alignment horizontal="centerContinuous"/>
    </xf>
    <xf numFmtId="173" fontId="34" fillId="49" borderId="22" applyFont="0" applyFill="0" applyBorder="0" applyAlignment="0" applyProtection="0">
      <alignment vertical="center"/>
    </xf>
    <xf numFmtId="0" fontId="35" fillId="0" borderId="0"/>
    <xf numFmtId="169" fontId="36" fillId="0" borderId="0" applyNumberFormat="0" applyFill="0" applyBorder="0" applyAlignment="0" applyProtection="0"/>
    <xf numFmtId="169" fontId="36" fillId="0" borderId="0" applyNumberFormat="0" applyFill="0" applyBorder="0" applyAlignment="0" applyProtection="0"/>
    <xf numFmtId="169" fontId="36" fillId="0" borderId="0" applyNumberFormat="0" applyFill="0" applyBorder="0" applyAlignment="0" applyProtection="0"/>
    <xf numFmtId="169" fontId="36" fillId="0" borderId="0" applyNumberFormat="0" applyFill="0" applyBorder="0" applyAlignment="0" applyProtection="0"/>
    <xf numFmtId="169" fontId="36" fillId="0" borderId="0" applyNumberFormat="0" applyFill="0" applyBorder="0" applyAlignment="0" applyProtection="0"/>
    <xf numFmtId="169" fontId="36" fillId="0" borderId="0" applyNumberFormat="0" applyFill="0" applyBorder="0" applyAlignment="0" applyProtection="0"/>
    <xf numFmtId="169" fontId="36" fillId="0" borderId="0" applyNumberFormat="0" applyFill="0" applyBorder="0" applyAlignment="0" applyProtection="0"/>
    <xf numFmtId="169" fontId="36" fillId="0" borderId="0" applyNumberFormat="0" applyFill="0" applyBorder="0" applyAlignment="0" applyProtection="0"/>
    <xf numFmtId="169" fontId="36" fillId="0" borderId="0" applyNumberFormat="0" applyFill="0" applyBorder="0" applyAlignment="0" applyProtection="0"/>
    <xf numFmtId="3" fontId="33" fillId="49" borderId="21" applyFont="0" applyFill="0" applyBorder="0" applyAlignment="0" applyProtection="0">
      <alignment vertical="center"/>
    </xf>
    <xf numFmtId="3" fontId="33" fillId="49" borderId="21" applyFont="0" applyFill="0" applyBorder="0" applyAlignment="0" applyProtection="0">
      <alignment vertical="center"/>
    </xf>
    <xf numFmtId="173" fontId="33" fillId="49" borderId="21" applyFont="0" applyFill="0" applyBorder="0" applyAlignment="0" applyProtection="0">
      <alignment vertical="center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37" fillId="51" borderId="18">
      <alignment horizontal="left" vertical="top"/>
    </xf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39" fillId="52" borderId="0"/>
    <xf numFmtId="169" fontId="40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169" fontId="40" fillId="27" borderId="0" applyNumberFormat="0" applyBorder="0" applyAlignment="0" applyProtection="0"/>
    <xf numFmtId="0" fontId="41" fillId="27" borderId="0" applyNumberFormat="0" applyBorder="0" applyAlignment="0" applyProtection="0"/>
    <xf numFmtId="0" fontId="42" fillId="27" borderId="0" applyNumberFormat="0" applyBorder="0" applyAlignment="0" applyProtection="0"/>
    <xf numFmtId="0" fontId="42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2" fillId="2" borderId="0" applyNumberFormat="0" applyBorder="0" applyAlignment="0" applyProtection="0"/>
    <xf numFmtId="174" fontId="43" fillId="53" borderId="0" applyBorder="0" applyAlignment="0" applyProtection="0"/>
    <xf numFmtId="174" fontId="44" fillId="53" borderId="0" applyBorder="0" applyAlignment="0" applyProtection="0"/>
    <xf numFmtId="174" fontId="43" fillId="53" borderId="0" applyBorder="0" applyAlignment="0" applyProtection="0"/>
    <xf numFmtId="0" fontId="40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0" fontId="41" fillId="27" borderId="0" applyNumberFormat="0" applyBorder="0" applyAlignment="0" applyProtection="0"/>
    <xf numFmtId="175" fontId="45" fillId="54" borderId="0" applyNumberFormat="0" applyAlignment="0"/>
    <xf numFmtId="175" fontId="46" fillId="55" borderId="23" applyNumberFormat="0">
      <alignment horizontal="left" vertical="center"/>
    </xf>
    <xf numFmtId="175" fontId="46" fillId="55" borderId="23" applyNumberFormat="0">
      <alignment horizontal="left" vertical="center"/>
    </xf>
    <xf numFmtId="175" fontId="46" fillId="55" borderId="23" applyNumberFormat="0">
      <alignment horizontal="left" vertical="center"/>
    </xf>
    <xf numFmtId="175" fontId="46" fillId="55" borderId="23" applyNumberFormat="0">
      <alignment horizontal="left" vertical="center"/>
    </xf>
    <xf numFmtId="175" fontId="46" fillId="55" borderId="23" applyNumberFormat="0">
      <alignment horizontal="left" vertical="center"/>
    </xf>
    <xf numFmtId="175" fontId="46" fillId="55" borderId="23" applyNumberFormat="0">
      <alignment horizontal="left" vertical="center"/>
    </xf>
    <xf numFmtId="175" fontId="47" fillId="56" borderId="23" applyNumberFormat="0"/>
    <xf numFmtId="175" fontId="47" fillId="56" borderId="23" applyNumberFormat="0"/>
    <xf numFmtId="175" fontId="47" fillId="56" borderId="23" applyNumberFormat="0"/>
    <xf numFmtId="175" fontId="47" fillId="56" borderId="23" applyNumberFormat="0"/>
    <xf numFmtId="175" fontId="47" fillId="56" borderId="23" applyNumberFormat="0"/>
    <xf numFmtId="175" fontId="47" fillId="56" borderId="23" applyNumberFormat="0"/>
    <xf numFmtId="175" fontId="48" fillId="57" borderId="24" applyNumberFormat="0"/>
    <xf numFmtId="175" fontId="48" fillId="57" borderId="24" applyNumberFormat="0"/>
    <xf numFmtId="175" fontId="48" fillId="57" borderId="24" applyNumberFormat="0"/>
    <xf numFmtId="175" fontId="48" fillId="57" borderId="24" applyNumberFormat="0"/>
    <xf numFmtId="175" fontId="48" fillId="57" borderId="24" applyNumberFormat="0"/>
    <xf numFmtId="175" fontId="48" fillId="57" borderId="24" applyNumberFormat="0"/>
    <xf numFmtId="175" fontId="48" fillId="57" borderId="24" applyNumberFormat="0"/>
    <xf numFmtId="175" fontId="48" fillId="57" borderId="24" applyNumberFormat="0"/>
    <xf numFmtId="175" fontId="48" fillId="57" borderId="24" applyNumberFormat="0"/>
    <xf numFmtId="175" fontId="48" fillId="57" borderId="24" applyNumberFormat="0"/>
    <xf numFmtId="3" fontId="33" fillId="49" borderId="21" applyFont="0" applyFill="0" applyBorder="0" applyAlignment="0" applyProtection="0">
      <alignment vertical="center"/>
    </xf>
    <xf numFmtId="3" fontId="49" fillId="0" borderId="15" applyNumberFormat="0" applyFill="0" applyBorder="0" applyAlignment="0" applyProtection="0"/>
    <xf numFmtId="0" fontId="50" fillId="0" borderId="0" applyNumberFormat="0" applyFill="0" applyBorder="0" applyAlignment="0" applyProtection="0"/>
    <xf numFmtId="0" fontId="51" fillId="28" borderId="0" applyNumberFormat="0" applyBorder="0" applyAlignment="0" applyProtection="0"/>
    <xf numFmtId="176" fontId="52" fillId="0" borderId="0"/>
    <xf numFmtId="176" fontId="52" fillId="0" borderId="0"/>
    <xf numFmtId="177" fontId="52" fillId="0" borderId="25" applyBorder="0"/>
    <xf numFmtId="177" fontId="52" fillId="0" borderId="25" applyBorder="0"/>
    <xf numFmtId="176" fontId="52" fillId="0" borderId="0"/>
    <xf numFmtId="0" fontId="53" fillId="58" borderId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0" fontId="53" fillId="58" borderId="0"/>
    <xf numFmtId="0" fontId="54" fillId="37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169" fontId="54" fillId="37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6" fillId="37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4" fillId="37" borderId="26" applyNumberFormat="0" applyAlignment="0" applyProtection="0"/>
    <xf numFmtId="0" fontId="54" fillId="37" borderId="26" applyNumberFormat="0" applyAlignment="0" applyProtection="0"/>
    <xf numFmtId="0" fontId="54" fillId="37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4" fillId="37" borderId="26" applyNumberFormat="0" applyAlignment="0" applyProtection="0"/>
    <xf numFmtId="0" fontId="54" fillId="37" borderId="26" applyNumberFormat="0" applyAlignment="0" applyProtection="0"/>
    <xf numFmtId="0" fontId="54" fillId="37" borderId="26" applyNumberFormat="0" applyAlignment="0" applyProtection="0"/>
    <xf numFmtId="0" fontId="54" fillId="37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0" fontId="55" fillId="59" borderId="26" applyNumberFormat="0" applyAlignment="0" applyProtection="0"/>
    <xf numFmtId="169" fontId="57" fillId="0" borderId="27" applyNumberFormat="0" applyFill="0" applyAlignment="0" applyProtection="0"/>
    <xf numFmtId="169" fontId="57" fillId="0" borderId="27" applyNumberFormat="0" applyFill="0" applyAlignment="0" applyProtection="0"/>
    <xf numFmtId="169" fontId="57" fillId="0" borderId="27" applyNumberFormat="0" applyFill="0" applyAlignment="0" applyProtection="0"/>
    <xf numFmtId="169" fontId="57" fillId="0" borderId="27" applyNumberFormat="0" applyFill="0" applyAlignment="0" applyProtection="0"/>
    <xf numFmtId="169" fontId="57" fillId="0" borderId="27" applyNumberFormat="0" applyFill="0" applyAlignment="0" applyProtection="0"/>
    <xf numFmtId="169" fontId="57" fillId="0" borderId="27" applyNumberFormat="0" applyFill="0" applyAlignment="0" applyProtection="0"/>
    <xf numFmtId="169" fontId="57" fillId="0" borderId="27" applyNumberFormat="0" applyFill="0" applyAlignment="0" applyProtection="0"/>
    <xf numFmtId="169" fontId="57" fillId="0" borderId="27" applyNumberFormat="0" applyFill="0" applyAlignment="0" applyProtection="0"/>
    <xf numFmtId="169" fontId="57" fillId="0" borderId="27" applyNumberFormat="0" applyFill="0" applyAlignment="0" applyProtection="0"/>
    <xf numFmtId="3" fontId="58" fillId="0" borderId="0" applyNumberFormat="0" applyFont="0" applyFill="0" applyBorder="0" applyProtection="0">
      <alignment horizontal="centerContinuous" vertical="center"/>
    </xf>
    <xf numFmtId="37" fontId="32" fillId="0" borderId="0" applyFill="0" applyBorder="0" applyProtection="0">
      <alignment horizontal="center" vertical="center"/>
    </xf>
    <xf numFmtId="169" fontId="59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169" fontId="59" fillId="60" borderId="28" applyNumberFormat="0" applyAlignment="0" applyProtection="0"/>
    <xf numFmtId="0" fontId="60" fillId="60" borderId="28" applyNumberFormat="0" applyAlignment="0" applyProtection="0"/>
    <xf numFmtId="0" fontId="20" fillId="60" borderId="28" applyNumberFormat="0" applyAlignment="0" applyProtection="0"/>
    <xf numFmtId="0" fontId="2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59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0" fillId="60" borderId="28" applyNumberFormat="0" applyAlignment="0" applyProtection="0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43" fontId="6" fillId="0" borderId="0" applyFont="0" applyFill="0" applyBorder="0" applyAlignment="0" applyProtection="0"/>
    <xf numFmtId="41" fontId="6" fillId="0" borderId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6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43" fontId="62" fillId="0" borderId="0" applyFont="0" applyFill="0" applyBorder="0" applyAlignment="0" applyProtection="0"/>
    <xf numFmtId="43" fontId="63" fillId="0" borderId="0" applyFont="0" applyFill="0" applyBorder="0" applyAlignment="0" applyProtection="0"/>
    <xf numFmtId="43" fontId="62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78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78" fontId="64" fillId="0" borderId="0" applyFont="0" applyFill="0" applyBorder="0" applyAlignment="0" applyProtection="0"/>
    <xf numFmtId="178" fontId="64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6" fillId="0" borderId="0" applyFont="0" applyFill="0" applyBorder="0" applyAlignment="0" applyProtection="0"/>
    <xf numFmtId="178" fontId="65" fillId="0" borderId="0" applyFont="0" applyFill="0" applyBorder="0" applyAlignment="0" applyProtection="0"/>
    <xf numFmtId="178" fontId="66" fillId="0" borderId="0" applyFont="0" applyFill="0" applyBorder="0" applyAlignment="0" applyProtection="0"/>
    <xf numFmtId="178" fontId="65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8" fontId="24" fillId="0" borderId="0" applyFont="0" applyFill="0" applyBorder="0" applyAlignment="0" applyProtection="0"/>
    <xf numFmtId="178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0" fontId="1" fillId="3" borderId="1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169" fontId="6" fillId="33" borderId="29" applyNumberFormat="0" applyFont="0" applyAlignment="0" applyProtection="0"/>
    <xf numFmtId="0" fontId="67" fillId="0" borderId="0">
      <alignment horizontal="left" vertical="center" indent="1"/>
    </xf>
    <xf numFmtId="44" fontId="6" fillId="0" borderId="0" applyFont="0" applyFill="0" applyBorder="0" applyAlignment="0" applyProtection="0"/>
    <xf numFmtId="42" fontId="6" fillId="0" borderId="0"/>
    <xf numFmtId="179" fontId="68" fillId="0" borderId="0" applyFont="0" applyFill="0" applyBorder="0" applyAlignment="0" applyProtection="0"/>
    <xf numFmtId="179" fontId="68" fillId="0" borderId="0" applyFont="0" applyFill="0" applyBorder="0" applyAlignment="0" applyProtection="0"/>
    <xf numFmtId="44" fontId="1" fillId="0" borderId="0" applyFont="0" applyFill="0" applyBorder="0" applyAlignment="0" applyProtection="0"/>
    <xf numFmtId="179" fontId="68" fillId="0" borderId="0" applyFont="0" applyFill="0" applyBorder="0" applyAlignment="0" applyProtection="0"/>
    <xf numFmtId="179" fontId="69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6" fillId="0" borderId="17"/>
    <xf numFmtId="0" fontId="20" fillId="24" borderId="0"/>
    <xf numFmtId="0" fontId="21" fillId="25" borderId="18">
      <alignment horizontal="left" vertical="top"/>
    </xf>
    <xf numFmtId="0" fontId="22" fillId="24" borderId="0"/>
    <xf numFmtId="0" fontId="20" fillId="24" borderId="0">
      <alignment horizontal="right"/>
    </xf>
    <xf numFmtId="0" fontId="13" fillId="59" borderId="14" applyNumberFormat="0" applyFont="0" applyBorder="0" applyAlignment="0" applyProtection="0"/>
    <xf numFmtId="0" fontId="13" fillId="59" borderId="14" applyNumberFormat="0" applyFont="0" applyBorder="0" applyAlignment="0" applyProtection="0"/>
    <xf numFmtId="0" fontId="13" fillId="59" borderId="14" applyNumberFormat="0" applyFont="0" applyBorder="0" applyAlignment="0" applyProtection="0"/>
    <xf numFmtId="0" fontId="13" fillId="59" borderId="14" applyNumberFormat="0" applyFont="0" applyBorder="0" applyAlignment="0" applyProtection="0"/>
    <xf numFmtId="0" fontId="13" fillId="59" borderId="14" applyNumberFormat="0" applyFont="0" applyBorder="0" applyAlignment="0" applyProtection="0"/>
    <xf numFmtId="0" fontId="13" fillId="59" borderId="14" applyNumberFormat="0" applyFont="0" applyBorder="0" applyAlignment="0" applyProtection="0"/>
    <xf numFmtId="0" fontId="13" fillId="59" borderId="14" applyNumberFormat="0" applyFont="0" applyBorder="0" applyAlignment="0" applyProtection="0"/>
    <xf numFmtId="0" fontId="13" fillId="59" borderId="14" applyNumberFormat="0" applyFont="0" applyBorder="0" applyAlignment="0" applyProtection="0"/>
    <xf numFmtId="0" fontId="13" fillId="59" borderId="14" applyNumberFormat="0" applyFont="0" applyBorder="0" applyAlignment="0" applyProtection="0"/>
    <xf numFmtId="15" fontId="70" fillId="61" borderId="0">
      <alignment horizontal="centerContinuous"/>
    </xf>
    <xf numFmtId="0" fontId="71" fillId="62" borderId="0" applyNumberFormat="0" applyBorder="0" applyAlignment="0">
      <alignment horizontal="center"/>
    </xf>
    <xf numFmtId="0" fontId="20" fillId="63" borderId="0" applyNumberFormat="0" applyBorder="0" applyAlignment="0"/>
    <xf numFmtId="0" fontId="72" fillId="63" borderId="0">
      <alignment horizontal="centerContinuous"/>
    </xf>
    <xf numFmtId="0" fontId="73" fillId="64" borderId="30">
      <alignment horizontal="center"/>
      <protection locked="0"/>
    </xf>
    <xf numFmtId="0" fontId="73" fillId="64" borderId="30">
      <alignment horizontal="center"/>
      <protection locked="0"/>
    </xf>
    <xf numFmtId="0" fontId="73" fillId="64" borderId="30">
      <alignment horizontal="center"/>
      <protection locked="0"/>
    </xf>
    <xf numFmtId="0" fontId="73" fillId="64" borderId="30">
      <alignment horizontal="center"/>
      <protection locked="0"/>
    </xf>
    <xf numFmtId="15" fontId="32" fillId="0" borderId="0" applyFont="0" applyFill="0" applyBorder="0" applyAlignment="0"/>
    <xf numFmtId="15" fontId="52" fillId="0" borderId="0"/>
    <xf numFmtId="180" fontId="74" fillId="58" borderId="0" applyFont="0" applyFill="0" applyBorder="0" applyAlignment="0" applyProtection="0">
      <alignment vertical="center"/>
    </xf>
    <xf numFmtId="173" fontId="33" fillId="49" borderId="21" applyFont="0" applyFill="0" applyBorder="0" applyAlignment="0" applyProtection="0">
      <alignment vertical="center"/>
    </xf>
    <xf numFmtId="181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3" fontId="31" fillId="43" borderId="20" applyFont="0" applyFill="0" applyBorder="0" applyAlignment="0" applyProtection="0">
      <alignment vertical="center"/>
    </xf>
    <xf numFmtId="183" fontId="75" fillId="0" borderId="31" applyFont="0" applyFill="0" applyBorder="0" applyAlignment="0" applyProtection="0">
      <alignment horizontal="left" vertical="center" indent="5"/>
    </xf>
    <xf numFmtId="183" fontId="76" fillId="0" borderId="31" applyFont="0" applyFill="0" applyBorder="0" applyAlignment="0" applyProtection="0">
      <alignment horizontal="left" vertical="center" indent="7"/>
    </xf>
    <xf numFmtId="183" fontId="31" fillId="43" borderId="20" applyFont="0" applyFill="0" applyBorder="0" applyAlignment="0" applyProtection="0">
      <alignment vertical="center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37" fillId="51" borderId="18">
      <alignment horizontal="left" vertical="top"/>
    </xf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37" fontId="32" fillId="0" borderId="0" applyFont="0" applyFill="0" applyBorder="0" applyAlignment="0" applyProtection="0"/>
    <xf numFmtId="18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69" fontId="78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49" fontId="81" fillId="0" borderId="0" applyNumberFormat="0" applyFill="0" applyBorder="0" applyProtection="0">
      <alignment horizontal="center" vertical="top"/>
    </xf>
    <xf numFmtId="186" fontId="82" fillId="0" borderId="0" applyBorder="0">
      <alignment horizontal="right" vertical="top"/>
    </xf>
    <xf numFmtId="187" fontId="81" fillId="0" borderId="0" applyBorder="0">
      <alignment horizontal="right" vertical="top"/>
    </xf>
    <xf numFmtId="187" fontId="82" fillId="0" borderId="0" applyBorder="0">
      <alignment horizontal="right" vertical="top"/>
    </xf>
    <xf numFmtId="188" fontId="81" fillId="0" borderId="0" applyFill="0" applyBorder="0">
      <alignment horizontal="right" vertical="top"/>
    </xf>
    <xf numFmtId="189" fontId="81" fillId="0" borderId="0" applyFill="0" applyBorder="0">
      <alignment horizontal="right" vertical="top"/>
    </xf>
    <xf numFmtId="190" fontId="81" fillId="0" borderId="0" applyFill="0" applyBorder="0">
      <alignment horizontal="right" vertical="top"/>
    </xf>
    <xf numFmtId="191" fontId="81" fillId="0" borderId="0" applyFill="0" applyBorder="0">
      <alignment horizontal="right" vertical="top"/>
    </xf>
    <xf numFmtId="0" fontId="83" fillId="0" borderId="0">
      <alignment horizontal="left"/>
    </xf>
    <xf numFmtId="0" fontId="83" fillId="0" borderId="0">
      <alignment horizontal="left"/>
    </xf>
    <xf numFmtId="0" fontId="83" fillId="0" borderId="0">
      <alignment horizontal="left"/>
    </xf>
    <xf numFmtId="0" fontId="83" fillId="0" borderId="34">
      <alignment horizontal="right" wrapText="1"/>
    </xf>
    <xf numFmtId="0" fontId="84" fillId="0" borderId="35">
      <alignment horizontal="right"/>
    </xf>
    <xf numFmtId="0" fontId="84" fillId="0" borderId="35">
      <alignment horizontal="right"/>
    </xf>
    <xf numFmtId="0" fontId="84" fillId="0" borderId="35">
      <alignment horizontal="right"/>
    </xf>
    <xf numFmtId="0" fontId="83" fillId="0" borderId="34">
      <alignment horizontal="right" wrapText="1"/>
    </xf>
    <xf numFmtId="0" fontId="83" fillId="0" borderId="34">
      <alignment horizontal="right" wrapText="1"/>
    </xf>
    <xf numFmtId="0" fontId="83" fillId="0" borderId="34">
      <alignment horizontal="right" wrapText="1"/>
    </xf>
    <xf numFmtId="0" fontId="85" fillId="0" borderId="0">
      <alignment horizontal="center" wrapText="1"/>
    </xf>
    <xf numFmtId="192" fontId="86" fillId="0" borderId="34">
      <alignment horizontal="right"/>
    </xf>
    <xf numFmtId="192" fontId="86" fillId="0" borderId="34">
      <alignment horizontal="right"/>
    </xf>
    <xf numFmtId="0" fontId="87" fillId="0" borderId="0">
      <alignment vertical="center"/>
    </xf>
    <xf numFmtId="193" fontId="87" fillId="0" borderId="0">
      <alignment horizontal="left" vertical="center"/>
    </xf>
    <xf numFmtId="194" fontId="88" fillId="0" borderId="0">
      <alignment vertical="center"/>
    </xf>
    <xf numFmtId="0" fontId="11" fillId="0" borderId="0">
      <alignment vertical="center"/>
    </xf>
    <xf numFmtId="192" fontId="86" fillId="0" borderId="34">
      <alignment horizontal="left"/>
    </xf>
    <xf numFmtId="192" fontId="89" fillId="0" borderId="35">
      <alignment horizontal="left"/>
    </xf>
    <xf numFmtId="192" fontId="89" fillId="0" borderId="35">
      <alignment horizontal="left"/>
    </xf>
    <xf numFmtId="192" fontId="89" fillId="0" borderId="35">
      <alignment horizontal="left"/>
    </xf>
    <xf numFmtId="192" fontId="86" fillId="0" borderId="34">
      <alignment horizontal="left"/>
    </xf>
    <xf numFmtId="192" fontId="86" fillId="0" borderId="34">
      <alignment horizontal="left"/>
    </xf>
    <xf numFmtId="192" fontId="86" fillId="0" borderId="34">
      <alignment horizontal="left"/>
    </xf>
    <xf numFmtId="192" fontId="90" fillId="0" borderId="0" applyFill="0" applyBorder="0">
      <alignment vertical="top"/>
    </xf>
    <xf numFmtId="192" fontId="91" fillId="0" borderId="0" applyFill="0" applyBorder="0" applyProtection="0">
      <alignment vertical="top"/>
    </xf>
    <xf numFmtId="192" fontId="92" fillId="0" borderId="0">
      <alignment vertical="top"/>
    </xf>
    <xf numFmtId="192" fontId="81" fillId="0" borderId="0">
      <alignment horizontal="center"/>
    </xf>
    <xf numFmtId="192" fontId="93" fillId="0" borderId="34">
      <alignment horizontal="center"/>
    </xf>
    <xf numFmtId="192" fontId="94" fillId="0" borderId="35">
      <alignment horizontal="center"/>
    </xf>
    <xf numFmtId="192" fontId="94" fillId="0" borderId="35">
      <alignment horizontal="center"/>
    </xf>
    <xf numFmtId="192" fontId="94" fillId="0" borderId="35">
      <alignment horizontal="center"/>
    </xf>
    <xf numFmtId="192" fontId="93" fillId="0" borderId="34">
      <alignment horizontal="center"/>
    </xf>
    <xf numFmtId="192" fontId="93" fillId="0" borderId="34">
      <alignment horizontal="center"/>
    </xf>
    <xf numFmtId="192" fontId="93" fillId="0" borderId="34">
      <alignment horizontal="center"/>
    </xf>
    <xf numFmtId="174" fontId="81" fillId="0" borderId="34" applyFill="0" applyBorder="0" applyProtection="0">
      <alignment horizontal="right" vertical="top"/>
    </xf>
    <xf numFmtId="174" fontId="81" fillId="0" borderId="34" applyFill="0" applyBorder="0" applyProtection="0">
      <alignment horizontal="right" vertical="top"/>
    </xf>
    <xf numFmtId="174" fontId="81" fillId="0" borderId="34" applyFill="0" applyBorder="0" applyProtection="0">
      <alignment horizontal="right" vertical="top"/>
    </xf>
    <xf numFmtId="174" fontId="81" fillId="0" borderId="34" applyFill="0" applyBorder="0" applyProtection="0">
      <alignment horizontal="right" vertical="top"/>
    </xf>
    <xf numFmtId="193" fontId="95" fillId="0" borderId="0">
      <alignment horizontal="left" vertical="center"/>
    </xf>
    <xf numFmtId="192" fontId="95" fillId="0" borderId="0"/>
    <xf numFmtId="192" fontId="96" fillId="0" borderId="0"/>
    <xf numFmtId="192" fontId="97" fillId="0" borderId="0"/>
    <xf numFmtId="192" fontId="98" fillId="0" borderId="0"/>
    <xf numFmtId="192" fontId="6" fillId="0" borderId="0"/>
    <xf numFmtId="192" fontId="99" fillId="0" borderId="0">
      <alignment horizontal="left" vertical="top"/>
    </xf>
    <xf numFmtId="192" fontId="100" fillId="0" borderId="0">
      <alignment horizontal="left" vertical="top"/>
    </xf>
    <xf numFmtId="0" fontId="81" fillId="0" borderId="0" applyFill="0" applyBorder="0">
      <alignment horizontal="left" vertical="top" wrapText="1"/>
    </xf>
    <xf numFmtId="0" fontId="101" fillId="0" borderId="0">
      <alignment horizontal="left" vertical="top" wrapText="1"/>
    </xf>
    <xf numFmtId="0" fontId="102" fillId="0" borderId="0">
      <alignment horizontal="left" vertical="top" wrapText="1"/>
    </xf>
    <xf numFmtId="0" fontId="82" fillId="0" borderId="0">
      <alignment horizontal="left" vertical="top" wrapText="1"/>
    </xf>
    <xf numFmtId="3" fontId="13" fillId="0" borderId="12" applyFill="0" applyBorder="0">
      <alignment horizontal="right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169" fontId="103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169" fontId="103" fillId="28" borderId="0" applyNumberFormat="0" applyBorder="0" applyAlignment="0" applyProtection="0"/>
    <xf numFmtId="0" fontId="104" fillId="28" borderId="0" applyNumberFormat="0" applyBorder="0" applyAlignment="0" applyProtection="0"/>
    <xf numFmtId="0" fontId="105" fillId="28" borderId="0" applyNumberFormat="0" applyBorder="0" applyAlignment="0" applyProtection="0"/>
    <xf numFmtId="0" fontId="105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3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104" fillId="28" borderId="0" applyNumberFormat="0" applyBorder="0" applyAlignment="0" applyProtection="0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20" fillId="65" borderId="36" applyNumberFormat="0" applyProtection="0">
      <alignment horizontal="center"/>
    </xf>
    <xf numFmtId="0" fontId="106" fillId="66" borderId="0"/>
    <xf numFmtId="175" fontId="107" fillId="0" borderId="0" applyNumberFormat="0" applyFill="0" applyBorder="0" applyAlignment="0"/>
    <xf numFmtId="169" fontId="108" fillId="0" borderId="37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169" fontId="108" fillId="0" borderId="37" applyNumberFormat="0" applyFill="0" applyAlignment="0" applyProtection="0"/>
    <xf numFmtId="0" fontId="109" fillId="0" borderId="38" applyNumberFormat="0" applyFill="0" applyAlignment="0" applyProtection="0"/>
    <xf numFmtId="0" fontId="110" fillId="0" borderId="37" applyNumberFormat="0" applyFill="0" applyAlignment="0" applyProtection="0"/>
    <xf numFmtId="0" fontId="110" fillId="0" borderId="37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8" fillId="0" borderId="37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0" fontId="109" fillId="0" borderId="38" applyNumberFormat="0" applyFill="0" applyAlignment="0" applyProtection="0"/>
    <xf numFmtId="169" fontId="111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169" fontId="111" fillId="0" borderId="39" applyNumberFormat="0" applyFill="0" applyAlignment="0" applyProtection="0"/>
    <xf numFmtId="0" fontId="112" fillId="0" borderId="39" applyNumberFormat="0" applyFill="0" applyAlignment="0" applyProtection="0"/>
    <xf numFmtId="0" fontId="113" fillId="0" borderId="39" applyNumberFormat="0" applyFill="0" applyAlignment="0" applyProtection="0"/>
    <xf numFmtId="0" fontId="113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1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0" fontId="112" fillId="0" borderId="39" applyNumberFormat="0" applyFill="0" applyAlignment="0" applyProtection="0"/>
    <xf numFmtId="169" fontId="114" fillId="0" borderId="40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169" fontId="114" fillId="0" borderId="40" applyNumberFormat="0" applyFill="0" applyAlignment="0" applyProtection="0"/>
    <xf numFmtId="0" fontId="115" fillId="0" borderId="41" applyNumberFormat="0" applyFill="0" applyAlignment="0" applyProtection="0"/>
    <xf numFmtId="0" fontId="116" fillId="0" borderId="40" applyNumberFormat="0" applyFill="0" applyAlignment="0" applyProtection="0"/>
    <xf numFmtId="0" fontId="116" fillId="0" borderId="40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4" fillId="0" borderId="40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0" fontId="115" fillId="0" borderId="41" applyNumberFormat="0" applyFill="0" applyAlignment="0" applyProtection="0"/>
    <xf numFmtId="169" fontId="114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169" fontId="114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6" fillId="0" borderId="0" applyNumberFormat="0" applyFill="0" applyBorder="0" applyAlignment="0" applyProtection="0"/>
    <xf numFmtId="0" fontId="116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4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  <xf numFmtId="0" fontId="117" fillId="67" borderId="0">
      <alignment horizontal="left" vertical="center"/>
    </xf>
    <xf numFmtId="0" fontId="117" fillId="68" borderId="0">
      <alignment horizontal="left" vertical="center"/>
    </xf>
    <xf numFmtId="0" fontId="117" fillId="67" borderId="0">
      <alignment horizontal="left" vertical="center"/>
    </xf>
    <xf numFmtId="0" fontId="118" fillId="0" borderId="0" applyNumberFormat="0" applyFill="0" applyBorder="0" applyAlignment="0" applyProtection="0">
      <alignment vertical="top"/>
      <protection locked="0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195" fontId="119" fillId="0" borderId="0" applyFill="0" applyBorder="0">
      <alignment horizontal="center" vertical="center"/>
    </xf>
    <xf numFmtId="0" fontId="77" fillId="31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169" fontId="77" fillId="31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1" fillId="31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77" fillId="31" borderId="33" applyNumberFormat="0" applyAlignment="0" applyProtection="0"/>
    <xf numFmtId="0" fontId="77" fillId="31" borderId="33" applyNumberFormat="0" applyAlignment="0" applyProtection="0"/>
    <xf numFmtId="0" fontId="77" fillId="31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77" fillId="31" borderId="33" applyNumberFormat="0" applyAlignment="0" applyProtection="0"/>
    <xf numFmtId="0" fontId="77" fillId="31" borderId="33" applyNumberFormat="0" applyAlignment="0" applyProtection="0"/>
    <xf numFmtId="0" fontId="77" fillId="31" borderId="33" applyNumberFormat="0" applyAlignment="0" applyProtection="0"/>
    <xf numFmtId="0" fontId="77" fillId="31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0" fontId="120" fillId="38" borderId="33" applyNumberFormat="0" applyAlignment="0" applyProtection="0"/>
    <xf numFmtId="10" fontId="122" fillId="0" borderId="0">
      <protection locked="0"/>
    </xf>
    <xf numFmtId="15" fontId="122" fillId="0" borderId="0">
      <protection locked="0"/>
    </xf>
    <xf numFmtId="2" fontId="122" fillId="0" borderId="15">
      <protection locked="0"/>
    </xf>
    <xf numFmtId="181" fontId="43" fillId="69" borderId="0" applyBorder="0" applyAlignment="0" applyProtection="0"/>
    <xf numFmtId="174" fontId="43" fillId="69" borderId="0" applyBorder="0" applyAlignment="0" applyProtection="0"/>
    <xf numFmtId="174" fontId="44" fillId="70" borderId="0" applyBorder="0" applyAlignment="0" applyProtection="0"/>
    <xf numFmtId="174" fontId="43" fillId="69" borderId="0" applyBorder="0" applyAlignment="0" applyProtection="0"/>
    <xf numFmtId="181" fontId="44" fillId="70" borderId="0" applyBorder="0" applyAlignment="0" applyProtection="0"/>
    <xf numFmtId="181" fontId="43" fillId="69" borderId="0" applyBorder="0" applyAlignment="0" applyProtection="0"/>
    <xf numFmtId="0" fontId="122" fillId="0" borderId="0">
      <protection locked="0"/>
    </xf>
    <xf numFmtId="169" fontId="40" fillId="27" borderId="0" applyNumberFormat="0" applyBorder="0" applyAlignment="0" applyProtection="0"/>
    <xf numFmtId="169" fontId="40" fillId="27" borderId="0" applyNumberFormat="0" applyBorder="0" applyAlignment="0" applyProtection="0"/>
    <xf numFmtId="169" fontId="40" fillId="27" borderId="0" applyNumberFormat="0" applyBorder="0" applyAlignment="0" applyProtection="0"/>
    <xf numFmtId="169" fontId="40" fillId="27" borderId="0" applyNumberFormat="0" applyBorder="0" applyAlignment="0" applyProtection="0"/>
    <xf numFmtId="169" fontId="40" fillId="27" borderId="0" applyNumberFormat="0" applyBorder="0" applyAlignment="0" applyProtection="0"/>
    <xf numFmtId="169" fontId="40" fillId="27" borderId="0" applyNumberFormat="0" applyBorder="0" applyAlignment="0" applyProtection="0"/>
    <xf numFmtId="169" fontId="40" fillId="27" borderId="0" applyNumberFormat="0" applyBorder="0" applyAlignment="0" applyProtection="0"/>
    <xf numFmtId="169" fontId="40" fillId="27" borderId="0" applyNumberFormat="0" applyBorder="0" applyAlignment="0" applyProtection="0"/>
    <xf numFmtId="169" fontId="40" fillId="27" borderId="0" applyNumberFormat="0" applyBorder="0" applyAlignment="0" applyProtection="0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123" fillId="52" borderId="0"/>
    <xf numFmtId="0" fontId="124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57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169" fontId="57" fillId="0" borderId="27" applyNumberFormat="0" applyFill="0" applyAlignment="0" applyProtection="0"/>
    <xf numFmtId="0" fontId="126" fillId="0" borderId="27" applyNumberFormat="0" applyFill="0" applyAlignment="0" applyProtection="0"/>
    <xf numFmtId="0" fontId="127" fillId="0" borderId="27" applyNumberFormat="0" applyFill="0" applyAlignment="0" applyProtection="0"/>
    <xf numFmtId="0" fontId="127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0" fontId="126" fillId="0" borderId="27" applyNumberFormat="0" applyFill="0" applyAlignment="0" applyProtection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3" fontId="32" fillId="0" borderId="10" applyBorder="0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3" fontId="128" fillId="0" borderId="15" applyNumberFormat="0" applyFill="0" applyBorder="0" applyAlignment="0" applyProtection="0"/>
    <xf numFmtId="0" fontId="129" fillId="71" borderId="42">
      <protection locked="0"/>
    </xf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96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1" fillId="0" borderId="0"/>
    <xf numFmtId="43" fontId="1" fillId="0" borderId="0"/>
    <xf numFmtId="43" fontId="1" fillId="0" borderId="0"/>
    <xf numFmtId="43" fontId="1" fillId="0" borderId="0"/>
    <xf numFmtId="43" fontId="1" fillId="0" borderId="0"/>
    <xf numFmtId="43" fontId="1" fillId="0" borderId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96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6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2" fontId="24" fillId="0" borderId="0" applyFont="0" applyFill="0" applyBorder="0" applyAlignment="0" applyProtection="0"/>
    <xf numFmtId="18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4" fillId="0" borderId="0" applyFont="0" applyFill="0" applyBorder="0" applyAlignment="0" applyProtection="0"/>
    <xf numFmtId="197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197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98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0" fontId="13" fillId="72" borderId="43" applyBorder="0">
      <alignment horizontal="center"/>
      <protection locked="0"/>
    </xf>
    <xf numFmtId="10" fontId="13" fillId="72" borderId="43" applyBorder="0">
      <alignment horizontal="center"/>
      <protection locked="0"/>
    </xf>
    <xf numFmtId="10" fontId="13" fillId="72" borderId="43" applyBorder="0">
      <alignment horizontal="center"/>
      <protection locked="0"/>
    </xf>
    <xf numFmtId="10" fontId="13" fillId="72" borderId="43" applyBorder="0">
      <alignment horizontal="center"/>
      <protection locked="0"/>
    </xf>
    <xf numFmtId="10" fontId="13" fillId="72" borderId="43" applyBorder="0">
      <alignment horizontal="center"/>
      <protection locked="0"/>
    </xf>
    <xf numFmtId="10" fontId="13" fillId="72" borderId="43" applyBorder="0">
      <alignment horizontal="center"/>
      <protection locked="0"/>
    </xf>
    <xf numFmtId="10" fontId="13" fillId="72" borderId="43" applyBorder="0">
      <alignment horizontal="center"/>
      <protection locked="0"/>
    </xf>
    <xf numFmtId="10" fontId="13" fillId="72" borderId="43" applyBorder="0">
      <alignment horizontal="center"/>
      <protection locked="0"/>
    </xf>
    <xf numFmtId="10" fontId="13" fillId="72" borderId="43" applyBorder="0">
      <alignment horizontal="center"/>
      <protection locked="0"/>
    </xf>
    <xf numFmtId="44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44" fontId="69" fillId="0" borderId="0" applyFont="0" applyFill="0" applyBorder="0" applyAlignment="0" applyProtection="0"/>
    <xf numFmtId="44" fontId="69" fillId="0" borderId="0" applyFont="0" applyFill="0" applyBorder="0" applyAlignment="0" applyProtection="0"/>
    <xf numFmtId="44" fontId="131" fillId="0" borderId="0" applyFont="0" applyFill="0" applyBorder="0" applyAlignment="0" applyProtection="0"/>
    <xf numFmtId="44" fontId="69" fillId="0" borderId="0" applyFont="0" applyFill="0" applyBorder="0" applyAlignment="0" applyProtection="0"/>
    <xf numFmtId="44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4" fillId="0" borderId="0" applyFont="0" applyFill="0" applyBorder="0" applyAlignment="0" applyProtection="0"/>
    <xf numFmtId="185" fontId="24" fillId="0" borderId="0" applyFont="0" applyFill="0" applyBorder="0" applyAlignment="0" applyProtection="0"/>
    <xf numFmtId="185" fontId="1" fillId="0" borderId="0" applyFont="0" applyFill="0" applyBorder="0" applyAlignment="0" applyProtection="0"/>
    <xf numFmtId="185" fontId="1" fillId="0" borderId="0" applyFont="0" applyFill="0" applyBorder="0" applyAlignment="0" applyProtection="0"/>
    <xf numFmtId="185" fontId="24" fillId="0" borderId="0" applyFont="0" applyFill="0" applyBorder="0" applyAlignment="0" applyProtection="0"/>
    <xf numFmtId="185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1" fillId="0" borderId="0" applyFont="0" applyFill="0" applyBorder="0" applyAlignment="0" applyProtection="0"/>
    <xf numFmtId="185" fontId="6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30" fillId="0" borderId="0" applyFont="0" applyFill="0" applyBorder="0" applyAlignment="0" applyProtection="0"/>
    <xf numFmtId="44" fontId="17" fillId="0" borderId="0" applyFont="0" applyFill="0" applyBorder="0" applyAlignment="0" applyProtection="0"/>
    <xf numFmtId="173" fontId="33" fillId="49" borderId="21" applyFont="0" applyFill="0" applyBorder="0" applyAlignment="0" applyProtection="0">
      <alignment vertical="center"/>
    </xf>
    <xf numFmtId="199" fontId="32" fillId="0" borderId="0" applyFont="0" applyFill="0" applyBorder="0" applyAlignment="0" applyProtection="0"/>
    <xf numFmtId="200" fontId="132" fillId="0" borderId="44">
      <alignment horizontal="right"/>
    </xf>
    <xf numFmtId="0" fontId="133" fillId="73" borderId="0">
      <alignment horizontal="right"/>
    </xf>
    <xf numFmtId="201" fontId="133" fillId="73" borderId="0">
      <alignment horizontal="right"/>
    </xf>
    <xf numFmtId="201" fontId="133" fillId="73" borderId="0">
      <alignment horizontal="right"/>
    </xf>
    <xf numFmtId="175" fontId="134" fillId="0" borderId="0" applyNumberFormat="0" applyFill="0" applyBorder="0" applyAlignment="0"/>
    <xf numFmtId="169" fontId="135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169" fontId="135" fillId="38" borderId="0" applyNumberFormat="0" applyBorder="0" applyAlignment="0" applyProtection="0"/>
    <xf numFmtId="0" fontId="136" fillId="38" borderId="0" applyNumberFormat="0" applyBorder="0" applyAlignment="0" applyProtection="0"/>
    <xf numFmtId="0" fontId="137" fillId="38" borderId="0" applyNumberFormat="0" applyBorder="0" applyAlignment="0" applyProtection="0"/>
    <xf numFmtId="0" fontId="137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5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0" fontId="136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169" fontId="135" fillId="38" borderId="0" applyNumberFormat="0" applyBorder="0" applyAlignment="0" applyProtection="0"/>
    <xf numFmtId="0" fontId="6" fillId="0" borderId="0"/>
    <xf numFmtId="37" fontId="138" fillId="0" borderId="0"/>
    <xf numFmtId="0" fontId="139" fillId="0" borderId="0"/>
    <xf numFmtId="0" fontId="6" fillId="0" borderId="0"/>
    <xf numFmtId="202" fontId="140" fillId="0" borderId="0"/>
    <xf numFmtId="202" fontId="140" fillId="0" borderId="0"/>
    <xf numFmtId="169" fontId="6" fillId="0" borderId="0" applyNumberFormat="0" applyFont="0" applyFill="0" applyBorder="0" applyAlignment="0" applyProtection="0"/>
    <xf numFmtId="0" fontId="6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1" fillId="0" borderId="0"/>
    <xf numFmtId="0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203" fontId="6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0" fontId="1" fillId="0" borderId="0"/>
    <xf numFmtId="0" fontId="6" fillId="0" borderId="0"/>
    <xf numFmtId="0" fontId="6" fillId="0" borderId="0"/>
    <xf numFmtId="169" fontId="6" fillId="0" borderId="0" applyNumberFormat="0" applyFont="0" applyFill="0" applyBorder="0" applyAlignment="0" applyProtection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 applyNumberFormat="0" applyFont="0" applyFill="0" applyBorder="0" applyAlignment="0" applyProtection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95" fillId="0" borderId="0"/>
    <xf numFmtId="0" fontId="95" fillId="0" borderId="0"/>
    <xf numFmtId="0" fontId="95" fillId="0" borderId="0"/>
    <xf numFmtId="0" fontId="6" fillId="0" borderId="0"/>
    <xf numFmtId="0" fontId="6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0" fontId="13" fillId="0" borderId="0"/>
    <xf numFmtId="0" fontId="13" fillId="0" borderId="0"/>
    <xf numFmtId="0" fontId="13" fillId="0" borderId="0"/>
    <xf numFmtId="0" fontId="6" fillId="0" borderId="0"/>
    <xf numFmtId="0" fontId="6" fillId="0" borderId="0"/>
    <xf numFmtId="169" fontId="1" fillId="0" borderId="0"/>
    <xf numFmtId="169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6" fillId="0" borderId="0"/>
    <xf numFmtId="0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1" fillId="0" borderId="0"/>
    <xf numFmtId="0" fontId="6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/>
    <xf numFmtId="169" fontId="6" fillId="0" borderId="0"/>
    <xf numFmtId="0" fontId="24" fillId="0" borderId="0"/>
    <xf numFmtId="0" fontId="24" fillId="0" borderId="0"/>
    <xf numFmtId="0" fontId="24" fillId="0" borderId="0"/>
    <xf numFmtId="0" fontId="6" fillId="0" borderId="0"/>
    <xf numFmtId="169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>
      <alignment vertical="center"/>
    </xf>
    <xf numFmtId="0" fontId="131" fillId="0" borderId="0"/>
    <xf numFmtId="0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6" fillId="0" borderId="0"/>
    <xf numFmtId="204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/>
    <xf numFmtId="169" fontId="6" fillId="0" borderId="0"/>
    <xf numFmtId="169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131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131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131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6" fillId="0" borderId="0"/>
    <xf numFmtId="169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6" fillId="0" borderId="0"/>
    <xf numFmtId="169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6" fillId="0" borderId="0"/>
    <xf numFmtId="0" fontId="6" fillId="0" borderId="0"/>
    <xf numFmtId="169" fontId="1" fillId="0" borderId="0"/>
    <xf numFmtId="169" fontId="1" fillId="0" borderId="0"/>
    <xf numFmtId="0" fontId="6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0" fontId="6" fillId="0" borderId="0"/>
    <xf numFmtId="0" fontId="6" fillId="0" borderId="0"/>
    <xf numFmtId="0" fontId="6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0" fontId="6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0" fontId="142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42" fillId="0" borderId="0"/>
    <xf numFmtId="0" fontId="6" fillId="0" borderId="0"/>
    <xf numFmtId="0" fontId="6" fillId="0" borderId="0"/>
    <xf numFmtId="169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24" fillId="0" borderId="0"/>
    <xf numFmtId="169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13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1" fillId="0" borderId="0"/>
    <xf numFmtId="0" fontId="6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205" fontId="6" fillId="0" borderId="0" applyNumberFormat="0" applyFont="0" applyFill="0" applyBorder="0" applyAlignment="0" applyProtection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169" fontId="24" fillId="0" borderId="0"/>
    <xf numFmtId="169" fontId="24" fillId="0" borderId="0"/>
    <xf numFmtId="169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24" fillId="0" borderId="0"/>
    <xf numFmtId="0" fontId="6" fillId="0" borderId="0"/>
    <xf numFmtId="0" fontId="130" fillId="0" borderId="0"/>
    <xf numFmtId="169" fontId="24" fillId="0" borderId="0"/>
    <xf numFmtId="169" fontId="24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0" fillId="0" borderId="0"/>
    <xf numFmtId="0" fontId="10" fillId="0" borderId="0"/>
    <xf numFmtId="0" fontId="6" fillId="0" borderId="0"/>
    <xf numFmtId="0" fontId="10" fillId="0" borderId="0"/>
    <xf numFmtId="0" fontId="6" fillId="0" borderId="0" applyNumberFormat="0" applyFont="0" applyFill="0" applyBorder="0" applyAlignment="0" applyProtection="0"/>
    <xf numFmtId="169" fontId="6" fillId="0" borderId="0"/>
    <xf numFmtId="169" fontId="6" fillId="0" borderId="0"/>
    <xf numFmtId="0" fontId="130" fillId="0" borderId="0"/>
    <xf numFmtId="169" fontId="6" fillId="0" borderId="0"/>
    <xf numFmtId="0" fontId="143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6" fillId="0" borderId="0"/>
    <xf numFmtId="0" fontId="10" fillId="0" borderId="0"/>
    <xf numFmtId="0" fontId="6" fillId="0" borderId="0"/>
    <xf numFmtId="0" fontId="10" fillId="0" borderId="0"/>
    <xf numFmtId="0" fontId="6" fillId="0" borderId="0"/>
    <xf numFmtId="0" fontId="10" fillId="0" borderId="0"/>
    <xf numFmtId="0" fontId="10" fillId="0" borderId="0"/>
    <xf numFmtId="0" fontId="10" fillId="0" borderId="0"/>
    <xf numFmtId="0" fontId="6" fillId="0" borderId="0"/>
    <xf numFmtId="0" fontId="6" fillId="0" borderId="0"/>
    <xf numFmtId="0" fontId="10" fillId="0" borderId="0"/>
    <xf numFmtId="0" fontId="10" fillId="0" borderId="0"/>
    <xf numFmtId="0" fontId="6" fillId="0" borderId="0"/>
    <xf numFmtId="0" fontId="6" fillId="0" borderId="0"/>
    <xf numFmtId="0" fontId="6" fillId="0" borderId="0"/>
    <xf numFmtId="0" fontId="10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6" fillId="0" borderId="0"/>
    <xf numFmtId="0" fontId="6" fillId="0" borderId="0"/>
    <xf numFmtId="0" fontId="142" fillId="0" borderId="0"/>
    <xf numFmtId="0" fontId="142" fillId="0" borderId="0"/>
    <xf numFmtId="0" fontId="142" fillId="0" borderId="0"/>
    <xf numFmtId="0" fontId="141" fillId="0" borderId="0"/>
    <xf numFmtId="0" fontId="16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6" fillId="0" borderId="0">
      <alignment horizontal="left" wrapText="1"/>
    </xf>
    <xf numFmtId="0" fontId="143" fillId="0" borderId="0"/>
    <xf numFmtId="204" fontId="66" fillId="0" borderId="0"/>
    <xf numFmtId="204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04" fontId="66" fillId="0" borderId="0"/>
    <xf numFmtId="0" fontId="32" fillId="0" borderId="0"/>
    <xf numFmtId="204" fontId="6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169" fontId="6" fillId="0" borderId="0"/>
    <xf numFmtId="0" fontId="6" fillId="0" borderId="0"/>
    <xf numFmtId="0" fontId="6" fillId="0" borderId="0"/>
    <xf numFmtId="0" fontId="1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 applyNumberFormat="0" applyFont="0" applyFill="0" applyBorder="0" applyAlignment="0" applyProtection="0"/>
    <xf numFmtId="169" fontId="6" fillId="0" borderId="0" applyNumberFormat="0" applyFont="0" applyFill="0" applyBorder="0" applyAlignment="0" applyProtection="0"/>
    <xf numFmtId="0" fontId="130" fillId="0" borderId="0"/>
    <xf numFmtId="0" fontId="6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13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6" fillId="0" borderId="0" applyNumberFormat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169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169" fontId="6" fillId="33" borderId="45" applyNumberFormat="0" applyFont="0" applyAlignment="0" applyProtection="0"/>
    <xf numFmtId="169" fontId="6" fillId="33" borderId="45" applyNumberFormat="0" applyFont="0" applyAlignment="0" applyProtection="0"/>
    <xf numFmtId="169" fontId="6" fillId="33" borderId="45" applyNumberFormat="0" applyFont="0" applyAlignment="0" applyProtection="0"/>
    <xf numFmtId="169" fontId="6" fillId="33" borderId="45" applyNumberFormat="0" applyFont="0" applyAlignment="0" applyProtection="0"/>
    <xf numFmtId="169" fontId="6" fillId="33" borderId="45" applyNumberFormat="0" applyFont="0" applyAlignment="0" applyProtection="0"/>
    <xf numFmtId="169" fontId="6" fillId="33" borderId="45" applyNumberFormat="0" applyFont="0" applyAlignment="0" applyProtection="0"/>
    <xf numFmtId="169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0" fontId="6" fillId="33" borderId="45" applyNumberFormat="0" applyFont="0" applyAlignment="0" applyProtection="0"/>
    <xf numFmtId="195" fontId="32" fillId="0" borderId="0" applyFont="0" applyFill="0" applyBorder="0" applyAlignment="0"/>
    <xf numFmtId="206" fontId="145" fillId="0" borderId="0" applyNumberFormat="0" applyFill="0" applyBorder="0" applyAlignment="0" applyProtection="0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37" fillId="51" borderId="18">
      <alignment horizontal="left" vertical="top"/>
    </xf>
    <xf numFmtId="0" fontId="20" fillId="24" borderId="0"/>
    <xf numFmtId="0" fontId="22" fillId="24" borderId="0"/>
    <xf numFmtId="0" fontId="20" fillId="24" borderId="0">
      <alignment horizontal="right"/>
    </xf>
    <xf numFmtId="0" fontId="20" fillId="24" borderId="0">
      <alignment horizontal="right"/>
    </xf>
    <xf numFmtId="4" fontId="17" fillId="25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0" fontId="21" fillId="25" borderId="18">
      <alignment horizontal="left" vertical="top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17" fillId="51" borderId="18">
      <alignment horizontal="right" vertical="center"/>
    </xf>
    <xf numFmtId="4" fontId="38" fillId="51" borderId="18">
      <alignment horizontal="right" vertical="center"/>
    </xf>
    <xf numFmtId="0" fontId="21" fillId="51" borderId="18">
      <alignment horizontal="left" vertical="top"/>
    </xf>
    <xf numFmtId="0" fontId="21" fillId="51" borderId="18">
      <alignment horizontal="left" vertical="top"/>
    </xf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6" fillId="0" borderId="32"/>
    <xf numFmtId="0" fontId="20" fillId="24" borderId="0"/>
    <xf numFmtId="0" fontId="22" fillId="24" borderId="0"/>
    <xf numFmtId="0" fontId="20" fillId="24" borderId="0">
      <alignment horizontal="right"/>
    </xf>
    <xf numFmtId="0" fontId="21" fillId="25" borderId="18">
      <alignment horizontal="left" vertical="top"/>
    </xf>
    <xf numFmtId="169" fontId="146" fillId="37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8" fillId="37" borderId="46" applyNumberFormat="0" applyAlignment="0" applyProtection="0"/>
    <xf numFmtId="0" fontId="148" fillId="37" borderId="46" applyNumberFormat="0" applyAlignment="0" applyProtection="0"/>
    <xf numFmtId="0" fontId="148" fillId="37" borderId="46" applyNumberFormat="0" applyAlignment="0" applyProtection="0"/>
    <xf numFmtId="0" fontId="148" fillId="37" borderId="46" applyNumberFormat="0" applyAlignment="0" applyProtection="0"/>
    <xf numFmtId="0" fontId="148" fillId="37" borderId="46" applyNumberFormat="0" applyAlignment="0" applyProtection="0"/>
    <xf numFmtId="0" fontId="148" fillId="37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6" fillId="37" borderId="46" applyNumberFormat="0" applyAlignment="0" applyProtection="0"/>
    <xf numFmtId="0" fontId="146" fillId="37" borderId="46" applyNumberFormat="0" applyAlignment="0" applyProtection="0"/>
    <xf numFmtId="0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0" fontId="147" fillId="59" borderId="46" applyNumberFormat="0" applyAlignment="0" applyProtection="0"/>
    <xf numFmtId="207" fontId="6" fillId="0" borderId="0" applyFont="0" applyFill="0" applyBorder="0" applyAlignment="0" applyProtection="0"/>
    <xf numFmtId="0" fontId="13" fillId="0" borderId="0" applyFont="0" applyFill="0" applyBorder="0" applyAlignment="0" applyProtection="0"/>
    <xf numFmtId="0" fontId="13" fillId="0" borderId="0" applyFont="0" applyFill="0" applyBorder="0" applyAlignment="0" applyProtection="0"/>
    <xf numFmtId="0" fontId="5" fillId="0" borderId="47" applyNumberFormat="0" applyAlignment="0" applyProtection="0"/>
    <xf numFmtId="0" fontId="5" fillId="0" borderId="48" applyNumberFormat="0" applyAlignment="0" applyProtection="0"/>
    <xf numFmtId="0" fontId="5" fillId="0" borderId="47" applyNumberFormat="0" applyAlignment="0" applyProtection="0"/>
    <xf numFmtId="0" fontId="6" fillId="74" borderId="0" applyNumberFormat="0" applyAlignment="0" applyProtection="0"/>
    <xf numFmtId="0" fontId="149" fillId="75" borderId="0" applyNumberFormat="0" applyAlignment="0" applyProtection="0">
      <alignment horizontal="center"/>
    </xf>
    <xf numFmtId="0" fontId="149" fillId="76" borderId="0" applyNumberFormat="0" applyAlignment="0" applyProtection="0">
      <alignment horizontal="center"/>
    </xf>
    <xf numFmtId="0" fontId="149" fillId="77" borderId="0" applyNumberFormat="0" applyAlignment="0" applyProtection="0">
      <alignment horizontal="center"/>
    </xf>
    <xf numFmtId="0" fontId="149" fillId="76" borderId="0" applyNumberFormat="0" applyAlignment="0" applyProtection="0">
      <alignment horizontal="center"/>
    </xf>
    <xf numFmtId="0" fontId="6" fillId="0" borderId="49" applyNumberFormat="0" applyAlignment="0" applyProtection="0"/>
    <xf numFmtId="0" fontId="6" fillId="0" borderId="50" applyNumberFormat="0" applyAlignment="0" applyProtection="0"/>
    <xf numFmtId="0" fontId="6" fillId="0" borderId="49" applyNumberFormat="0" applyAlignment="0" applyProtection="0"/>
    <xf numFmtId="0" fontId="6" fillId="0" borderId="51" applyNumberFormat="0" applyAlignment="0" applyProtection="0"/>
    <xf numFmtId="0" fontId="6" fillId="0" borderId="52" applyNumberFormat="0" applyAlignment="0" applyProtection="0"/>
    <xf numFmtId="0" fontId="6" fillId="0" borderId="51" applyNumberFormat="0" applyAlignment="0" applyProtection="0"/>
    <xf numFmtId="0" fontId="150" fillId="69" borderId="0" applyNumberFormat="0" applyAlignment="0" applyProtection="0"/>
    <xf numFmtId="0" fontId="150" fillId="78" borderId="0" applyNumberFormat="0" applyAlignment="0" applyProtection="0"/>
    <xf numFmtId="0" fontId="150" fillId="69" borderId="0" applyNumberFormat="0" applyAlignment="0" applyProtection="0"/>
    <xf numFmtId="9" fontId="6" fillId="0" borderId="0" applyFont="0" applyFill="0" applyBorder="0" applyAlignment="0" applyProtection="0"/>
    <xf numFmtId="9" fontId="16" fillId="0" borderId="0" applyFont="0" applyFill="0" applyBorder="0" applyAlignment="0" applyProtection="0"/>
    <xf numFmtId="10" fontId="1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8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9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5" fillId="0" borderId="0" applyFont="0" applyFill="0" applyBorder="0" applyAlignment="0" applyProtection="0"/>
    <xf numFmtId="9" fontId="66" fillId="0" borderId="0" applyFont="0" applyFill="0" applyBorder="0" applyAlignment="0" applyProtection="0"/>
    <xf numFmtId="9" fontId="65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>
      <protection locked="0"/>
    </xf>
    <xf numFmtId="0" fontId="6" fillId="0" borderId="0">
      <protection locked="0"/>
    </xf>
    <xf numFmtId="0" fontId="151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0" fontId="5" fillId="0" borderId="0">
      <protection locked="0"/>
    </xf>
    <xf numFmtId="0" fontId="152" fillId="59" borderId="0" applyNumberFormat="0" applyFont="0" applyFill="0" applyBorder="0" applyAlignment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30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43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30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13" fillId="0" borderId="0" applyNumberFormat="0" applyFont="0" applyFill="0" applyBorder="0" applyAlignment="0" applyProtection="0">
      <alignment horizontal="left"/>
    </xf>
    <xf numFmtId="15" fontId="13" fillId="0" borderId="0" applyFont="0" applyFill="0" applyBorder="0" applyAlignment="0" applyProtection="0"/>
    <xf numFmtId="4" fontId="13" fillId="0" borderId="0" applyFont="0" applyFill="0" applyBorder="0" applyAlignment="0" applyProtection="0"/>
    <xf numFmtId="0" fontId="32" fillId="0" borderId="0" applyFont="0" applyFill="0" applyBorder="0" applyAlignment="0" applyProtection="0"/>
    <xf numFmtId="0" fontId="16" fillId="0" borderId="0">
      <alignment vertical="top"/>
    </xf>
    <xf numFmtId="0" fontId="74" fillId="58" borderId="0"/>
    <xf numFmtId="0" fontId="153" fillId="38" borderId="45" applyNumberFormat="0" applyFont="0" applyAlignment="0" applyProtection="0"/>
    <xf numFmtId="0" fontId="153" fillId="38" borderId="45" applyNumberFormat="0" applyFont="0" applyAlignment="0" applyProtection="0"/>
    <xf numFmtId="0" fontId="153" fillId="38" borderId="45" applyNumberFormat="0" applyFont="0" applyAlignment="0" applyProtection="0"/>
    <xf numFmtId="0" fontId="153" fillId="38" borderId="45" applyNumberFormat="0" applyFont="0" applyAlignment="0" applyProtection="0"/>
    <xf numFmtId="0" fontId="153" fillId="38" borderId="45" applyNumberFormat="0" applyFont="0" applyAlignment="0" applyProtection="0"/>
    <xf numFmtId="0" fontId="153" fillId="38" borderId="45" applyNumberFormat="0" applyFont="0" applyAlignment="0" applyProtection="0"/>
    <xf numFmtId="0" fontId="153" fillId="38" borderId="45" applyNumberFormat="0" applyFont="0" applyAlignment="0" applyProtection="0"/>
    <xf numFmtId="0" fontId="153" fillId="38" borderId="45" applyNumberFormat="0" applyFont="0" applyAlignment="0" applyProtection="0"/>
    <xf numFmtId="183" fontId="5" fillId="43" borderId="22" applyFont="0" applyFill="0" applyBorder="0" applyAlignment="0" applyProtection="0">
      <alignment vertical="center"/>
    </xf>
    <xf numFmtId="183" fontId="5" fillId="43" borderId="22" applyFont="0" applyFill="0" applyBorder="0" applyAlignment="0" applyProtection="0">
      <alignment vertical="center"/>
    </xf>
    <xf numFmtId="183" fontId="5" fillId="43" borderId="22" applyFont="0" applyFill="0" applyBorder="0" applyAlignment="0" applyProtection="0">
      <alignment vertical="center"/>
    </xf>
    <xf numFmtId="0" fontId="53" fillId="49" borderId="0"/>
    <xf numFmtId="183" fontId="32" fillId="0" borderId="0" applyFont="0" applyFill="0" applyBorder="0" applyAlignment="0" applyProtection="0">
      <alignment vertical="center"/>
    </xf>
    <xf numFmtId="0" fontId="6" fillId="0" borderId="0"/>
    <xf numFmtId="0" fontId="74" fillId="58" borderId="0"/>
    <xf numFmtId="0" fontId="6" fillId="0" borderId="0"/>
    <xf numFmtId="4" fontId="17" fillId="79" borderId="46" applyNumberFormat="0" applyProtection="0">
      <alignment vertical="center"/>
    </xf>
    <xf numFmtId="4" fontId="17" fillId="79" borderId="46" applyNumberFormat="0" applyProtection="0">
      <alignment vertical="center"/>
    </xf>
    <xf numFmtId="4" fontId="17" fillId="79" borderId="46" applyNumberFormat="0" applyProtection="0">
      <alignment vertical="center"/>
    </xf>
    <xf numFmtId="4" fontId="154" fillId="79" borderId="46" applyNumberFormat="0" applyProtection="0">
      <alignment vertical="center"/>
    </xf>
    <xf numFmtId="4" fontId="154" fillId="79" borderId="46" applyNumberFormat="0" applyProtection="0">
      <alignment vertical="center"/>
    </xf>
    <xf numFmtId="4" fontId="154" fillId="79" borderId="46" applyNumberFormat="0" applyProtection="0">
      <alignment vertical="center"/>
    </xf>
    <xf numFmtId="4" fontId="17" fillId="79" borderId="46" applyNumberFormat="0" applyProtection="0">
      <alignment horizontal="left" vertical="center" indent="1"/>
    </xf>
    <xf numFmtId="4" fontId="17" fillId="79" borderId="46" applyNumberFormat="0" applyProtection="0">
      <alignment horizontal="left" vertical="center" indent="1"/>
    </xf>
    <xf numFmtId="4" fontId="17" fillId="79" borderId="46" applyNumberFormat="0" applyProtection="0">
      <alignment horizontal="left" vertical="center" indent="1"/>
    </xf>
    <xf numFmtId="4" fontId="17" fillId="79" borderId="46" applyNumberFormat="0" applyProtection="0">
      <alignment horizontal="left" vertical="center" indent="1"/>
    </xf>
    <xf numFmtId="4" fontId="17" fillId="79" borderId="46" applyNumberFormat="0" applyProtection="0">
      <alignment horizontal="left" vertical="center" indent="1"/>
    </xf>
    <xf numFmtId="4" fontId="17" fillId="79" borderId="46" applyNumberFormat="0" applyProtection="0">
      <alignment horizontal="left" vertical="center" indent="1"/>
    </xf>
    <xf numFmtId="0" fontId="6" fillId="80" borderId="46" applyNumberFormat="0" applyProtection="0">
      <alignment horizontal="left" vertical="center" indent="1"/>
    </xf>
    <xf numFmtId="0" fontId="6" fillId="80" borderId="46" applyNumberFormat="0" applyProtection="0">
      <alignment horizontal="left" vertical="center" indent="1"/>
    </xf>
    <xf numFmtId="0" fontId="6" fillId="80" borderId="46" applyNumberFormat="0" applyProtection="0">
      <alignment horizontal="left" vertical="center" indent="1"/>
    </xf>
    <xf numFmtId="0" fontId="6" fillId="80" borderId="46" applyNumberFormat="0" applyProtection="0">
      <alignment horizontal="left" vertical="center" indent="1"/>
    </xf>
    <xf numFmtId="0" fontId="6" fillId="80" borderId="46" applyNumberFormat="0" applyProtection="0">
      <alignment horizontal="left" vertical="center" indent="1"/>
    </xf>
    <xf numFmtId="0" fontId="6" fillId="80" borderId="46" applyNumberFormat="0" applyProtection="0">
      <alignment horizontal="left" vertical="center" indent="1"/>
    </xf>
    <xf numFmtId="4" fontId="17" fillId="81" borderId="46" applyNumberFormat="0" applyProtection="0">
      <alignment horizontal="right" vertical="center"/>
    </xf>
    <xf numFmtId="4" fontId="17" fillId="81" borderId="46" applyNumberFormat="0" applyProtection="0">
      <alignment horizontal="right" vertical="center"/>
    </xf>
    <xf numFmtId="4" fontId="17" fillId="81" borderId="46" applyNumberFormat="0" applyProtection="0">
      <alignment horizontal="right" vertical="center"/>
    </xf>
    <xf numFmtId="4" fontId="17" fillId="82" borderId="46" applyNumberFormat="0" applyProtection="0">
      <alignment horizontal="right" vertical="center"/>
    </xf>
    <xf numFmtId="4" fontId="17" fillId="82" borderId="46" applyNumberFormat="0" applyProtection="0">
      <alignment horizontal="right" vertical="center"/>
    </xf>
    <xf numFmtId="4" fontId="17" fillId="82" borderId="46" applyNumberFormat="0" applyProtection="0">
      <alignment horizontal="right" vertical="center"/>
    </xf>
    <xf numFmtId="4" fontId="17" fillId="83" borderId="46" applyNumberFormat="0" applyProtection="0">
      <alignment horizontal="right" vertical="center"/>
    </xf>
    <xf numFmtId="4" fontId="17" fillId="83" borderId="46" applyNumberFormat="0" applyProtection="0">
      <alignment horizontal="right" vertical="center"/>
    </xf>
    <xf numFmtId="4" fontId="17" fillId="83" borderId="46" applyNumberFormat="0" applyProtection="0">
      <alignment horizontal="right" vertical="center"/>
    </xf>
    <xf numFmtId="4" fontId="17" fillId="84" borderId="46" applyNumberFormat="0" applyProtection="0">
      <alignment horizontal="right" vertical="center"/>
    </xf>
    <xf numFmtId="4" fontId="17" fillId="84" borderId="46" applyNumberFormat="0" applyProtection="0">
      <alignment horizontal="right" vertical="center"/>
    </xf>
    <xf numFmtId="4" fontId="17" fillId="84" borderId="46" applyNumberFormat="0" applyProtection="0">
      <alignment horizontal="right" vertical="center"/>
    </xf>
    <xf numFmtId="4" fontId="17" fillId="85" borderId="46" applyNumberFormat="0" applyProtection="0">
      <alignment horizontal="right" vertical="center"/>
    </xf>
    <xf numFmtId="4" fontId="17" fillId="85" borderId="46" applyNumberFormat="0" applyProtection="0">
      <alignment horizontal="right" vertical="center"/>
    </xf>
    <xf numFmtId="4" fontId="17" fillId="85" borderId="46" applyNumberFormat="0" applyProtection="0">
      <alignment horizontal="right" vertical="center"/>
    </xf>
    <xf numFmtId="4" fontId="17" fillId="86" borderId="46" applyNumberFormat="0" applyProtection="0">
      <alignment horizontal="right" vertical="center"/>
    </xf>
    <xf numFmtId="4" fontId="17" fillId="86" borderId="46" applyNumberFormat="0" applyProtection="0">
      <alignment horizontal="right" vertical="center"/>
    </xf>
    <xf numFmtId="4" fontId="17" fillId="86" borderId="46" applyNumberFormat="0" applyProtection="0">
      <alignment horizontal="right" vertical="center"/>
    </xf>
    <xf numFmtId="4" fontId="17" fillId="87" borderId="46" applyNumberFormat="0" applyProtection="0">
      <alignment horizontal="right" vertical="center"/>
    </xf>
    <xf numFmtId="4" fontId="17" fillId="87" borderId="46" applyNumberFormat="0" applyProtection="0">
      <alignment horizontal="right" vertical="center"/>
    </xf>
    <xf numFmtId="4" fontId="17" fillId="87" borderId="46" applyNumberFormat="0" applyProtection="0">
      <alignment horizontal="right" vertical="center"/>
    </xf>
    <xf numFmtId="4" fontId="17" fillId="88" borderId="46" applyNumberFormat="0" applyProtection="0">
      <alignment horizontal="right" vertical="center"/>
    </xf>
    <xf numFmtId="4" fontId="17" fillId="88" borderId="46" applyNumberFormat="0" applyProtection="0">
      <alignment horizontal="right" vertical="center"/>
    </xf>
    <xf numFmtId="4" fontId="17" fillId="88" borderId="46" applyNumberFormat="0" applyProtection="0">
      <alignment horizontal="right" vertical="center"/>
    </xf>
    <xf numFmtId="4" fontId="17" fillId="89" borderId="46" applyNumberFormat="0" applyProtection="0">
      <alignment horizontal="right" vertical="center"/>
    </xf>
    <xf numFmtId="4" fontId="17" fillId="89" borderId="46" applyNumberFormat="0" applyProtection="0">
      <alignment horizontal="right" vertical="center"/>
    </xf>
    <xf numFmtId="4" fontId="17" fillId="89" borderId="46" applyNumberFormat="0" applyProtection="0">
      <alignment horizontal="right" vertical="center"/>
    </xf>
    <xf numFmtId="4" fontId="38" fillId="90" borderId="46" applyNumberFormat="0" applyProtection="0">
      <alignment horizontal="left" vertical="center" indent="1"/>
    </xf>
    <xf numFmtId="4" fontId="38" fillId="90" borderId="46" applyNumberFormat="0" applyProtection="0">
      <alignment horizontal="left" vertical="center" indent="1"/>
    </xf>
    <xf numFmtId="4" fontId="38" fillId="90" borderId="46" applyNumberFormat="0" applyProtection="0">
      <alignment horizontal="left" vertical="center" indent="1"/>
    </xf>
    <xf numFmtId="4" fontId="17" fillId="91" borderId="53" applyNumberFormat="0" applyProtection="0">
      <alignment horizontal="left" vertical="center" indent="1"/>
    </xf>
    <xf numFmtId="4" fontId="17" fillId="91" borderId="53" applyNumberFormat="0" applyProtection="0">
      <alignment horizontal="left" vertical="center" indent="1"/>
    </xf>
    <xf numFmtId="4" fontId="17" fillId="91" borderId="53" applyNumberFormat="0" applyProtection="0">
      <alignment horizontal="left" vertical="center" indent="1"/>
    </xf>
    <xf numFmtId="4" fontId="17" fillId="91" borderId="53" applyNumberFormat="0" applyProtection="0">
      <alignment horizontal="left" vertical="center" indent="1"/>
    </xf>
    <xf numFmtId="4" fontId="17" fillId="91" borderId="53" applyNumberFormat="0" applyProtection="0">
      <alignment horizontal="left" vertical="center" indent="1"/>
    </xf>
    <xf numFmtId="4" fontId="17" fillId="91" borderId="53" applyNumberFormat="0" applyProtection="0">
      <alignment horizontal="left" vertical="center" indent="1"/>
    </xf>
    <xf numFmtId="4" fontId="155" fillId="76" borderId="0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4" fontId="17" fillId="91" borderId="46" applyNumberFormat="0" applyProtection="0">
      <alignment horizontal="left" vertical="center" indent="1"/>
    </xf>
    <xf numFmtId="4" fontId="17" fillId="91" borderId="46" applyNumberFormat="0" applyProtection="0">
      <alignment horizontal="left" vertical="center" indent="1"/>
    </xf>
    <xf numFmtId="4" fontId="17" fillId="91" borderId="46" applyNumberFormat="0" applyProtection="0">
      <alignment horizontal="left" vertical="center" indent="1"/>
    </xf>
    <xf numFmtId="4" fontId="17" fillId="91" borderId="46" applyNumberFormat="0" applyProtection="0">
      <alignment horizontal="left" vertical="center" indent="1"/>
    </xf>
    <xf numFmtId="4" fontId="17" fillId="91" borderId="46" applyNumberFormat="0" applyProtection="0">
      <alignment horizontal="left" vertical="center" indent="1"/>
    </xf>
    <xf numFmtId="4" fontId="17" fillId="91" borderId="46" applyNumberFormat="0" applyProtection="0">
      <alignment horizontal="left" vertical="center" indent="1"/>
    </xf>
    <xf numFmtId="4" fontId="17" fillId="66" borderId="46" applyNumberFormat="0" applyProtection="0">
      <alignment horizontal="left" vertical="center" indent="1"/>
    </xf>
    <xf numFmtId="4" fontId="17" fillId="66" borderId="46" applyNumberFormat="0" applyProtection="0">
      <alignment horizontal="left" vertical="center" indent="1"/>
    </xf>
    <xf numFmtId="4" fontId="17" fillId="66" borderId="46" applyNumberFormat="0" applyProtection="0">
      <alignment horizontal="left" vertical="center" indent="1"/>
    </xf>
    <xf numFmtId="4" fontId="17" fillId="66" borderId="46" applyNumberFormat="0" applyProtection="0">
      <alignment horizontal="left" vertical="center" indent="1"/>
    </xf>
    <xf numFmtId="4" fontId="17" fillId="66" borderId="46" applyNumberFormat="0" applyProtection="0">
      <alignment horizontal="left" vertical="center" indent="1"/>
    </xf>
    <xf numFmtId="4" fontId="17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66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93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5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4" fontId="17" fillId="94" borderId="46" applyNumberFormat="0" applyProtection="0">
      <alignment vertical="center"/>
    </xf>
    <xf numFmtId="4" fontId="17" fillId="94" borderId="46" applyNumberFormat="0" applyProtection="0">
      <alignment vertical="center"/>
    </xf>
    <xf numFmtId="4" fontId="17" fillId="94" borderId="46" applyNumberFormat="0" applyProtection="0">
      <alignment vertical="center"/>
    </xf>
    <xf numFmtId="4" fontId="154" fillId="94" borderId="46" applyNumberFormat="0" applyProtection="0">
      <alignment vertical="center"/>
    </xf>
    <xf numFmtId="4" fontId="154" fillId="94" borderId="46" applyNumberFormat="0" applyProtection="0">
      <alignment vertical="center"/>
    </xf>
    <xf numFmtId="4" fontId="154" fillId="94" borderId="46" applyNumberFormat="0" applyProtection="0">
      <alignment vertical="center"/>
    </xf>
    <xf numFmtId="4" fontId="17" fillId="94" borderId="46" applyNumberFormat="0" applyProtection="0">
      <alignment horizontal="left" vertical="center" indent="1"/>
    </xf>
    <xf numFmtId="4" fontId="17" fillId="94" borderId="46" applyNumberFormat="0" applyProtection="0">
      <alignment horizontal="left" vertical="center" indent="1"/>
    </xf>
    <xf numFmtId="4" fontId="17" fillId="94" borderId="46" applyNumberFormat="0" applyProtection="0">
      <alignment horizontal="left" vertical="center" indent="1"/>
    </xf>
    <xf numFmtId="4" fontId="17" fillId="94" borderId="46" applyNumberFormat="0" applyProtection="0">
      <alignment horizontal="left" vertical="center" indent="1"/>
    </xf>
    <xf numFmtId="4" fontId="17" fillId="94" borderId="46" applyNumberFormat="0" applyProtection="0">
      <alignment horizontal="left" vertical="center" indent="1"/>
    </xf>
    <xf numFmtId="4" fontId="17" fillId="94" borderId="46" applyNumberFormat="0" applyProtection="0">
      <alignment horizontal="left" vertical="center" indent="1"/>
    </xf>
    <xf numFmtId="4" fontId="17" fillId="91" borderId="46" applyNumberFormat="0" applyProtection="0">
      <alignment horizontal="right" vertical="center"/>
    </xf>
    <xf numFmtId="4" fontId="17" fillId="91" borderId="46" applyNumberFormat="0" applyProtection="0">
      <alignment horizontal="right" vertical="center"/>
    </xf>
    <xf numFmtId="4" fontId="17" fillId="91" borderId="46" applyNumberFormat="0" applyProtection="0">
      <alignment horizontal="right" vertical="center"/>
    </xf>
    <xf numFmtId="4" fontId="17" fillId="91" borderId="46" applyNumberFormat="0" applyProtection="0">
      <alignment horizontal="right" vertical="center"/>
    </xf>
    <xf numFmtId="4" fontId="17" fillId="91" borderId="46" applyNumberFormat="0" applyProtection="0">
      <alignment horizontal="right" vertical="center"/>
    </xf>
    <xf numFmtId="4" fontId="17" fillId="91" borderId="46" applyNumberFormat="0" applyProtection="0">
      <alignment horizontal="right" vertical="center"/>
    </xf>
    <xf numFmtId="4" fontId="154" fillId="91" borderId="46" applyNumberFormat="0" applyProtection="0">
      <alignment horizontal="right" vertical="center"/>
    </xf>
    <xf numFmtId="4" fontId="154" fillId="91" borderId="46" applyNumberFormat="0" applyProtection="0">
      <alignment horizontal="right" vertical="center"/>
    </xf>
    <xf numFmtId="4" fontId="154" fillId="91" borderId="46" applyNumberFormat="0" applyProtection="0">
      <alignment horizontal="right" vertical="center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6" fillId="92" borderId="46" applyNumberFormat="0" applyProtection="0">
      <alignment horizontal="left" vertical="center" indent="1"/>
    </xf>
    <xf numFmtId="0" fontId="20" fillId="95" borderId="46" applyNumberFormat="0" applyProtection="0">
      <alignment horizontal="left" vertical="center" indent="1"/>
    </xf>
    <xf numFmtId="0" fontId="20" fillId="95" borderId="46" applyNumberFormat="0" applyProtection="0">
      <alignment horizontal="left" vertical="center" indent="1"/>
    </xf>
    <xf numFmtId="0" fontId="20" fillId="95" borderId="46" applyNumberFormat="0" applyProtection="0">
      <alignment horizontal="left" vertical="center" indent="1"/>
    </xf>
    <xf numFmtId="0" fontId="46" fillId="95" borderId="0" applyNumberFormat="0" applyProtection="0"/>
    <xf numFmtId="4" fontId="156" fillId="91" borderId="46" applyNumberFormat="0" applyProtection="0">
      <alignment horizontal="right" vertical="center"/>
    </xf>
    <xf numFmtId="4" fontId="156" fillId="91" borderId="46" applyNumberFormat="0" applyProtection="0">
      <alignment horizontal="right" vertical="center"/>
    </xf>
    <xf numFmtId="4" fontId="156" fillId="91" borderId="46" applyNumberFormat="0" applyProtection="0">
      <alignment horizontal="right" vertical="center"/>
    </xf>
    <xf numFmtId="4" fontId="156" fillId="91" borderId="46" applyNumberFormat="0" applyProtection="0">
      <alignment horizontal="right" vertical="center"/>
    </xf>
    <xf numFmtId="4" fontId="156" fillId="91" borderId="46" applyNumberFormat="0" applyProtection="0">
      <alignment horizontal="right" vertical="center"/>
    </xf>
    <xf numFmtId="4" fontId="156" fillId="91" borderId="46" applyNumberFormat="0" applyProtection="0">
      <alignment horizontal="right" vertical="center"/>
    </xf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7" borderId="32"/>
    <xf numFmtId="0" fontId="6" fillId="97" borderId="32"/>
    <xf numFmtId="0" fontId="6" fillId="97" borderId="32"/>
    <xf numFmtId="0" fontId="6" fillId="97" borderId="32"/>
    <xf numFmtId="0" fontId="6" fillId="97" borderId="32"/>
    <xf numFmtId="0" fontId="6" fillId="97" borderId="32"/>
    <xf numFmtId="0" fontId="6" fillId="97" borderId="32"/>
    <xf numFmtId="0" fontId="6" fillId="97" borderId="32"/>
    <xf numFmtId="49" fontId="157" fillId="98" borderId="54">
      <alignment horizontal="center"/>
    </xf>
    <xf numFmtId="49" fontId="157" fillId="98" borderId="54">
      <alignment horizontal="center"/>
    </xf>
    <xf numFmtId="49" fontId="157" fillId="98" borderId="54">
      <alignment horizontal="center"/>
    </xf>
    <xf numFmtId="49" fontId="157" fillId="98" borderId="54">
      <alignment horizontal="center"/>
    </xf>
    <xf numFmtId="49" fontId="157" fillId="98" borderId="54">
      <alignment horizontal="center"/>
    </xf>
    <xf numFmtId="49" fontId="157" fillId="98" borderId="54">
      <alignment horizontal="center"/>
    </xf>
    <xf numFmtId="49" fontId="157" fillId="98" borderId="54">
      <alignment horizontal="center"/>
    </xf>
    <xf numFmtId="49" fontId="6" fillId="98" borderId="54">
      <alignment horizontal="center"/>
    </xf>
    <xf numFmtId="49" fontId="6" fillId="98" borderId="54">
      <alignment horizontal="center"/>
    </xf>
    <xf numFmtId="49" fontId="6" fillId="98" borderId="54">
      <alignment horizontal="center"/>
    </xf>
    <xf numFmtId="49" fontId="6" fillId="98" borderId="54">
      <alignment horizontal="center"/>
    </xf>
    <xf numFmtId="49" fontId="6" fillId="98" borderId="54">
      <alignment horizontal="center"/>
    </xf>
    <xf numFmtId="49" fontId="6" fillId="98" borderId="54">
      <alignment horizontal="center"/>
    </xf>
    <xf numFmtId="49" fontId="6" fillId="98" borderId="54">
      <alignment horizontal="center"/>
    </xf>
    <xf numFmtId="49" fontId="158" fillId="0" borderId="0"/>
    <xf numFmtId="0" fontId="6" fillId="99" borderId="32"/>
    <xf numFmtId="0" fontId="6" fillId="99" borderId="32"/>
    <xf numFmtId="0" fontId="6" fillId="99" borderId="32"/>
    <xf numFmtId="0" fontId="6" fillId="99" borderId="32"/>
    <xf numFmtId="0" fontId="6" fillId="99" borderId="32"/>
    <xf numFmtId="0" fontId="6" fillId="99" borderId="32"/>
    <xf numFmtId="0" fontId="6" fillId="99" borderId="32"/>
    <xf numFmtId="0" fontId="6" fillId="99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6" borderId="32"/>
    <xf numFmtId="0" fontId="6" fillId="97" borderId="32"/>
    <xf numFmtId="0" fontId="6" fillId="97" borderId="32"/>
    <xf numFmtId="0" fontId="6" fillId="97" borderId="32"/>
    <xf numFmtId="0" fontId="6" fillId="97" borderId="32"/>
    <xf numFmtId="0" fontId="6" fillId="97" borderId="32"/>
    <xf numFmtId="0" fontId="6" fillId="97" borderId="32"/>
    <xf numFmtId="0" fontId="6" fillId="97" borderId="32"/>
    <xf numFmtId="0" fontId="6" fillId="97" borderId="32"/>
    <xf numFmtId="49" fontId="157" fillId="98" borderId="54">
      <alignment vertical="center"/>
    </xf>
    <xf numFmtId="49" fontId="157" fillId="98" borderId="54">
      <alignment vertical="center"/>
    </xf>
    <xf numFmtId="49" fontId="157" fillId="98" borderId="54">
      <alignment vertical="center"/>
    </xf>
    <xf numFmtId="49" fontId="157" fillId="98" borderId="54">
      <alignment vertical="center"/>
    </xf>
    <xf numFmtId="49" fontId="157" fillId="98" borderId="54">
      <alignment vertical="center"/>
    </xf>
    <xf numFmtId="49" fontId="157" fillId="98" borderId="54">
      <alignment vertical="center"/>
    </xf>
    <xf numFmtId="49" fontId="157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98" borderId="54">
      <alignment vertical="center"/>
    </xf>
    <xf numFmtId="49" fontId="6" fillId="0" borderId="0">
      <alignment horizontal="right"/>
    </xf>
    <xf numFmtId="0" fontId="6" fillId="100" borderId="32"/>
    <xf numFmtId="0" fontId="6" fillId="100" borderId="32"/>
    <xf numFmtId="0" fontId="6" fillId="100" borderId="32"/>
    <xf numFmtId="0" fontId="6" fillId="100" borderId="32"/>
    <xf numFmtId="0" fontId="6" fillId="100" borderId="32"/>
    <xf numFmtId="0" fontId="6" fillId="100" borderId="32"/>
    <xf numFmtId="0" fontId="6" fillId="100" borderId="32"/>
    <xf numFmtId="0" fontId="6" fillId="100" borderId="32"/>
    <xf numFmtId="169" fontId="103" fillId="28" borderId="0" applyNumberFormat="0" applyBorder="0" applyAlignment="0" applyProtection="0"/>
    <xf numFmtId="169" fontId="103" fillId="28" borderId="0" applyNumberFormat="0" applyBorder="0" applyAlignment="0" applyProtection="0"/>
    <xf numFmtId="169" fontId="103" fillId="28" borderId="0" applyNumberFormat="0" applyBorder="0" applyAlignment="0" applyProtection="0"/>
    <xf numFmtId="169" fontId="103" fillId="28" borderId="0" applyNumberFormat="0" applyBorder="0" applyAlignment="0" applyProtection="0"/>
    <xf numFmtId="169" fontId="103" fillId="28" borderId="0" applyNumberFormat="0" applyBorder="0" applyAlignment="0" applyProtection="0"/>
    <xf numFmtId="169" fontId="103" fillId="28" borderId="0" applyNumberFormat="0" applyBorder="0" applyAlignment="0" applyProtection="0"/>
    <xf numFmtId="169" fontId="103" fillId="28" borderId="0" applyNumberFormat="0" applyBorder="0" applyAlignment="0" applyProtection="0"/>
    <xf numFmtId="169" fontId="103" fillId="28" borderId="0" applyNumberFormat="0" applyBorder="0" applyAlignment="0" applyProtection="0"/>
    <xf numFmtId="169" fontId="103" fillId="28" borderId="0" applyNumberFormat="0" applyBorder="0" applyAlignment="0" applyProtection="0"/>
    <xf numFmtId="206" fontId="58" fillId="101" borderId="0" applyNumberFormat="0" applyFont="0" applyBorder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169" fontId="146" fillId="37" borderId="46" applyNumberFormat="0" applyAlignment="0" applyProtection="0"/>
    <xf numFmtId="208" fontId="159" fillId="0" borderId="55"/>
    <xf numFmtId="0" fontId="6" fillId="0" borderId="0"/>
    <xf numFmtId="0" fontId="39" fillId="58" borderId="0"/>
    <xf numFmtId="0" fontId="12" fillId="0" borderId="0"/>
    <xf numFmtId="0" fontId="160" fillId="0" borderId="0"/>
    <xf numFmtId="0" fontId="160" fillId="0" borderId="0"/>
    <xf numFmtId="0" fontId="6" fillId="0" borderId="0"/>
    <xf numFmtId="0" fontId="12" fillId="0" borderId="0"/>
    <xf numFmtId="0" fontId="32" fillId="0" borderId="56" applyNumberFormat="0" applyFill="0" applyAlignment="0" applyProtection="0"/>
    <xf numFmtId="0" fontId="161" fillId="69" borderId="57" applyNumberFormat="0" applyBorder="0" applyAlignment="0" applyProtection="0"/>
    <xf numFmtId="0" fontId="161" fillId="102" borderId="58" applyNumberFormat="0" applyBorder="0" applyAlignment="0" applyProtection="0"/>
    <xf numFmtId="0" fontId="161" fillId="69" borderId="57" applyNumberFormat="0" applyBorder="0" applyAlignment="0" applyProtection="0"/>
    <xf numFmtId="0" fontId="74" fillId="58" borderId="0"/>
    <xf numFmtId="169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169" fontId="78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63" fillId="0" borderId="0" applyNumberFormat="0" applyFill="0" applyBorder="0" applyAlignment="0" applyProtection="0"/>
    <xf numFmtId="0" fontId="108" fillId="0" borderId="37" applyNumberFormat="0" applyFill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169" fontId="162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169" fontId="108" fillId="0" borderId="37" applyNumberFormat="0" applyFill="0" applyAlignment="0" applyProtection="0"/>
    <xf numFmtId="169" fontId="108" fillId="0" borderId="37" applyNumberFormat="0" applyFill="0" applyAlignment="0" applyProtection="0"/>
    <xf numFmtId="169" fontId="108" fillId="0" borderId="37" applyNumberFormat="0" applyFill="0" applyAlignment="0" applyProtection="0"/>
    <xf numFmtId="169" fontId="108" fillId="0" borderId="37" applyNumberFormat="0" applyFill="0" applyAlignment="0" applyProtection="0"/>
    <xf numFmtId="169" fontId="108" fillId="0" borderId="37" applyNumberFormat="0" applyFill="0" applyAlignment="0" applyProtection="0"/>
    <xf numFmtId="169" fontId="108" fillId="0" borderId="37" applyNumberFormat="0" applyFill="0" applyAlignment="0" applyProtection="0"/>
    <xf numFmtId="169" fontId="108" fillId="0" borderId="37" applyNumberFormat="0" applyFill="0" applyAlignment="0" applyProtection="0"/>
    <xf numFmtId="169" fontId="108" fillId="0" borderId="37" applyNumberFormat="0" applyFill="0" applyAlignment="0" applyProtection="0"/>
    <xf numFmtId="169" fontId="108" fillId="0" borderId="37" applyNumberFormat="0" applyFill="0" applyAlignment="0" applyProtection="0"/>
    <xf numFmtId="169" fontId="111" fillId="0" borderId="39" applyNumberFormat="0" applyFill="0" applyAlignment="0" applyProtection="0"/>
    <xf numFmtId="169" fontId="111" fillId="0" borderId="39" applyNumberFormat="0" applyFill="0" applyAlignment="0" applyProtection="0"/>
    <xf numFmtId="169" fontId="111" fillId="0" borderId="39" applyNumberFormat="0" applyFill="0" applyAlignment="0" applyProtection="0"/>
    <xf numFmtId="169" fontId="111" fillId="0" borderId="39" applyNumberFormat="0" applyFill="0" applyAlignment="0" applyProtection="0"/>
    <xf numFmtId="169" fontId="111" fillId="0" borderId="39" applyNumberFormat="0" applyFill="0" applyAlignment="0" applyProtection="0"/>
    <xf numFmtId="169" fontId="111" fillId="0" borderId="39" applyNumberFormat="0" applyFill="0" applyAlignment="0" applyProtection="0"/>
    <xf numFmtId="169" fontId="111" fillId="0" borderId="39" applyNumberFormat="0" applyFill="0" applyAlignment="0" applyProtection="0"/>
    <xf numFmtId="169" fontId="111" fillId="0" borderId="39" applyNumberFormat="0" applyFill="0" applyAlignment="0" applyProtection="0"/>
    <xf numFmtId="169" fontId="111" fillId="0" borderId="39" applyNumberFormat="0" applyFill="0" applyAlignment="0" applyProtection="0"/>
    <xf numFmtId="169" fontId="114" fillId="0" borderId="40" applyNumberFormat="0" applyFill="0" applyAlignment="0" applyProtection="0"/>
    <xf numFmtId="169" fontId="114" fillId="0" borderId="40" applyNumberFormat="0" applyFill="0" applyAlignment="0" applyProtection="0"/>
    <xf numFmtId="169" fontId="114" fillId="0" borderId="40" applyNumberFormat="0" applyFill="0" applyAlignment="0" applyProtection="0"/>
    <xf numFmtId="169" fontId="114" fillId="0" borderId="40" applyNumberFormat="0" applyFill="0" applyAlignment="0" applyProtection="0"/>
    <xf numFmtId="169" fontId="114" fillId="0" borderId="40" applyNumberFormat="0" applyFill="0" applyAlignment="0" applyProtection="0"/>
    <xf numFmtId="169" fontId="114" fillId="0" borderId="40" applyNumberFormat="0" applyFill="0" applyAlignment="0" applyProtection="0"/>
    <xf numFmtId="169" fontId="114" fillId="0" borderId="40" applyNumberFormat="0" applyFill="0" applyAlignment="0" applyProtection="0"/>
    <xf numFmtId="169" fontId="114" fillId="0" borderId="40" applyNumberFormat="0" applyFill="0" applyAlignment="0" applyProtection="0"/>
    <xf numFmtId="0" fontId="6" fillId="0" borderId="0"/>
    <xf numFmtId="0" fontId="6" fillId="0" borderId="0"/>
    <xf numFmtId="0" fontId="6" fillId="0" borderId="0"/>
    <xf numFmtId="169" fontId="114" fillId="0" borderId="4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169" fontId="114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4" fillId="103" borderId="0">
      <alignment horizontal="centerContinuous"/>
    </xf>
    <xf numFmtId="0" fontId="6" fillId="0" borderId="0"/>
    <xf numFmtId="0" fontId="6" fillId="0" borderId="0"/>
    <xf numFmtId="0" fontId="6" fillId="0" borderId="0"/>
    <xf numFmtId="0" fontId="6" fillId="0" borderId="0"/>
    <xf numFmtId="0" fontId="165" fillId="37" borderId="0" applyNumberFormat="0" applyBorder="0" applyAlignment="0">
      <alignment horizontal="center"/>
    </xf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8" fillId="0" borderId="60" applyNumberFormat="0" applyFill="0" applyAlignment="0" applyProtection="0"/>
    <xf numFmtId="0" fontId="38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8" fillId="0" borderId="60" applyNumberFormat="0" applyFill="0" applyAlignment="0" applyProtection="0"/>
    <xf numFmtId="0" fontId="38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167" fillId="0" borderId="60" applyNumberFormat="0" applyFill="0" applyAlignment="0" applyProtection="0"/>
    <xf numFmtId="169" fontId="167" fillId="0" borderId="60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6" fillId="0" borderId="59" applyNumberFormat="0" applyFill="0" applyAlignment="0" applyProtection="0"/>
    <xf numFmtId="0" fontId="166" fillId="0" borderId="59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39" fillId="0" borderId="0"/>
    <xf numFmtId="0" fontId="6" fillId="0" borderId="0"/>
    <xf numFmtId="0" fontId="6" fillId="0" borderId="0"/>
    <xf numFmtId="0" fontId="6" fillId="0" borderId="0"/>
    <xf numFmtId="0" fontId="6" fillId="0" borderId="0"/>
    <xf numFmtId="39" fontId="32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5" fillId="104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5" fillId="105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169" fontId="59" fillId="60" borderId="28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8" fillId="60" borderId="28" applyNumberFormat="0" applyAlignment="0" applyProtection="0"/>
    <xf numFmtId="0" fontId="6" fillId="0" borderId="0"/>
    <xf numFmtId="0" fontId="13" fillId="0" borderId="0" applyFont="0" applyFill="0" applyBorder="0" applyAlignment="0" applyProtection="0"/>
    <xf numFmtId="0" fontId="13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209" fontId="6" fillId="0" borderId="0" applyFont="0" applyFill="0" applyProtection="0"/>
    <xf numFmtId="0" fontId="6" fillId="0" borderId="0"/>
    <xf numFmtId="0" fontId="6" fillId="0" borderId="0"/>
    <xf numFmtId="0" fontId="6" fillId="0" borderId="0"/>
    <xf numFmtId="0" fontId="6" fillId="0" borderId="0"/>
    <xf numFmtId="209" fontId="6" fillId="0" borderId="61" applyFont="0" applyFill="0" applyProtection="0"/>
    <xf numFmtId="0" fontId="6" fillId="0" borderId="0"/>
    <xf numFmtId="0" fontId="6" fillId="0" borderId="0"/>
    <xf numFmtId="0" fontId="6" fillId="0" borderId="0"/>
    <xf numFmtId="0" fontId="6" fillId="0" borderId="0"/>
    <xf numFmtId="209" fontId="6" fillId="0" borderId="44" applyFont="0" applyFill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209" fontId="6" fillId="0" borderId="62" applyFont="0" applyFill="0" applyProtection="0"/>
    <xf numFmtId="209" fontId="6" fillId="0" borderId="62" applyFont="0" applyFill="0" applyProtection="0"/>
    <xf numFmtId="0" fontId="6" fillId="0" borderId="0"/>
    <xf numFmtId="0" fontId="6" fillId="0" borderId="0"/>
    <xf numFmtId="0" fontId="6" fillId="0" borderId="0"/>
    <xf numFmtId="0" fontId="6" fillId="0" borderId="0"/>
    <xf numFmtId="209" fontId="6" fillId="0" borderId="62" applyFont="0" applyFill="0" applyProtection="0"/>
    <xf numFmtId="209" fontId="6" fillId="0" borderId="62" applyFont="0" applyFill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209" fontId="6" fillId="0" borderId="63" applyFont="0" applyFill="0" applyProtection="0"/>
    <xf numFmtId="0" fontId="6" fillId="0" borderId="0"/>
    <xf numFmtId="0" fontId="6" fillId="0" borderId="0"/>
    <xf numFmtId="0" fontId="6" fillId="0" borderId="0"/>
    <xf numFmtId="209" fontId="6" fillId="0" borderId="63" applyFont="0" applyFill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209" fontId="6" fillId="0" borderId="25" applyFont="0" applyFill="0" applyProtection="0"/>
    <xf numFmtId="0" fontId="6" fillId="0" borderId="0"/>
    <xf numFmtId="0" fontId="6" fillId="0" borderId="0"/>
    <xf numFmtId="0" fontId="6" fillId="0" borderId="0"/>
    <xf numFmtId="209" fontId="6" fillId="0" borderId="25" applyFont="0" applyFill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210" fontId="6" fillId="0" borderId="0" applyFont="0" applyFill="0" applyBorder="0" applyProtection="0">
      <alignment horizontal="right"/>
    </xf>
    <xf numFmtId="0" fontId="6" fillId="0" borderId="0"/>
    <xf numFmtId="0" fontId="6" fillId="0" borderId="0"/>
    <xf numFmtId="0" fontId="6" fillId="0" borderId="0"/>
    <xf numFmtId="210" fontId="6" fillId="0" borderId="0" applyFont="0" applyFill="0" applyBorder="0" applyProtection="0">
      <alignment horizontal="right"/>
    </xf>
    <xf numFmtId="0" fontId="6" fillId="0" borderId="0"/>
    <xf numFmtId="211" fontId="6" fillId="0" borderId="0" applyFont="0" applyFill="0" applyBorder="0" applyAlignment="0" applyProtection="0"/>
    <xf numFmtId="212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169" fontId="3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5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3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169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3" fontId="170" fillId="0" borderId="0" applyFill="0" applyBorder="0" applyAlignment="0"/>
    <xf numFmtId="0" fontId="6" fillId="0" borderId="0"/>
    <xf numFmtId="0" fontId="6" fillId="0" borderId="0"/>
    <xf numFmtId="0" fontId="6" fillId="0" borderId="0"/>
    <xf numFmtId="0" fontId="6" fillId="0" borderId="0"/>
    <xf numFmtId="213" fontId="32" fillId="0" borderId="0" applyFont="0" applyFill="0" applyBorder="0" applyAlignment="0"/>
    <xf numFmtId="0" fontId="6" fillId="0" borderId="0"/>
    <xf numFmtId="0" fontId="6" fillId="0" borderId="0"/>
    <xf numFmtId="0" fontId="6" fillId="0" borderId="0"/>
    <xf numFmtId="0" fontId="6" fillId="0" borderId="0"/>
    <xf numFmtId="214" fontId="48" fillId="0" borderId="0" applyFont="0" applyFill="0" applyBorder="0" applyAlignment="0">
      <alignment horizontal="right"/>
    </xf>
    <xf numFmtId="0" fontId="6" fillId="0" borderId="0"/>
    <xf numFmtId="0" fontId="6" fillId="0" borderId="0"/>
    <xf numFmtId="0" fontId="6" fillId="0" borderId="0"/>
    <xf numFmtId="0" fontId="6" fillId="0" borderId="0"/>
    <xf numFmtId="215" fontId="32" fillId="0" borderId="0" applyFont="0" applyFill="0" applyBorder="0" applyAlignment="0"/>
    <xf numFmtId="0" fontId="6" fillId="0" borderId="0"/>
    <xf numFmtId="0" fontId="171" fillId="0" borderId="0" applyFont="0" applyFill="0" applyBorder="0" applyAlignment="0" applyProtection="0"/>
    <xf numFmtId="0" fontId="172" fillId="0" borderId="0" applyFont="0" applyFill="0" applyBorder="0" applyAlignment="0" applyProtection="0"/>
    <xf numFmtId="0" fontId="173" fillId="0" borderId="0"/>
  </cellStyleXfs>
  <cellXfs count="55">
    <xf numFmtId="0" fontId="0" fillId="0" borderId="0" xfId="0"/>
    <xf numFmtId="0" fontId="4" fillId="16" borderId="0" xfId="0" applyFont="1" applyFill="1" applyBorder="1" applyAlignment="1">
      <alignment vertical="center" wrapText="1"/>
    </xf>
    <xf numFmtId="0" fontId="4" fillId="16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17" borderId="0" xfId="0" applyFill="1"/>
    <xf numFmtId="0" fontId="4" fillId="0" borderId="0" xfId="0" applyFont="1" applyFill="1" applyBorder="1" applyAlignment="1">
      <alignment vertical="center" wrapText="1"/>
    </xf>
    <xf numFmtId="0" fontId="0" fillId="0" borderId="2" xfId="0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3" fillId="18" borderId="3" xfId="0" applyFont="1" applyFill="1" applyBorder="1" applyAlignment="1">
      <alignment horizontal="center" vertical="center" wrapText="1"/>
    </xf>
    <xf numFmtId="0" fontId="3" fillId="18" borderId="4" xfId="0" applyFont="1" applyFill="1" applyBorder="1" applyAlignment="1">
      <alignment horizontal="center" vertical="center" wrapText="1"/>
    </xf>
    <xf numFmtId="0" fontId="3" fillId="18" borderId="5" xfId="0" applyFont="1" applyFill="1" applyBorder="1" applyAlignment="1">
      <alignment horizontal="center" vertical="center" wrapText="1"/>
    </xf>
    <xf numFmtId="0" fontId="3" fillId="18" borderId="6" xfId="0" applyFont="1" applyFill="1" applyBorder="1" applyAlignment="1">
      <alignment horizontal="center" vertical="center" wrapText="1"/>
    </xf>
    <xf numFmtId="0" fontId="3" fillId="19" borderId="3" xfId="0" applyFont="1" applyFill="1" applyBorder="1" applyAlignment="1">
      <alignment horizontal="center" vertical="center" wrapText="1"/>
    </xf>
    <xf numFmtId="0" fontId="3" fillId="19" borderId="7" xfId="0" applyFont="1" applyFill="1" applyBorder="1" applyAlignment="1">
      <alignment horizontal="center" vertical="center" wrapText="1"/>
    </xf>
    <xf numFmtId="0" fontId="3" fillId="20" borderId="3" xfId="0" applyFont="1" applyFill="1" applyBorder="1" applyAlignment="1">
      <alignment horizontal="center" vertical="center" wrapText="1"/>
    </xf>
    <xf numFmtId="0" fontId="3" fillId="20" borderId="7" xfId="0" applyFont="1" applyFill="1" applyBorder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3" fillId="19" borderId="11" xfId="1" applyNumberFormat="1" applyFont="1" applyFill="1" applyBorder="1" applyAlignment="1">
      <alignment horizontal="center" vertical="center"/>
    </xf>
    <xf numFmtId="164" fontId="3" fillId="20" borderId="11" xfId="1" applyNumberFormat="1" applyFont="1" applyFill="1" applyBorder="1" applyAlignment="1">
      <alignment horizontal="center" vertical="center"/>
    </xf>
    <xf numFmtId="0" fontId="7" fillId="0" borderId="8" xfId="2" applyFont="1" applyFill="1" applyBorder="1" applyAlignment="1">
      <alignment vertical="center"/>
    </xf>
    <xf numFmtId="0" fontId="7" fillId="0" borderId="9" xfId="2" applyFont="1" applyFill="1" applyBorder="1" applyAlignment="1">
      <alignment horizontal="left" vertical="center"/>
    </xf>
    <xf numFmtId="0" fontId="7" fillId="0" borderId="2" xfId="2" applyFont="1" applyFill="1" applyBorder="1" applyAlignment="1">
      <alignment horizontal="left" vertical="center"/>
    </xf>
    <xf numFmtId="0" fontId="7" fillId="0" borderId="2" xfId="2" applyFont="1" applyFill="1" applyBorder="1" applyAlignment="1">
      <alignment horizontal="center" vertical="center"/>
    </xf>
    <xf numFmtId="0" fontId="7" fillId="0" borderId="2" xfId="2" applyFont="1" applyFill="1" applyBorder="1" applyAlignment="1">
      <alignment vertical="center"/>
    </xf>
    <xf numFmtId="3" fontId="7" fillId="0" borderId="10" xfId="2" applyNumberFormat="1" applyFont="1" applyFill="1" applyBorder="1" applyAlignment="1">
      <alignment horizontal="center" vertical="center"/>
    </xf>
    <xf numFmtId="165" fontId="3" fillId="19" borderId="8" xfId="0" applyNumberFormat="1" applyFont="1" applyFill="1" applyBorder="1" applyAlignment="1">
      <alignment horizontal="center"/>
    </xf>
    <xf numFmtId="165" fontId="3" fillId="20" borderId="8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4" fontId="0" fillId="0" borderId="0" xfId="0" applyNumberForma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Fill="1" applyBorder="1"/>
    <xf numFmtId="0" fontId="0" fillId="0" borderId="0" xfId="0" quotePrefix="1"/>
    <xf numFmtId="4" fontId="0" fillId="0" borderId="0" xfId="0" applyNumberFormat="1" applyAlignment="1">
      <alignment horizontal="center"/>
    </xf>
    <xf numFmtId="4" fontId="5" fillId="22" borderId="0" xfId="0" applyNumberFormat="1" applyFont="1" applyFill="1" applyAlignment="1">
      <alignment horizontal="center"/>
    </xf>
    <xf numFmtId="0" fontId="0" fillId="19" borderId="0" xfId="0" applyFill="1" applyAlignment="1">
      <alignment horizontal="center"/>
    </xf>
    <xf numFmtId="0" fontId="0" fillId="21" borderId="0" xfId="0" applyFill="1" applyAlignment="1">
      <alignment horizontal="center"/>
    </xf>
    <xf numFmtId="167" fontId="5" fillId="22" borderId="0" xfId="0" applyNumberFormat="1" applyFont="1" applyFill="1" applyAlignment="1">
      <alignment horizontal="center"/>
    </xf>
    <xf numFmtId="0" fontId="9" fillId="17" borderId="2" xfId="0" applyFont="1" applyFill="1" applyBorder="1" applyAlignment="1">
      <alignment vertical="center" wrapText="1"/>
    </xf>
    <xf numFmtId="0" fontId="9" fillId="22" borderId="2" xfId="0" applyFont="1" applyFill="1" applyBorder="1" applyAlignment="1">
      <alignment horizontal="center" vertical="center" wrapText="1"/>
    </xf>
    <xf numFmtId="0" fontId="9" fillId="22" borderId="2" xfId="0" applyFont="1" applyFill="1" applyBorder="1" applyAlignment="1">
      <alignment vertical="center" wrapText="1"/>
    </xf>
    <xf numFmtId="0" fontId="9" fillId="21" borderId="2" xfId="0" applyFont="1" applyFill="1" applyBorder="1" applyAlignment="1">
      <alignment vertical="center" wrapText="1"/>
    </xf>
    <xf numFmtId="0" fontId="9" fillId="18" borderId="2" xfId="0" applyFont="1" applyFill="1" applyBorder="1" applyAlignment="1">
      <alignment vertical="center" wrapText="1"/>
    </xf>
    <xf numFmtId="0" fontId="9" fillId="23" borderId="2" xfId="0" applyFont="1" applyFill="1" applyBorder="1" applyAlignment="1">
      <alignment vertical="center" wrapText="1"/>
    </xf>
    <xf numFmtId="0" fontId="9" fillId="17" borderId="2" xfId="0" applyFont="1" applyFill="1" applyBorder="1" applyAlignment="1">
      <alignment horizontal="center" vertical="center" wrapText="1"/>
    </xf>
    <xf numFmtId="4" fontId="9" fillId="22" borderId="2" xfId="0" applyNumberFormat="1" applyFont="1" applyFill="1" applyBorder="1" applyAlignment="1">
      <alignment horizontal="center" vertical="center" wrapText="1"/>
    </xf>
    <xf numFmtId="0" fontId="9" fillId="19" borderId="2" xfId="0" applyFont="1" applyFill="1" applyBorder="1" applyAlignment="1">
      <alignment vertical="center" wrapText="1"/>
    </xf>
    <xf numFmtId="0" fontId="9" fillId="19" borderId="2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68" fontId="5" fillId="22" borderId="0" xfId="0" applyNumberFormat="1" applyFont="1" applyFill="1" applyAlignment="1">
      <alignment horizontal="center"/>
    </xf>
    <xf numFmtId="0" fontId="0" fillId="18" borderId="0" xfId="0" applyFill="1" applyAlignment="1">
      <alignment horizontal="center"/>
    </xf>
    <xf numFmtId="166" fontId="5" fillId="22" borderId="0" xfId="0" applyNumberFormat="1" applyFont="1" applyFill="1" applyAlignment="1">
      <alignment horizontal="center"/>
    </xf>
  </cellXfs>
  <cellStyles count="10829">
    <cellStyle name="%" xfId="4"/>
    <cellStyle name="% 2" xfId="5"/>
    <cellStyle name="%_List of values_1" xfId="6"/>
    <cellStyle name="******************************************" xfId="7"/>
    <cellStyle name="****************************************** 10" xfId="8"/>
    <cellStyle name="****************************************** 10 2" xfId="9"/>
    <cellStyle name="****************************************** 10 2 2" xfId="10"/>
    <cellStyle name="****************************************** 10 3" xfId="11"/>
    <cellStyle name="****************************************** 10 3 2" xfId="12"/>
    <cellStyle name="****************************************** 10 4" xfId="13"/>
    <cellStyle name="****************************************** 10 4 2" xfId="14"/>
    <cellStyle name="****************************************** 10 5" xfId="15"/>
    <cellStyle name="****************************************** 10 5 2" xfId="16"/>
    <cellStyle name="****************************************** 10 6" xfId="17"/>
    <cellStyle name="****************************************** 11" xfId="18"/>
    <cellStyle name="****************************************** 11 2" xfId="19"/>
    <cellStyle name="****************************************** 11 2 2" xfId="20"/>
    <cellStyle name="****************************************** 11 3" xfId="21"/>
    <cellStyle name="****************************************** 11 3 2" xfId="22"/>
    <cellStyle name="****************************************** 11 4" xfId="23"/>
    <cellStyle name="****************************************** 12" xfId="24"/>
    <cellStyle name="****************************************** 12 2" xfId="25"/>
    <cellStyle name="****************************************** 12 2 2" xfId="26"/>
    <cellStyle name="****************************************** 12 3" xfId="27"/>
    <cellStyle name="****************************************** 12 3 2" xfId="28"/>
    <cellStyle name="****************************************** 12 4" xfId="29"/>
    <cellStyle name="****************************************** 13" xfId="30"/>
    <cellStyle name="****************************************** 13 2" xfId="31"/>
    <cellStyle name="****************************************** 13 3" xfId="32"/>
    <cellStyle name="****************************************** 13 3 2" xfId="33"/>
    <cellStyle name="****************************************** 13 4" xfId="34"/>
    <cellStyle name="****************************************** 14" xfId="35"/>
    <cellStyle name="****************************************** 14 2" xfId="36"/>
    <cellStyle name="****************************************** 14 2 2" xfId="37"/>
    <cellStyle name="****************************************** 14 3" xfId="38"/>
    <cellStyle name="****************************************** 15" xfId="39"/>
    <cellStyle name="****************************************** 15 2" xfId="40"/>
    <cellStyle name="****************************************** 15 2 2" xfId="41"/>
    <cellStyle name="****************************************** 15 3" xfId="42"/>
    <cellStyle name="****************************************** 15 3 2" xfId="43"/>
    <cellStyle name="****************************************** 15 4" xfId="44"/>
    <cellStyle name="****************************************** 16" xfId="45"/>
    <cellStyle name="****************************************** 16 2" xfId="46"/>
    <cellStyle name="****************************************** 16 2 2" xfId="47"/>
    <cellStyle name="****************************************** 16 3" xfId="48"/>
    <cellStyle name="****************************************** 17" xfId="49"/>
    <cellStyle name="****************************************** 17 2" xfId="50"/>
    <cellStyle name="****************************************** 17 2 2" xfId="51"/>
    <cellStyle name="****************************************** 17 3" xfId="52"/>
    <cellStyle name="****************************************** 17 3 2" xfId="53"/>
    <cellStyle name="****************************************** 17 4" xfId="54"/>
    <cellStyle name="****************************************** 17 4 2" xfId="55"/>
    <cellStyle name="****************************************** 17 5" xfId="56"/>
    <cellStyle name="****************************************** 17 5 2" xfId="57"/>
    <cellStyle name="****************************************** 17 6" xfId="58"/>
    <cellStyle name="****************************************** 18" xfId="59"/>
    <cellStyle name="****************************************** 18 2" xfId="60"/>
    <cellStyle name="****************************************** 18 2 2" xfId="61"/>
    <cellStyle name="****************************************** 18 3" xfId="62"/>
    <cellStyle name="****************************************** 18 3 2" xfId="63"/>
    <cellStyle name="****************************************** 18 4" xfId="64"/>
    <cellStyle name="****************************************** 19" xfId="65"/>
    <cellStyle name="****************************************** 19 2" xfId="66"/>
    <cellStyle name="****************************************** 2" xfId="67"/>
    <cellStyle name="****************************************** 2 2" xfId="68"/>
    <cellStyle name="****************************************** 2 2 2" xfId="69"/>
    <cellStyle name="****************************************** 2 3" xfId="70"/>
    <cellStyle name="****************************************** 2 4" xfId="71"/>
    <cellStyle name="****************************************** 20" xfId="72"/>
    <cellStyle name="****************************************** 20 2" xfId="73"/>
    <cellStyle name="****************************************** 21" xfId="74"/>
    <cellStyle name="****************************************** 21 2" xfId="75"/>
    <cellStyle name="****************************************** 22" xfId="76"/>
    <cellStyle name="****************************************** 22 2" xfId="77"/>
    <cellStyle name="****************************************** 23" xfId="78"/>
    <cellStyle name="****************************************** 23 2" xfId="79"/>
    <cellStyle name="****************************************** 24" xfId="80"/>
    <cellStyle name="****************************************** 24 2" xfId="81"/>
    <cellStyle name="****************************************** 25" xfId="82"/>
    <cellStyle name="****************************************** 25 2" xfId="83"/>
    <cellStyle name="****************************************** 26" xfId="84"/>
    <cellStyle name="****************************************** 26 2" xfId="85"/>
    <cellStyle name="****************************************** 27" xfId="86"/>
    <cellStyle name="****************************************** 28" xfId="87"/>
    <cellStyle name="****************************************** 3" xfId="88"/>
    <cellStyle name="****************************************** 3 2" xfId="89"/>
    <cellStyle name="****************************************** 3 2 2" xfId="90"/>
    <cellStyle name="****************************************** 3 3 2" xfId="91"/>
    <cellStyle name="****************************************** 3 4" xfId="92"/>
    <cellStyle name="****************************************** 4" xfId="93"/>
    <cellStyle name="****************************************** 4 2" xfId="94"/>
    <cellStyle name="****************************************** 4 2 2" xfId="95"/>
    <cellStyle name="****************************************** 4 3" xfId="96"/>
    <cellStyle name="****************************************** 5" xfId="97"/>
    <cellStyle name="****************************************** 5 2" xfId="98"/>
    <cellStyle name="****************************************** 5 2 2" xfId="99"/>
    <cellStyle name="****************************************** 5 3" xfId="100"/>
    <cellStyle name="****************************************** 6" xfId="101"/>
    <cellStyle name="****************************************** 6 2" xfId="102"/>
    <cellStyle name="****************************************** 6 2 2" xfId="103"/>
    <cellStyle name="****************************************** 6 3" xfId="104"/>
    <cellStyle name="****************************************** 6 3 2" xfId="105"/>
    <cellStyle name="****************************************** 6 4" xfId="106"/>
    <cellStyle name="****************************************** 6 4 2" xfId="107"/>
    <cellStyle name="****************************************** 6 5" xfId="108"/>
    <cellStyle name="****************************************** 7" xfId="109"/>
    <cellStyle name="****************************************** 7 2" xfId="110"/>
    <cellStyle name="****************************************** 7 2 2" xfId="111"/>
    <cellStyle name="****************************************** 7 3" xfId="112"/>
    <cellStyle name="****************************************** 8" xfId="113"/>
    <cellStyle name="****************************************** 8 2" xfId="114"/>
    <cellStyle name="****************************************** 8 2 2" xfId="115"/>
    <cellStyle name="****************************************** 8 3" xfId="116"/>
    <cellStyle name="****************************************** 8 3 2" xfId="117"/>
    <cellStyle name="****************************************** 8 4" xfId="118"/>
    <cellStyle name="****************************************** 9" xfId="119"/>
    <cellStyle name="****************************************** 9 2" xfId="120"/>
    <cellStyle name="****************************************** 9 2 2" xfId="121"/>
    <cellStyle name="****************************************** 9 3" xfId="122"/>
    <cellStyle name="****************************************** 9 3 2" xfId="123"/>
    <cellStyle name="****************************************** 9 4" xfId="124"/>
    <cellStyle name="?Q\?1@" xfId="125"/>
    <cellStyle name="?Q\?1@ 2" xfId="126"/>
    <cellStyle name="]_x000d__x000a_Width=797_x000d__x000a_Height=554_x000d__x000a__x000d__x000a_[Code]_x000d__x000a_Code0=/nyf50_x000d__x000a_Code1=4500000136_x000d__x000a_Code2=ME23_x000d__x000a_Code3=4500002322_x000d__x000a_Code4=#_x000d__x000a_Code5=MB01_x000d__x000a_" xfId="127"/>
    <cellStyle name="_(1) Expenses" xfId="128"/>
    <cellStyle name="_(11) Expenses" xfId="129"/>
    <cellStyle name="_07 vs 06 AXA France CC" xfId="130"/>
    <cellStyle name="_1212 AXA Ireland Workbook - Budget2009 -v6" xfId="131"/>
    <cellStyle name="_170409" xfId="132"/>
    <cellStyle name="_2009 AXA Ireland Workbook (140809)" xfId="133"/>
    <cellStyle name="_2009 ITEB Workings - By Nature inc Wint v2" xfId="134"/>
    <cellStyle name="_23 Sep 10 - AXA Wealth Current Employees" xfId="135"/>
    <cellStyle name="_AXA Belgium 2006 Final Charge Card (03mars2006)" xfId="136"/>
    <cellStyle name="_AXA Belgium 2007 Final CC" xfId="137"/>
    <cellStyle name="_AXA Equitable 2006 Final Price Card(03mars2006)" xfId="138"/>
    <cellStyle name="_AXA France 07 Final CC" xfId="139"/>
    <cellStyle name="_AXA France 2006 Final Charge Card" xfId="140"/>
    <cellStyle name="_AXA France 2006 Final Charge Card(03mars2006)" xfId="141"/>
    <cellStyle name="_AXA Ireland Workbook - 2009 (draft)" xfId="142"/>
    <cellStyle name="_AXA Life Workbook - 2008 v11.01 (version 1)" xfId="143"/>
    <cellStyle name="_AXA SAG 2006 Final Price Card(03mars2006)" xfId="144"/>
    <cellStyle name="_AXA UK 2006 Final Price Card(03mars2006)" xfId="145"/>
    <cellStyle name="_AXA UK waterfall 030609" xfId="146"/>
    <cellStyle name="_BIG S1 template" xfId="147"/>
    <cellStyle name="_Book3" xfId="148"/>
    <cellStyle name="_Book9" xfId="149"/>
    <cellStyle name="_C007 - Segment v1" xfId="150"/>
    <cellStyle name="_Copy of YTD October Unit Costs" xfId="151"/>
    <cellStyle name="_Cost saving initiatives Strategy 091109" xfId="152"/>
    <cellStyle name="_Expenses and FTEs Mar 2010" xfId="153"/>
    <cellStyle name="_Expenses FPR Template for ExCom_HC" xfId="154"/>
    <cellStyle name="_Expenses FPR Template for ExCom_HC 181010" xfId="155"/>
    <cellStyle name="_Expenses FPR Template for ExCom_HC V2" xfId="156"/>
    <cellStyle name="_FC1 09 NBI Summary (Pre-Targets)" xfId="157"/>
    <cellStyle name="_Feuille de calcul dans Mainframe analysis (Lecture seule)" xfId="158"/>
    <cellStyle name="_Final Heatmap 2007 final PC BE" xfId="159"/>
    <cellStyle name="_Final Heatmap 2007 final PC FR" xfId="160"/>
    <cellStyle name="_FinTech Comps 10 28 11 " xfId="161"/>
    <cellStyle name="_Flash Report" xfId="162"/>
    <cellStyle name="_Graphics for Belgium presentation" xfId="163"/>
    <cellStyle name="_Graphics for France presentation" xfId="164"/>
    <cellStyle name="_Graphics for Germany presentation" xfId="165"/>
    <cellStyle name="_Graphics for UK presentation" xfId="166"/>
    <cellStyle name="_Graphics for USA presentation" xfId="167"/>
    <cellStyle name="_Graphs" xfId="168"/>
    <cellStyle name="_Graphs_1" xfId="169"/>
    <cellStyle name="_Graphs_1_Architas SMT - February 2011 v1" xfId="170"/>
    <cellStyle name="_Group Waterfall FY09 to Budget" xfId="171"/>
    <cellStyle name="_Heading" xfId="172"/>
    <cellStyle name="_MASTER LIST - ALL RETAINED EMPLOYEES" xfId="173"/>
    <cellStyle name="_MCM Financial Report May 2009 DRAFT v1.0" xfId="174"/>
    <cellStyle name="_Multiple_CHARTERHOUSE OPERATING MODEL- Revised July 25_FinTech Comps 10 28 11 " xfId="175"/>
    <cellStyle name="_Multiple_model for lehman 19jul02_FinTech Comps 10 28 11 " xfId="176"/>
    <cellStyle name="_Multiple_Revised Downside Case 25 July_FinTech Comps 10 28 11 " xfId="177"/>
    <cellStyle name="_Oct YTD Expense Analysis1" xfId="178"/>
    <cellStyle name="_Project Portfolio Cost Tracker (AXA Life) - May 09" xfId="179"/>
    <cellStyle name="_Project Portfolio Cost Tracker (AXA Life) - Nov 09" xfId="180"/>
    <cellStyle name="_Project Template 2010" xfId="181"/>
    <cellStyle name="_Samurai Preliminary Financial Summary 100212 " xfId="182"/>
    <cellStyle name="_Sheet1" xfId="183"/>
    <cellStyle name="_SubHeading" xfId="184"/>
    <cellStyle name="_TableHead" xfId="185"/>
    <cellStyle name="_TableHead_Cout PI et estimation pour visée - arreté réel 29 02 2012" xfId="186"/>
    <cellStyle name="_TableHead_Cout PI et estimation pour visée - arreté réel 29 02 2012_détail coûts" xfId="187"/>
    <cellStyle name="_TableRowHead" xfId="188"/>
    <cellStyle name="_VAN_versus inv media" xfId="189"/>
    <cellStyle name="_VAN_versus inv media_détail coûts" xfId="190"/>
    <cellStyle name="_WE 030709" xfId="191"/>
    <cellStyle name="_WE 100709" xfId="192"/>
    <cellStyle name="_WE 150509" xfId="193"/>
    <cellStyle name="_WE 240409" xfId="194"/>
    <cellStyle name="_YTD November unit costs" xfId="195"/>
    <cellStyle name="=C:\WINNT\SYSTEM32\COMMAND.COM" xfId="196"/>
    <cellStyle name="=C:\WINNT35\SYSTEM32\COMMAND.COM" xfId="197"/>
    <cellStyle name="=C:\WINNT35\SYSTEM32\COMMAND.COM 2" xfId="198"/>
    <cellStyle name="=C:\WINNT35\SYSTEM32\COMMAND.COM_Journal" xfId="199"/>
    <cellStyle name="0. Mois Reportc1" xfId="200"/>
    <cellStyle name="0. Mois Reportc1 2" xfId="201"/>
    <cellStyle name="0. Mois Reportc1 3" xfId="202"/>
    <cellStyle name="0. Mois Reportc1 4" xfId="203"/>
    <cellStyle name="0. Mois Reportc1 5" xfId="204"/>
    <cellStyle name="0. Mois Reportc1 6" xfId="205"/>
    <cellStyle name="0. Mois Reportc1 7" xfId="206"/>
    <cellStyle name="0. Mois Reportc1 8" xfId="207"/>
    <cellStyle name="0. Mois Reportc10" xfId="208"/>
    <cellStyle name="0. Mois Reportc12" xfId="209"/>
    <cellStyle name="0. Mois Reportc13" xfId="210"/>
    <cellStyle name="0. Mois Reportc15" xfId="211"/>
    <cellStyle name="0. Mois Reportc2" xfId="212"/>
    <cellStyle name="0. Mois Reportc3" xfId="213"/>
    <cellStyle name="0. Mois Reportc6" xfId="214"/>
    <cellStyle name="0. Mois Reportc7" xfId="215"/>
    <cellStyle name="1" xfId="216"/>
    <cellStyle name="1dp Accounting" xfId="217"/>
    <cellStyle name="1dp Accounting 2" xfId="218"/>
    <cellStyle name="20 % - Accent1 10" xfId="219"/>
    <cellStyle name="20 % - Accent1 11" xfId="220"/>
    <cellStyle name="20 % - Accent1 2" xfId="221"/>
    <cellStyle name="20 % - Accent1 2 2" xfId="222"/>
    <cellStyle name="20 % - Accent1 2 2 2" xfId="223"/>
    <cellStyle name="20 % - Accent1 2 2 3" xfId="224"/>
    <cellStyle name="20 % - Accent1 2 3" xfId="225"/>
    <cellStyle name="20 % - Accent1 2 4" xfId="226"/>
    <cellStyle name="20 % - Accent1 3" xfId="227"/>
    <cellStyle name="20 % - Accent1 3 2" xfId="228"/>
    <cellStyle name="20 % - Accent1 3 2 2" xfId="229"/>
    <cellStyle name="20 % - Accent1 3 2 3" xfId="230"/>
    <cellStyle name="20 % - Accent1 3 3" xfId="231"/>
    <cellStyle name="20 % - Accent1 3 4" xfId="232"/>
    <cellStyle name="20 % - Accent1 4" xfId="233"/>
    <cellStyle name="20 % - Accent1 4 2" xfId="234"/>
    <cellStyle name="20 % - Accent1 4 2 2" xfId="235"/>
    <cellStyle name="20 % - Accent1 4 2 3" xfId="236"/>
    <cellStyle name="20 % - Accent1 4 3" xfId="237"/>
    <cellStyle name="20 % - Accent1 4 4" xfId="238"/>
    <cellStyle name="20 % - Accent1 5" xfId="239"/>
    <cellStyle name="20 % - Accent1 5 2" xfId="240"/>
    <cellStyle name="20 % - Accent1 5 2 2" xfId="241"/>
    <cellStyle name="20 % - Accent1 5 2 3" xfId="242"/>
    <cellStyle name="20 % - Accent1 5 3" xfId="243"/>
    <cellStyle name="20 % - Accent1 5 4" xfId="244"/>
    <cellStyle name="20 % - Accent1 6" xfId="245"/>
    <cellStyle name="20 % - Accent1 6 2" xfId="246"/>
    <cellStyle name="20 % - Accent1 6 3" xfId="247"/>
    <cellStyle name="20 % - Accent1 7" xfId="248"/>
    <cellStyle name="20 % - Accent1 7 2" xfId="249"/>
    <cellStyle name="20 % - Accent1 8" xfId="250"/>
    <cellStyle name="20 % - Accent1 9" xfId="251"/>
    <cellStyle name="20 % - Accent2 10" xfId="252"/>
    <cellStyle name="20 % - Accent2 11" xfId="253"/>
    <cellStyle name="20 % - Accent2 2" xfId="254"/>
    <cellStyle name="20 % - Accent2 2 2" xfId="255"/>
    <cellStyle name="20 % - Accent2 2 2 2" xfId="256"/>
    <cellStyle name="20 % - Accent2 2 2 3" xfId="257"/>
    <cellStyle name="20 % - Accent2 2 3" xfId="258"/>
    <cellStyle name="20 % - Accent2 2 4" xfId="259"/>
    <cellStyle name="20 % - Accent2 3" xfId="260"/>
    <cellStyle name="20 % - Accent2 3 2" xfId="261"/>
    <cellStyle name="20 % - Accent2 3 2 2" xfId="262"/>
    <cellStyle name="20 % - Accent2 3 2 3" xfId="263"/>
    <cellStyle name="20 % - Accent2 3 3" xfId="264"/>
    <cellStyle name="20 % - Accent2 3 4" xfId="265"/>
    <cellStyle name="20 % - Accent2 4" xfId="266"/>
    <cellStyle name="20 % - Accent2 4 2" xfId="267"/>
    <cellStyle name="20 % - Accent2 4 2 2" xfId="268"/>
    <cellStyle name="20 % - Accent2 4 2 3" xfId="269"/>
    <cellStyle name="20 % - Accent2 4 3" xfId="270"/>
    <cellStyle name="20 % - Accent2 4 4" xfId="271"/>
    <cellStyle name="20 % - Accent2 5" xfId="272"/>
    <cellStyle name="20 % - Accent2 5 2" xfId="273"/>
    <cellStyle name="20 % - Accent2 5 2 2" xfId="274"/>
    <cellStyle name="20 % - Accent2 5 2 3" xfId="275"/>
    <cellStyle name="20 % - Accent2 5 3" xfId="276"/>
    <cellStyle name="20 % - Accent2 5 4" xfId="277"/>
    <cellStyle name="20 % - Accent2 6" xfId="278"/>
    <cellStyle name="20 % - Accent2 6 2" xfId="279"/>
    <cellStyle name="20 % - Accent2 6 3" xfId="280"/>
    <cellStyle name="20 % - Accent2 7" xfId="281"/>
    <cellStyle name="20 % - Accent2 7 2" xfId="282"/>
    <cellStyle name="20 % - Accent2 8" xfId="283"/>
    <cellStyle name="20 % - Accent2 9" xfId="284"/>
    <cellStyle name="20 % - Accent3 10" xfId="285"/>
    <cellStyle name="20 % - Accent3 11" xfId="286"/>
    <cellStyle name="20 % - Accent3 2" xfId="287"/>
    <cellStyle name="20 % - Accent3 2 2" xfId="288"/>
    <cellStyle name="20 % - Accent3 2 2 2" xfId="289"/>
    <cellStyle name="20 % - Accent3 2 2 3" xfId="290"/>
    <cellStyle name="20 % - Accent3 2 3" xfId="291"/>
    <cellStyle name="20 % - Accent3 2 4" xfId="292"/>
    <cellStyle name="20 % - Accent3 3" xfId="293"/>
    <cellStyle name="20 % - Accent3 3 2" xfId="294"/>
    <cellStyle name="20 % - Accent3 3 2 2" xfId="295"/>
    <cellStyle name="20 % - Accent3 3 2 3" xfId="296"/>
    <cellStyle name="20 % - Accent3 3 3" xfId="297"/>
    <cellStyle name="20 % - Accent3 3 4" xfId="298"/>
    <cellStyle name="20 % - Accent3 4" xfId="299"/>
    <cellStyle name="20 % - Accent3 4 2" xfId="300"/>
    <cellStyle name="20 % - Accent3 4 2 2" xfId="301"/>
    <cellStyle name="20 % - Accent3 4 2 3" xfId="302"/>
    <cellStyle name="20 % - Accent3 4 3" xfId="303"/>
    <cellStyle name="20 % - Accent3 4 4" xfId="304"/>
    <cellStyle name="20 % - Accent3 5" xfId="305"/>
    <cellStyle name="20 % - Accent3 5 2" xfId="306"/>
    <cellStyle name="20 % - Accent3 5 2 2" xfId="307"/>
    <cellStyle name="20 % - Accent3 5 2 3" xfId="308"/>
    <cellStyle name="20 % - Accent3 5 3" xfId="309"/>
    <cellStyle name="20 % - Accent3 5 4" xfId="310"/>
    <cellStyle name="20 % - Accent3 6" xfId="311"/>
    <cellStyle name="20 % - Accent3 6 2" xfId="312"/>
    <cellStyle name="20 % - Accent3 6 3" xfId="313"/>
    <cellStyle name="20 % - Accent3 7" xfId="314"/>
    <cellStyle name="20 % - Accent3 7 2" xfId="315"/>
    <cellStyle name="20 % - Accent3 8" xfId="316"/>
    <cellStyle name="20 % - Accent3 9" xfId="317"/>
    <cellStyle name="20 % - Accent4 10" xfId="318"/>
    <cellStyle name="20 % - Accent4 11" xfId="319"/>
    <cellStyle name="20 % - Accent4 2" xfId="320"/>
    <cellStyle name="20 % - Accent4 2 2" xfId="321"/>
    <cellStyle name="20 % - Accent4 2 2 2" xfId="322"/>
    <cellStyle name="20 % - Accent4 2 2 3" xfId="323"/>
    <cellStyle name="20 % - Accent4 2 3" xfId="324"/>
    <cellStyle name="20 % - Accent4 2 4" xfId="325"/>
    <cellStyle name="20 % - Accent4 3" xfId="326"/>
    <cellStyle name="20 % - Accent4 3 2" xfId="327"/>
    <cellStyle name="20 % - Accent4 3 2 2" xfId="328"/>
    <cellStyle name="20 % - Accent4 3 2 3" xfId="329"/>
    <cellStyle name="20 % - Accent4 3 3" xfId="330"/>
    <cellStyle name="20 % - Accent4 3 4" xfId="331"/>
    <cellStyle name="20 % - Accent4 4" xfId="332"/>
    <cellStyle name="20 % - Accent4 4 2" xfId="333"/>
    <cellStyle name="20 % - Accent4 4 2 2" xfId="334"/>
    <cellStyle name="20 % - Accent4 4 2 3" xfId="335"/>
    <cellStyle name="20 % - Accent4 4 3" xfId="336"/>
    <cellStyle name="20 % - Accent4 4 4" xfId="337"/>
    <cellStyle name="20 % - Accent4 5" xfId="338"/>
    <cellStyle name="20 % - Accent4 5 2" xfId="339"/>
    <cellStyle name="20 % - Accent4 5 2 2" xfId="340"/>
    <cellStyle name="20 % - Accent4 5 2 3" xfId="341"/>
    <cellStyle name="20 % - Accent4 5 3" xfId="342"/>
    <cellStyle name="20 % - Accent4 5 4" xfId="343"/>
    <cellStyle name="20 % - Accent4 6" xfId="344"/>
    <cellStyle name="20 % - Accent4 6 2" xfId="345"/>
    <cellStyle name="20 % - Accent4 6 3" xfId="346"/>
    <cellStyle name="20 % - Accent4 7" xfId="347"/>
    <cellStyle name="20 % - Accent4 7 2" xfId="348"/>
    <cellStyle name="20 % - Accent4 8" xfId="349"/>
    <cellStyle name="20 % - Accent4 9" xfId="350"/>
    <cellStyle name="20 % - Accent5 10" xfId="351"/>
    <cellStyle name="20 % - Accent5 11" xfId="352"/>
    <cellStyle name="20 % - Accent5 2" xfId="353"/>
    <cellStyle name="20 % - Accent5 2 2" xfId="354"/>
    <cellStyle name="20 % - Accent5 2 2 2" xfId="355"/>
    <cellStyle name="20 % - Accent5 2 2 3" xfId="356"/>
    <cellStyle name="20 % - Accent5 2 3" xfId="357"/>
    <cellStyle name="20 % - Accent5 2 4" xfId="358"/>
    <cellStyle name="20 % - Accent5 3" xfId="359"/>
    <cellStyle name="20 % - Accent5 3 2" xfId="360"/>
    <cellStyle name="20 % - Accent5 3 2 2" xfId="361"/>
    <cellStyle name="20 % - Accent5 3 2 3" xfId="362"/>
    <cellStyle name="20 % - Accent5 3 3" xfId="363"/>
    <cellStyle name="20 % - Accent5 3 4" xfId="364"/>
    <cellStyle name="20 % - Accent5 4" xfId="365"/>
    <cellStyle name="20 % - Accent5 4 2" xfId="366"/>
    <cellStyle name="20 % - Accent5 4 2 2" xfId="367"/>
    <cellStyle name="20 % - Accent5 4 2 3" xfId="368"/>
    <cellStyle name="20 % - Accent5 4 3" xfId="369"/>
    <cellStyle name="20 % - Accent5 4 4" xfId="370"/>
    <cellStyle name="20 % - Accent5 5" xfId="371"/>
    <cellStyle name="20 % - Accent5 5 2" xfId="372"/>
    <cellStyle name="20 % - Accent5 5 2 2" xfId="373"/>
    <cellStyle name="20 % - Accent5 5 2 3" xfId="374"/>
    <cellStyle name="20 % - Accent5 5 3" xfId="375"/>
    <cellStyle name="20 % - Accent5 5 4" xfId="376"/>
    <cellStyle name="20 % - Accent5 6" xfId="377"/>
    <cellStyle name="20 % - Accent5 6 2" xfId="378"/>
    <cellStyle name="20 % - Accent5 6 3" xfId="379"/>
    <cellStyle name="20 % - Accent5 7" xfId="380"/>
    <cellStyle name="20 % - Accent5 7 2" xfId="381"/>
    <cellStyle name="20 % - Accent5 8" xfId="382"/>
    <cellStyle name="20 % - Accent5 9" xfId="383"/>
    <cellStyle name="20 % - Accent6 10" xfId="384"/>
    <cellStyle name="20 % - Accent6 11" xfId="385"/>
    <cellStyle name="20 % - Accent6 2" xfId="386"/>
    <cellStyle name="20 % - Accent6 2 2" xfId="387"/>
    <cellStyle name="20 % - Accent6 2 2 2" xfId="388"/>
    <cellStyle name="20 % - Accent6 2 2 3" xfId="389"/>
    <cellStyle name="20 % - Accent6 2 3" xfId="390"/>
    <cellStyle name="20 % - Accent6 2 4" xfId="391"/>
    <cellStyle name="20 % - Accent6 3" xfId="392"/>
    <cellStyle name="20 % - Accent6 3 2" xfId="393"/>
    <cellStyle name="20 % - Accent6 3 2 2" xfId="394"/>
    <cellStyle name="20 % - Accent6 3 2 3" xfId="395"/>
    <cellStyle name="20 % - Accent6 3 3" xfId="396"/>
    <cellStyle name="20 % - Accent6 3 4" xfId="397"/>
    <cellStyle name="20 % - Accent6 4" xfId="398"/>
    <cellStyle name="20 % - Accent6 4 2" xfId="399"/>
    <cellStyle name="20 % - Accent6 4 2 2" xfId="400"/>
    <cellStyle name="20 % - Accent6 4 2 3" xfId="401"/>
    <cellStyle name="20 % - Accent6 4 3" xfId="402"/>
    <cellStyle name="20 % - Accent6 4 4" xfId="403"/>
    <cellStyle name="20 % - Accent6 5" xfId="404"/>
    <cellStyle name="20 % - Accent6 5 2" xfId="405"/>
    <cellStyle name="20 % - Accent6 5 2 2" xfId="406"/>
    <cellStyle name="20 % - Accent6 5 2 3" xfId="407"/>
    <cellStyle name="20 % - Accent6 5 3" xfId="408"/>
    <cellStyle name="20 % - Accent6 5 4" xfId="409"/>
    <cellStyle name="20 % - Accent6 6" xfId="410"/>
    <cellStyle name="20 % - Accent6 6 2" xfId="411"/>
    <cellStyle name="20 % - Accent6 6 3" xfId="412"/>
    <cellStyle name="20 % - Accent6 7" xfId="413"/>
    <cellStyle name="20 % - Accent6 7 2" xfId="414"/>
    <cellStyle name="20 % - Accent6 8" xfId="415"/>
    <cellStyle name="20 % - Accent6 9" xfId="416"/>
    <cellStyle name="20% - Accent1" xfId="417"/>
    <cellStyle name="20% - Accent1 10" xfId="418"/>
    <cellStyle name="20% - Accent1 11" xfId="419"/>
    <cellStyle name="20% - Accent1 12" xfId="420"/>
    <cellStyle name="20% - Accent1 13" xfId="421"/>
    <cellStyle name="20% - Accent1 14" xfId="422"/>
    <cellStyle name="20% - Accent1 15" xfId="423"/>
    <cellStyle name="20% - Accent1 16" xfId="424"/>
    <cellStyle name="20% - Accent1 17" xfId="425"/>
    <cellStyle name="20% - Accent1 18" xfId="426"/>
    <cellStyle name="20% - Accent1 19" xfId="427"/>
    <cellStyle name="20% - Accent1 2" xfId="428"/>
    <cellStyle name="20% - Accent1 2 2" xfId="429"/>
    <cellStyle name="20% - Accent1 2 3" xfId="430"/>
    <cellStyle name="20% - Accent1 20" xfId="431"/>
    <cellStyle name="20% - Accent1 21" xfId="432"/>
    <cellStyle name="20% - Accent1 22" xfId="433"/>
    <cellStyle name="20% - Accent1 23" xfId="434"/>
    <cellStyle name="20% - Accent1 24" xfId="435"/>
    <cellStyle name="20% - Accent1 25" xfId="436"/>
    <cellStyle name="20% - Accent1 26" xfId="437"/>
    <cellStyle name="20% - Accent1 27" xfId="438"/>
    <cellStyle name="20% - Accent1 28" xfId="439"/>
    <cellStyle name="20% - Accent1 29" xfId="440"/>
    <cellStyle name="20% - Accent1 3" xfId="441"/>
    <cellStyle name="20% - Accent1 30" xfId="442"/>
    <cellStyle name="20% - Accent1 31" xfId="443"/>
    <cellStyle name="20% - Accent1 32" xfId="444"/>
    <cellStyle name="20% - Accent1 33" xfId="445"/>
    <cellStyle name="20% - Accent1 34" xfId="446"/>
    <cellStyle name="20% - Accent1 35" xfId="447"/>
    <cellStyle name="20% - Accent1 36" xfId="448"/>
    <cellStyle name="20% - Accent1 37" xfId="449"/>
    <cellStyle name="20% - Accent1 38" xfId="450"/>
    <cellStyle name="20% - Accent1 4" xfId="451"/>
    <cellStyle name="20% - Accent1 5" xfId="452"/>
    <cellStyle name="20% - Accent1 6" xfId="453"/>
    <cellStyle name="20% - Accent1 7" xfId="454"/>
    <cellStyle name="20% - Accent1 8" xfId="455"/>
    <cellStyle name="20% - Accent1 9" xfId="456"/>
    <cellStyle name="20% - Accent2" xfId="457"/>
    <cellStyle name="20% - Accent2 10" xfId="458"/>
    <cellStyle name="20% - Accent2 11" xfId="459"/>
    <cellStyle name="20% - Accent2 12" xfId="460"/>
    <cellStyle name="20% - Accent2 13" xfId="461"/>
    <cellStyle name="20% - Accent2 14" xfId="462"/>
    <cellStyle name="20% - Accent2 15" xfId="463"/>
    <cellStyle name="20% - Accent2 16" xfId="464"/>
    <cellStyle name="20% - Accent2 17" xfId="465"/>
    <cellStyle name="20% - Accent2 18" xfId="466"/>
    <cellStyle name="20% - Accent2 19" xfId="467"/>
    <cellStyle name="20% - Accent2 2" xfId="468"/>
    <cellStyle name="20% - Accent2 2 2" xfId="469"/>
    <cellStyle name="20% - Accent2 2 3" xfId="470"/>
    <cellStyle name="20% - Accent2 20" xfId="471"/>
    <cellStyle name="20% - Accent2 21" xfId="472"/>
    <cellStyle name="20% - Accent2 22" xfId="473"/>
    <cellStyle name="20% - Accent2 23" xfId="474"/>
    <cellStyle name="20% - Accent2 24" xfId="475"/>
    <cellStyle name="20% - Accent2 25" xfId="476"/>
    <cellStyle name="20% - Accent2 26" xfId="477"/>
    <cellStyle name="20% - Accent2 27" xfId="478"/>
    <cellStyle name="20% - Accent2 28" xfId="479"/>
    <cellStyle name="20% - Accent2 29" xfId="480"/>
    <cellStyle name="20% - Accent2 3" xfId="481"/>
    <cellStyle name="20% - Accent2 30" xfId="482"/>
    <cellStyle name="20% - Accent2 31" xfId="483"/>
    <cellStyle name="20% - Accent2 32" xfId="484"/>
    <cellStyle name="20% - Accent2 33" xfId="485"/>
    <cellStyle name="20% - Accent2 34" xfId="486"/>
    <cellStyle name="20% - Accent2 35" xfId="487"/>
    <cellStyle name="20% - Accent2 36" xfId="488"/>
    <cellStyle name="20% - Accent2 37" xfId="489"/>
    <cellStyle name="20% - Accent2 38" xfId="490"/>
    <cellStyle name="20% - Accent2 4" xfId="491"/>
    <cellStyle name="20% - Accent2 5" xfId="492"/>
    <cellStyle name="20% - Accent2 6" xfId="493"/>
    <cellStyle name="20% - Accent2 7" xfId="494"/>
    <cellStyle name="20% - Accent2 8" xfId="495"/>
    <cellStyle name="20% - Accent2 9" xfId="496"/>
    <cellStyle name="20% - Accent3" xfId="497"/>
    <cellStyle name="20% - Accent3 10" xfId="498"/>
    <cellStyle name="20% - Accent3 11" xfId="499"/>
    <cellStyle name="20% - Accent3 12" xfId="500"/>
    <cellStyle name="20% - Accent3 13" xfId="501"/>
    <cellStyle name="20% - Accent3 14" xfId="502"/>
    <cellStyle name="20% - Accent3 15" xfId="503"/>
    <cellStyle name="20% - Accent3 16" xfId="504"/>
    <cellStyle name="20% - Accent3 17" xfId="505"/>
    <cellStyle name="20% - Accent3 18" xfId="506"/>
    <cellStyle name="20% - Accent3 19" xfId="507"/>
    <cellStyle name="20% - Accent3 2" xfId="508"/>
    <cellStyle name="20% - Accent3 2 2" xfId="509"/>
    <cellStyle name="20% - Accent3 2 3" xfId="510"/>
    <cellStyle name="20% - Accent3 20" xfId="511"/>
    <cellStyle name="20% - Accent3 21" xfId="512"/>
    <cellStyle name="20% - Accent3 22" xfId="513"/>
    <cellStyle name="20% - Accent3 23" xfId="514"/>
    <cellStyle name="20% - Accent3 24" xfId="515"/>
    <cellStyle name="20% - Accent3 25" xfId="516"/>
    <cellStyle name="20% - Accent3 26" xfId="517"/>
    <cellStyle name="20% - Accent3 27" xfId="518"/>
    <cellStyle name="20% - Accent3 28" xfId="519"/>
    <cellStyle name="20% - Accent3 29" xfId="520"/>
    <cellStyle name="20% - Accent3 3" xfId="521"/>
    <cellStyle name="20% - Accent3 30" xfId="522"/>
    <cellStyle name="20% - Accent3 31" xfId="523"/>
    <cellStyle name="20% - Accent3 32" xfId="524"/>
    <cellStyle name="20% - Accent3 33" xfId="525"/>
    <cellStyle name="20% - Accent3 34" xfId="526"/>
    <cellStyle name="20% - Accent3 35" xfId="527"/>
    <cellStyle name="20% - Accent3 36" xfId="528"/>
    <cellStyle name="20% - Accent3 37" xfId="529"/>
    <cellStyle name="20% - Accent3 37 2" xfId="530"/>
    <cellStyle name="20% - Accent3 37 3" xfId="531"/>
    <cellStyle name="20% - Accent3 38" xfId="532"/>
    <cellStyle name="20% - Accent3 39" xfId="533"/>
    <cellStyle name="20% - Accent3 4" xfId="534"/>
    <cellStyle name="20% - Accent3 5" xfId="535"/>
    <cellStyle name="20% - Accent3 6" xfId="536"/>
    <cellStyle name="20% - Accent3 7" xfId="537"/>
    <cellStyle name="20% - Accent3 8" xfId="538"/>
    <cellStyle name="20% - Accent3 9" xfId="539"/>
    <cellStyle name="20% - Accent4" xfId="540"/>
    <cellStyle name="20% - Accent4 10" xfId="541"/>
    <cellStyle name="20% - Accent4 11" xfId="542"/>
    <cellStyle name="20% - Accent4 12" xfId="543"/>
    <cellStyle name="20% - Accent4 13" xfId="544"/>
    <cellStyle name="20% - Accent4 14" xfId="545"/>
    <cellStyle name="20% - Accent4 15" xfId="546"/>
    <cellStyle name="20% - Accent4 16" xfId="547"/>
    <cellStyle name="20% - Accent4 17" xfId="548"/>
    <cellStyle name="20% - Accent4 18" xfId="549"/>
    <cellStyle name="20% - Accent4 19" xfId="550"/>
    <cellStyle name="20% - Accent4 2" xfId="551"/>
    <cellStyle name="20% - Accent4 2 2" xfId="552"/>
    <cellStyle name="20% - Accent4 2 3" xfId="553"/>
    <cellStyle name="20% - Accent4 20" xfId="554"/>
    <cellStyle name="20% - Accent4 21" xfId="555"/>
    <cellStyle name="20% - Accent4 22" xfId="556"/>
    <cellStyle name="20% - Accent4 23" xfId="557"/>
    <cellStyle name="20% - Accent4 24" xfId="558"/>
    <cellStyle name="20% - Accent4 25" xfId="559"/>
    <cellStyle name="20% - Accent4 26" xfId="560"/>
    <cellStyle name="20% - Accent4 27" xfId="561"/>
    <cellStyle name="20% - Accent4 28" xfId="562"/>
    <cellStyle name="20% - Accent4 29" xfId="563"/>
    <cellStyle name="20% - Accent4 3" xfId="564"/>
    <cellStyle name="20% - Accent4 30" xfId="565"/>
    <cellStyle name="20% - Accent4 31" xfId="566"/>
    <cellStyle name="20% - Accent4 32" xfId="567"/>
    <cellStyle name="20% - Accent4 33" xfId="568"/>
    <cellStyle name="20% - Accent4 34" xfId="569"/>
    <cellStyle name="20% - Accent4 35" xfId="570"/>
    <cellStyle name="20% - Accent4 36" xfId="571"/>
    <cellStyle name="20% - Accent4 37" xfId="572"/>
    <cellStyle name="20% - Accent4 38" xfId="573"/>
    <cellStyle name="20% - Accent4 4" xfId="574"/>
    <cellStyle name="20% - Accent4 5" xfId="575"/>
    <cellStyle name="20% - Accent4 6" xfId="576"/>
    <cellStyle name="20% - Accent4 7" xfId="577"/>
    <cellStyle name="20% - Accent4 8" xfId="578"/>
    <cellStyle name="20% - Accent4 9" xfId="579"/>
    <cellStyle name="20% - Accent5" xfId="580"/>
    <cellStyle name="20% - Accent5 10" xfId="581"/>
    <cellStyle name="20% - Accent5 11" xfId="582"/>
    <cellStyle name="20% - Accent5 12" xfId="583"/>
    <cellStyle name="20% - Accent5 13" xfId="584"/>
    <cellStyle name="20% - Accent5 14" xfId="585"/>
    <cellStyle name="20% - Accent5 15" xfId="586"/>
    <cellStyle name="20% - Accent5 16" xfId="587"/>
    <cellStyle name="20% - Accent5 17" xfId="588"/>
    <cellStyle name="20% - Accent5 18" xfId="589"/>
    <cellStyle name="20% - Accent5 19" xfId="590"/>
    <cellStyle name="20% - Accent5 2" xfId="591"/>
    <cellStyle name="20% - Accent5 2 2" xfId="592"/>
    <cellStyle name="20% - Accent5 2 3" xfId="593"/>
    <cellStyle name="20% - Accent5 20" xfId="594"/>
    <cellStyle name="20% - Accent5 21" xfId="595"/>
    <cellStyle name="20% - Accent5 22" xfId="596"/>
    <cellStyle name="20% - Accent5 23" xfId="597"/>
    <cellStyle name="20% - Accent5 24" xfId="598"/>
    <cellStyle name="20% - Accent5 25" xfId="599"/>
    <cellStyle name="20% - Accent5 26" xfId="600"/>
    <cellStyle name="20% - Accent5 27" xfId="601"/>
    <cellStyle name="20% - Accent5 28" xfId="602"/>
    <cellStyle name="20% - Accent5 29" xfId="603"/>
    <cellStyle name="20% - Accent5 3" xfId="604"/>
    <cellStyle name="20% - Accent5 30" xfId="605"/>
    <cellStyle name="20% - Accent5 31" xfId="606"/>
    <cellStyle name="20% - Accent5 32" xfId="607"/>
    <cellStyle name="20% - Accent5 33" xfId="608"/>
    <cellStyle name="20% - Accent5 34" xfId="609"/>
    <cellStyle name="20% - Accent5 35" xfId="610"/>
    <cellStyle name="20% - Accent5 36" xfId="611"/>
    <cellStyle name="20% - Accent5 37" xfId="612"/>
    <cellStyle name="20% - Accent5 38" xfId="613"/>
    <cellStyle name="20% - Accent5 4" xfId="614"/>
    <cellStyle name="20% - Accent5 5" xfId="615"/>
    <cellStyle name="20% - Accent5 6" xfId="616"/>
    <cellStyle name="20% - Accent5 7" xfId="617"/>
    <cellStyle name="20% - Accent5 8" xfId="618"/>
    <cellStyle name="20% - Accent5 9" xfId="619"/>
    <cellStyle name="20% - Accent6" xfId="620"/>
    <cellStyle name="20% - Accent6 10" xfId="621"/>
    <cellStyle name="20% - Accent6 11" xfId="622"/>
    <cellStyle name="20% - Accent6 12" xfId="623"/>
    <cellStyle name="20% - Accent6 13" xfId="624"/>
    <cellStyle name="20% - Accent6 14" xfId="625"/>
    <cellStyle name="20% - Accent6 15" xfId="626"/>
    <cellStyle name="20% - Accent6 16" xfId="627"/>
    <cellStyle name="20% - Accent6 17" xfId="628"/>
    <cellStyle name="20% - Accent6 18" xfId="629"/>
    <cellStyle name="20% - Accent6 19" xfId="630"/>
    <cellStyle name="20% - Accent6 2" xfId="631"/>
    <cellStyle name="20% - Accent6 2 2" xfId="632"/>
    <cellStyle name="20% - Accent6 2 3" xfId="633"/>
    <cellStyle name="20% - Accent6 20" xfId="634"/>
    <cellStyle name="20% - Accent6 21" xfId="635"/>
    <cellStyle name="20% - Accent6 22" xfId="636"/>
    <cellStyle name="20% - Accent6 23" xfId="637"/>
    <cellStyle name="20% - Accent6 24" xfId="638"/>
    <cellStyle name="20% - Accent6 25" xfId="639"/>
    <cellStyle name="20% - Accent6 26" xfId="640"/>
    <cellStyle name="20% - Accent6 27" xfId="641"/>
    <cellStyle name="20% - Accent6 28" xfId="642"/>
    <cellStyle name="20% - Accent6 29" xfId="643"/>
    <cellStyle name="20% - Accent6 3" xfId="644"/>
    <cellStyle name="20% - Accent6 30" xfId="645"/>
    <cellStyle name="20% - Accent6 31" xfId="646"/>
    <cellStyle name="20% - Accent6 32" xfId="647"/>
    <cellStyle name="20% - Accent6 33" xfId="648"/>
    <cellStyle name="20% - Accent6 34" xfId="649"/>
    <cellStyle name="20% - Accent6 35" xfId="650"/>
    <cellStyle name="20% - Accent6 36" xfId="651"/>
    <cellStyle name="20% - Accent6 37" xfId="652"/>
    <cellStyle name="20% - Accent6 38" xfId="653"/>
    <cellStyle name="20% - Accent6 4" xfId="654"/>
    <cellStyle name="20% - Accent6 5" xfId="655"/>
    <cellStyle name="20% - Accent6 6" xfId="656"/>
    <cellStyle name="20% - Accent6 7" xfId="657"/>
    <cellStyle name="20% - Accent6 8" xfId="658"/>
    <cellStyle name="20% - Accent6 9" xfId="659"/>
    <cellStyle name="40 % - Accent1 10" xfId="660"/>
    <cellStyle name="40 % - Accent1 11" xfId="661"/>
    <cellStyle name="40 % - Accent1 2" xfId="662"/>
    <cellStyle name="40 % - Accent1 2 2" xfId="663"/>
    <cellStyle name="40 % - Accent1 2 2 2" xfId="664"/>
    <cellStyle name="40 % - Accent1 2 2 3" xfId="665"/>
    <cellStyle name="40 % - Accent1 2 3" xfId="666"/>
    <cellStyle name="40 % - Accent1 2 4" xfId="667"/>
    <cellStyle name="40 % - Accent1 3" xfId="668"/>
    <cellStyle name="40 % - Accent1 3 2" xfId="669"/>
    <cellStyle name="40 % - Accent1 3 2 2" xfId="670"/>
    <cellStyle name="40 % - Accent1 3 2 3" xfId="671"/>
    <cellStyle name="40 % - Accent1 3 3" xfId="672"/>
    <cellStyle name="40 % - Accent1 3 4" xfId="673"/>
    <cellStyle name="40 % - Accent1 4" xfId="674"/>
    <cellStyle name="40 % - Accent1 4 2" xfId="675"/>
    <cellStyle name="40 % - Accent1 4 2 2" xfId="676"/>
    <cellStyle name="40 % - Accent1 4 2 3" xfId="677"/>
    <cellStyle name="40 % - Accent1 4 3" xfId="678"/>
    <cellStyle name="40 % - Accent1 4 4" xfId="679"/>
    <cellStyle name="40 % - Accent1 5" xfId="680"/>
    <cellStyle name="40 % - Accent1 5 2" xfId="681"/>
    <cellStyle name="40 % - Accent1 5 2 2" xfId="682"/>
    <cellStyle name="40 % - Accent1 5 2 3" xfId="683"/>
    <cellStyle name="40 % - Accent1 5 3" xfId="684"/>
    <cellStyle name="40 % - Accent1 5 4" xfId="685"/>
    <cellStyle name="40 % - Accent1 6" xfId="686"/>
    <cellStyle name="40 % - Accent1 6 2" xfId="687"/>
    <cellStyle name="40 % - Accent1 6 3" xfId="688"/>
    <cellStyle name="40 % - Accent1 7" xfId="689"/>
    <cellStyle name="40 % - Accent1 7 2" xfId="690"/>
    <cellStyle name="40 % - Accent1 8" xfId="691"/>
    <cellStyle name="40 % - Accent1 9" xfId="692"/>
    <cellStyle name="40 % - Accent2 10" xfId="693"/>
    <cellStyle name="40 % - Accent2 11" xfId="694"/>
    <cellStyle name="40 % - Accent2 2" xfId="695"/>
    <cellStyle name="40 % - Accent2 2 2" xfId="696"/>
    <cellStyle name="40 % - Accent2 2 2 2" xfId="697"/>
    <cellStyle name="40 % - Accent2 2 2 3" xfId="698"/>
    <cellStyle name="40 % - Accent2 2 3" xfId="699"/>
    <cellStyle name="40 % - Accent2 2 4" xfId="700"/>
    <cellStyle name="40 % - Accent2 3" xfId="701"/>
    <cellStyle name="40 % - Accent2 3 2" xfId="702"/>
    <cellStyle name="40 % - Accent2 3 2 2" xfId="703"/>
    <cellStyle name="40 % - Accent2 3 2 3" xfId="704"/>
    <cellStyle name="40 % - Accent2 3 3" xfId="705"/>
    <cellStyle name="40 % - Accent2 3 4" xfId="706"/>
    <cellStyle name="40 % - Accent2 4" xfId="707"/>
    <cellStyle name="40 % - Accent2 4 2" xfId="708"/>
    <cellStyle name="40 % - Accent2 4 2 2" xfId="709"/>
    <cellStyle name="40 % - Accent2 4 2 3" xfId="710"/>
    <cellStyle name="40 % - Accent2 4 3" xfId="711"/>
    <cellStyle name="40 % - Accent2 4 4" xfId="712"/>
    <cellStyle name="40 % - Accent2 5" xfId="713"/>
    <cellStyle name="40 % - Accent2 5 2" xfId="714"/>
    <cellStyle name="40 % - Accent2 5 2 2" xfId="715"/>
    <cellStyle name="40 % - Accent2 5 2 3" xfId="716"/>
    <cellStyle name="40 % - Accent2 5 3" xfId="717"/>
    <cellStyle name="40 % - Accent2 5 4" xfId="718"/>
    <cellStyle name="40 % - Accent2 6" xfId="719"/>
    <cellStyle name="40 % - Accent2 6 2" xfId="720"/>
    <cellStyle name="40 % - Accent2 6 3" xfId="721"/>
    <cellStyle name="40 % - Accent2 7" xfId="722"/>
    <cellStyle name="40 % - Accent2 7 2" xfId="723"/>
    <cellStyle name="40 % - Accent2 8" xfId="724"/>
    <cellStyle name="40 % - Accent2 9" xfId="725"/>
    <cellStyle name="40 % - Accent3 10" xfId="726"/>
    <cellStyle name="40 % - Accent3 11" xfId="727"/>
    <cellStyle name="40 % - Accent3 2" xfId="728"/>
    <cellStyle name="40 % - Accent3 2 2" xfId="729"/>
    <cellStyle name="40 % - Accent3 2 2 2" xfId="730"/>
    <cellStyle name="40 % - Accent3 2 2 3" xfId="731"/>
    <cellStyle name="40 % - Accent3 2 3" xfId="732"/>
    <cellStyle name="40 % - Accent3 2 4" xfId="733"/>
    <cellStyle name="40 % - Accent3 3" xfId="734"/>
    <cellStyle name="40 % - Accent3 3 2" xfId="735"/>
    <cellStyle name="40 % - Accent3 3 2 2" xfId="736"/>
    <cellStyle name="40 % - Accent3 3 2 3" xfId="737"/>
    <cellStyle name="40 % - Accent3 3 3" xfId="738"/>
    <cellStyle name="40 % - Accent3 3 4" xfId="739"/>
    <cellStyle name="40 % - Accent3 4" xfId="740"/>
    <cellStyle name="40 % - Accent3 4 2" xfId="741"/>
    <cellStyle name="40 % - Accent3 4 2 2" xfId="742"/>
    <cellStyle name="40 % - Accent3 4 2 3" xfId="743"/>
    <cellStyle name="40 % - Accent3 4 3" xfId="744"/>
    <cellStyle name="40 % - Accent3 4 4" xfId="745"/>
    <cellStyle name="40 % - Accent3 5" xfId="746"/>
    <cellStyle name="40 % - Accent3 5 2" xfId="747"/>
    <cellStyle name="40 % - Accent3 5 2 2" xfId="748"/>
    <cellStyle name="40 % - Accent3 5 2 3" xfId="749"/>
    <cellStyle name="40 % - Accent3 5 3" xfId="750"/>
    <cellStyle name="40 % - Accent3 5 4" xfId="751"/>
    <cellStyle name="40 % - Accent3 6" xfId="752"/>
    <cellStyle name="40 % - Accent3 6 2" xfId="753"/>
    <cellStyle name="40 % - Accent3 6 3" xfId="754"/>
    <cellStyle name="40 % - Accent3 7" xfId="755"/>
    <cellStyle name="40 % - Accent3 7 2" xfId="756"/>
    <cellStyle name="40 % - Accent3 8" xfId="757"/>
    <cellStyle name="40 % - Accent3 9" xfId="758"/>
    <cellStyle name="40 % - Accent4 10" xfId="759"/>
    <cellStyle name="40 % - Accent4 11" xfId="760"/>
    <cellStyle name="40 % - Accent4 2" xfId="761"/>
    <cellStyle name="40 % - Accent4 2 2" xfId="762"/>
    <cellStyle name="40 % - Accent4 2 2 2" xfId="763"/>
    <cellStyle name="40 % - Accent4 2 2 3" xfId="764"/>
    <cellStyle name="40 % - Accent4 2 3" xfId="765"/>
    <cellStyle name="40 % - Accent4 2 4" xfId="766"/>
    <cellStyle name="40 % - Accent4 3" xfId="767"/>
    <cellStyle name="40 % - Accent4 3 2" xfId="768"/>
    <cellStyle name="40 % - Accent4 3 2 2" xfId="769"/>
    <cellStyle name="40 % - Accent4 3 2 3" xfId="770"/>
    <cellStyle name="40 % - Accent4 3 3" xfId="771"/>
    <cellStyle name="40 % - Accent4 3 4" xfId="772"/>
    <cellStyle name="40 % - Accent4 4" xfId="773"/>
    <cellStyle name="40 % - Accent4 4 2" xfId="774"/>
    <cellStyle name="40 % - Accent4 4 2 2" xfId="775"/>
    <cellStyle name="40 % - Accent4 4 2 3" xfId="776"/>
    <cellStyle name="40 % - Accent4 4 3" xfId="777"/>
    <cellStyle name="40 % - Accent4 4 4" xfId="778"/>
    <cellStyle name="40 % - Accent4 5" xfId="779"/>
    <cellStyle name="40 % - Accent4 5 2" xfId="780"/>
    <cellStyle name="40 % - Accent4 5 2 2" xfId="781"/>
    <cellStyle name="40 % - Accent4 5 2 3" xfId="782"/>
    <cellStyle name="40 % - Accent4 5 3" xfId="783"/>
    <cellStyle name="40 % - Accent4 5 4" xfId="784"/>
    <cellStyle name="40 % - Accent4 6" xfId="785"/>
    <cellStyle name="40 % - Accent4 6 2" xfId="786"/>
    <cellStyle name="40 % - Accent4 6 3" xfId="787"/>
    <cellStyle name="40 % - Accent4 7" xfId="788"/>
    <cellStyle name="40 % - Accent4 7 2" xfId="789"/>
    <cellStyle name="40 % - Accent4 8" xfId="790"/>
    <cellStyle name="40 % - Accent4 9" xfId="791"/>
    <cellStyle name="40 % - Accent5 10" xfId="792"/>
    <cellStyle name="40 % - Accent5 11" xfId="793"/>
    <cellStyle name="40 % - Accent5 2" xfId="794"/>
    <cellStyle name="40 % - Accent5 2 2" xfId="795"/>
    <cellStyle name="40 % - Accent5 2 2 2" xfId="796"/>
    <cellStyle name="40 % - Accent5 2 2 3" xfId="797"/>
    <cellStyle name="40 % - Accent5 2 3" xfId="798"/>
    <cellStyle name="40 % - Accent5 2 4" xfId="799"/>
    <cellStyle name="40 % - Accent5 3" xfId="800"/>
    <cellStyle name="40 % - Accent5 3 2" xfId="801"/>
    <cellStyle name="40 % - Accent5 3 2 2" xfId="802"/>
    <cellStyle name="40 % - Accent5 3 2 3" xfId="803"/>
    <cellStyle name="40 % - Accent5 3 3" xfId="804"/>
    <cellStyle name="40 % - Accent5 3 4" xfId="805"/>
    <cellStyle name="40 % - Accent5 4" xfId="806"/>
    <cellStyle name="40 % - Accent5 4 2" xfId="807"/>
    <cellStyle name="40 % - Accent5 4 2 2" xfId="808"/>
    <cellStyle name="40 % - Accent5 4 2 3" xfId="809"/>
    <cellStyle name="40 % - Accent5 4 3" xfId="810"/>
    <cellStyle name="40 % - Accent5 4 4" xfId="811"/>
    <cellStyle name="40 % - Accent5 5" xfId="812"/>
    <cellStyle name="40 % - Accent5 5 2" xfId="813"/>
    <cellStyle name="40 % - Accent5 5 2 2" xfId="814"/>
    <cellStyle name="40 % - Accent5 5 2 3" xfId="815"/>
    <cellStyle name="40 % - Accent5 5 3" xfId="816"/>
    <cellStyle name="40 % - Accent5 5 4" xfId="817"/>
    <cellStyle name="40 % - Accent5 6" xfId="818"/>
    <cellStyle name="40 % - Accent5 6 2" xfId="819"/>
    <cellStyle name="40 % - Accent5 6 3" xfId="820"/>
    <cellStyle name="40 % - Accent5 7" xfId="821"/>
    <cellStyle name="40 % - Accent5 7 2" xfId="822"/>
    <cellStyle name="40 % - Accent5 8" xfId="823"/>
    <cellStyle name="40 % - Accent5 9" xfId="824"/>
    <cellStyle name="40 % - Accent6 10" xfId="825"/>
    <cellStyle name="40 % - Accent6 11" xfId="826"/>
    <cellStyle name="40 % - Accent6 2" xfId="827"/>
    <cellStyle name="40 % - Accent6 2 2" xfId="828"/>
    <cellStyle name="40 % - Accent6 2 2 2" xfId="829"/>
    <cellStyle name="40 % - Accent6 2 2 3" xfId="830"/>
    <cellStyle name="40 % - Accent6 2 3" xfId="831"/>
    <cellStyle name="40 % - Accent6 2 4" xfId="832"/>
    <cellStyle name="40 % - Accent6 3" xfId="833"/>
    <cellStyle name="40 % - Accent6 3 2" xfId="834"/>
    <cellStyle name="40 % - Accent6 3 2 2" xfId="835"/>
    <cellStyle name="40 % - Accent6 3 2 3" xfId="836"/>
    <cellStyle name="40 % - Accent6 3 3" xfId="837"/>
    <cellStyle name="40 % - Accent6 3 4" xfId="838"/>
    <cellStyle name="40 % - Accent6 4" xfId="839"/>
    <cellStyle name="40 % - Accent6 4 2" xfId="840"/>
    <cellStyle name="40 % - Accent6 4 2 2" xfId="841"/>
    <cellStyle name="40 % - Accent6 4 2 3" xfId="842"/>
    <cellStyle name="40 % - Accent6 4 3" xfId="843"/>
    <cellStyle name="40 % - Accent6 4 4" xfId="844"/>
    <cellStyle name="40 % - Accent6 5" xfId="845"/>
    <cellStyle name="40 % - Accent6 5 2" xfId="846"/>
    <cellStyle name="40 % - Accent6 5 2 2" xfId="847"/>
    <cellStyle name="40 % - Accent6 5 2 3" xfId="848"/>
    <cellStyle name="40 % - Accent6 5 3" xfId="849"/>
    <cellStyle name="40 % - Accent6 5 4" xfId="850"/>
    <cellStyle name="40 % - Accent6 6" xfId="851"/>
    <cellStyle name="40 % - Accent6 6 2" xfId="852"/>
    <cellStyle name="40 % - Accent6 6 3" xfId="853"/>
    <cellStyle name="40 % - Accent6 7" xfId="854"/>
    <cellStyle name="40 % - Accent6 7 2" xfId="855"/>
    <cellStyle name="40 % - Accent6 8" xfId="856"/>
    <cellStyle name="40 % - Accent6 9" xfId="857"/>
    <cellStyle name="40% - Accent1" xfId="858"/>
    <cellStyle name="40% - Accent1 10" xfId="859"/>
    <cellStyle name="40% - Accent1 11" xfId="860"/>
    <cellStyle name="40% - Accent1 12" xfId="861"/>
    <cellStyle name="40% - Accent1 13" xfId="862"/>
    <cellStyle name="40% - Accent1 14" xfId="863"/>
    <cellStyle name="40% - Accent1 15" xfId="864"/>
    <cellStyle name="40% - Accent1 16" xfId="865"/>
    <cellStyle name="40% - Accent1 17" xfId="866"/>
    <cellStyle name="40% - Accent1 18" xfId="867"/>
    <cellStyle name="40% - Accent1 19" xfId="868"/>
    <cellStyle name="40% - Accent1 2" xfId="869"/>
    <cellStyle name="40% - Accent1 2 2" xfId="870"/>
    <cellStyle name="40% - Accent1 2 3" xfId="871"/>
    <cellStyle name="40% - Accent1 20" xfId="872"/>
    <cellStyle name="40% - Accent1 21" xfId="873"/>
    <cellStyle name="40% - Accent1 22" xfId="874"/>
    <cellStyle name="40% - Accent1 23" xfId="875"/>
    <cellStyle name="40% - Accent1 24" xfId="876"/>
    <cellStyle name="40% - Accent1 25" xfId="877"/>
    <cellStyle name="40% - Accent1 26" xfId="878"/>
    <cellStyle name="40% - Accent1 27" xfId="879"/>
    <cellStyle name="40% - Accent1 28" xfId="880"/>
    <cellStyle name="40% - Accent1 29" xfId="881"/>
    <cellStyle name="40% - Accent1 3" xfId="882"/>
    <cellStyle name="40% - Accent1 30" xfId="883"/>
    <cellStyle name="40% - Accent1 31" xfId="884"/>
    <cellStyle name="40% - Accent1 32" xfId="885"/>
    <cellStyle name="40% - Accent1 33" xfId="886"/>
    <cellStyle name="40% - Accent1 34" xfId="887"/>
    <cellStyle name="40% - Accent1 35" xfId="888"/>
    <cellStyle name="40% - Accent1 36" xfId="889"/>
    <cellStyle name="40% - Accent1 37" xfId="890"/>
    <cellStyle name="40% - Accent1 38" xfId="891"/>
    <cellStyle name="40% - Accent1 4" xfId="892"/>
    <cellStyle name="40% - Accent1 5" xfId="893"/>
    <cellStyle name="40% - Accent1 6" xfId="894"/>
    <cellStyle name="40% - Accent1 7" xfId="895"/>
    <cellStyle name="40% - Accent1 8" xfId="896"/>
    <cellStyle name="40% - Accent1 9" xfId="897"/>
    <cellStyle name="40% - Accent2" xfId="898"/>
    <cellStyle name="40% - Accent2 10" xfId="899"/>
    <cellStyle name="40% - Accent2 11" xfId="900"/>
    <cellStyle name="40% - Accent2 12" xfId="901"/>
    <cellStyle name="40% - Accent2 13" xfId="902"/>
    <cellStyle name="40% - Accent2 14" xfId="903"/>
    <cellStyle name="40% - Accent2 15" xfId="904"/>
    <cellStyle name="40% - Accent2 16" xfId="905"/>
    <cellStyle name="40% - Accent2 17" xfId="906"/>
    <cellStyle name="40% - Accent2 18" xfId="907"/>
    <cellStyle name="40% - Accent2 19" xfId="908"/>
    <cellStyle name="40% - Accent2 2" xfId="909"/>
    <cellStyle name="40% - Accent2 2 2" xfId="910"/>
    <cellStyle name="40% - Accent2 2 3" xfId="911"/>
    <cellStyle name="40% - Accent2 20" xfId="912"/>
    <cellStyle name="40% - Accent2 21" xfId="913"/>
    <cellStyle name="40% - Accent2 22" xfId="914"/>
    <cellStyle name="40% - Accent2 23" xfId="915"/>
    <cellStyle name="40% - Accent2 24" xfId="916"/>
    <cellStyle name="40% - Accent2 25" xfId="917"/>
    <cellStyle name="40% - Accent2 26" xfId="918"/>
    <cellStyle name="40% - Accent2 27" xfId="919"/>
    <cellStyle name="40% - Accent2 28" xfId="920"/>
    <cellStyle name="40% - Accent2 29" xfId="921"/>
    <cellStyle name="40% - Accent2 3" xfId="922"/>
    <cellStyle name="40% - Accent2 30" xfId="923"/>
    <cellStyle name="40% - Accent2 31" xfId="924"/>
    <cellStyle name="40% - Accent2 32" xfId="925"/>
    <cellStyle name="40% - Accent2 33" xfId="926"/>
    <cellStyle name="40% - Accent2 34" xfId="927"/>
    <cellStyle name="40% - Accent2 35" xfId="928"/>
    <cellStyle name="40% - Accent2 36" xfId="929"/>
    <cellStyle name="40% - Accent2 37" xfId="930"/>
    <cellStyle name="40% - Accent2 38" xfId="931"/>
    <cellStyle name="40% - Accent2 4" xfId="932"/>
    <cellStyle name="40% - Accent2 5" xfId="933"/>
    <cellStyle name="40% - Accent2 6" xfId="934"/>
    <cellStyle name="40% - Accent2 7" xfId="935"/>
    <cellStyle name="40% - Accent2 8" xfId="936"/>
    <cellStyle name="40% - Accent2 9" xfId="937"/>
    <cellStyle name="40% - Accent3" xfId="938"/>
    <cellStyle name="40% - Accent3 10" xfId="939"/>
    <cellStyle name="40% - Accent3 11" xfId="940"/>
    <cellStyle name="40% - Accent3 12" xfId="941"/>
    <cellStyle name="40% - Accent3 13" xfId="942"/>
    <cellStyle name="40% - Accent3 14" xfId="943"/>
    <cellStyle name="40% - Accent3 15" xfId="944"/>
    <cellStyle name="40% - Accent3 16" xfId="945"/>
    <cellStyle name="40% - Accent3 17" xfId="946"/>
    <cellStyle name="40% - Accent3 18" xfId="947"/>
    <cellStyle name="40% - Accent3 19" xfId="948"/>
    <cellStyle name="40% - Accent3 2" xfId="949"/>
    <cellStyle name="40% - Accent3 2 2" xfId="950"/>
    <cellStyle name="40% - Accent3 2 3" xfId="951"/>
    <cellStyle name="40% - Accent3 20" xfId="952"/>
    <cellStyle name="40% - Accent3 21" xfId="953"/>
    <cellStyle name="40% - Accent3 22" xfId="954"/>
    <cellStyle name="40% - Accent3 23" xfId="955"/>
    <cellStyle name="40% - Accent3 24" xfId="956"/>
    <cellStyle name="40% - Accent3 25" xfId="957"/>
    <cellStyle name="40% - Accent3 26" xfId="958"/>
    <cellStyle name="40% - Accent3 27" xfId="959"/>
    <cellStyle name="40% - Accent3 28" xfId="960"/>
    <cellStyle name="40% - Accent3 29" xfId="961"/>
    <cellStyle name="40% - Accent3 3" xfId="962"/>
    <cellStyle name="40% - Accent3 30" xfId="963"/>
    <cellStyle name="40% - Accent3 31" xfId="964"/>
    <cellStyle name="40% - Accent3 32" xfId="965"/>
    <cellStyle name="40% - Accent3 33" xfId="966"/>
    <cellStyle name="40% - Accent3 34" xfId="967"/>
    <cellStyle name="40% - Accent3 35" xfId="968"/>
    <cellStyle name="40% - Accent3 36" xfId="969"/>
    <cellStyle name="40% - Accent3 37" xfId="970"/>
    <cellStyle name="40% - Accent3 38" xfId="971"/>
    <cellStyle name="40% - Accent3 4" xfId="972"/>
    <cellStyle name="40% - Accent3 5" xfId="973"/>
    <cellStyle name="40% - Accent3 6" xfId="974"/>
    <cellStyle name="40% - Accent3 7" xfId="975"/>
    <cellStyle name="40% - Accent3 8" xfId="976"/>
    <cellStyle name="40% - Accent3 9" xfId="977"/>
    <cellStyle name="40% - Accent4" xfId="978"/>
    <cellStyle name="40% - Accent4 10" xfId="979"/>
    <cellStyle name="40% - Accent4 11" xfId="980"/>
    <cellStyle name="40% - Accent4 12" xfId="981"/>
    <cellStyle name="40% - Accent4 13" xfId="982"/>
    <cellStyle name="40% - Accent4 14" xfId="983"/>
    <cellStyle name="40% - Accent4 15" xfId="984"/>
    <cellStyle name="40% - Accent4 16" xfId="985"/>
    <cellStyle name="40% - Accent4 17" xfId="986"/>
    <cellStyle name="40% - Accent4 18" xfId="987"/>
    <cellStyle name="40% - Accent4 19" xfId="988"/>
    <cellStyle name="40% - Accent4 2" xfId="989"/>
    <cellStyle name="40% - Accent4 2 2" xfId="990"/>
    <cellStyle name="40% - Accent4 2 3" xfId="991"/>
    <cellStyle name="40% - Accent4 20" xfId="992"/>
    <cellStyle name="40% - Accent4 21" xfId="993"/>
    <cellStyle name="40% - Accent4 22" xfId="994"/>
    <cellStyle name="40% - Accent4 23" xfId="995"/>
    <cellStyle name="40% - Accent4 24" xfId="996"/>
    <cellStyle name="40% - Accent4 25" xfId="997"/>
    <cellStyle name="40% - Accent4 26" xfId="998"/>
    <cellStyle name="40% - Accent4 27" xfId="999"/>
    <cellStyle name="40% - Accent4 28" xfId="1000"/>
    <cellStyle name="40% - Accent4 29" xfId="1001"/>
    <cellStyle name="40% - Accent4 3" xfId="1002"/>
    <cellStyle name="40% - Accent4 30" xfId="1003"/>
    <cellStyle name="40% - Accent4 31" xfId="1004"/>
    <cellStyle name="40% - Accent4 32" xfId="1005"/>
    <cellStyle name="40% - Accent4 33" xfId="1006"/>
    <cellStyle name="40% - Accent4 34" xfId="1007"/>
    <cellStyle name="40% - Accent4 35" xfId="1008"/>
    <cellStyle name="40% - Accent4 36" xfId="1009"/>
    <cellStyle name="40% - Accent4 37" xfId="1010"/>
    <cellStyle name="40% - Accent4 38" xfId="1011"/>
    <cellStyle name="40% - Accent4 4" xfId="1012"/>
    <cellStyle name="40% - Accent4 5" xfId="1013"/>
    <cellStyle name="40% - Accent4 6" xfId="1014"/>
    <cellStyle name="40% - Accent4 7" xfId="1015"/>
    <cellStyle name="40% - Accent4 8" xfId="1016"/>
    <cellStyle name="40% - Accent4 9" xfId="1017"/>
    <cellStyle name="40% - Accent5" xfId="1018"/>
    <cellStyle name="40% - Accent5 10" xfId="1019"/>
    <cellStyle name="40% - Accent5 11" xfId="1020"/>
    <cellStyle name="40% - Accent5 12" xfId="1021"/>
    <cellStyle name="40% - Accent5 13" xfId="1022"/>
    <cellStyle name="40% - Accent5 14" xfId="1023"/>
    <cellStyle name="40% - Accent5 15" xfId="1024"/>
    <cellStyle name="40% - Accent5 16" xfId="1025"/>
    <cellStyle name="40% - Accent5 17" xfId="1026"/>
    <cellStyle name="40% - Accent5 18" xfId="1027"/>
    <cellStyle name="40% - Accent5 19" xfId="1028"/>
    <cellStyle name="40% - Accent5 2" xfId="1029"/>
    <cellStyle name="40% - Accent5 2 2" xfId="1030"/>
    <cellStyle name="40% - Accent5 2 3" xfId="1031"/>
    <cellStyle name="40% - Accent5 20" xfId="1032"/>
    <cellStyle name="40% - Accent5 21" xfId="1033"/>
    <cellStyle name="40% - Accent5 22" xfId="1034"/>
    <cellStyle name="40% - Accent5 23" xfId="1035"/>
    <cellStyle name="40% - Accent5 24" xfId="1036"/>
    <cellStyle name="40% - Accent5 25" xfId="1037"/>
    <cellStyle name="40% - Accent5 26" xfId="1038"/>
    <cellStyle name="40% - Accent5 27" xfId="1039"/>
    <cellStyle name="40% - Accent5 28" xfId="1040"/>
    <cellStyle name="40% - Accent5 29" xfId="1041"/>
    <cellStyle name="40% - Accent5 3" xfId="1042"/>
    <cellStyle name="40% - Accent5 30" xfId="1043"/>
    <cellStyle name="40% - Accent5 31" xfId="1044"/>
    <cellStyle name="40% - Accent5 32" xfId="1045"/>
    <cellStyle name="40% - Accent5 33" xfId="1046"/>
    <cellStyle name="40% - Accent5 34" xfId="1047"/>
    <cellStyle name="40% - Accent5 35" xfId="1048"/>
    <cellStyle name="40% - Accent5 36" xfId="1049"/>
    <cellStyle name="40% - Accent5 37" xfId="1050"/>
    <cellStyle name="40% - Accent5 38" xfId="1051"/>
    <cellStyle name="40% - Accent5 4" xfId="1052"/>
    <cellStyle name="40% - Accent5 5" xfId="1053"/>
    <cellStyle name="40% - Accent5 6" xfId="1054"/>
    <cellStyle name="40% - Accent5 7" xfId="1055"/>
    <cellStyle name="40% - Accent5 8" xfId="1056"/>
    <cellStyle name="40% - Accent5 9" xfId="1057"/>
    <cellStyle name="40% - Accent6" xfId="1058"/>
    <cellStyle name="40% - Accent6 10" xfId="1059"/>
    <cellStyle name="40% - Accent6 11" xfId="1060"/>
    <cellStyle name="40% - Accent6 12" xfId="1061"/>
    <cellStyle name="40% - Accent6 13" xfId="1062"/>
    <cellStyle name="40% - Accent6 14" xfId="1063"/>
    <cellStyle name="40% - Accent6 15" xfId="1064"/>
    <cellStyle name="40% - Accent6 16" xfId="1065"/>
    <cellStyle name="40% - Accent6 17" xfId="1066"/>
    <cellStyle name="40% - Accent6 18" xfId="1067"/>
    <cellStyle name="40% - Accent6 19" xfId="1068"/>
    <cellStyle name="40% - Accent6 2" xfId="1069"/>
    <cellStyle name="40% - Accent6 2 2" xfId="1070"/>
    <cellStyle name="40% - Accent6 2 3" xfId="1071"/>
    <cellStyle name="40% - Accent6 20" xfId="1072"/>
    <cellStyle name="40% - Accent6 21" xfId="1073"/>
    <cellStyle name="40% - Accent6 22" xfId="1074"/>
    <cellStyle name="40% - Accent6 23" xfId="1075"/>
    <cellStyle name="40% - Accent6 24" xfId="1076"/>
    <cellStyle name="40% - Accent6 25" xfId="1077"/>
    <cellStyle name="40% - Accent6 26" xfId="1078"/>
    <cellStyle name="40% - Accent6 27" xfId="1079"/>
    <cellStyle name="40% - Accent6 28" xfId="1080"/>
    <cellStyle name="40% - Accent6 29" xfId="1081"/>
    <cellStyle name="40% - Accent6 3" xfId="1082"/>
    <cellStyle name="40% - Accent6 30" xfId="1083"/>
    <cellStyle name="40% - Accent6 31" xfId="1084"/>
    <cellStyle name="40% - Accent6 32" xfId="1085"/>
    <cellStyle name="40% - Accent6 33" xfId="1086"/>
    <cellStyle name="40% - Accent6 34" xfId="1087"/>
    <cellStyle name="40% - Accent6 35" xfId="1088"/>
    <cellStyle name="40% - Accent6 36" xfId="1089"/>
    <cellStyle name="40% - Accent6 37" xfId="1090"/>
    <cellStyle name="40% - Accent6 38" xfId="1091"/>
    <cellStyle name="40% - Accent6 4" xfId="1092"/>
    <cellStyle name="40% - Accent6 5" xfId="1093"/>
    <cellStyle name="40% - Accent6 6" xfId="1094"/>
    <cellStyle name="40% - Accent6 7" xfId="1095"/>
    <cellStyle name="40% - Accent6 8" xfId="1096"/>
    <cellStyle name="40% - Accent6 9" xfId="1097"/>
    <cellStyle name="60 % - Accent1 2" xfId="1098"/>
    <cellStyle name="60 % - Accent1 2 2" xfId="1099"/>
    <cellStyle name="60 % - Accent1 2 3" xfId="1100"/>
    <cellStyle name="60 % - Accent1 3" xfId="1101"/>
    <cellStyle name="60 % - Accent1 3 2" xfId="1102"/>
    <cellStyle name="60 % - Accent1 4" xfId="1103"/>
    <cellStyle name="60 % - Accent1 4 2" xfId="1104"/>
    <cellStyle name="60 % - Accent1 5" xfId="1105"/>
    <cellStyle name="60 % - Accent1 5 2" xfId="1106"/>
    <cellStyle name="60 % - Accent1 6" xfId="1107"/>
    <cellStyle name="60 % - Accent2 2" xfId="1108"/>
    <cellStyle name="60 % - Accent2 2 2" xfId="1109"/>
    <cellStyle name="60 % - Accent2 2 3" xfId="1110"/>
    <cellStyle name="60 % - Accent2 3" xfId="1111"/>
    <cellStyle name="60 % - Accent2 3 2" xfId="1112"/>
    <cellStyle name="60 % - Accent2 4" xfId="1113"/>
    <cellStyle name="60 % - Accent2 4 2" xfId="1114"/>
    <cellStyle name="60 % - Accent2 5" xfId="1115"/>
    <cellStyle name="60 % - Accent2 5 2" xfId="1116"/>
    <cellStyle name="60 % - Accent2 6" xfId="1117"/>
    <cellStyle name="60 % - Accent3 2" xfId="1118"/>
    <cellStyle name="60 % - Accent3 2 2" xfId="1119"/>
    <cellStyle name="60 % - Accent3 2 3" xfId="1120"/>
    <cellStyle name="60 % - Accent3 3" xfId="1121"/>
    <cellStyle name="60 % - Accent3 3 2" xfId="1122"/>
    <cellStyle name="60 % - Accent3 4" xfId="1123"/>
    <cellStyle name="60 % - Accent3 4 2" xfId="1124"/>
    <cellStyle name="60 % - Accent3 5" xfId="1125"/>
    <cellStyle name="60 % - Accent3 5 2" xfId="1126"/>
    <cellStyle name="60 % - Accent3 6" xfId="1127"/>
    <cellStyle name="60 % - Accent4 2" xfId="1128"/>
    <cellStyle name="60 % - Accent4 2 2" xfId="1129"/>
    <cellStyle name="60 % - Accent4 2 3" xfId="1130"/>
    <cellStyle name="60 % - Accent4 3" xfId="1131"/>
    <cellStyle name="60 % - Accent4 3 2" xfId="1132"/>
    <cellStyle name="60 % - Accent4 4" xfId="1133"/>
    <cellStyle name="60 % - Accent4 4 2" xfId="1134"/>
    <cellStyle name="60 % - Accent4 5" xfId="1135"/>
    <cellStyle name="60 % - Accent4 5 2" xfId="1136"/>
    <cellStyle name="60 % - Accent4 6" xfId="1137"/>
    <cellStyle name="60 % - Accent5 2" xfId="1138"/>
    <cellStyle name="60 % - Accent5 2 2" xfId="1139"/>
    <cellStyle name="60 % - Accent5 2 3" xfId="1140"/>
    <cellStyle name="60 % - Accent5 3" xfId="1141"/>
    <cellStyle name="60 % - Accent5 3 2" xfId="1142"/>
    <cellStyle name="60 % - Accent5 4" xfId="1143"/>
    <cellStyle name="60 % - Accent5 4 2" xfId="1144"/>
    <cellStyle name="60 % - Accent5 5" xfId="1145"/>
    <cellStyle name="60 % - Accent5 5 2" xfId="1146"/>
    <cellStyle name="60 % - Accent5 6" xfId="1147"/>
    <cellStyle name="60 % - Accent6 2" xfId="1148"/>
    <cellStyle name="60 % - Accent6 2 2" xfId="1149"/>
    <cellStyle name="60 % - Accent6 2 3" xfId="1150"/>
    <cellStyle name="60 % - Accent6 3" xfId="1151"/>
    <cellStyle name="60 % - Accent6 3 2" xfId="1152"/>
    <cellStyle name="60 % - Accent6 4" xfId="1153"/>
    <cellStyle name="60 % - Accent6 4 2" xfId="1154"/>
    <cellStyle name="60 % - Accent6 5" xfId="1155"/>
    <cellStyle name="60 % - Accent6 5 2" xfId="1156"/>
    <cellStyle name="60 % - Accent6 6" xfId="1157"/>
    <cellStyle name="60% - Accent1" xfId="1158"/>
    <cellStyle name="60% - Accent1 10" xfId="1159"/>
    <cellStyle name="60% - Accent1 11" xfId="1160"/>
    <cellStyle name="60% - Accent1 12" xfId="1161"/>
    <cellStyle name="60% - Accent1 13" xfId="1162"/>
    <cellStyle name="60% - Accent1 14" xfId="1163"/>
    <cellStyle name="60% - Accent1 15" xfId="1164"/>
    <cellStyle name="60% - Accent1 16" xfId="1165"/>
    <cellStyle name="60% - Accent1 17" xfId="1166"/>
    <cellStyle name="60% - Accent1 18" xfId="1167"/>
    <cellStyle name="60% - Accent1 19" xfId="1168"/>
    <cellStyle name="60% - Accent1 2" xfId="1169"/>
    <cellStyle name="60% - Accent1 20" xfId="1170"/>
    <cellStyle name="60% - Accent1 21" xfId="1171"/>
    <cellStyle name="60% - Accent1 22" xfId="1172"/>
    <cellStyle name="60% - Accent1 23" xfId="1173"/>
    <cellStyle name="60% - Accent1 24" xfId="1174"/>
    <cellStyle name="60% - Accent1 25" xfId="1175"/>
    <cellStyle name="60% - Accent1 26" xfId="1176"/>
    <cellStyle name="60% - Accent1 27" xfId="1177"/>
    <cellStyle name="60% - Accent1 28" xfId="1178"/>
    <cellStyle name="60% - Accent1 29" xfId="1179"/>
    <cellStyle name="60% - Accent1 3" xfId="1180"/>
    <cellStyle name="60% - Accent1 30" xfId="1181"/>
    <cellStyle name="60% - Accent1 31" xfId="1182"/>
    <cellStyle name="60% - Accent1 32" xfId="1183"/>
    <cellStyle name="60% - Accent1 33" xfId="1184"/>
    <cellStyle name="60% - Accent1 34" xfId="1185"/>
    <cellStyle name="60% - Accent1 35" xfId="1186"/>
    <cellStyle name="60% - Accent1 36" xfId="1187"/>
    <cellStyle name="60% - Accent1 4" xfId="1188"/>
    <cellStyle name="60% - Accent1 5" xfId="1189"/>
    <cellStyle name="60% - Accent1 6" xfId="1190"/>
    <cellStyle name="60% - Accent1 7" xfId="1191"/>
    <cellStyle name="60% - Accent1 8" xfId="1192"/>
    <cellStyle name="60% - Accent1 9" xfId="1193"/>
    <cellStyle name="60% - Accent2" xfId="1194"/>
    <cellStyle name="60% - Accent2 10" xfId="1195"/>
    <cellStyle name="60% - Accent2 11" xfId="1196"/>
    <cellStyle name="60% - Accent2 12" xfId="1197"/>
    <cellStyle name="60% - Accent2 13" xfId="1198"/>
    <cellStyle name="60% - Accent2 14" xfId="1199"/>
    <cellStyle name="60% - Accent2 15" xfId="1200"/>
    <cellStyle name="60% - Accent2 16" xfId="1201"/>
    <cellStyle name="60% - Accent2 17" xfId="1202"/>
    <cellStyle name="60% - Accent2 18" xfId="1203"/>
    <cellStyle name="60% - Accent2 19" xfId="1204"/>
    <cellStyle name="60% - Accent2 2" xfId="1205"/>
    <cellStyle name="60% - Accent2 20" xfId="1206"/>
    <cellStyle name="60% - Accent2 21" xfId="1207"/>
    <cellStyle name="60% - Accent2 22" xfId="1208"/>
    <cellStyle name="60% - Accent2 23" xfId="1209"/>
    <cellStyle name="60% - Accent2 24" xfId="1210"/>
    <cellStyle name="60% - Accent2 25" xfId="1211"/>
    <cellStyle name="60% - Accent2 26" xfId="1212"/>
    <cellStyle name="60% - Accent2 27" xfId="1213"/>
    <cellStyle name="60% - Accent2 28" xfId="1214"/>
    <cellStyle name="60% - Accent2 29" xfId="1215"/>
    <cellStyle name="60% - Accent2 3" xfId="1216"/>
    <cellStyle name="60% - Accent2 30" xfId="1217"/>
    <cellStyle name="60% - Accent2 31" xfId="1218"/>
    <cellStyle name="60% - Accent2 32" xfId="1219"/>
    <cellStyle name="60% - Accent2 33" xfId="1220"/>
    <cellStyle name="60% - Accent2 34" xfId="1221"/>
    <cellStyle name="60% - Accent2 35" xfId="1222"/>
    <cellStyle name="60% - Accent2 36" xfId="1223"/>
    <cellStyle name="60% - Accent2 4" xfId="1224"/>
    <cellStyle name="60% - Accent2 5" xfId="1225"/>
    <cellStyle name="60% - Accent2 6" xfId="1226"/>
    <cellStyle name="60% - Accent2 7" xfId="1227"/>
    <cellStyle name="60% - Accent2 8" xfId="1228"/>
    <cellStyle name="60% - Accent2 9" xfId="1229"/>
    <cellStyle name="60% - Accent3" xfId="1230"/>
    <cellStyle name="60% - Accent3 10" xfId="1231"/>
    <cellStyle name="60% - Accent3 11" xfId="1232"/>
    <cellStyle name="60% - Accent3 12" xfId="1233"/>
    <cellStyle name="60% - Accent3 13" xfId="1234"/>
    <cellStyle name="60% - Accent3 14" xfId="1235"/>
    <cellStyle name="60% - Accent3 15" xfId="1236"/>
    <cellStyle name="60% - Accent3 16" xfId="1237"/>
    <cellStyle name="60% - Accent3 17" xfId="1238"/>
    <cellStyle name="60% - Accent3 18" xfId="1239"/>
    <cellStyle name="60% - Accent3 19" xfId="1240"/>
    <cellStyle name="60% - Accent3 2" xfId="1241"/>
    <cellStyle name="60% - Accent3 20" xfId="1242"/>
    <cellStyle name="60% - Accent3 21" xfId="1243"/>
    <cellStyle name="60% - Accent3 22" xfId="1244"/>
    <cellStyle name="60% - Accent3 23" xfId="1245"/>
    <cellStyle name="60% - Accent3 24" xfId="1246"/>
    <cellStyle name="60% - Accent3 25" xfId="1247"/>
    <cellStyle name="60% - Accent3 26" xfId="1248"/>
    <cellStyle name="60% - Accent3 27" xfId="1249"/>
    <cellStyle name="60% - Accent3 28" xfId="1250"/>
    <cellStyle name="60% - Accent3 29" xfId="1251"/>
    <cellStyle name="60% - Accent3 3" xfId="1252"/>
    <cellStyle name="60% - Accent3 30" xfId="1253"/>
    <cellStyle name="60% - Accent3 31" xfId="1254"/>
    <cellStyle name="60% - Accent3 32" xfId="1255"/>
    <cellStyle name="60% - Accent3 33" xfId="1256"/>
    <cellStyle name="60% - Accent3 34" xfId="1257"/>
    <cellStyle name="60% - Accent3 35" xfId="1258"/>
    <cellStyle name="60% - Accent3 36" xfId="1259"/>
    <cellStyle name="60% - Accent3 4" xfId="1260"/>
    <cellStyle name="60% - Accent3 5" xfId="1261"/>
    <cellStyle name="60% - Accent3 6" xfId="1262"/>
    <cellStyle name="60% - Accent3 7" xfId="1263"/>
    <cellStyle name="60% - Accent3 8" xfId="1264"/>
    <cellStyle name="60% - Accent3 9" xfId="1265"/>
    <cellStyle name="60% - Accent4" xfId="1266"/>
    <cellStyle name="60% - Accent4 10" xfId="1267"/>
    <cellStyle name="60% - Accent4 11" xfId="1268"/>
    <cellStyle name="60% - Accent4 12" xfId="1269"/>
    <cellStyle name="60% - Accent4 13" xfId="1270"/>
    <cellStyle name="60% - Accent4 14" xfId="1271"/>
    <cellStyle name="60% - Accent4 15" xfId="1272"/>
    <cellStyle name="60% - Accent4 16" xfId="1273"/>
    <cellStyle name="60% - Accent4 17" xfId="1274"/>
    <cellStyle name="60% - Accent4 18" xfId="1275"/>
    <cellStyle name="60% - Accent4 19" xfId="1276"/>
    <cellStyle name="60% - Accent4 2" xfId="1277"/>
    <cellStyle name="60% - Accent4 20" xfId="1278"/>
    <cellStyle name="60% - Accent4 21" xfId="1279"/>
    <cellStyle name="60% - Accent4 22" xfId="1280"/>
    <cellStyle name="60% - Accent4 23" xfId="1281"/>
    <cellStyle name="60% - Accent4 24" xfId="1282"/>
    <cellStyle name="60% - Accent4 25" xfId="1283"/>
    <cellStyle name="60% - Accent4 26" xfId="1284"/>
    <cellStyle name="60% - Accent4 27" xfId="1285"/>
    <cellStyle name="60% - Accent4 28" xfId="1286"/>
    <cellStyle name="60% - Accent4 29" xfId="1287"/>
    <cellStyle name="60% - Accent4 3" xfId="1288"/>
    <cellStyle name="60% - Accent4 30" xfId="1289"/>
    <cellStyle name="60% - Accent4 31" xfId="1290"/>
    <cellStyle name="60% - Accent4 32" xfId="1291"/>
    <cellStyle name="60% - Accent4 33" xfId="1292"/>
    <cellStyle name="60% - Accent4 34" xfId="1293"/>
    <cellStyle name="60% - Accent4 35" xfId="1294"/>
    <cellStyle name="60% - Accent4 36" xfId="1295"/>
    <cellStyle name="60% - Accent4 4" xfId="1296"/>
    <cellStyle name="60% - Accent4 5" xfId="1297"/>
    <cellStyle name="60% - Accent4 6" xfId="1298"/>
    <cellStyle name="60% - Accent4 7" xfId="1299"/>
    <cellStyle name="60% - Accent4 8" xfId="1300"/>
    <cellStyle name="60% - Accent4 9" xfId="1301"/>
    <cellStyle name="60% - Accent5" xfId="1302"/>
    <cellStyle name="60% - Accent5 10" xfId="1303"/>
    <cellStyle name="60% - Accent5 11" xfId="1304"/>
    <cellStyle name="60% - Accent5 12" xfId="1305"/>
    <cellStyle name="60% - Accent5 13" xfId="1306"/>
    <cellStyle name="60% - Accent5 14" xfId="1307"/>
    <cellStyle name="60% - Accent5 15" xfId="1308"/>
    <cellStyle name="60% - Accent5 16" xfId="1309"/>
    <cellStyle name="60% - Accent5 17" xfId="1310"/>
    <cellStyle name="60% - Accent5 18" xfId="1311"/>
    <cellStyle name="60% - Accent5 19" xfId="1312"/>
    <cellStyle name="60% - Accent5 2" xfId="1313"/>
    <cellStyle name="60% - Accent5 20" xfId="1314"/>
    <cellStyle name="60% - Accent5 21" xfId="1315"/>
    <cellStyle name="60% - Accent5 22" xfId="1316"/>
    <cellStyle name="60% - Accent5 23" xfId="1317"/>
    <cellStyle name="60% - Accent5 24" xfId="1318"/>
    <cellStyle name="60% - Accent5 25" xfId="1319"/>
    <cellStyle name="60% - Accent5 26" xfId="1320"/>
    <cellStyle name="60% - Accent5 27" xfId="1321"/>
    <cellStyle name="60% - Accent5 28" xfId="1322"/>
    <cellStyle name="60% - Accent5 29" xfId="1323"/>
    <cellStyle name="60% - Accent5 3" xfId="1324"/>
    <cellStyle name="60% - Accent5 30" xfId="1325"/>
    <cellStyle name="60% - Accent5 31" xfId="1326"/>
    <cellStyle name="60% - Accent5 32" xfId="1327"/>
    <cellStyle name="60% - Accent5 33" xfId="1328"/>
    <cellStyle name="60% - Accent5 34" xfId="1329"/>
    <cellStyle name="60% - Accent5 35" xfId="1330"/>
    <cellStyle name="60% - Accent5 36" xfId="1331"/>
    <cellStyle name="60% - Accent5 4" xfId="1332"/>
    <cellStyle name="60% - Accent5 5" xfId="1333"/>
    <cellStyle name="60% - Accent5 6" xfId="1334"/>
    <cellStyle name="60% - Accent5 7" xfId="1335"/>
    <cellStyle name="60% - Accent5 8" xfId="1336"/>
    <cellStyle name="60% - Accent5 9" xfId="1337"/>
    <cellStyle name="60% - Accent6" xfId="1338"/>
    <cellStyle name="60% - Accent6 10" xfId="1339"/>
    <cellStyle name="60% - Accent6 11" xfId="1340"/>
    <cellStyle name="60% - Accent6 12" xfId="1341"/>
    <cellStyle name="60% - Accent6 13" xfId="1342"/>
    <cellStyle name="60% - Accent6 14" xfId="1343"/>
    <cellStyle name="60% - Accent6 15" xfId="1344"/>
    <cellStyle name="60% - Accent6 16" xfId="1345"/>
    <cellStyle name="60% - Accent6 17" xfId="1346"/>
    <cellStyle name="60% - Accent6 18" xfId="1347"/>
    <cellStyle name="60% - Accent6 19" xfId="1348"/>
    <cellStyle name="60% - Accent6 2" xfId="1349"/>
    <cellStyle name="60% - Accent6 20" xfId="1350"/>
    <cellStyle name="60% - Accent6 21" xfId="1351"/>
    <cellStyle name="60% - Accent6 22" xfId="1352"/>
    <cellStyle name="60% - Accent6 23" xfId="1353"/>
    <cellStyle name="60% - Accent6 24" xfId="1354"/>
    <cellStyle name="60% - Accent6 25" xfId="1355"/>
    <cellStyle name="60% - Accent6 26" xfId="1356"/>
    <cellStyle name="60% - Accent6 27" xfId="1357"/>
    <cellStyle name="60% - Accent6 28" xfId="1358"/>
    <cellStyle name="60% - Accent6 29" xfId="1359"/>
    <cellStyle name="60% - Accent6 3" xfId="1360"/>
    <cellStyle name="60% - Accent6 30" xfId="1361"/>
    <cellStyle name="60% - Accent6 31" xfId="1362"/>
    <cellStyle name="60% - Accent6 32" xfId="1363"/>
    <cellStyle name="60% - Accent6 33" xfId="1364"/>
    <cellStyle name="60% - Accent6 34" xfId="1365"/>
    <cellStyle name="60% - Accent6 35" xfId="1366"/>
    <cellStyle name="60% - Accent6 36" xfId="1367"/>
    <cellStyle name="60% - Accent6 4" xfId="1368"/>
    <cellStyle name="60% - Accent6 5" xfId="1369"/>
    <cellStyle name="60% - Accent6 6" xfId="1370"/>
    <cellStyle name="60% - Accent6 7" xfId="1371"/>
    <cellStyle name="60% - Accent6 8" xfId="1372"/>
    <cellStyle name="60% - Accent6 9" xfId="1373"/>
    <cellStyle name="A. GRAPHE - AXA France - Chiffre d'affaires EPARGNE PUVL (mensuel) Autoc1" xfId="1374"/>
    <cellStyle name="A. GRAPHE - AXA France - Chiffre d'affaires EPARGNE PUVL (mensuel) Autoc1 2" xfId="1375"/>
    <cellStyle name="A. GRAPHE - AXA France - Chiffre d'affaires EPARGNE PUVL (mensuel) Autoc1 3" xfId="1376"/>
    <cellStyle name="A. GRAPHE - AXA France - Chiffre d'affaires EPARGNE PUVL (mensuel) Autoc1 4" xfId="1377"/>
    <cellStyle name="A. GRAPHE - AXA France - Chiffre d'affaires EPARGNE PUVL (mensuel) Autoc1 5" xfId="1378"/>
    <cellStyle name="A. GRAPHE - AXA France - Chiffre d'affaires EPARGNE PUVL (mensuel) Autoc1 6" xfId="1379"/>
    <cellStyle name="A. GRAPHE - AXA France - Chiffre d'affaires EPARGNE PUVL (mensuel) Autoc1 7" xfId="1380"/>
    <cellStyle name="A. GRAPHE - AXA France - Chiffre d'affaires EPARGNE PUVL (mensuel) Autoc1 8" xfId="1381"/>
    <cellStyle name="A. GRAPHE - AXA France - Chiffre d'affaires EPARGNE PUVL (mensuel) Autoc10" xfId="1382"/>
    <cellStyle name="A. GRAPHE - AXA France - Chiffre d'affaires EPARGNE PUVL (mensuel) Autoc12" xfId="1383"/>
    <cellStyle name="A. GRAPHE - AXA France - Chiffre d'affaires EPARGNE PUVL (mensuel) Autoc2" xfId="1384"/>
    <cellStyle name="A. GRAPHE - AXA France - Chiffre d'affaires EPARGNE PUVL (mensuel) Autoc3" xfId="1385"/>
    <cellStyle name="A. GRAPHE - AXA France - Chiffre d'affaires EPARGNE PUVL (mensuel) Autoc6" xfId="1386"/>
    <cellStyle name="A. GRAPHE - AXA France - Chiffre d'affaires EPARGNE PUVL (mensuel) Autoc7" xfId="1387"/>
    <cellStyle name="A. GRAPHE - AXA France - Chiffre d'affaires EPARGNE PUVL (mensuel) Manuelc1" xfId="1388"/>
    <cellStyle name="A. GRAPHE - AXA France - Chiffre d'affaires EPARGNE PUVL (mensuel) Manuelc1 2" xfId="1389"/>
    <cellStyle name="A. GRAPHE - AXA France - Chiffre d'affaires EPARGNE PUVL (mensuel) Manuelc1 3" xfId="1390"/>
    <cellStyle name="A. GRAPHE - AXA France - Chiffre d'affaires EPARGNE PUVL (mensuel) Manuelc1 4" xfId="1391"/>
    <cellStyle name="A. GRAPHE - AXA France - Chiffre d'affaires EPARGNE PUVL (mensuel) Manuelc1 5" xfId="1392"/>
    <cellStyle name="A. GRAPHE - AXA France - Chiffre d'affaires EPARGNE PUVL (mensuel) Manuelc1 6" xfId="1393"/>
    <cellStyle name="A. GRAPHE - AXA France - Chiffre d'affaires EPARGNE PUVL (mensuel) Manuelc1 7" xfId="1394"/>
    <cellStyle name="A. GRAPHE - AXA France - Chiffre d'affaires EPARGNE PUVL (mensuel) Manuelc1 8" xfId="1395"/>
    <cellStyle name="A. GRAPHE - AXA France - Chiffre d'affaires EPARGNE PUVL (mensuel) Manuelc2" xfId="1396"/>
    <cellStyle name="A. GRAPHE - AXA France - Chiffre d'affaires EPARGNE PUVL (mensuel) Manuelc3" xfId="1397"/>
    <cellStyle name="A. GRAPHE - AXA France - Chiffre d'affaires EPARGNE PUVL (mensuel) Manuelc6" xfId="1398"/>
    <cellStyle name="A. GRAPHE - AXA France - Chiffre d'affaires EPARGNE PUVL (mensuel) Manuelc7" xfId="1399"/>
    <cellStyle name="A. GRAPHE - GPPF - Chiffre d'affaires EPARGNE PUVL (mensuel) Autoc1" xfId="1400"/>
    <cellStyle name="A. GRAPHE - GPPF - Chiffre d'affaires EPARGNE PUVL (mensuel) Autoc1 2" xfId="1401"/>
    <cellStyle name="A. GRAPHE - GPPF - Chiffre d'affaires EPARGNE PUVL (mensuel) Autoc1 3" xfId="1402"/>
    <cellStyle name="A. GRAPHE - GPPF - Chiffre d'affaires EPARGNE PUVL (mensuel) Autoc1 4" xfId="1403"/>
    <cellStyle name="A. GRAPHE - GPPF - Chiffre d'affaires EPARGNE PUVL (mensuel) Autoc1 5" xfId="1404"/>
    <cellStyle name="A. GRAPHE - GPPF - Chiffre d'affaires EPARGNE PUVL (mensuel) Autoc1 6" xfId="1405"/>
    <cellStyle name="A. GRAPHE - GPPF - Chiffre d'affaires EPARGNE PUVL (mensuel) Autoc1 7" xfId="1406"/>
    <cellStyle name="A. GRAPHE - GPPF - Chiffre d'affaires EPARGNE PUVL (mensuel) Autoc1 8" xfId="1407"/>
    <cellStyle name="A. GRAPHE - GPPF - Chiffre d'affaires EPARGNE PUVL (mensuel) Autoc10" xfId="1408"/>
    <cellStyle name="A. GRAPHE - GPPF - Chiffre d'affaires EPARGNE PUVL (mensuel) Autoc12" xfId="1409"/>
    <cellStyle name="A. GRAPHE - GPPF - Chiffre d'affaires EPARGNE PUVL (mensuel) Autoc2" xfId="1410"/>
    <cellStyle name="A. GRAPHE - GPPF - Chiffre d'affaires EPARGNE PUVL (mensuel) Autoc3" xfId="1411"/>
    <cellStyle name="A. GRAPHE - GPPF - Chiffre d'affaires EPARGNE PUVL (mensuel) Autoc6" xfId="1412"/>
    <cellStyle name="A. GRAPHE - GPPF - Chiffre d'affaires EPARGNE PUVL (mensuel) Autoc7" xfId="1413"/>
    <cellStyle name="A. GRAPHE - GPPF - Chiffre d'affaires EPARGNE PUVL (mensuel) Manuelc1" xfId="1414"/>
    <cellStyle name="A. GRAPHE - GPPF - Chiffre d'affaires EPARGNE PUVL (mensuel) Manuelc1 2" xfId="1415"/>
    <cellStyle name="A. GRAPHE - GPPF - Chiffre d'affaires EPARGNE PUVL (mensuel) Manuelc1 3" xfId="1416"/>
    <cellStyle name="A. GRAPHE - GPPF - Chiffre d'affaires EPARGNE PUVL (mensuel) Manuelc1 4" xfId="1417"/>
    <cellStyle name="A. GRAPHE - GPPF - Chiffre d'affaires EPARGNE PUVL (mensuel) Manuelc1 5" xfId="1418"/>
    <cellStyle name="A. GRAPHE - GPPF - Chiffre d'affaires EPARGNE PUVL (mensuel) Manuelc1 6" xfId="1419"/>
    <cellStyle name="A. GRAPHE - GPPF - Chiffre d'affaires EPARGNE PUVL (mensuel) Manuelc1 7" xfId="1420"/>
    <cellStyle name="A. GRAPHE - GPPF - Chiffre d'affaires EPARGNE PUVL (mensuel) Manuelc1 8" xfId="1421"/>
    <cellStyle name="A. GRAPHE - GPPF - Chiffre d'affaires EPARGNE PUVL (mensuel) Manuelc2" xfId="1422"/>
    <cellStyle name="A. GRAPHE - GPPF - Chiffre d'affaires EPARGNE PUVL (mensuel) Manuelc3" xfId="1423"/>
    <cellStyle name="A. GRAPHE - GPPF - Chiffre d'affaires EPARGNE PUVL (mensuel) Manuelc6" xfId="1424"/>
    <cellStyle name="A. GRAPHE - GPPF - Chiffre d'affaires EPARGNE PUVL (mensuel) Manuelc7" xfId="1425"/>
    <cellStyle name="A. GRAPHE - IDF - Chiffre d'affaires EPARGNE PUVL (mensuel) Autoc1" xfId="1426"/>
    <cellStyle name="A. GRAPHE - IDF - Chiffre d'affaires EPARGNE PUVL (mensuel) Autoc1 2" xfId="1427"/>
    <cellStyle name="A. GRAPHE - IDF - Chiffre d'affaires EPARGNE PUVL (mensuel) Autoc1 3" xfId="1428"/>
    <cellStyle name="A. GRAPHE - IDF - Chiffre d'affaires EPARGNE PUVL (mensuel) Autoc1 4" xfId="1429"/>
    <cellStyle name="A. GRAPHE - IDF - Chiffre d'affaires EPARGNE PUVL (mensuel) Autoc1 5" xfId="1430"/>
    <cellStyle name="A. GRAPHE - IDF - Chiffre d'affaires EPARGNE PUVL (mensuel) Autoc1 6" xfId="1431"/>
    <cellStyle name="A. GRAPHE - IDF - Chiffre d'affaires EPARGNE PUVL (mensuel) Autoc1 7" xfId="1432"/>
    <cellStyle name="A. GRAPHE - IDF - Chiffre d'affaires EPARGNE PUVL (mensuel) Autoc1 8" xfId="1433"/>
    <cellStyle name="A. GRAPHE - IDF - Chiffre d'affaires EPARGNE PUVL (mensuel) Autoc10" xfId="1434"/>
    <cellStyle name="A. GRAPHE - IDF - Chiffre d'affaires EPARGNE PUVL (mensuel) Autoc12" xfId="1435"/>
    <cellStyle name="A. GRAPHE - IDF - Chiffre d'affaires EPARGNE PUVL (mensuel) Autoc2" xfId="1436"/>
    <cellStyle name="A. GRAPHE - IDF - Chiffre d'affaires EPARGNE PUVL (mensuel) Autoc3" xfId="1437"/>
    <cellStyle name="A. GRAPHE - IDF - Chiffre d'affaires EPARGNE PUVL (mensuel) Autoc6" xfId="1438"/>
    <cellStyle name="A. GRAPHE - IDF - Chiffre d'affaires EPARGNE PUVL (mensuel) Autoc7" xfId="1439"/>
    <cellStyle name="A. GRAPHE - IDF - Chiffre d'affaires EPARGNE PUVL (mensuel) Manuelc1" xfId="1440"/>
    <cellStyle name="A. GRAPHE - IDF - Chiffre d'affaires EPARGNE PUVL (mensuel) Manuelc1 2" xfId="1441"/>
    <cellStyle name="A. GRAPHE - IDF - Chiffre d'affaires EPARGNE PUVL (mensuel) Manuelc1 3" xfId="1442"/>
    <cellStyle name="A. GRAPHE - IDF - Chiffre d'affaires EPARGNE PUVL (mensuel) Manuelc1 4" xfId="1443"/>
    <cellStyle name="A. GRAPHE - IDF - Chiffre d'affaires EPARGNE PUVL (mensuel) Manuelc1 5" xfId="1444"/>
    <cellStyle name="A. GRAPHE - IDF - Chiffre d'affaires EPARGNE PUVL (mensuel) Manuelc1 6" xfId="1445"/>
    <cellStyle name="A. GRAPHE - IDF - Chiffre d'affaires EPARGNE PUVL (mensuel) Manuelc1 7" xfId="1446"/>
    <cellStyle name="A. GRAPHE - IDF - Chiffre d'affaires EPARGNE PUVL (mensuel) Manuelc1 8" xfId="1447"/>
    <cellStyle name="A. GRAPHE - IDF - Chiffre d'affaires EPARGNE PUVL (mensuel) Manuelc2" xfId="1448"/>
    <cellStyle name="A. GRAPHE - IDF - Chiffre d'affaires EPARGNE PUVL (mensuel) Manuelc3" xfId="1449"/>
    <cellStyle name="A. GRAPHE - IDF - Chiffre d'affaires EPARGNE PUVL (mensuel) Manuelc6" xfId="1450"/>
    <cellStyle name="A. GRAPHE - IDF - Chiffre d'affaires EPARGNE PUVL (mensuel) Manuelc7" xfId="1451"/>
    <cellStyle name="A. GRAPHE - NORD EST - Chiffre d'affaires EPARGNE PUVL (mensuel) Autoc1" xfId="1452"/>
    <cellStyle name="A. GRAPHE - NORD EST - Chiffre d'affaires EPARGNE PUVL (mensuel) Autoc1 2" xfId="1453"/>
    <cellStyle name="A. GRAPHE - NORD EST - Chiffre d'affaires EPARGNE PUVL (mensuel) Autoc1 3" xfId="1454"/>
    <cellStyle name="A. GRAPHE - NORD EST - Chiffre d'affaires EPARGNE PUVL (mensuel) Autoc1 4" xfId="1455"/>
    <cellStyle name="A. GRAPHE - NORD EST - Chiffre d'affaires EPARGNE PUVL (mensuel) Autoc1 5" xfId="1456"/>
    <cellStyle name="A. GRAPHE - NORD EST - Chiffre d'affaires EPARGNE PUVL (mensuel) Autoc1 6" xfId="1457"/>
    <cellStyle name="A. GRAPHE - NORD EST - Chiffre d'affaires EPARGNE PUVL (mensuel) Autoc1 7" xfId="1458"/>
    <cellStyle name="A. GRAPHE - NORD EST - Chiffre d'affaires EPARGNE PUVL (mensuel) Autoc1 8" xfId="1459"/>
    <cellStyle name="A. GRAPHE - NORD EST - Chiffre d'affaires EPARGNE PUVL (mensuel) Autoc10" xfId="1460"/>
    <cellStyle name="A. GRAPHE - NORD EST - Chiffre d'affaires EPARGNE PUVL (mensuel) Autoc12" xfId="1461"/>
    <cellStyle name="A. GRAPHE - NORD EST - Chiffre d'affaires EPARGNE PUVL (mensuel) Autoc2" xfId="1462"/>
    <cellStyle name="A. GRAPHE - NORD EST - Chiffre d'affaires EPARGNE PUVL (mensuel) Autoc3" xfId="1463"/>
    <cellStyle name="A. GRAPHE - NORD EST - Chiffre d'affaires EPARGNE PUVL (mensuel) Autoc6" xfId="1464"/>
    <cellStyle name="A. GRAPHE - NORD EST - Chiffre d'affaires EPARGNE PUVL (mensuel) Autoc7" xfId="1465"/>
    <cellStyle name="A. GRAPHE - NORD EST - Chiffre d'affaires EPARGNE PUVL (mensuel) Manuelc1" xfId="1466"/>
    <cellStyle name="A. GRAPHE - NORD EST - Chiffre d'affaires EPARGNE PUVL (mensuel) Manuelc1 2" xfId="1467"/>
    <cellStyle name="A. GRAPHE - NORD EST - Chiffre d'affaires EPARGNE PUVL (mensuel) Manuelc1 3" xfId="1468"/>
    <cellStyle name="A. GRAPHE - NORD EST - Chiffre d'affaires EPARGNE PUVL (mensuel) Manuelc1 4" xfId="1469"/>
    <cellStyle name="A. GRAPHE - NORD EST - Chiffre d'affaires EPARGNE PUVL (mensuel) Manuelc1 5" xfId="1470"/>
    <cellStyle name="A. GRAPHE - NORD EST - Chiffre d'affaires EPARGNE PUVL (mensuel) Manuelc1 6" xfId="1471"/>
    <cellStyle name="A. GRAPHE - NORD EST - Chiffre d'affaires EPARGNE PUVL (mensuel) Manuelc1 7" xfId="1472"/>
    <cellStyle name="A. GRAPHE - NORD EST - Chiffre d'affaires EPARGNE PUVL (mensuel) Manuelc1 8" xfId="1473"/>
    <cellStyle name="A. GRAPHE - NORD EST - Chiffre d'affaires EPARGNE PUVL (mensuel) Manuelc2" xfId="1474"/>
    <cellStyle name="A. GRAPHE - NORD EST - Chiffre d'affaires EPARGNE PUVL (mensuel) Manuelc3" xfId="1475"/>
    <cellStyle name="A. GRAPHE - NORD EST - Chiffre d'affaires EPARGNE PUVL (mensuel) Manuelc6" xfId="1476"/>
    <cellStyle name="A. GRAPHE - NORD EST - Chiffre d'affaires EPARGNE PUVL (mensuel) Manuelc7" xfId="1477"/>
    <cellStyle name="A. GRAPHE - OUEST - Chiffre d'affaires EPARGNE PUVL (mensuel) Autoc1" xfId="1478"/>
    <cellStyle name="A. GRAPHE - OUEST - Chiffre d'affaires EPARGNE PUVL (mensuel) Autoc1 2" xfId="1479"/>
    <cellStyle name="A. GRAPHE - OUEST - Chiffre d'affaires EPARGNE PUVL (mensuel) Autoc1 3" xfId="1480"/>
    <cellStyle name="A. GRAPHE - OUEST - Chiffre d'affaires EPARGNE PUVL (mensuel) Autoc1 4" xfId="1481"/>
    <cellStyle name="A. GRAPHE - OUEST - Chiffre d'affaires EPARGNE PUVL (mensuel) Autoc1 5" xfId="1482"/>
    <cellStyle name="A. GRAPHE - OUEST - Chiffre d'affaires EPARGNE PUVL (mensuel) Autoc1 6" xfId="1483"/>
    <cellStyle name="A. GRAPHE - OUEST - Chiffre d'affaires EPARGNE PUVL (mensuel) Autoc1 7" xfId="1484"/>
    <cellStyle name="A. GRAPHE - OUEST - Chiffre d'affaires EPARGNE PUVL (mensuel) Autoc1 8" xfId="1485"/>
    <cellStyle name="A. GRAPHE - OUEST - Chiffre d'affaires EPARGNE PUVL (mensuel) Autoc10" xfId="1486"/>
    <cellStyle name="A. GRAPHE - OUEST - Chiffre d'affaires EPARGNE PUVL (mensuel) Autoc12" xfId="1487"/>
    <cellStyle name="A. GRAPHE - OUEST - Chiffre d'affaires EPARGNE PUVL (mensuel) Autoc2" xfId="1488"/>
    <cellStyle name="A. GRAPHE - OUEST - Chiffre d'affaires EPARGNE PUVL (mensuel) Autoc3" xfId="1489"/>
    <cellStyle name="A. GRAPHE - OUEST - Chiffre d'affaires EPARGNE PUVL (mensuel) Autoc6" xfId="1490"/>
    <cellStyle name="A. GRAPHE - OUEST - Chiffre d'affaires EPARGNE PUVL (mensuel) Autoc7" xfId="1491"/>
    <cellStyle name="A. GRAPHE - OUEST - Chiffre d'affaires EPARGNE PUVL (mensuel) Manuelc1" xfId="1492"/>
    <cellStyle name="A. GRAPHE - OUEST - Chiffre d'affaires EPARGNE PUVL (mensuel) Manuelc1 2" xfId="1493"/>
    <cellStyle name="A. GRAPHE - OUEST - Chiffre d'affaires EPARGNE PUVL (mensuel) Manuelc1 3" xfId="1494"/>
    <cellStyle name="A. GRAPHE - OUEST - Chiffre d'affaires EPARGNE PUVL (mensuel) Manuelc1 4" xfId="1495"/>
    <cellStyle name="A. GRAPHE - OUEST - Chiffre d'affaires EPARGNE PUVL (mensuel) Manuelc1 5" xfId="1496"/>
    <cellStyle name="A. GRAPHE - OUEST - Chiffre d'affaires EPARGNE PUVL (mensuel) Manuelc1 6" xfId="1497"/>
    <cellStyle name="A. GRAPHE - OUEST - Chiffre d'affaires EPARGNE PUVL (mensuel) Manuelc1 7" xfId="1498"/>
    <cellStyle name="A. GRAPHE - OUEST - Chiffre d'affaires EPARGNE PUVL (mensuel) Manuelc1 8" xfId="1499"/>
    <cellStyle name="A. GRAPHE - OUEST - Chiffre d'affaires EPARGNE PUVL (mensuel) Manuelc2" xfId="1500"/>
    <cellStyle name="A. GRAPHE - OUEST - Chiffre d'affaires EPARGNE PUVL (mensuel) Manuelc3" xfId="1501"/>
    <cellStyle name="A. GRAPHE - OUEST - Chiffre d'affaires EPARGNE PUVL (mensuel) Manuelc6" xfId="1502"/>
    <cellStyle name="A. GRAPHE - OUEST - Chiffre d'affaires EPARGNE PUVL (mensuel) Manuelc7" xfId="1503"/>
    <cellStyle name="A. GRAPHE - SUD EST - Chiffre d'affaires EPARGNE PUVL (mensuel) Autoc1" xfId="1504"/>
    <cellStyle name="A. GRAPHE - SUD EST - Chiffre d'affaires EPARGNE PUVL (mensuel) Autoc1 2" xfId="1505"/>
    <cellStyle name="A. GRAPHE - SUD EST - Chiffre d'affaires EPARGNE PUVL (mensuel) Autoc1 3" xfId="1506"/>
    <cellStyle name="A. GRAPHE - SUD EST - Chiffre d'affaires EPARGNE PUVL (mensuel) Autoc1 4" xfId="1507"/>
    <cellStyle name="A. GRAPHE - SUD EST - Chiffre d'affaires EPARGNE PUVL (mensuel) Autoc1 5" xfId="1508"/>
    <cellStyle name="A. GRAPHE - SUD EST - Chiffre d'affaires EPARGNE PUVL (mensuel) Autoc1 6" xfId="1509"/>
    <cellStyle name="A. GRAPHE - SUD EST - Chiffre d'affaires EPARGNE PUVL (mensuel) Autoc1 7" xfId="1510"/>
    <cellStyle name="A. GRAPHE - SUD EST - Chiffre d'affaires EPARGNE PUVL (mensuel) Autoc1 8" xfId="1511"/>
    <cellStyle name="A. GRAPHE - SUD EST - Chiffre d'affaires EPARGNE PUVL (mensuel) Autoc10" xfId="1512"/>
    <cellStyle name="A. GRAPHE - SUD EST - Chiffre d'affaires EPARGNE PUVL (mensuel) Autoc12" xfId="1513"/>
    <cellStyle name="A. GRAPHE - SUD EST - Chiffre d'affaires EPARGNE PUVL (mensuel) Autoc2" xfId="1514"/>
    <cellStyle name="A. GRAPHE - SUD EST - Chiffre d'affaires EPARGNE PUVL (mensuel) Autoc3" xfId="1515"/>
    <cellStyle name="A. GRAPHE - SUD EST - Chiffre d'affaires EPARGNE PUVL (mensuel) Autoc6" xfId="1516"/>
    <cellStyle name="A. GRAPHE - SUD EST - Chiffre d'affaires EPARGNE PUVL (mensuel) Autoc7" xfId="1517"/>
    <cellStyle name="A. GRAPHE - SUD EST - Chiffre d'affaires EPARGNE PUVL (mensuel) Manuelc1" xfId="1518"/>
    <cellStyle name="A. GRAPHE - SUD EST - Chiffre d'affaires EPARGNE PUVL (mensuel) Manuelc1 2" xfId="1519"/>
    <cellStyle name="A. GRAPHE - SUD EST - Chiffre d'affaires EPARGNE PUVL (mensuel) Manuelc1 3" xfId="1520"/>
    <cellStyle name="A. GRAPHE - SUD EST - Chiffre d'affaires EPARGNE PUVL (mensuel) Manuelc1 4" xfId="1521"/>
    <cellStyle name="A. GRAPHE - SUD EST - Chiffre d'affaires EPARGNE PUVL (mensuel) Manuelc1 5" xfId="1522"/>
    <cellStyle name="A. GRAPHE - SUD EST - Chiffre d'affaires EPARGNE PUVL (mensuel) Manuelc1 6" xfId="1523"/>
    <cellStyle name="A. GRAPHE - SUD EST - Chiffre d'affaires EPARGNE PUVL (mensuel) Manuelc1 7" xfId="1524"/>
    <cellStyle name="A. GRAPHE - SUD EST - Chiffre d'affaires EPARGNE PUVL (mensuel) Manuelc1 8" xfId="1525"/>
    <cellStyle name="A. GRAPHE - SUD EST - Chiffre d'affaires EPARGNE PUVL (mensuel) Manuelc2" xfId="1526"/>
    <cellStyle name="A. GRAPHE - SUD EST - Chiffre d'affaires EPARGNE PUVL (mensuel) Manuelc3" xfId="1527"/>
    <cellStyle name="A. GRAPHE - SUD EST - Chiffre d'affaires EPARGNE PUVL (mensuel) Manuelc6" xfId="1528"/>
    <cellStyle name="A. GRAPHE - SUD EST - Chiffre d'affaires EPARGNE PUVL (mensuel) Manuelc7" xfId="1529"/>
    <cellStyle name="A. GRAPHE - SUD OUEST - Chiffre d'affaires EPARGNE PUVL (mensuel) Autoc1" xfId="1530"/>
    <cellStyle name="A. GRAPHE - SUD OUEST - Chiffre d'affaires EPARGNE PUVL (mensuel) Autoc1 2" xfId="1531"/>
    <cellStyle name="A. GRAPHE - SUD OUEST - Chiffre d'affaires EPARGNE PUVL (mensuel) Autoc1 3" xfId="1532"/>
    <cellStyle name="A. GRAPHE - SUD OUEST - Chiffre d'affaires EPARGNE PUVL (mensuel) Autoc1 4" xfId="1533"/>
    <cellStyle name="A. GRAPHE - SUD OUEST - Chiffre d'affaires EPARGNE PUVL (mensuel) Autoc1 5" xfId="1534"/>
    <cellStyle name="A. GRAPHE - SUD OUEST - Chiffre d'affaires EPARGNE PUVL (mensuel) Autoc1 6" xfId="1535"/>
    <cellStyle name="A. GRAPHE - SUD OUEST - Chiffre d'affaires EPARGNE PUVL (mensuel) Autoc1 7" xfId="1536"/>
    <cellStyle name="A. GRAPHE - SUD OUEST - Chiffre d'affaires EPARGNE PUVL (mensuel) Autoc1 8" xfId="1537"/>
    <cellStyle name="A. GRAPHE - SUD OUEST - Chiffre d'affaires EPARGNE PUVL (mensuel) Autoc10" xfId="1538"/>
    <cellStyle name="A. GRAPHE - SUD OUEST - Chiffre d'affaires EPARGNE PUVL (mensuel) Autoc12" xfId="1539"/>
    <cellStyle name="A. GRAPHE - SUD OUEST - Chiffre d'affaires EPARGNE PUVL (mensuel) Autoc2" xfId="1540"/>
    <cellStyle name="A. GRAPHE - SUD OUEST - Chiffre d'affaires EPARGNE PUVL (mensuel) Autoc3" xfId="1541"/>
    <cellStyle name="A. GRAPHE - SUD OUEST - Chiffre d'affaires EPARGNE PUVL (mensuel) Autoc6" xfId="1542"/>
    <cellStyle name="A. GRAPHE - SUD OUEST - Chiffre d'affaires EPARGNE PUVL (mensuel) Autoc7" xfId="1543"/>
    <cellStyle name="A. GRAPHE - SUD OUEST - Chiffre d'affaires EPARGNE PUVL (mensuel) Manuelc1" xfId="1544"/>
    <cellStyle name="A. GRAPHE - SUD OUEST - Chiffre d'affaires EPARGNE PUVL (mensuel) Manuelc1 2" xfId="1545"/>
    <cellStyle name="A. GRAPHE - SUD OUEST - Chiffre d'affaires EPARGNE PUVL (mensuel) Manuelc1 3" xfId="1546"/>
    <cellStyle name="A. GRAPHE - SUD OUEST - Chiffre d'affaires EPARGNE PUVL (mensuel) Manuelc1 4" xfId="1547"/>
    <cellStyle name="A. GRAPHE - SUD OUEST - Chiffre d'affaires EPARGNE PUVL (mensuel) Manuelc1 5" xfId="1548"/>
    <cellStyle name="A. GRAPHE - SUD OUEST - Chiffre d'affaires EPARGNE PUVL (mensuel) Manuelc1 6" xfId="1549"/>
    <cellStyle name="A. GRAPHE - SUD OUEST - Chiffre d'affaires EPARGNE PUVL (mensuel) Manuelc1 7" xfId="1550"/>
    <cellStyle name="A. GRAPHE - SUD OUEST - Chiffre d'affaires EPARGNE PUVL (mensuel) Manuelc1 8" xfId="1551"/>
    <cellStyle name="A. GRAPHE - SUD OUEST - Chiffre d'affaires EPARGNE PUVL (mensuel) Manuelc2" xfId="1552"/>
    <cellStyle name="A. GRAPHE - SUD OUEST - Chiffre d'affaires EPARGNE PUVL (mensuel) Manuelc3" xfId="1553"/>
    <cellStyle name="A. GRAPHE - SUD OUEST - Chiffre d'affaires EPARGNE PUVL (mensuel) Manuelc6" xfId="1554"/>
    <cellStyle name="A. GRAPHE - SUD OUEST - Chiffre d'affaires EPARGNE PUVL (mensuel) Manuelc7" xfId="1555"/>
    <cellStyle name="A¨­￠￢￠O [0]_C¡IAo_AoAUAy¡ÆeC¡I " xfId="1556"/>
    <cellStyle name="A¨­￠￢￠O_AoAUAy¡ÆeC¡I " xfId="1557"/>
    <cellStyle name="ABF" xfId="1558"/>
    <cellStyle name="Accent1 10" xfId="1559"/>
    <cellStyle name="Accent1 11" xfId="1560"/>
    <cellStyle name="Accent1 12" xfId="1561"/>
    <cellStyle name="Accent1 13" xfId="1562"/>
    <cellStyle name="Accent1 14" xfId="1563"/>
    <cellStyle name="Accent1 15" xfId="1564"/>
    <cellStyle name="Accent1 16" xfId="1565"/>
    <cellStyle name="Accent1 17" xfId="1566"/>
    <cellStyle name="Accent1 18" xfId="1567"/>
    <cellStyle name="Accent1 19" xfId="1568"/>
    <cellStyle name="Accent1 2" xfId="1569"/>
    <cellStyle name="Accent1 2 2" xfId="1570"/>
    <cellStyle name="Accent1 20" xfId="1571"/>
    <cellStyle name="Accent1 21" xfId="1572"/>
    <cellStyle name="Accent1 22" xfId="1573"/>
    <cellStyle name="Accent1 23" xfId="1574"/>
    <cellStyle name="Accent1 24" xfId="1575"/>
    <cellStyle name="Accent1 25" xfId="1576"/>
    <cellStyle name="Accent1 26" xfId="1577"/>
    <cellStyle name="Accent1 27" xfId="1578"/>
    <cellStyle name="Accent1 28" xfId="1579"/>
    <cellStyle name="Accent1 29" xfId="1580"/>
    <cellStyle name="Accent1 3" xfId="1581"/>
    <cellStyle name="Accent1 3 2" xfId="1582"/>
    <cellStyle name="Accent1 30" xfId="1583"/>
    <cellStyle name="Accent1 31" xfId="1584"/>
    <cellStyle name="Accent1 32" xfId="1585"/>
    <cellStyle name="Accent1 33" xfId="1586"/>
    <cellStyle name="Accent1 34" xfId="1587"/>
    <cellStyle name="Accent1 35" xfId="1588"/>
    <cellStyle name="Accent1 36" xfId="1589"/>
    <cellStyle name="Accent1 4" xfId="1590"/>
    <cellStyle name="Accent1 4 2" xfId="1591"/>
    <cellStyle name="Accent1 5" xfId="1592"/>
    <cellStyle name="Accent1 5 2" xfId="1593"/>
    <cellStyle name="Accent1 6" xfId="1594"/>
    <cellStyle name="Accent1 7" xfId="1595"/>
    <cellStyle name="Accent1 8" xfId="1596"/>
    <cellStyle name="Accent1 9" xfId="1597"/>
    <cellStyle name="Accent2 10" xfId="1598"/>
    <cellStyle name="Accent2 11" xfId="1599"/>
    <cellStyle name="Accent2 12" xfId="1600"/>
    <cellStyle name="Accent2 13" xfId="1601"/>
    <cellStyle name="Accent2 14" xfId="1602"/>
    <cellStyle name="Accent2 15" xfId="1603"/>
    <cellStyle name="Accent2 16" xfId="1604"/>
    <cellStyle name="Accent2 17" xfId="1605"/>
    <cellStyle name="Accent2 18" xfId="1606"/>
    <cellStyle name="Accent2 19" xfId="1607"/>
    <cellStyle name="Accent2 2" xfId="1608"/>
    <cellStyle name="Accent2 2 2" xfId="1609"/>
    <cellStyle name="Accent2 20" xfId="1610"/>
    <cellStyle name="Accent2 21" xfId="1611"/>
    <cellStyle name="Accent2 22" xfId="1612"/>
    <cellStyle name="Accent2 23" xfId="1613"/>
    <cellStyle name="Accent2 24" xfId="1614"/>
    <cellStyle name="Accent2 25" xfId="1615"/>
    <cellStyle name="Accent2 26" xfId="1616"/>
    <cellStyle name="Accent2 27" xfId="1617"/>
    <cellStyle name="Accent2 28" xfId="1618"/>
    <cellStyle name="Accent2 29" xfId="1619"/>
    <cellStyle name="Accent2 3" xfId="1620"/>
    <cellStyle name="Accent2 3 2" xfId="1621"/>
    <cellStyle name="Accent2 30" xfId="1622"/>
    <cellStyle name="Accent2 31" xfId="1623"/>
    <cellStyle name="Accent2 32" xfId="1624"/>
    <cellStyle name="Accent2 33" xfId="1625"/>
    <cellStyle name="Accent2 34" xfId="1626"/>
    <cellStyle name="Accent2 35" xfId="1627"/>
    <cellStyle name="Accent2 36" xfId="1628"/>
    <cellStyle name="Accent2 4" xfId="1629"/>
    <cellStyle name="Accent2 4 2" xfId="1630"/>
    <cellStyle name="Accent2 5" xfId="1631"/>
    <cellStyle name="Accent2 5 2" xfId="1632"/>
    <cellStyle name="Accent2 6" xfId="1633"/>
    <cellStyle name="Accent2 7" xfId="1634"/>
    <cellStyle name="Accent2 8" xfId="1635"/>
    <cellStyle name="Accent2 9" xfId="1636"/>
    <cellStyle name="Accent3 10" xfId="1637"/>
    <cellStyle name="Accent3 11" xfId="1638"/>
    <cellStyle name="Accent3 12" xfId="1639"/>
    <cellStyle name="Accent3 13" xfId="1640"/>
    <cellStyle name="Accent3 14" xfId="1641"/>
    <cellStyle name="Accent3 15" xfId="1642"/>
    <cellStyle name="Accent3 16" xfId="1643"/>
    <cellStyle name="Accent3 17" xfId="1644"/>
    <cellStyle name="Accent3 18" xfId="1645"/>
    <cellStyle name="Accent3 19" xfId="1646"/>
    <cellStyle name="Accent3 2" xfId="1647"/>
    <cellStyle name="Accent3 2 2" xfId="1648"/>
    <cellStyle name="Accent3 20" xfId="1649"/>
    <cellStyle name="Accent3 21" xfId="1650"/>
    <cellStyle name="Accent3 22" xfId="1651"/>
    <cellStyle name="Accent3 23" xfId="1652"/>
    <cellStyle name="Accent3 24" xfId="1653"/>
    <cellStyle name="Accent3 25" xfId="1654"/>
    <cellStyle name="Accent3 26" xfId="1655"/>
    <cellStyle name="Accent3 27" xfId="1656"/>
    <cellStyle name="Accent3 28" xfId="1657"/>
    <cellStyle name="Accent3 29" xfId="1658"/>
    <cellStyle name="Accent3 3" xfId="1659"/>
    <cellStyle name="Accent3 3 2" xfId="1660"/>
    <cellStyle name="Accent3 30" xfId="1661"/>
    <cellStyle name="Accent3 31" xfId="1662"/>
    <cellStyle name="Accent3 32" xfId="1663"/>
    <cellStyle name="Accent3 33" xfId="1664"/>
    <cellStyle name="Accent3 34" xfId="1665"/>
    <cellStyle name="Accent3 35" xfId="1666"/>
    <cellStyle name="Accent3 36" xfId="1667"/>
    <cellStyle name="Accent3 4" xfId="1668"/>
    <cellStyle name="Accent3 4 2" xfId="1669"/>
    <cellStyle name="Accent3 5" xfId="1670"/>
    <cellStyle name="Accent3 5 2" xfId="1671"/>
    <cellStyle name="Accent3 6" xfId="1672"/>
    <cellStyle name="Accent3 7" xfId="1673"/>
    <cellStyle name="Accent3 8" xfId="1674"/>
    <cellStyle name="Accent3 9" xfId="1675"/>
    <cellStyle name="Accent4 10" xfId="1676"/>
    <cellStyle name="Accent4 11" xfId="1677"/>
    <cellStyle name="Accent4 12" xfId="1678"/>
    <cellStyle name="Accent4 13" xfId="1679"/>
    <cellStyle name="Accent4 14" xfId="1680"/>
    <cellStyle name="Accent4 15" xfId="1681"/>
    <cellStyle name="Accent4 16" xfId="1682"/>
    <cellStyle name="Accent4 17" xfId="1683"/>
    <cellStyle name="Accent4 18" xfId="1684"/>
    <cellStyle name="Accent4 19" xfId="1685"/>
    <cellStyle name="Accent4 2" xfId="1686"/>
    <cellStyle name="Accent4 2 2" xfId="1687"/>
    <cellStyle name="Accent4 20" xfId="1688"/>
    <cellStyle name="Accent4 21" xfId="1689"/>
    <cellStyle name="Accent4 22" xfId="1690"/>
    <cellStyle name="Accent4 23" xfId="1691"/>
    <cellStyle name="Accent4 24" xfId="1692"/>
    <cellStyle name="Accent4 25" xfId="1693"/>
    <cellStyle name="Accent4 26" xfId="1694"/>
    <cellStyle name="Accent4 27" xfId="1695"/>
    <cellStyle name="Accent4 28" xfId="1696"/>
    <cellStyle name="Accent4 29" xfId="1697"/>
    <cellStyle name="Accent4 3" xfId="1698"/>
    <cellStyle name="Accent4 3 2" xfId="1699"/>
    <cellStyle name="Accent4 30" xfId="1700"/>
    <cellStyle name="Accent4 31" xfId="1701"/>
    <cellStyle name="Accent4 32" xfId="1702"/>
    <cellStyle name="Accent4 33" xfId="1703"/>
    <cellStyle name="Accent4 34" xfId="1704"/>
    <cellStyle name="Accent4 35" xfId="1705"/>
    <cellStyle name="Accent4 36" xfId="1706"/>
    <cellStyle name="Accent4 4" xfId="1707"/>
    <cellStyle name="Accent4 4 2" xfId="1708"/>
    <cellStyle name="Accent4 5" xfId="1709"/>
    <cellStyle name="Accent4 5 2" xfId="1710"/>
    <cellStyle name="Accent4 6" xfId="1711"/>
    <cellStyle name="Accent4 7" xfId="1712"/>
    <cellStyle name="Accent4 8" xfId="1713"/>
    <cellStyle name="Accent4 9" xfId="1714"/>
    <cellStyle name="Accent5 10" xfId="1715"/>
    <cellStyle name="Accent5 11" xfId="1716"/>
    <cellStyle name="Accent5 12" xfId="1717"/>
    <cellStyle name="Accent5 13" xfId="1718"/>
    <cellStyle name="Accent5 14" xfId="1719"/>
    <cellStyle name="Accent5 15" xfId="1720"/>
    <cellStyle name="Accent5 16" xfId="1721"/>
    <cellStyle name="Accent5 17" xfId="1722"/>
    <cellStyle name="Accent5 18" xfId="1723"/>
    <cellStyle name="Accent5 19" xfId="1724"/>
    <cellStyle name="Accent5 2" xfId="1725"/>
    <cellStyle name="Accent5 2 2" xfId="1726"/>
    <cellStyle name="Accent5 20" xfId="1727"/>
    <cellStyle name="Accent5 21" xfId="1728"/>
    <cellStyle name="Accent5 22" xfId="1729"/>
    <cellStyle name="Accent5 23" xfId="1730"/>
    <cellStyle name="Accent5 24" xfId="1731"/>
    <cellStyle name="Accent5 25" xfId="1732"/>
    <cellStyle name="Accent5 26" xfId="1733"/>
    <cellStyle name="Accent5 27" xfId="1734"/>
    <cellStyle name="Accent5 28" xfId="1735"/>
    <cellStyle name="Accent5 29" xfId="1736"/>
    <cellStyle name="Accent5 3" xfId="1737"/>
    <cellStyle name="Accent5 3 2" xfId="1738"/>
    <cellStyle name="Accent5 30" xfId="1739"/>
    <cellStyle name="Accent5 31" xfId="1740"/>
    <cellStyle name="Accent5 32" xfId="1741"/>
    <cellStyle name="Accent5 33" xfId="1742"/>
    <cellStyle name="Accent5 34" xfId="1743"/>
    <cellStyle name="Accent5 35" xfId="1744"/>
    <cellStyle name="Accent5 36" xfId="1745"/>
    <cellStyle name="Accent5 4" xfId="1746"/>
    <cellStyle name="Accent5 4 2" xfId="1747"/>
    <cellStyle name="Accent5 5" xfId="1748"/>
    <cellStyle name="Accent5 5 2" xfId="1749"/>
    <cellStyle name="Accent5 6" xfId="1750"/>
    <cellStyle name="Accent5 7" xfId="1751"/>
    <cellStyle name="Accent5 8" xfId="1752"/>
    <cellStyle name="Accent5 9" xfId="1753"/>
    <cellStyle name="Accent6 10" xfId="1754"/>
    <cellStyle name="Accent6 11" xfId="1755"/>
    <cellStyle name="Accent6 12" xfId="1756"/>
    <cellStyle name="Accent6 13" xfId="1757"/>
    <cellStyle name="Accent6 14" xfId="1758"/>
    <cellStyle name="Accent6 15" xfId="1759"/>
    <cellStyle name="Accent6 16" xfId="1760"/>
    <cellStyle name="Accent6 17" xfId="1761"/>
    <cellStyle name="Accent6 18" xfId="1762"/>
    <cellStyle name="Accent6 19" xfId="1763"/>
    <cellStyle name="Accent6 2" xfId="1764"/>
    <cellStyle name="Accent6 2 2" xfId="1765"/>
    <cellStyle name="Accent6 20" xfId="1766"/>
    <cellStyle name="Accent6 21" xfId="1767"/>
    <cellStyle name="Accent6 22" xfId="1768"/>
    <cellStyle name="Accent6 23" xfId="1769"/>
    <cellStyle name="Accent6 24" xfId="1770"/>
    <cellStyle name="Accent6 25" xfId="1771"/>
    <cellStyle name="Accent6 26" xfId="1772"/>
    <cellStyle name="Accent6 27" xfId="1773"/>
    <cellStyle name="Accent6 28" xfId="1774"/>
    <cellStyle name="Accent6 29" xfId="1775"/>
    <cellStyle name="Accent6 3" xfId="1776"/>
    <cellStyle name="Accent6 3 2" xfId="1777"/>
    <cellStyle name="Accent6 30" xfId="1778"/>
    <cellStyle name="Accent6 31" xfId="1779"/>
    <cellStyle name="Accent6 32" xfId="1780"/>
    <cellStyle name="Accent6 33" xfId="1781"/>
    <cellStyle name="Accent6 34" xfId="1782"/>
    <cellStyle name="Accent6 35" xfId="1783"/>
    <cellStyle name="Accent6 36" xfId="1784"/>
    <cellStyle name="Accent6 4" xfId="1785"/>
    <cellStyle name="Accent6 4 2" xfId="1786"/>
    <cellStyle name="Accent6 5" xfId="1787"/>
    <cellStyle name="Accent6 5 2" xfId="1788"/>
    <cellStyle name="Accent6 6" xfId="1789"/>
    <cellStyle name="Accent6 7" xfId="1790"/>
    <cellStyle name="Accent6 8" xfId="1791"/>
    <cellStyle name="Accent6 9" xfId="1792"/>
    <cellStyle name="AEE" xfId="1793"/>
    <cellStyle name="AFE" xfId="1794"/>
    <cellStyle name="Analyse" xfId="1795"/>
    <cellStyle name="ANCLAS,REZONES Y SUS PARTES,DE FUNDICION,DE HIERRO O DE ACERO" xfId="1796"/>
    <cellStyle name="APJ" xfId="1797"/>
    <cellStyle name="Arrondi" xfId="1798"/>
    <cellStyle name="Arrondi 2" xfId="1799"/>
    <cellStyle name="Arrondi 3" xfId="1800"/>
    <cellStyle name="Arrondi 4" xfId="1801"/>
    <cellStyle name="Arrondi 5" xfId="1802"/>
    <cellStyle name="Arrondi 6" xfId="1803"/>
    <cellStyle name="Arrondi 7" xfId="1804"/>
    <cellStyle name="Arrondi 8" xfId="1805"/>
    <cellStyle name="Arrondi 9" xfId="1806"/>
    <cellStyle name="Assu" xfId="1807"/>
    <cellStyle name="Availability" xfId="1808"/>
    <cellStyle name="Avertissement 2" xfId="1809"/>
    <cellStyle name="Avertissement 2 2" xfId="1810"/>
    <cellStyle name="Avertissement 3" xfId="1811"/>
    <cellStyle name="Avertissement 3 2" xfId="1812"/>
    <cellStyle name="Avertissement 4" xfId="1813"/>
    <cellStyle name="Avertissement 4 2" xfId="1814"/>
    <cellStyle name="Avertissement 5" xfId="1815"/>
    <cellStyle name="Avertissement 5 2" xfId="1816"/>
    <cellStyle name="Avertissement 6" xfId="1817"/>
    <cellStyle name="AXB" xfId="1818"/>
    <cellStyle name="AXC" xfId="1819"/>
    <cellStyle name="AXF" xfId="1820"/>
    <cellStyle name="B. Chiffres d'affaires Prévoyance (yc Loi Agricole) Autoc1" xfId="1821"/>
    <cellStyle name="B. Chiffres d'affaires Prévoyance (yc Loi Agricole) Autoc1 2" xfId="1822"/>
    <cellStyle name="B. Chiffres d'affaires Prévoyance (yc Loi Agricole) Autoc1 3" xfId="1823"/>
    <cellStyle name="B. Chiffres d'affaires Prévoyance (yc Loi Agricole) Autoc1 4" xfId="1824"/>
    <cellStyle name="B. Chiffres d'affaires Prévoyance (yc Loi Agricole) Autoc1 5" xfId="1825"/>
    <cellStyle name="B. Chiffres d'affaires Prévoyance (yc Loi Agricole) Autoc1 6" xfId="1826"/>
    <cellStyle name="B. Chiffres d'affaires Prévoyance (yc Loi Agricole) Autoc1 7" xfId="1827"/>
    <cellStyle name="B. Chiffres d'affaires Prévoyance (yc Loi Agricole) Autoc1 8" xfId="1828"/>
    <cellStyle name="B. Chiffres d'affaires Prévoyance (yc Loi Agricole) Autoc10" xfId="1829"/>
    <cellStyle name="B. Chiffres d'affaires Prévoyance (yc Loi Agricole) Autoc12" xfId="1830"/>
    <cellStyle name="B. Chiffres d'affaires Prévoyance (yc Loi Agricole) Autoc14" xfId="1831"/>
    <cellStyle name="B. Chiffres d'affaires Prévoyance (yc Loi Agricole) Autoc16" xfId="1832"/>
    <cellStyle name="B. Chiffres d'affaires Prévoyance (yc Loi Agricole) Autoc18" xfId="1833"/>
    <cellStyle name="B. Chiffres d'affaires Prévoyance (yc Loi Agricole) Autoc2" xfId="1834"/>
    <cellStyle name="B. Chiffres d'affaires Prévoyance (yc Loi Agricole) Autoc20" xfId="1835"/>
    <cellStyle name="B. Chiffres d'affaires Prévoyance (yc Loi Agricole) Autoc22" xfId="1836"/>
    <cellStyle name="B. Chiffres d'affaires Prévoyance (yc Loi Agricole) Autoc23" xfId="1837"/>
    <cellStyle name="B. Chiffres d'affaires Prévoyance (yc Loi Agricole) Autoc26" xfId="1838"/>
    <cellStyle name="B. Chiffres d'affaires Prévoyance (yc Loi Agricole) Autoc28" xfId="1839"/>
    <cellStyle name="B. Chiffres d'affaires Prévoyance (yc Loi Agricole) Autoc29" xfId="1840"/>
    <cellStyle name="B. Chiffres d'affaires Prévoyance (yc Loi Agricole) Autoc3" xfId="1841"/>
    <cellStyle name="B. Chiffres d'affaires Prévoyance (yc Loi Agricole) Autoc30" xfId="1842"/>
    <cellStyle name="B. Chiffres d'affaires Prévoyance (yc Loi Agricole) Autoc31" xfId="1843"/>
    <cellStyle name="B. Chiffres d'affaires Prévoyance (yc Loi Agricole) Autoc32" xfId="1844"/>
    <cellStyle name="B. Chiffres d'affaires Prévoyance (yc Loi Agricole) Autoc33" xfId="1845"/>
    <cellStyle name="B. Chiffres d'affaires Prévoyance (yc Loi Agricole) Autoc34" xfId="1846"/>
    <cellStyle name="B. Chiffres d'affaires Prévoyance (yc Loi Agricole) Autoc35" xfId="1847"/>
    <cellStyle name="B. Chiffres d'affaires Prévoyance (yc Loi Agricole) Autoc36" xfId="1848"/>
    <cellStyle name="B. Chiffres d'affaires Prévoyance (yc Loi Agricole) Autoc6" xfId="1849"/>
    <cellStyle name="B. Chiffres d'affaires Prévoyance (yc Loi Agricole) Autoc8" xfId="1850"/>
    <cellStyle name="B. Chiffres d'affaires Prévoyance (yc Loi Agricole) Manuelc1" xfId="1851"/>
    <cellStyle name="B. Chiffres d'affaires Prévoyance (yc Loi Agricole) Manuelc1 2" xfId="1852"/>
    <cellStyle name="B. Chiffres d'affaires Prévoyance (yc Loi Agricole) Manuelc1 3" xfId="1853"/>
    <cellStyle name="B. Chiffres d'affaires Prévoyance (yc Loi Agricole) Manuelc1 4" xfId="1854"/>
    <cellStyle name="B. Chiffres d'affaires Prévoyance (yc Loi Agricole) Manuelc1 5" xfId="1855"/>
    <cellStyle name="B. Chiffres d'affaires Prévoyance (yc Loi Agricole) Manuelc1 6" xfId="1856"/>
    <cellStyle name="B. Chiffres d'affaires Prévoyance (yc Loi Agricole) Manuelc1 7" xfId="1857"/>
    <cellStyle name="B. Chiffres d'affaires Prévoyance (yc Loi Agricole) Manuelc1 8" xfId="1858"/>
    <cellStyle name="B. Chiffres d'affaires Prévoyance (yc Loi Agricole) Manuelc2" xfId="1859"/>
    <cellStyle name="B. Chiffres d'affaires Prévoyance (yc Loi Agricole) Manuelc22" xfId="1860"/>
    <cellStyle name="B. Chiffres d'affaires Prévoyance (yc Loi Agricole) Manuelc23" xfId="1861"/>
    <cellStyle name="B. Chiffres d'affaires Prévoyance (yc Loi Agricole) Manuelc3" xfId="1862"/>
    <cellStyle name="background" xfId="1863"/>
    <cellStyle name="Bad" xfId="1864"/>
    <cellStyle name="Bad 10" xfId="1865"/>
    <cellStyle name="Bad 11" xfId="1866"/>
    <cellStyle name="Bad 12" xfId="1867"/>
    <cellStyle name="Bad 13" xfId="1868"/>
    <cellStyle name="Bad 14" xfId="1869"/>
    <cellStyle name="Bad 15" xfId="1870"/>
    <cellStyle name="Bad 16" xfId="1871"/>
    <cellStyle name="Bad 17" xfId="1872"/>
    <cellStyle name="Bad 18" xfId="1873"/>
    <cellStyle name="Bad 19" xfId="1874"/>
    <cellStyle name="Bad 2" xfId="1875"/>
    <cellStyle name="Bad 20" xfId="1876"/>
    <cellStyle name="Bad 21" xfId="1877"/>
    <cellStyle name="Bad 22" xfId="1878"/>
    <cellStyle name="Bad 23" xfId="1879"/>
    <cellStyle name="Bad 24" xfId="1880"/>
    <cellStyle name="Bad 25" xfId="1881"/>
    <cellStyle name="Bad 26" xfId="1882"/>
    <cellStyle name="Bad 27" xfId="1883"/>
    <cellStyle name="Bad 28" xfId="1884"/>
    <cellStyle name="Bad 29" xfId="1885"/>
    <cellStyle name="Bad 3" xfId="1886"/>
    <cellStyle name="Bad 30" xfId="1887"/>
    <cellStyle name="Bad 31" xfId="1888"/>
    <cellStyle name="Bad 32" xfId="1889"/>
    <cellStyle name="Bad 33" xfId="1890"/>
    <cellStyle name="Bad 34" xfId="1891"/>
    <cellStyle name="Bad 35" xfId="1892"/>
    <cellStyle name="Bad 36" xfId="1893"/>
    <cellStyle name="Bad 37" xfId="1894"/>
    <cellStyle name="Bad 38" xfId="1895"/>
    <cellStyle name="Bad 38 2" xfId="1896"/>
    <cellStyle name="Bad 38 3" xfId="1897"/>
    <cellStyle name="Bad 39" xfId="1898"/>
    <cellStyle name="Bad 4" xfId="1899"/>
    <cellStyle name="Bad 5" xfId="1900"/>
    <cellStyle name="Bad 6" xfId="1901"/>
    <cellStyle name="Bad 7" xfId="1902"/>
    <cellStyle name="Bad 8" xfId="1903"/>
    <cellStyle name="Bad 9" xfId="1904"/>
    <cellStyle name="Banner" xfId="1905"/>
    <cellStyle name="Banner1" xfId="1906"/>
    <cellStyle name="Banner1 2" xfId="1907"/>
    <cellStyle name="Banner1 2 2" xfId="1908"/>
    <cellStyle name="Banner1 2 3" xfId="1909"/>
    <cellStyle name="Banner1 3" xfId="1910"/>
    <cellStyle name="Banner1 4" xfId="1911"/>
    <cellStyle name="Banner2" xfId="1912"/>
    <cellStyle name="Banner2 2" xfId="1913"/>
    <cellStyle name="Banner2 2 2" xfId="1914"/>
    <cellStyle name="Banner2 2 3" xfId="1915"/>
    <cellStyle name="Banner2 3" xfId="1916"/>
    <cellStyle name="Banner2 4" xfId="1917"/>
    <cellStyle name="Banner3" xfId="1918"/>
    <cellStyle name="Banner3 10" xfId="1919"/>
    <cellStyle name="Banner3 2" xfId="1920"/>
    <cellStyle name="Banner3 3" xfId="1921"/>
    <cellStyle name="Banner3 4" xfId="1922"/>
    <cellStyle name="Banner3 5" xfId="1923"/>
    <cellStyle name="Banner3 6" xfId="1924"/>
    <cellStyle name="Banner3 7" xfId="1925"/>
    <cellStyle name="Banner3 8" xfId="1926"/>
    <cellStyle name="Banner3 9" xfId="1927"/>
    <cellStyle name="Banque" xfId="1928"/>
    <cellStyle name="blue" xfId="1929"/>
    <cellStyle name="Body" xfId="1930"/>
    <cellStyle name="Bon" xfId="1931"/>
    <cellStyle name="Bracket" xfId="1932"/>
    <cellStyle name="Bracket 2" xfId="1933"/>
    <cellStyle name="Bracket(0)" xfId="1934"/>
    <cellStyle name="Bracket(0) 2" xfId="1935"/>
    <cellStyle name="Bracket_Architas SMT - February 2011 v1" xfId="1936"/>
    <cellStyle name="calc" xfId="1937"/>
    <cellStyle name="Calcul 2" xfId="1938"/>
    <cellStyle name="Calcul 2 2" xfId="1939"/>
    <cellStyle name="Calcul 2 2 2" xfId="1940"/>
    <cellStyle name="Calcul 2 2 3" xfId="1941"/>
    <cellStyle name="Calcul 2 2 4" xfId="1942"/>
    <cellStyle name="Calcul 2 2 5" xfId="1943"/>
    <cellStyle name="Calcul 2 2 6" xfId="1944"/>
    <cellStyle name="Calcul 2 2 7" xfId="1945"/>
    <cellStyle name="Calcul 2 2 8" xfId="1946"/>
    <cellStyle name="Calcul 2 3" xfId="1947"/>
    <cellStyle name="Calcul 2 4" xfId="1948"/>
    <cellStyle name="Calcul 2 5" xfId="1949"/>
    <cellStyle name="Calcul 2 6" xfId="1950"/>
    <cellStyle name="Calcul 2 7" xfId="1951"/>
    <cellStyle name="Calcul 2 8" xfId="1952"/>
    <cellStyle name="Calcul 2 9" xfId="1953"/>
    <cellStyle name="Calcul 3" xfId="1954"/>
    <cellStyle name="Calcul 3 2" xfId="1955"/>
    <cellStyle name="Calcul 3 2 2" xfId="1956"/>
    <cellStyle name="Calcul 3 2 3" xfId="1957"/>
    <cellStyle name="Calcul 3 2 4" xfId="1958"/>
    <cellStyle name="Calcul 3 2 5" xfId="1959"/>
    <cellStyle name="Calcul 3 2 6" xfId="1960"/>
    <cellStyle name="Calcul 3 2 7" xfId="1961"/>
    <cellStyle name="Calcul 3 2 8" xfId="1962"/>
    <cellStyle name="Calcul 3 3" xfId="1963"/>
    <cellStyle name="Calcul 3 4" xfId="1964"/>
    <cellStyle name="Calcul 3 5" xfId="1965"/>
    <cellStyle name="Calcul 3 6" xfId="1966"/>
    <cellStyle name="Calcul 3 7" xfId="1967"/>
    <cellStyle name="Calcul 3 8" xfId="1968"/>
    <cellStyle name="Calcul 3 9" xfId="1969"/>
    <cellStyle name="Calcul 4" xfId="1970"/>
    <cellStyle name="Calcul 4 2" xfId="1971"/>
    <cellStyle name="Calcul 4 2 2" xfId="1972"/>
    <cellStyle name="Calcul 4 2 3" xfId="1973"/>
    <cellStyle name="Calcul 4 2 4" xfId="1974"/>
    <cellStyle name="Calcul 4 2 5" xfId="1975"/>
    <cellStyle name="Calcul 4 2 6" xfId="1976"/>
    <cellStyle name="Calcul 4 2 7" xfId="1977"/>
    <cellStyle name="Calcul 4 2 8" xfId="1978"/>
    <cellStyle name="Calcul 4 3" xfId="1979"/>
    <cellStyle name="Calcul 4 4" xfId="1980"/>
    <cellStyle name="Calcul 4 5" xfId="1981"/>
    <cellStyle name="Calcul 4 6" xfId="1982"/>
    <cellStyle name="Calcul 4 7" xfId="1983"/>
    <cellStyle name="Calcul 4 8" xfId="1984"/>
    <cellStyle name="Calcul 4 9" xfId="1985"/>
    <cellStyle name="Calcul 5" xfId="1986"/>
    <cellStyle name="Calcul 5 2" xfId="1987"/>
    <cellStyle name="Calcul 5 2 2" xfId="1988"/>
    <cellStyle name="Calcul 5 2 3" xfId="1989"/>
    <cellStyle name="Calcul 5 2 4" xfId="1990"/>
    <cellStyle name="Calcul 5 2 5" xfId="1991"/>
    <cellStyle name="Calcul 5 2 6" xfId="1992"/>
    <cellStyle name="Calcul 5 2 7" xfId="1993"/>
    <cellStyle name="Calcul 5 2 8" xfId="1994"/>
    <cellStyle name="Calcul 5 3" xfId="1995"/>
    <cellStyle name="Calcul 5 4" xfId="1996"/>
    <cellStyle name="Calcul 5 5" xfId="1997"/>
    <cellStyle name="Calcul 5 6" xfId="1998"/>
    <cellStyle name="Calcul 5 7" xfId="1999"/>
    <cellStyle name="Calcul 5 8" xfId="2000"/>
    <cellStyle name="Calcul 5 9" xfId="2001"/>
    <cellStyle name="Calcul 6" xfId="2002"/>
    <cellStyle name="Calcul 6 2" xfId="2003"/>
    <cellStyle name="Calcul 6 3" xfId="2004"/>
    <cellStyle name="Calcul 6 4" xfId="2005"/>
    <cellStyle name="Calcul 6 5" xfId="2006"/>
    <cellStyle name="Calcul 6 6" xfId="2007"/>
    <cellStyle name="Calcul 6 7" xfId="2008"/>
    <cellStyle name="Calcul 6 8" xfId="2009"/>
    <cellStyle name="calculated" xfId="2010"/>
    <cellStyle name="Calculation" xfId="2011"/>
    <cellStyle name="Calculation 10" xfId="2012"/>
    <cellStyle name="Calculation 10 2" xfId="2013"/>
    <cellStyle name="Calculation 10 3" xfId="2014"/>
    <cellStyle name="Calculation 10 4" xfId="2015"/>
    <cellStyle name="Calculation 10 5" xfId="2016"/>
    <cellStyle name="Calculation 10 6" xfId="2017"/>
    <cellStyle name="Calculation 10 7" xfId="2018"/>
    <cellStyle name="Calculation 10 8" xfId="2019"/>
    <cellStyle name="Calculation 11" xfId="2020"/>
    <cellStyle name="Calculation 11 2" xfId="2021"/>
    <cellStyle name="Calculation 11 3" xfId="2022"/>
    <cellStyle name="Calculation 11 4" xfId="2023"/>
    <cellStyle name="Calculation 11 5" xfId="2024"/>
    <cellStyle name="Calculation 11 6" xfId="2025"/>
    <cellStyle name="Calculation 11 7" xfId="2026"/>
    <cellStyle name="Calculation 11 8" xfId="2027"/>
    <cellStyle name="Calculation 12" xfId="2028"/>
    <cellStyle name="Calculation 12 2" xfId="2029"/>
    <cellStyle name="Calculation 12 3" xfId="2030"/>
    <cellStyle name="Calculation 12 4" xfId="2031"/>
    <cellStyle name="Calculation 12 5" xfId="2032"/>
    <cellStyle name="Calculation 12 6" xfId="2033"/>
    <cellStyle name="Calculation 12 7" xfId="2034"/>
    <cellStyle name="Calculation 12 8" xfId="2035"/>
    <cellStyle name="Calculation 13" xfId="2036"/>
    <cellStyle name="Calculation 13 2" xfId="2037"/>
    <cellStyle name="Calculation 13 3" xfId="2038"/>
    <cellStyle name="Calculation 13 4" xfId="2039"/>
    <cellStyle name="Calculation 13 5" xfId="2040"/>
    <cellStyle name="Calculation 13 6" xfId="2041"/>
    <cellStyle name="Calculation 13 7" xfId="2042"/>
    <cellStyle name="Calculation 13 8" xfId="2043"/>
    <cellStyle name="Calculation 14" xfId="2044"/>
    <cellStyle name="Calculation 14 2" xfId="2045"/>
    <cellStyle name="Calculation 14 3" xfId="2046"/>
    <cellStyle name="Calculation 14 4" xfId="2047"/>
    <cellStyle name="Calculation 14 5" xfId="2048"/>
    <cellStyle name="Calculation 14 6" xfId="2049"/>
    <cellStyle name="Calculation 14 7" xfId="2050"/>
    <cellStyle name="Calculation 14 8" xfId="2051"/>
    <cellStyle name="Calculation 15" xfId="2052"/>
    <cellStyle name="Calculation 15 2" xfId="2053"/>
    <cellStyle name="Calculation 15 3" xfId="2054"/>
    <cellStyle name="Calculation 15 4" xfId="2055"/>
    <cellStyle name="Calculation 15 5" xfId="2056"/>
    <cellStyle name="Calculation 15 6" xfId="2057"/>
    <cellStyle name="Calculation 15 7" xfId="2058"/>
    <cellStyle name="Calculation 15 8" xfId="2059"/>
    <cellStyle name="Calculation 16" xfId="2060"/>
    <cellStyle name="Calculation 16 2" xfId="2061"/>
    <cellStyle name="Calculation 16 3" xfId="2062"/>
    <cellStyle name="Calculation 16 4" xfId="2063"/>
    <cellStyle name="Calculation 16 5" xfId="2064"/>
    <cellStyle name="Calculation 16 6" xfId="2065"/>
    <cellStyle name="Calculation 16 7" xfId="2066"/>
    <cellStyle name="Calculation 16 8" xfId="2067"/>
    <cellStyle name="Calculation 17" xfId="2068"/>
    <cellStyle name="Calculation 17 2" xfId="2069"/>
    <cellStyle name="Calculation 17 3" xfId="2070"/>
    <cellStyle name="Calculation 17 4" xfId="2071"/>
    <cellStyle name="Calculation 17 5" xfId="2072"/>
    <cellStyle name="Calculation 17 6" xfId="2073"/>
    <cellStyle name="Calculation 17 7" xfId="2074"/>
    <cellStyle name="Calculation 17 8" xfId="2075"/>
    <cellStyle name="Calculation 18" xfId="2076"/>
    <cellStyle name="Calculation 18 2" xfId="2077"/>
    <cellStyle name="Calculation 18 3" xfId="2078"/>
    <cellStyle name="Calculation 18 4" xfId="2079"/>
    <cellStyle name="Calculation 18 5" xfId="2080"/>
    <cellStyle name="Calculation 18 6" xfId="2081"/>
    <cellStyle name="Calculation 18 7" xfId="2082"/>
    <cellStyle name="Calculation 18 8" xfId="2083"/>
    <cellStyle name="Calculation 19" xfId="2084"/>
    <cellStyle name="Calculation 19 2" xfId="2085"/>
    <cellStyle name="Calculation 19 3" xfId="2086"/>
    <cellStyle name="Calculation 19 4" xfId="2087"/>
    <cellStyle name="Calculation 19 5" xfId="2088"/>
    <cellStyle name="Calculation 19 6" xfId="2089"/>
    <cellStyle name="Calculation 19 7" xfId="2090"/>
    <cellStyle name="Calculation 19 8" xfId="2091"/>
    <cellStyle name="Calculation 2" xfId="2092"/>
    <cellStyle name="Calculation 2 2" xfId="2093"/>
    <cellStyle name="Calculation 2 3" xfId="2094"/>
    <cellStyle name="Calculation 2 4" xfId="2095"/>
    <cellStyle name="Calculation 2 5" xfId="2096"/>
    <cellStyle name="Calculation 2 6" xfId="2097"/>
    <cellStyle name="Calculation 2 7" xfId="2098"/>
    <cellStyle name="Calculation 2 8" xfId="2099"/>
    <cellStyle name="Calculation 20" xfId="2100"/>
    <cellStyle name="Calculation 20 2" xfId="2101"/>
    <cellStyle name="Calculation 20 3" xfId="2102"/>
    <cellStyle name="Calculation 20 4" xfId="2103"/>
    <cellStyle name="Calculation 20 5" xfId="2104"/>
    <cellStyle name="Calculation 20 6" xfId="2105"/>
    <cellStyle name="Calculation 20 7" xfId="2106"/>
    <cellStyle name="Calculation 20 8" xfId="2107"/>
    <cellStyle name="Calculation 21" xfId="2108"/>
    <cellStyle name="Calculation 21 2" xfId="2109"/>
    <cellStyle name="Calculation 21 3" xfId="2110"/>
    <cellStyle name="Calculation 21 4" xfId="2111"/>
    <cellStyle name="Calculation 21 5" xfId="2112"/>
    <cellStyle name="Calculation 21 6" xfId="2113"/>
    <cellStyle name="Calculation 21 7" xfId="2114"/>
    <cellStyle name="Calculation 21 8" xfId="2115"/>
    <cellStyle name="Calculation 22" xfId="2116"/>
    <cellStyle name="Calculation 22 2" xfId="2117"/>
    <cellStyle name="Calculation 22 3" xfId="2118"/>
    <cellStyle name="Calculation 22 4" xfId="2119"/>
    <cellStyle name="Calculation 22 5" xfId="2120"/>
    <cellStyle name="Calculation 22 6" xfId="2121"/>
    <cellStyle name="Calculation 22 7" xfId="2122"/>
    <cellStyle name="Calculation 22 8" xfId="2123"/>
    <cellStyle name="Calculation 23" xfId="2124"/>
    <cellStyle name="Calculation 23 2" xfId="2125"/>
    <cellStyle name="Calculation 23 3" xfId="2126"/>
    <cellStyle name="Calculation 23 4" xfId="2127"/>
    <cellStyle name="Calculation 23 5" xfId="2128"/>
    <cellStyle name="Calculation 23 6" xfId="2129"/>
    <cellStyle name="Calculation 23 7" xfId="2130"/>
    <cellStyle name="Calculation 23 8" xfId="2131"/>
    <cellStyle name="Calculation 24" xfId="2132"/>
    <cellStyle name="Calculation 24 2" xfId="2133"/>
    <cellStyle name="Calculation 24 3" xfId="2134"/>
    <cellStyle name="Calculation 24 4" xfId="2135"/>
    <cellStyle name="Calculation 24 5" xfId="2136"/>
    <cellStyle name="Calculation 24 6" xfId="2137"/>
    <cellStyle name="Calculation 24 7" xfId="2138"/>
    <cellStyle name="Calculation 24 8" xfId="2139"/>
    <cellStyle name="Calculation 25" xfId="2140"/>
    <cellStyle name="Calculation 25 2" xfId="2141"/>
    <cellStyle name="Calculation 25 3" xfId="2142"/>
    <cellStyle name="Calculation 25 4" xfId="2143"/>
    <cellStyle name="Calculation 25 5" xfId="2144"/>
    <cellStyle name="Calculation 25 6" xfId="2145"/>
    <cellStyle name="Calculation 25 7" xfId="2146"/>
    <cellStyle name="Calculation 25 8" xfId="2147"/>
    <cellStyle name="Calculation 26" xfId="2148"/>
    <cellStyle name="Calculation 26 2" xfId="2149"/>
    <cellStyle name="Calculation 26 3" xfId="2150"/>
    <cellStyle name="Calculation 26 4" xfId="2151"/>
    <cellStyle name="Calculation 26 5" xfId="2152"/>
    <cellStyle name="Calculation 26 6" xfId="2153"/>
    <cellStyle name="Calculation 26 7" xfId="2154"/>
    <cellStyle name="Calculation 26 8" xfId="2155"/>
    <cellStyle name="Calculation 27" xfId="2156"/>
    <cellStyle name="Calculation 27 2" xfId="2157"/>
    <cellStyle name="Calculation 27 3" xfId="2158"/>
    <cellStyle name="Calculation 27 4" xfId="2159"/>
    <cellStyle name="Calculation 27 5" xfId="2160"/>
    <cellStyle name="Calculation 27 6" xfId="2161"/>
    <cellStyle name="Calculation 27 7" xfId="2162"/>
    <cellStyle name="Calculation 27 8" xfId="2163"/>
    <cellStyle name="Calculation 28" xfId="2164"/>
    <cellStyle name="Calculation 28 2" xfId="2165"/>
    <cellStyle name="Calculation 28 3" xfId="2166"/>
    <cellStyle name="Calculation 28 4" xfId="2167"/>
    <cellStyle name="Calculation 28 5" xfId="2168"/>
    <cellStyle name="Calculation 28 6" xfId="2169"/>
    <cellStyle name="Calculation 28 7" xfId="2170"/>
    <cellStyle name="Calculation 28 8" xfId="2171"/>
    <cellStyle name="Calculation 29" xfId="2172"/>
    <cellStyle name="Calculation 29 2" xfId="2173"/>
    <cellStyle name="Calculation 29 3" xfId="2174"/>
    <cellStyle name="Calculation 29 4" xfId="2175"/>
    <cellStyle name="Calculation 29 5" xfId="2176"/>
    <cellStyle name="Calculation 29 6" xfId="2177"/>
    <cellStyle name="Calculation 29 7" xfId="2178"/>
    <cellStyle name="Calculation 29 8" xfId="2179"/>
    <cellStyle name="Calculation 3" xfId="2180"/>
    <cellStyle name="Calculation 3 2" xfId="2181"/>
    <cellStyle name="Calculation 3 3" xfId="2182"/>
    <cellStyle name="Calculation 3 4" xfId="2183"/>
    <cellStyle name="Calculation 3 5" xfId="2184"/>
    <cellStyle name="Calculation 3 6" xfId="2185"/>
    <cellStyle name="Calculation 3 7" xfId="2186"/>
    <cellStyle name="Calculation 3 8" xfId="2187"/>
    <cellStyle name="Calculation 30" xfId="2188"/>
    <cellStyle name="Calculation 30 2" xfId="2189"/>
    <cellStyle name="Calculation 30 3" xfId="2190"/>
    <cellStyle name="Calculation 30 4" xfId="2191"/>
    <cellStyle name="Calculation 30 5" xfId="2192"/>
    <cellStyle name="Calculation 30 6" xfId="2193"/>
    <cellStyle name="Calculation 30 7" xfId="2194"/>
    <cellStyle name="Calculation 30 8" xfId="2195"/>
    <cellStyle name="Calculation 31" xfId="2196"/>
    <cellStyle name="Calculation 31 2" xfId="2197"/>
    <cellStyle name="Calculation 31 3" xfId="2198"/>
    <cellStyle name="Calculation 31 4" xfId="2199"/>
    <cellStyle name="Calculation 31 5" xfId="2200"/>
    <cellStyle name="Calculation 31 6" xfId="2201"/>
    <cellStyle name="Calculation 31 7" xfId="2202"/>
    <cellStyle name="Calculation 31 8" xfId="2203"/>
    <cellStyle name="Calculation 32" xfId="2204"/>
    <cellStyle name="Calculation 32 2" xfId="2205"/>
    <cellStyle name="Calculation 32 3" xfId="2206"/>
    <cellStyle name="Calculation 32 4" xfId="2207"/>
    <cellStyle name="Calculation 32 5" xfId="2208"/>
    <cellStyle name="Calculation 32 6" xfId="2209"/>
    <cellStyle name="Calculation 32 7" xfId="2210"/>
    <cellStyle name="Calculation 32 8" xfId="2211"/>
    <cellStyle name="Calculation 33" xfId="2212"/>
    <cellStyle name="Calculation 33 2" xfId="2213"/>
    <cellStyle name="Calculation 33 3" xfId="2214"/>
    <cellStyle name="Calculation 33 4" xfId="2215"/>
    <cellStyle name="Calculation 33 5" xfId="2216"/>
    <cellStyle name="Calculation 33 6" xfId="2217"/>
    <cellStyle name="Calculation 33 7" xfId="2218"/>
    <cellStyle name="Calculation 33 8" xfId="2219"/>
    <cellStyle name="Calculation 34" xfId="2220"/>
    <cellStyle name="Calculation 34 2" xfId="2221"/>
    <cellStyle name="Calculation 34 3" xfId="2222"/>
    <cellStyle name="Calculation 34 4" xfId="2223"/>
    <cellStyle name="Calculation 34 5" xfId="2224"/>
    <cellStyle name="Calculation 34 6" xfId="2225"/>
    <cellStyle name="Calculation 34 7" xfId="2226"/>
    <cellStyle name="Calculation 34 8" xfId="2227"/>
    <cellStyle name="Calculation 35" xfId="2228"/>
    <cellStyle name="Calculation 35 2" xfId="2229"/>
    <cellStyle name="Calculation 35 3" xfId="2230"/>
    <cellStyle name="Calculation 35 4" xfId="2231"/>
    <cellStyle name="Calculation 35 5" xfId="2232"/>
    <cellStyle name="Calculation 35 6" xfId="2233"/>
    <cellStyle name="Calculation 35 7" xfId="2234"/>
    <cellStyle name="Calculation 35 8" xfId="2235"/>
    <cellStyle name="Calculation 36" xfId="2236"/>
    <cellStyle name="Calculation 36 2" xfId="2237"/>
    <cellStyle name="Calculation 36 3" xfId="2238"/>
    <cellStyle name="Calculation 36 4" xfId="2239"/>
    <cellStyle name="Calculation 36 5" xfId="2240"/>
    <cellStyle name="Calculation 36 6" xfId="2241"/>
    <cellStyle name="Calculation 36 7" xfId="2242"/>
    <cellStyle name="Calculation 36 8" xfId="2243"/>
    <cellStyle name="Calculation 37" xfId="2244"/>
    <cellStyle name="Calculation 38" xfId="2245"/>
    <cellStyle name="Calculation 39" xfId="2246"/>
    <cellStyle name="Calculation 4" xfId="2247"/>
    <cellStyle name="Calculation 4 2" xfId="2248"/>
    <cellStyle name="Calculation 4 3" xfId="2249"/>
    <cellStyle name="Calculation 4 4" xfId="2250"/>
    <cellStyle name="Calculation 4 5" xfId="2251"/>
    <cellStyle name="Calculation 4 6" xfId="2252"/>
    <cellStyle name="Calculation 4 7" xfId="2253"/>
    <cellStyle name="Calculation 4 8" xfId="2254"/>
    <cellStyle name="Calculation 40" xfId="2255"/>
    <cellStyle name="Calculation 41" xfId="2256"/>
    <cellStyle name="Calculation 42" xfId="2257"/>
    <cellStyle name="Calculation 43" xfId="2258"/>
    <cellStyle name="Calculation 5" xfId="2259"/>
    <cellStyle name="Calculation 5 2" xfId="2260"/>
    <cellStyle name="Calculation 5 3" xfId="2261"/>
    <cellStyle name="Calculation 5 4" xfId="2262"/>
    <cellStyle name="Calculation 5 5" xfId="2263"/>
    <cellStyle name="Calculation 5 6" xfId="2264"/>
    <cellStyle name="Calculation 5 7" xfId="2265"/>
    <cellStyle name="Calculation 5 8" xfId="2266"/>
    <cellStyle name="Calculation 6" xfId="2267"/>
    <cellStyle name="Calculation 6 2" xfId="2268"/>
    <cellStyle name="Calculation 6 3" xfId="2269"/>
    <cellStyle name="Calculation 6 4" xfId="2270"/>
    <cellStyle name="Calculation 6 5" xfId="2271"/>
    <cellStyle name="Calculation 6 6" xfId="2272"/>
    <cellStyle name="Calculation 6 7" xfId="2273"/>
    <cellStyle name="Calculation 6 8" xfId="2274"/>
    <cellStyle name="Calculation 7" xfId="2275"/>
    <cellStyle name="Calculation 7 2" xfId="2276"/>
    <cellStyle name="Calculation 7 3" xfId="2277"/>
    <cellStyle name="Calculation 7 4" xfId="2278"/>
    <cellStyle name="Calculation 7 5" xfId="2279"/>
    <cellStyle name="Calculation 7 6" xfId="2280"/>
    <cellStyle name="Calculation 7 7" xfId="2281"/>
    <cellStyle name="Calculation 7 8" xfId="2282"/>
    <cellStyle name="Calculation 8" xfId="2283"/>
    <cellStyle name="Calculation 8 2" xfId="2284"/>
    <cellStyle name="Calculation 8 3" xfId="2285"/>
    <cellStyle name="Calculation 8 4" xfId="2286"/>
    <cellStyle name="Calculation 8 5" xfId="2287"/>
    <cellStyle name="Calculation 8 6" xfId="2288"/>
    <cellStyle name="Calculation 8 7" xfId="2289"/>
    <cellStyle name="Calculation 8 8" xfId="2290"/>
    <cellStyle name="Calculation 9" xfId="2291"/>
    <cellStyle name="Calculation 9 2" xfId="2292"/>
    <cellStyle name="Calculation 9 3" xfId="2293"/>
    <cellStyle name="Calculation 9 4" xfId="2294"/>
    <cellStyle name="Calculation 9 5" xfId="2295"/>
    <cellStyle name="Calculation 9 6" xfId="2296"/>
    <cellStyle name="Calculation 9 7" xfId="2297"/>
    <cellStyle name="Calculation 9 8" xfId="2298"/>
    <cellStyle name="Cellule liée 2" xfId="2299"/>
    <cellStyle name="Cellule liée 2 2" xfId="2300"/>
    <cellStyle name="Cellule liée 3" xfId="2301"/>
    <cellStyle name="Cellule liée 3 2" xfId="2302"/>
    <cellStyle name="Cellule liée 4" xfId="2303"/>
    <cellStyle name="Cellule liée 4 2" xfId="2304"/>
    <cellStyle name="Cellule liée 5" xfId="2305"/>
    <cellStyle name="Cellule liée 5 2" xfId="2306"/>
    <cellStyle name="Cellule liée 6" xfId="2307"/>
    <cellStyle name="centré" xfId="2308"/>
    <cellStyle name="Charges obl" xfId="2309"/>
    <cellStyle name="Check Cell" xfId="2310"/>
    <cellStyle name="Check Cell 10" xfId="2311"/>
    <cellStyle name="Check Cell 11" xfId="2312"/>
    <cellStyle name="Check Cell 12" xfId="2313"/>
    <cellStyle name="Check Cell 13" xfId="2314"/>
    <cellStyle name="Check Cell 14" xfId="2315"/>
    <cellStyle name="Check Cell 15" xfId="2316"/>
    <cellStyle name="Check Cell 16" xfId="2317"/>
    <cellStyle name="Check Cell 17" xfId="2318"/>
    <cellStyle name="Check Cell 18" xfId="2319"/>
    <cellStyle name="Check Cell 19" xfId="2320"/>
    <cellStyle name="Check Cell 2" xfId="2321"/>
    <cellStyle name="Check Cell 20" xfId="2322"/>
    <cellStyle name="Check Cell 21" xfId="2323"/>
    <cellStyle name="Check Cell 22" xfId="2324"/>
    <cellStyle name="Check Cell 23" xfId="2325"/>
    <cellStyle name="Check Cell 24" xfId="2326"/>
    <cellStyle name="Check Cell 25" xfId="2327"/>
    <cellStyle name="Check Cell 26" xfId="2328"/>
    <cellStyle name="Check Cell 27" xfId="2329"/>
    <cellStyle name="Check Cell 28" xfId="2330"/>
    <cellStyle name="Check Cell 29" xfId="2331"/>
    <cellStyle name="Check Cell 3" xfId="2332"/>
    <cellStyle name="Check Cell 30" xfId="2333"/>
    <cellStyle name="Check Cell 31" xfId="2334"/>
    <cellStyle name="Check Cell 32" xfId="2335"/>
    <cellStyle name="Check Cell 33" xfId="2336"/>
    <cellStyle name="Check Cell 34" xfId="2337"/>
    <cellStyle name="Check Cell 35" xfId="2338"/>
    <cellStyle name="Check Cell 36" xfId="2339"/>
    <cellStyle name="Check Cell 37" xfId="2340"/>
    <cellStyle name="Check Cell 4" xfId="2341"/>
    <cellStyle name="Check Cell 5" xfId="2342"/>
    <cellStyle name="Check Cell 6" xfId="2343"/>
    <cellStyle name="Check Cell 7" xfId="2344"/>
    <cellStyle name="Check Cell 8" xfId="2345"/>
    <cellStyle name="Check Cell 9" xfId="2346"/>
    <cellStyle name="Chiffre d'affaires EPARGNE Total Autoc1" xfId="2347"/>
    <cellStyle name="Chiffre d'affaires EPARGNE Total Autoc1 2" xfId="2348"/>
    <cellStyle name="Chiffre d'affaires EPARGNE Total Autoc1 3" xfId="2349"/>
    <cellStyle name="Chiffre d'affaires EPARGNE Total Autoc1 4" xfId="2350"/>
    <cellStyle name="Chiffre d'affaires EPARGNE Total Autoc1 5" xfId="2351"/>
    <cellStyle name="Chiffre d'affaires EPARGNE Total Autoc1 6" xfId="2352"/>
    <cellStyle name="Chiffre d'affaires EPARGNE Total Autoc1 7" xfId="2353"/>
    <cellStyle name="Chiffre d'affaires EPARGNE Total Autoc1 8" xfId="2354"/>
    <cellStyle name="Chiffre d'affaires EPARGNE Total Autoc10" xfId="2355"/>
    <cellStyle name="Chiffre d'affaires EPARGNE Total Autoc12" xfId="2356"/>
    <cellStyle name="Chiffre d'affaires EPARGNE Total Autoc14" xfId="2357"/>
    <cellStyle name="Chiffre d'affaires EPARGNE Total Autoc16" xfId="2358"/>
    <cellStyle name="Chiffre d'affaires EPARGNE Total Autoc18" xfId="2359"/>
    <cellStyle name="Chiffre d'affaires EPARGNE Total Autoc2" xfId="2360"/>
    <cellStyle name="Chiffre d'affaires EPARGNE Total Autoc20" xfId="2361"/>
    <cellStyle name="Chiffre d'affaires EPARGNE Total Autoc21" xfId="2362"/>
    <cellStyle name="Chiffre d'affaires EPARGNE Total Autoc24" xfId="2363"/>
    <cellStyle name="Chiffre d'affaires EPARGNE Total Autoc26" xfId="2364"/>
    <cellStyle name="Chiffre d'affaires EPARGNE Total Autoc27" xfId="2365"/>
    <cellStyle name="Chiffre d'affaires EPARGNE Total Autoc28" xfId="2366"/>
    <cellStyle name="Chiffre d'affaires EPARGNE Total Autoc29" xfId="2367"/>
    <cellStyle name="Chiffre d'affaires EPARGNE Total Autoc3" xfId="2368"/>
    <cellStyle name="Chiffre d'affaires EPARGNE Total Autoc30" xfId="2369"/>
    <cellStyle name="Chiffre d'affaires EPARGNE Total Autoc31" xfId="2370"/>
    <cellStyle name="Chiffre d'affaires EPARGNE Total Autoc32" xfId="2371"/>
    <cellStyle name="Chiffre d'affaires EPARGNE Total Autoc33" xfId="2372"/>
    <cellStyle name="Chiffre d'affaires EPARGNE Total Autoc6" xfId="2373"/>
    <cellStyle name="Chiffre d'affaires EPARGNE Total Autoc8" xfId="2374"/>
    <cellStyle name="Chiffre d'affaires PP EPARGNE Euro Autoc1" xfId="2375"/>
    <cellStyle name="Chiffre d'affaires PP EPARGNE Euro Autoc1 2" xfId="2376"/>
    <cellStyle name="Chiffre d'affaires PP EPARGNE Euro Autoc1 3" xfId="2377"/>
    <cellStyle name="Chiffre d'affaires PP EPARGNE Euro Autoc1 4" xfId="2378"/>
    <cellStyle name="Chiffre d'affaires PP EPARGNE Euro Autoc1 5" xfId="2379"/>
    <cellStyle name="Chiffre d'affaires PP EPARGNE Euro Autoc1 6" xfId="2380"/>
    <cellStyle name="Chiffre d'affaires PP EPARGNE Euro Autoc1 7" xfId="2381"/>
    <cellStyle name="Chiffre d'affaires PP EPARGNE Euro Autoc1 8" xfId="2382"/>
    <cellStyle name="Chiffre d'affaires PP EPARGNE Euro Autoc10" xfId="2383"/>
    <cellStyle name="Chiffre d'affaires PP EPARGNE Euro Autoc12" xfId="2384"/>
    <cellStyle name="Chiffre d'affaires PP EPARGNE Euro Autoc14" xfId="2385"/>
    <cellStyle name="Chiffre d'affaires PP EPARGNE Euro Autoc16" xfId="2386"/>
    <cellStyle name="Chiffre d'affaires PP EPARGNE Euro Autoc18" xfId="2387"/>
    <cellStyle name="Chiffre d'affaires PP EPARGNE Euro Autoc2" xfId="2388"/>
    <cellStyle name="Chiffre d'affaires PP EPARGNE Euro Autoc20" xfId="2389"/>
    <cellStyle name="Chiffre d'affaires PP EPARGNE Euro Autoc21" xfId="2390"/>
    <cellStyle name="Chiffre d'affaires PP EPARGNE Euro Autoc24" xfId="2391"/>
    <cellStyle name="Chiffre d'affaires PP EPARGNE Euro Autoc26" xfId="2392"/>
    <cellStyle name="Chiffre d'affaires PP EPARGNE Euro Autoc27" xfId="2393"/>
    <cellStyle name="Chiffre d'affaires PP EPARGNE Euro Autoc28" xfId="2394"/>
    <cellStyle name="Chiffre d'affaires PP EPARGNE Euro Autoc29" xfId="2395"/>
    <cellStyle name="Chiffre d'affaires PP EPARGNE Euro Autoc3" xfId="2396"/>
    <cellStyle name="Chiffre d'affaires PP EPARGNE Euro Autoc30" xfId="2397"/>
    <cellStyle name="Chiffre d'affaires PP EPARGNE Euro Autoc31" xfId="2398"/>
    <cellStyle name="Chiffre d'affaires PP EPARGNE Euro Autoc32" xfId="2399"/>
    <cellStyle name="Chiffre d'affaires PP EPARGNE Euro Autoc33" xfId="2400"/>
    <cellStyle name="Chiffre d'affaires PP EPARGNE Euro Autoc6" xfId="2401"/>
    <cellStyle name="Chiffre d'affaires PP EPARGNE Euro Autoc8" xfId="2402"/>
    <cellStyle name="Comma" xfId="2403"/>
    <cellStyle name="Comma [0]" xfId="2404"/>
    <cellStyle name="Comma 10" xfId="2405"/>
    <cellStyle name="Comma 10 10" xfId="2406"/>
    <cellStyle name="Comma 11" xfId="2407"/>
    <cellStyle name="Comma 11 2" xfId="2408"/>
    <cellStyle name="Comma 11 2 2" xfId="2409"/>
    <cellStyle name="Comma 11 3" xfId="2410"/>
    <cellStyle name="Comma 11 4" xfId="2411"/>
    <cellStyle name="Comma 12" xfId="2412"/>
    <cellStyle name="Comma 12 2" xfId="2413"/>
    <cellStyle name="Comma 12 2 2" xfId="2414"/>
    <cellStyle name="Comma 12 2 2 2" xfId="2415"/>
    <cellStyle name="Comma 12 2 3" xfId="2416"/>
    <cellStyle name="Comma 12 2 4" xfId="2417"/>
    <cellStyle name="Comma 12 3" xfId="2418"/>
    <cellStyle name="Comma 12 3 2" xfId="2419"/>
    <cellStyle name="Comma 12 3 3" xfId="2420"/>
    <cellStyle name="Comma 12 3 4" xfId="2421"/>
    <cellStyle name="Comma 12 4" xfId="2422"/>
    <cellStyle name="Comma 12 4 2" xfId="2423"/>
    <cellStyle name="Comma 12 5" xfId="2424"/>
    <cellStyle name="Comma 13" xfId="2425"/>
    <cellStyle name="Comma 13 2" xfId="2426"/>
    <cellStyle name="Comma 13 2 2" xfId="2427"/>
    <cellStyle name="Comma 13 3" xfId="2428"/>
    <cellStyle name="Comma 13 3 2" xfId="2429"/>
    <cellStyle name="Comma 13 4" xfId="2430"/>
    <cellStyle name="Comma 14" xfId="2431"/>
    <cellStyle name="Comma 14 2" xfId="2432"/>
    <cellStyle name="Comma 14 2 2" xfId="2433"/>
    <cellStyle name="Comma 14 3" xfId="2434"/>
    <cellStyle name="Comma 14 3 2" xfId="2435"/>
    <cellStyle name="Comma 14 4" xfId="2436"/>
    <cellStyle name="Comma 15" xfId="2437"/>
    <cellStyle name="Comma 15 2" xfId="2438"/>
    <cellStyle name="Comma 15 2 2" xfId="2439"/>
    <cellStyle name="Comma 15 3" xfId="2440"/>
    <cellStyle name="Comma 15 3 2" xfId="2441"/>
    <cellStyle name="Comma 15 4" xfId="2442"/>
    <cellStyle name="Comma 16" xfId="2443"/>
    <cellStyle name="Comma 16 2" xfId="2444"/>
    <cellStyle name="Comma 16 3" xfId="2445"/>
    <cellStyle name="Comma 17" xfId="2446"/>
    <cellStyle name="Comma 17 2" xfId="2447"/>
    <cellStyle name="Comma 17 2 2" xfId="2448"/>
    <cellStyle name="Comma 17 3" xfId="2449"/>
    <cellStyle name="Comma 17 4" xfId="2450"/>
    <cellStyle name="Comma 18" xfId="2451"/>
    <cellStyle name="Comma 18 2" xfId="2452"/>
    <cellStyle name="Comma 18 2 2" xfId="2453"/>
    <cellStyle name="Comma 18 2 2 2" xfId="2454"/>
    <cellStyle name="Comma 18 2 3" xfId="2455"/>
    <cellStyle name="Comma 18 2 4" xfId="2456"/>
    <cellStyle name="Comma 18 3" xfId="2457"/>
    <cellStyle name="Comma 18 3 2" xfId="2458"/>
    <cellStyle name="Comma 18 4" xfId="2459"/>
    <cellStyle name="Comma 18 5" xfId="2460"/>
    <cellStyle name="Comma 19" xfId="2461"/>
    <cellStyle name="Comma 19 2" xfId="2462"/>
    <cellStyle name="Comma 19 2 2" xfId="2463"/>
    <cellStyle name="Comma 19 3" xfId="2464"/>
    <cellStyle name="Comma 19 4" xfId="2465"/>
    <cellStyle name="Comma 2" xfId="2466"/>
    <cellStyle name="Comma 2 2" xfId="2467"/>
    <cellStyle name="Comma 2 2 2" xfId="2468"/>
    <cellStyle name="Comma 2 2 2 2" xfId="2469"/>
    <cellStyle name="Comma 2 3" xfId="2470"/>
    <cellStyle name="Comma 2 3 2" xfId="2471"/>
    <cellStyle name="Comma 2 4" xfId="2472"/>
    <cellStyle name="Comma 20" xfId="2473"/>
    <cellStyle name="Comma 20 2" xfId="2474"/>
    <cellStyle name="Comma 20 2 2" xfId="2475"/>
    <cellStyle name="Comma 20 3" xfId="2476"/>
    <cellStyle name="Comma 20 3 2" xfId="2477"/>
    <cellStyle name="Comma 20 4" xfId="2478"/>
    <cellStyle name="Comma 21" xfId="2479"/>
    <cellStyle name="Comma 21 2" xfId="2480"/>
    <cellStyle name="Comma 21 2 2" xfId="2481"/>
    <cellStyle name="Comma 21 3" xfId="2482"/>
    <cellStyle name="Comma 21 4" xfId="2483"/>
    <cellStyle name="Comma 22" xfId="2484"/>
    <cellStyle name="Comma 22 2" xfId="2485"/>
    <cellStyle name="Comma 22 2 2" xfId="2486"/>
    <cellStyle name="Comma 22 2 2 2" xfId="2487"/>
    <cellStyle name="Comma 22 2 2 2 2" xfId="2488"/>
    <cellStyle name="Comma 22 2 2 3" xfId="2489"/>
    <cellStyle name="Comma 22 2 2 4" xfId="2490"/>
    <cellStyle name="Comma 22 2 3" xfId="2491"/>
    <cellStyle name="Comma 22 2 3 2" xfId="2492"/>
    <cellStyle name="Comma 22 2 4" xfId="2493"/>
    <cellStyle name="Comma 22 2 5" xfId="2494"/>
    <cellStyle name="Comma 22 3" xfId="2495"/>
    <cellStyle name="Comma 22 3 2" xfId="2496"/>
    <cellStyle name="Comma 22 4" xfId="2497"/>
    <cellStyle name="Comma 22 5" xfId="2498"/>
    <cellStyle name="Comma 28" xfId="2499"/>
    <cellStyle name="Comma 3" xfId="2500"/>
    <cellStyle name="Comma 3 10" xfId="2501"/>
    <cellStyle name="Comma 3 10 2" xfId="2502"/>
    <cellStyle name="Comma 3 10 2 2" xfId="2503"/>
    <cellStyle name="Comma 3 10 2 2 2" xfId="2504"/>
    <cellStyle name="Comma 3 10 2 3" xfId="2505"/>
    <cellStyle name="Comma 3 10 2 4" xfId="2506"/>
    <cellStyle name="Comma 3 10 3" xfId="2507"/>
    <cellStyle name="Comma 3 10 3 2" xfId="2508"/>
    <cellStyle name="Comma 3 10 4" xfId="2509"/>
    <cellStyle name="Comma 3 10 5" xfId="2510"/>
    <cellStyle name="Comma 3 11" xfId="2511"/>
    <cellStyle name="Comma 3 11 2" xfId="2512"/>
    <cellStyle name="Comma 3 12" xfId="2513"/>
    <cellStyle name="Comma 3 13" xfId="2514"/>
    <cellStyle name="Comma 3 2" xfId="2515"/>
    <cellStyle name="Comma 3 3" xfId="2516"/>
    <cellStyle name="Comma 3 3 2" xfId="2517"/>
    <cellStyle name="Comma 3 3 2 2" xfId="2518"/>
    <cellStyle name="Comma 3 3 3" xfId="2519"/>
    <cellStyle name="Comma 3 3 4" xfId="2520"/>
    <cellStyle name="Comma 3 4" xfId="2521"/>
    <cellStyle name="Comma 3 4 2" xfId="2522"/>
    <cellStyle name="Comma 3 4 2 2" xfId="2523"/>
    <cellStyle name="Comma 3 4 3" xfId="2524"/>
    <cellStyle name="Comma 3 4 4" xfId="2525"/>
    <cellStyle name="Comma 3 5" xfId="2526"/>
    <cellStyle name="Comma 3 5 2" xfId="2527"/>
    <cellStyle name="Comma 3 5 2 2" xfId="2528"/>
    <cellStyle name="Comma 3 5 3" xfId="2529"/>
    <cellStyle name="Comma 3 5 4" xfId="2530"/>
    <cellStyle name="Comma 3 6" xfId="2531"/>
    <cellStyle name="Comma 3 6 2" xfId="2532"/>
    <cellStyle name="Comma 3 6 2 2" xfId="2533"/>
    <cellStyle name="Comma 3 6 3" xfId="2534"/>
    <cellStyle name="Comma 3 6 4" xfId="2535"/>
    <cellStyle name="Comma 3 7" xfId="2536"/>
    <cellStyle name="Comma 3 7 2" xfId="2537"/>
    <cellStyle name="Comma 3 7 2 2" xfId="2538"/>
    <cellStyle name="Comma 3 7 2 2 2" xfId="2539"/>
    <cellStyle name="Comma 3 7 2 3" xfId="2540"/>
    <cellStyle name="Comma 3 7 2 4" xfId="2541"/>
    <cellStyle name="Comma 3 7 3" xfId="2542"/>
    <cellStyle name="Comma 3 7 3 2" xfId="2543"/>
    <cellStyle name="Comma 3 7 4" xfId="2544"/>
    <cellStyle name="Comma 3 7 5" xfId="2545"/>
    <cellStyle name="Comma 3 8" xfId="2546"/>
    <cellStyle name="Comma 3 8 2" xfId="2547"/>
    <cellStyle name="Comma 3 8 2 2" xfId="2548"/>
    <cellStyle name="Comma 3 8 3" xfId="2549"/>
    <cellStyle name="Comma 3 8 4" xfId="2550"/>
    <cellStyle name="Comma 3 9" xfId="2551"/>
    <cellStyle name="Comma 3 9 2" xfId="2552"/>
    <cellStyle name="Comma 3 9 2 2" xfId="2553"/>
    <cellStyle name="Comma 3 9 3" xfId="2554"/>
    <cellStyle name="Comma 3 9 4" xfId="2555"/>
    <cellStyle name="Comma 4" xfId="2556"/>
    <cellStyle name="Comma 4 2" xfId="2557"/>
    <cellStyle name="Comma 5" xfId="2558"/>
    <cellStyle name="Comma 5 2" xfId="2559"/>
    <cellStyle name="Comma 5 2 2" xfId="2560"/>
    <cellStyle name="Comma 5 2 2 2" xfId="2561"/>
    <cellStyle name="Comma 5 2 3" xfId="2562"/>
    <cellStyle name="Comma 5 2 4" xfId="2563"/>
    <cellStyle name="Comma 5 3" xfId="2564"/>
    <cellStyle name="Comma 5 3 2" xfId="2565"/>
    <cellStyle name="Comma 5 4" xfId="2566"/>
    <cellStyle name="Comma 5 5" xfId="2567"/>
    <cellStyle name="Comma 6" xfId="2568"/>
    <cellStyle name="Comma 6 2" xfId="2569"/>
    <cellStyle name="Comma 6 2 2" xfId="2570"/>
    <cellStyle name="Comma 6 3" xfId="2571"/>
    <cellStyle name="Comma 6 4" xfId="2572"/>
    <cellStyle name="Comma 7" xfId="2573"/>
    <cellStyle name="Comma 8" xfId="2574"/>
    <cellStyle name="Comma 8 2" xfId="2575"/>
    <cellStyle name="Comma 8 3" xfId="2576"/>
    <cellStyle name="Comma 9" xfId="2577"/>
    <cellStyle name="Comma 9 2" xfId="2578"/>
    <cellStyle name="Comma 9 2 2" xfId="2579"/>
    <cellStyle name="Comma 9 2 2 2" xfId="2580"/>
    <cellStyle name="Comma 9 2 3" xfId="2581"/>
    <cellStyle name="Comma 9 2 4" xfId="2582"/>
    <cellStyle name="Comma 9 3" xfId="2583"/>
    <cellStyle name="Comma 9 3 2" xfId="2584"/>
    <cellStyle name="Comma 9 4" xfId="2585"/>
    <cellStyle name="Comma 9 5" xfId="2586"/>
    <cellStyle name="Comma_20081222-Coûts GSI et call center" xfId="2587"/>
    <cellStyle name="Commentaire 10" xfId="2588"/>
    <cellStyle name="Commentaire 10 2" xfId="2589"/>
    <cellStyle name="Commentaire 10 2 2" xfId="2590"/>
    <cellStyle name="Commentaire 10 2 3" xfId="2591"/>
    <cellStyle name="Commentaire 10 2 4" xfId="2592"/>
    <cellStyle name="Commentaire 10 2 5" xfId="2593"/>
    <cellStyle name="Commentaire 10 2 6" xfId="2594"/>
    <cellStyle name="Commentaire 10 2 7" xfId="2595"/>
    <cellStyle name="Commentaire 10 2 8" xfId="2596"/>
    <cellStyle name="Commentaire 10 3" xfId="2597"/>
    <cellStyle name="Commentaire 10 4" xfId="2598"/>
    <cellStyle name="Commentaire 10 5" xfId="2599"/>
    <cellStyle name="Commentaire 10 6" xfId="2600"/>
    <cellStyle name="Commentaire 10 7" xfId="2601"/>
    <cellStyle name="Commentaire 10 8" xfId="2602"/>
    <cellStyle name="Commentaire 10 9" xfId="2603"/>
    <cellStyle name="Commentaire 11" xfId="2604"/>
    <cellStyle name="Commentaire 11 2" xfId="2605"/>
    <cellStyle name="Commentaire 11 3" xfId="2606"/>
    <cellStyle name="Commentaire 11 4" xfId="2607"/>
    <cellStyle name="Commentaire 11 5" xfId="2608"/>
    <cellStyle name="Commentaire 11 6" xfId="2609"/>
    <cellStyle name="Commentaire 11 7" xfId="2610"/>
    <cellStyle name="Commentaire 11 8" xfId="2611"/>
    <cellStyle name="Commentaire 12" xfId="2612"/>
    <cellStyle name="Commentaire 12 2" xfId="2613"/>
    <cellStyle name="Commentaire 13" xfId="2614"/>
    <cellStyle name="Commentaire 14" xfId="2615"/>
    <cellStyle name="Commentaire 15" xfId="2616"/>
    <cellStyle name="Commentaire 16" xfId="2617"/>
    <cellStyle name="Commentaire 2" xfId="2618"/>
    <cellStyle name="Commentaire 2 10" xfId="2619"/>
    <cellStyle name="Commentaire 2 2" xfId="2620"/>
    <cellStyle name="Commentaire 2 2 2" xfId="2621"/>
    <cellStyle name="Commentaire 2 2 2 2" xfId="2622"/>
    <cellStyle name="Commentaire 2 2 2 3" xfId="2623"/>
    <cellStyle name="Commentaire 2 2 2 4" xfId="2624"/>
    <cellStyle name="Commentaire 2 2 2 5" xfId="2625"/>
    <cellStyle name="Commentaire 2 2 2 6" xfId="2626"/>
    <cellStyle name="Commentaire 2 2 2 7" xfId="2627"/>
    <cellStyle name="Commentaire 2 2 2 8" xfId="2628"/>
    <cellStyle name="Commentaire 2 2 3" xfId="2629"/>
    <cellStyle name="Commentaire 2 2 4" xfId="2630"/>
    <cellStyle name="Commentaire 2 2 5" xfId="2631"/>
    <cellStyle name="Commentaire 2 2 6" xfId="2632"/>
    <cellStyle name="Commentaire 2 2 7" xfId="2633"/>
    <cellStyle name="Commentaire 2 2 8" xfId="2634"/>
    <cellStyle name="Commentaire 2 2 9" xfId="2635"/>
    <cellStyle name="Commentaire 2 3" xfId="2636"/>
    <cellStyle name="Commentaire 2 3 2" xfId="2637"/>
    <cellStyle name="Commentaire 2 3 3" xfId="2638"/>
    <cellStyle name="Commentaire 2 3 4" xfId="2639"/>
    <cellStyle name="Commentaire 2 3 5" xfId="2640"/>
    <cellStyle name="Commentaire 2 3 6" xfId="2641"/>
    <cellStyle name="Commentaire 2 3 7" xfId="2642"/>
    <cellStyle name="Commentaire 2 3 8" xfId="2643"/>
    <cellStyle name="Commentaire 2 4" xfId="2644"/>
    <cellStyle name="Commentaire 2 5" xfId="2645"/>
    <cellStyle name="Commentaire 2 6" xfId="2646"/>
    <cellStyle name="Commentaire 2 7" xfId="2647"/>
    <cellStyle name="Commentaire 2 8" xfId="2648"/>
    <cellStyle name="Commentaire 2 9" xfId="2649"/>
    <cellStyle name="Commentaire 3" xfId="2650"/>
    <cellStyle name="Commentaire 3 10" xfId="2651"/>
    <cellStyle name="Commentaire 3 2" xfId="2652"/>
    <cellStyle name="Commentaire 3 2 2" xfId="2653"/>
    <cellStyle name="Commentaire 3 2 2 2" xfId="2654"/>
    <cellStyle name="Commentaire 3 2 2 3" xfId="2655"/>
    <cellStyle name="Commentaire 3 2 2 4" xfId="2656"/>
    <cellStyle name="Commentaire 3 2 2 5" xfId="2657"/>
    <cellStyle name="Commentaire 3 2 2 6" xfId="2658"/>
    <cellStyle name="Commentaire 3 2 2 7" xfId="2659"/>
    <cellStyle name="Commentaire 3 2 2 8" xfId="2660"/>
    <cellStyle name="Commentaire 3 2 3" xfId="2661"/>
    <cellStyle name="Commentaire 3 2 4" xfId="2662"/>
    <cellStyle name="Commentaire 3 2 5" xfId="2663"/>
    <cellStyle name="Commentaire 3 2 6" xfId="2664"/>
    <cellStyle name="Commentaire 3 2 7" xfId="2665"/>
    <cellStyle name="Commentaire 3 2 8" xfId="2666"/>
    <cellStyle name="Commentaire 3 2 9" xfId="2667"/>
    <cellStyle name="Commentaire 3 3" xfId="2668"/>
    <cellStyle name="Commentaire 3 3 2" xfId="2669"/>
    <cellStyle name="Commentaire 3 3 3" xfId="2670"/>
    <cellStyle name="Commentaire 3 3 4" xfId="2671"/>
    <cellStyle name="Commentaire 3 3 5" xfId="2672"/>
    <cellStyle name="Commentaire 3 3 6" xfId="2673"/>
    <cellStyle name="Commentaire 3 3 7" xfId="2674"/>
    <cellStyle name="Commentaire 3 3 8" xfId="2675"/>
    <cellStyle name="Commentaire 3 4" xfId="2676"/>
    <cellStyle name="Commentaire 3 5" xfId="2677"/>
    <cellStyle name="Commentaire 3 6" xfId="2678"/>
    <cellStyle name="Commentaire 3 7" xfId="2679"/>
    <cellStyle name="Commentaire 3 8" xfId="2680"/>
    <cellStyle name="Commentaire 3 9" xfId="2681"/>
    <cellStyle name="Commentaire 4" xfId="2682"/>
    <cellStyle name="Commentaire 4 10" xfId="2683"/>
    <cellStyle name="Commentaire 4 2" xfId="2684"/>
    <cellStyle name="Commentaire 4 2 2" xfId="2685"/>
    <cellStyle name="Commentaire 4 2 2 2" xfId="2686"/>
    <cellStyle name="Commentaire 4 2 2 3" xfId="2687"/>
    <cellStyle name="Commentaire 4 2 2 4" xfId="2688"/>
    <cellStyle name="Commentaire 4 2 2 5" xfId="2689"/>
    <cellStyle name="Commentaire 4 2 2 6" xfId="2690"/>
    <cellStyle name="Commentaire 4 2 2 7" xfId="2691"/>
    <cellStyle name="Commentaire 4 2 2 8" xfId="2692"/>
    <cellStyle name="Commentaire 4 2 3" xfId="2693"/>
    <cellStyle name="Commentaire 4 2 4" xfId="2694"/>
    <cellStyle name="Commentaire 4 2 5" xfId="2695"/>
    <cellStyle name="Commentaire 4 2 6" xfId="2696"/>
    <cellStyle name="Commentaire 4 2 7" xfId="2697"/>
    <cellStyle name="Commentaire 4 2 8" xfId="2698"/>
    <cellStyle name="Commentaire 4 2 9" xfId="2699"/>
    <cellStyle name="Commentaire 4 3" xfId="2700"/>
    <cellStyle name="Commentaire 4 3 2" xfId="2701"/>
    <cellStyle name="Commentaire 4 3 3" xfId="2702"/>
    <cellStyle name="Commentaire 4 3 4" xfId="2703"/>
    <cellStyle name="Commentaire 4 3 5" xfId="2704"/>
    <cellStyle name="Commentaire 4 3 6" xfId="2705"/>
    <cellStyle name="Commentaire 4 3 7" xfId="2706"/>
    <cellStyle name="Commentaire 4 3 8" xfId="2707"/>
    <cellStyle name="Commentaire 4 4" xfId="2708"/>
    <cellStyle name="Commentaire 4 5" xfId="2709"/>
    <cellStyle name="Commentaire 4 6" xfId="2710"/>
    <cellStyle name="Commentaire 4 7" xfId="2711"/>
    <cellStyle name="Commentaire 4 8" xfId="2712"/>
    <cellStyle name="Commentaire 4 9" xfId="2713"/>
    <cellStyle name="Commentaire 5" xfId="2714"/>
    <cellStyle name="Commentaire 5 10" xfId="2715"/>
    <cellStyle name="Commentaire 5 2" xfId="2716"/>
    <cellStyle name="Commentaire 5 2 2" xfId="2717"/>
    <cellStyle name="Commentaire 5 2 2 2" xfId="2718"/>
    <cellStyle name="Commentaire 5 2 2 3" xfId="2719"/>
    <cellStyle name="Commentaire 5 2 2 4" xfId="2720"/>
    <cellStyle name="Commentaire 5 2 2 5" xfId="2721"/>
    <cellStyle name="Commentaire 5 2 2 6" xfId="2722"/>
    <cellStyle name="Commentaire 5 2 2 7" xfId="2723"/>
    <cellStyle name="Commentaire 5 2 2 8" xfId="2724"/>
    <cellStyle name="Commentaire 5 2 3" xfId="2725"/>
    <cellStyle name="Commentaire 5 2 4" xfId="2726"/>
    <cellStyle name="Commentaire 5 2 5" xfId="2727"/>
    <cellStyle name="Commentaire 5 2 6" xfId="2728"/>
    <cellStyle name="Commentaire 5 2 7" xfId="2729"/>
    <cellStyle name="Commentaire 5 2 8" xfId="2730"/>
    <cellStyle name="Commentaire 5 2 9" xfId="2731"/>
    <cellStyle name="Commentaire 5 3" xfId="2732"/>
    <cellStyle name="Commentaire 5 3 2" xfId="2733"/>
    <cellStyle name="Commentaire 5 3 3" xfId="2734"/>
    <cellStyle name="Commentaire 5 3 4" xfId="2735"/>
    <cellStyle name="Commentaire 5 3 5" xfId="2736"/>
    <cellStyle name="Commentaire 5 3 6" xfId="2737"/>
    <cellStyle name="Commentaire 5 3 7" xfId="2738"/>
    <cellStyle name="Commentaire 5 3 8" xfId="2739"/>
    <cellStyle name="Commentaire 5 4" xfId="2740"/>
    <cellStyle name="Commentaire 5 5" xfId="2741"/>
    <cellStyle name="Commentaire 5 6" xfId="2742"/>
    <cellStyle name="Commentaire 5 7" xfId="2743"/>
    <cellStyle name="Commentaire 5 8" xfId="2744"/>
    <cellStyle name="Commentaire 5 9" xfId="2745"/>
    <cellStyle name="Commentaire 6" xfId="2746"/>
    <cellStyle name="Commentaire 6 10" xfId="2747"/>
    <cellStyle name="Commentaire 6 2" xfId="2748"/>
    <cellStyle name="Commentaire 6 2 2" xfId="2749"/>
    <cellStyle name="Commentaire 6 2 2 2" xfId="2750"/>
    <cellStyle name="Commentaire 6 2 2 3" xfId="2751"/>
    <cellStyle name="Commentaire 6 2 2 4" xfId="2752"/>
    <cellStyle name="Commentaire 6 2 2 5" xfId="2753"/>
    <cellStyle name="Commentaire 6 2 2 6" xfId="2754"/>
    <cellStyle name="Commentaire 6 2 2 7" xfId="2755"/>
    <cellStyle name="Commentaire 6 2 2 8" xfId="2756"/>
    <cellStyle name="Commentaire 6 2 3" xfId="2757"/>
    <cellStyle name="Commentaire 6 2 4" xfId="2758"/>
    <cellStyle name="Commentaire 6 2 5" xfId="2759"/>
    <cellStyle name="Commentaire 6 2 6" xfId="2760"/>
    <cellStyle name="Commentaire 6 2 7" xfId="2761"/>
    <cellStyle name="Commentaire 6 2 8" xfId="2762"/>
    <cellStyle name="Commentaire 6 2 9" xfId="2763"/>
    <cellStyle name="Commentaire 6 3" xfId="2764"/>
    <cellStyle name="Commentaire 6 3 2" xfId="2765"/>
    <cellStyle name="Commentaire 6 3 3" xfId="2766"/>
    <cellStyle name="Commentaire 6 3 4" xfId="2767"/>
    <cellStyle name="Commentaire 6 3 5" xfId="2768"/>
    <cellStyle name="Commentaire 6 3 6" xfId="2769"/>
    <cellStyle name="Commentaire 6 3 7" xfId="2770"/>
    <cellStyle name="Commentaire 6 3 8" xfId="2771"/>
    <cellStyle name="Commentaire 6 4" xfId="2772"/>
    <cellStyle name="Commentaire 6 5" xfId="2773"/>
    <cellStyle name="Commentaire 6 6" xfId="2774"/>
    <cellStyle name="Commentaire 6 7" xfId="2775"/>
    <cellStyle name="Commentaire 6 8" xfId="2776"/>
    <cellStyle name="Commentaire 6 9" xfId="2777"/>
    <cellStyle name="Commentaire 7" xfId="2778"/>
    <cellStyle name="Commentaire 7 10" xfId="2779"/>
    <cellStyle name="Commentaire 7 2" xfId="2780"/>
    <cellStyle name="Commentaire 7 2 2" xfId="2781"/>
    <cellStyle name="Commentaire 7 2 2 2" xfId="2782"/>
    <cellStyle name="Commentaire 7 2 2 3" xfId="2783"/>
    <cellStyle name="Commentaire 7 2 2 4" xfId="2784"/>
    <cellStyle name="Commentaire 7 2 2 5" xfId="2785"/>
    <cellStyle name="Commentaire 7 2 2 6" xfId="2786"/>
    <cellStyle name="Commentaire 7 2 2 7" xfId="2787"/>
    <cellStyle name="Commentaire 7 2 2 8" xfId="2788"/>
    <cellStyle name="Commentaire 7 2 3" xfId="2789"/>
    <cellStyle name="Commentaire 7 2 4" xfId="2790"/>
    <cellStyle name="Commentaire 7 2 5" xfId="2791"/>
    <cellStyle name="Commentaire 7 2 6" xfId="2792"/>
    <cellStyle name="Commentaire 7 2 7" xfId="2793"/>
    <cellStyle name="Commentaire 7 2 8" xfId="2794"/>
    <cellStyle name="Commentaire 7 2 9" xfId="2795"/>
    <cellStyle name="Commentaire 7 3" xfId="2796"/>
    <cellStyle name="Commentaire 7 3 2" xfId="2797"/>
    <cellStyle name="Commentaire 7 3 3" xfId="2798"/>
    <cellStyle name="Commentaire 7 3 4" xfId="2799"/>
    <cellStyle name="Commentaire 7 3 5" xfId="2800"/>
    <cellStyle name="Commentaire 7 3 6" xfId="2801"/>
    <cellStyle name="Commentaire 7 3 7" xfId="2802"/>
    <cellStyle name="Commentaire 7 3 8" xfId="2803"/>
    <cellStyle name="Commentaire 7 4" xfId="2804"/>
    <cellStyle name="Commentaire 7 5" xfId="2805"/>
    <cellStyle name="Commentaire 7 6" xfId="2806"/>
    <cellStyle name="Commentaire 7 7" xfId="2807"/>
    <cellStyle name="Commentaire 7 8" xfId="2808"/>
    <cellStyle name="Commentaire 7 9" xfId="2809"/>
    <cellStyle name="Commentaire 8" xfId="2810"/>
    <cellStyle name="Commentaire 8 2" xfId="2811"/>
    <cellStyle name="Commentaire 8 2 2" xfId="2812"/>
    <cellStyle name="Commentaire 8 2 3" xfId="2813"/>
    <cellStyle name="Commentaire 8 2 4" xfId="2814"/>
    <cellStyle name="Commentaire 8 2 5" xfId="2815"/>
    <cellStyle name="Commentaire 8 2 6" xfId="2816"/>
    <cellStyle name="Commentaire 8 2 7" xfId="2817"/>
    <cellStyle name="Commentaire 8 2 8" xfId="2818"/>
    <cellStyle name="Commentaire 8 3" xfId="2819"/>
    <cellStyle name="Commentaire 8 4" xfId="2820"/>
    <cellStyle name="Commentaire 8 5" xfId="2821"/>
    <cellStyle name="Commentaire 8 6" xfId="2822"/>
    <cellStyle name="Commentaire 8 7" xfId="2823"/>
    <cellStyle name="Commentaire 8 8" xfId="2824"/>
    <cellStyle name="Commentaire 8 9" xfId="2825"/>
    <cellStyle name="Commentaire 9" xfId="2826"/>
    <cellStyle name="Commentaire 9 2" xfId="2827"/>
    <cellStyle name="Commentaire 9 2 2" xfId="2828"/>
    <cellStyle name="Commentaire 9 2 3" xfId="2829"/>
    <cellStyle name="Commentaire 9 2 4" xfId="2830"/>
    <cellStyle name="Commentaire 9 2 5" xfId="2831"/>
    <cellStyle name="Commentaire 9 2 6" xfId="2832"/>
    <cellStyle name="Commentaire 9 2 7" xfId="2833"/>
    <cellStyle name="Commentaire 9 2 8" xfId="2834"/>
    <cellStyle name="Commentaire 9 3" xfId="2835"/>
    <cellStyle name="Commentaire 9 4" xfId="2836"/>
    <cellStyle name="Commentaire 9 5" xfId="2837"/>
    <cellStyle name="Commentaire 9 6" xfId="2838"/>
    <cellStyle name="Commentaire 9 7" xfId="2839"/>
    <cellStyle name="Commentaire 9 8" xfId="2840"/>
    <cellStyle name="Commentaire 9 9" xfId="2841"/>
    <cellStyle name="ContentsHyperlink" xfId="2842"/>
    <cellStyle name="Currency" xfId="2843"/>
    <cellStyle name="Currency [0]" xfId="2844"/>
    <cellStyle name="Currency 2" xfId="2845"/>
    <cellStyle name="Currency 2 2" xfId="2846"/>
    <cellStyle name="Currency 2 3" xfId="2847"/>
    <cellStyle name="Currency 3" xfId="2848"/>
    <cellStyle name="Currency 4" xfId="2849"/>
    <cellStyle name="Currency_VAD épargne titre V1" xfId="2850"/>
    <cellStyle name="D6DE2634461DFABCDD1E0A9C24A9C67Dc1" xfId="2851"/>
    <cellStyle name="D6DE2634461DFABCDD1E0A9C24A9C67Dc1 2" xfId="2852"/>
    <cellStyle name="D6DE2634461DFABCDD1E0A9C24A9C67Dc1 3" xfId="2853"/>
    <cellStyle name="D6DE2634461DFABCDD1E0A9C24A9C67Dc1 4" xfId="2854"/>
    <cellStyle name="D6DE2634461DFABCDD1E0A9C24A9C67Dc1 5" xfId="2855"/>
    <cellStyle name="D6DE2634461DFABCDD1E0A9C24A9C67Dc1 6" xfId="2856"/>
    <cellStyle name="D6DE2634461DFABCDD1E0A9C24A9C67Dc1 7" xfId="2857"/>
    <cellStyle name="D6DE2634461DFABCDD1E0A9C24A9C67Dc1 8" xfId="2858"/>
    <cellStyle name="D6DE2634461DFABCDD1E0A9C24A9C67Dc2" xfId="2859"/>
    <cellStyle name="D6DE2634461DFABCDD1E0A9C24A9C67Dc3" xfId="2860"/>
    <cellStyle name="D6DE2634461DFABCDD1E0A9C24A9C67Dc6" xfId="2861"/>
    <cellStyle name="D6DE2634461DFABCDD1E0A9C24A9C67Dc7" xfId="2862"/>
    <cellStyle name="Data" xfId="2863"/>
    <cellStyle name="Data 2" xfId="2864"/>
    <cellStyle name="Data 3" xfId="2865"/>
    <cellStyle name="Data 4" xfId="2866"/>
    <cellStyle name="Data 5" xfId="2867"/>
    <cellStyle name="Data 6" xfId="2868"/>
    <cellStyle name="Data 7" xfId="2869"/>
    <cellStyle name="Data 8" xfId="2870"/>
    <cellStyle name="Data 9" xfId="2871"/>
    <cellStyle name="Data1" xfId="2872"/>
    <cellStyle name="Data2" xfId="2873"/>
    <cellStyle name="Data3" xfId="2874"/>
    <cellStyle name="Data4" xfId="2875"/>
    <cellStyle name="Data5" xfId="2876"/>
    <cellStyle name="Data5 2" xfId="2877"/>
    <cellStyle name="Data5 3" xfId="2878"/>
    <cellStyle name="Data5 4" xfId="2879"/>
    <cellStyle name="Date" xfId="2880"/>
    <cellStyle name="Date 2" xfId="2881"/>
    <cellStyle name="datetime" xfId="2882"/>
    <cellStyle name="DCT" xfId="2883"/>
    <cellStyle name="Dezimal [0]_2004 SD Scorecard Rüsch GmbH" xfId="2884"/>
    <cellStyle name="Dezimal_2004 SD Scorecard Rüsch GmbH" xfId="2885"/>
    <cellStyle name="DFR" xfId="2886"/>
    <cellStyle name="DFRMA" xfId="2887"/>
    <cellStyle name="DMAROC" xfId="2888"/>
    <cellStyle name="DPL" xfId="2889"/>
    <cellStyle name="E. Apport Net Santé Individuelle (hors loi) en mois seul Autoc1" xfId="2890"/>
    <cellStyle name="E. Apport Net Santé Individuelle (hors loi) en mois seul Autoc1 2" xfId="2891"/>
    <cellStyle name="E. Apport Net Santé Individuelle (hors loi) en mois seul Autoc1 3" xfId="2892"/>
    <cellStyle name="E. Apport Net Santé Individuelle (hors loi) en mois seul Autoc1 4" xfId="2893"/>
    <cellStyle name="E. Apport Net Santé Individuelle (hors loi) en mois seul Autoc1 5" xfId="2894"/>
    <cellStyle name="E. Apport Net Santé Individuelle (hors loi) en mois seul Autoc1 6" xfId="2895"/>
    <cellStyle name="E. Apport Net Santé Individuelle (hors loi) en mois seul Autoc1 7" xfId="2896"/>
    <cellStyle name="E. Apport Net Santé Individuelle (hors loi) en mois seul Autoc1 8" xfId="2897"/>
    <cellStyle name="E. Apport Net Santé Individuelle (hors loi) en mois seul Autoc10" xfId="2898"/>
    <cellStyle name="E. Apport Net Santé Individuelle (hors loi) en mois seul Autoc12" xfId="2899"/>
    <cellStyle name="E. Apport Net Santé Individuelle (hors loi) en mois seul Autoc14" xfId="2900"/>
    <cellStyle name="E. Apport Net Santé Individuelle (hors loi) en mois seul Autoc16" xfId="2901"/>
    <cellStyle name="E. Apport Net Santé Individuelle (hors loi) en mois seul Autoc18" xfId="2902"/>
    <cellStyle name="E. Apport Net Santé Individuelle (hors loi) en mois seul Autoc2" xfId="2903"/>
    <cellStyle name="E. Apport Net Santé Individuelle (hors loi) en mois seul Autoc20" xfId="2904"/>
    <cellStyle name="E. Apport Net Santé Individuelle (hors loi) en mois seul Autoc22" xfId="2905"/>
    <cellStyle name="E. Apport Net Santé Individuelle (hors loi) en mois seul Autoc23" xfId="2906"/>
    <cellStyle name="E. Apport Net Santé Individuelle (hors loi) en mois seul Autoc26" xfId="2907"/>
    <cellStyle name="E. Apport Net Santé Individuelle (hors loi) en mois seul Autoc28" xfId="2908"/>
    <cellStyle name="E. Apport Net Santé Individuelle (hors loi) en mois seul Autoc29" xfId="2909"/>
    <cellStyle name="E. Apport Net Santé Individuelle (hors loi) en mois seul Autoc3" xfId="2910"/>
    <cellStyle name="E. Apport Net Santé Individuelle (hors loi) en mois seul Autoc30" xfId="2911"/>
    <cellStyle name="E. Apport Net Santé Individuelle (hors loi) en mois seul Autoc31" xfId="2912"/>
    <cellStyle name="E. Apport Net Santé Individuelle (hors loi) en mois seul Autoc32" xfId="2913"/>
    <cellStyle name="E. Apport Net Santé Individuelle (hors loi) en mois seul Autoc33" xfId="2914"/>
    <cellStyle name="E. Apport Net Santé Individuelle (hors loi) en mois seul Autoc34" xfId="2915"/>
    <cellStyle name="E. Apport Net Santé Individuelle (hors loi) en mois seul Autoc35" xfId="2916"/>
    <cellStyle name="E. Apport Net Santé Individuelle (hors loi) en mois seul Autoc36" xfId="2917"/>
    <cellStyle name="E. Apport Net Santé Individuelle (hors loi) en mois seul Autoc6" xfId="2918"/>
    <cellStyle name="E. Apport Net Santé Individuelle (hors loi) en mois seul Autoc8" xfId="2919"/>
    <cellStyle name="E. Apport Net Santé Individuelle (hors loi) en mois seul Manuelc1" xfId="2920"/>
    <cellStyle name="E. Apport Net Santé Individuelle (hors loi) en mois seul Manuelc1 2" xfId="2921"/>
    <cellStyle name="E. Apport Net Santé Individuelle (hors loi) en mois seul Manuelc1 3" xfId="2922"/>
    <cellStyle name="E. Apport Net Santé Individuelle (hors loi) en mois seul Manuelc1 4" xfId="2923"/>
    <cellStyle name="E. Apport Net Santé Individuelle (hors loi) en mois seul Manuelc1 5" xfId="2924"/>
    <cellStyle name="E. Apport Net Santé Individuelle (hors loi) en mois seul Manuelc1 6" xfId="2925"/>
    <cellStyle name="E. Apport Net Santé Individuelle (hors loi) en mois seul Manuelc1 7" xfId="2926"/>
    <cellStyle name="E. Apport Net Santé Individuelle (hors loi) en mois seul Manuelc1 8" xfId="2927"/>
    <cellStyle name="E. Apport Net Santé Individuelle (hors loi) en mois seul Manuelc2" xfId="2928"/>
    <cellStyle name="E. Apport Net Santé Individuelle (hors loi) en mois seul Manuelc22" xfId="2929"/>
    <cellStyle name="E. Apport Net Santé Individuelle (hors loi) en mois seul Manuelc23" xfId="2930"/>
    <cellStyle name="E. Apport Net Santé Individuelle (hors loi) en mois seul Manuelc3" xfId="2931"/>
    <cellStyle name="Entrée 2" xfId="2932"/>
    <cellStyle name="Entrée 2 2" xfId="2933"/>
    <cellStyle name="Entrée 2 2 2" xfId="2934"/>
    <cellStyle name="Entrée 2 2 3" xfId="2935"/>
    <cellStyle name="Entrée 2 2 4" xfId="2936"/>
    <cellStyle name="Entrée 2 2 5" xfId="2937"/>
    <cellStyle name="Entrée 2 2 6" xfId="2938"/>
    <cellStyle name="Entrée 2 2 7" xfId="2939"/>
    <cellStyle name="Entrée 2 2 8" xfId="2940"/>
    <cellStyle name="Entrée 2 3" xfId="2941"/>
    <cellStyle name="Entrée 2 4" xfId="2942"/>
    <cellStyle name="Entrée 2 5" xfId="2943"/>
    <cellStyle name="Entrée 2 6" xfId="2944"/>
    <cellStyle name="Entrée 2 7" xfId="2945"/>
    <cellStyle name="Entrée 2 8" xfId="2946"/>
    <cellStyle name="Entrée 2 9" xfId="2947"/>
    <cellStyle name="Entrée 3" xfId="2948"/>
    <cellStyle name="Entrée 3 2" xfId="2949"/>
    <cellStyle name="Entrée 3 2 2" xfId="2950"/>
    <cellStyle name="Entrée 3 2 3" xfId="2951"/>
    <cellStyle name="Entrée 3 2 4" xfId="2952"/>
    <cellStyle name="Entrée 3 2 5" xfId="2953"/>
    <cellStyle name="Entrée 3 2 6" xfId="2954"/>
    <cellStyle name="Entrée 3 2 7" xfId="2955"/>
    <cellStyle name="Entrée 3 2 8" xfId="2956"/>
    <cellStyle name="Entrée 3 3" xfId="2957"/>
    <cellStyle name="Entrée 3 4" xfId="2958"/>
    <cellStyle name="Entrée 3 5" xfId="2959"/>
    <cellStyle name="Entrée 3 6" xfId="2960"/>
    <cellStyle name="Entrée 3 7" xfId="2961"/>
    <cellStyle name="Entrée 3 8" xfId="2962"/>
    <cellStyle name="Entrée 3 9" xfId="2963"/>
    <cellStyle name="Entrée 4" xfId="2964"/>
    <cellStyle name="Entrée 4 2" xfId="2965"/>
    <cellStyle name="Entrée 4 2 2" xfId="2966"/>
    <cellStyle name="Entrée 4 2 3" xfId="2967"/>
    <cellStyle name="Entrée 4 2 4" xfId="2968"/>
    <cellStyle name="Entrée 4 2 5" xfId="2969"/>
    <cellStyle name="Entrée 4 2 6" xfId="2970"/>
    <cellStyle name="Entrée 4 2 7" xfId="2971"/>
    <cellStyle name="Entrée 4 2 8" xfId="2972"/>
    <cellStyle name="Entrée 4 3" xfId="2973"/>
    <cellStyle name="Entrée 4 4" xfId="2974"/>
    <cellStyle name="Entrée 4 5" xfId="2975"/>
    <cellStyle name="Entrée 4 6" xfId="2976"/>
    <cellStyle name="Entrée 4 7" xfId="2977"/>
    <cellStyle name="Entrée 4 8" xfId="2978"/>
    <cellStyle name="Entrée 4 9" xfId="2979"/>
    <cellStyle name="Entrée 5" xfId="2980"/>
    <cellStyle name="Entrée 5 2" xfId="2981"/>
    <cellStyle name="Entrée 5 2 2" xfId="2982"/>
    <cellStyle name="Entrée 5 2 3" xfId="2983"/>
    <cellStyle name="Entrée 5 2 4" xfId="2984"/>
    <cellStyle name="Entrée 5 2 5" xfId="2985"/>
    <cellStyle name="Entrée 5 2 6" xfId="2986"/>
    <cellStyle name="Entrée 5 2 7" xfId="2987"/>
    <cellStyle name="Entrée 5 2 8" xfId="2988"/>
    <cellStyle name="Entrée 5 3" xfId="2989"/>
    <cellStyle name="Entrée 5 4" xfId="2990"/>
    <cellStyle name="Entrée 5 5" xfId="2991"/>
    <cellStyle name="Entrée 5 6" xfId="2992"/>
    <cellStyle name="Entrée 5 7" xfId="2993"/>
    <cellStyle name="Entrée 5 8" xfId="2994"/>
    <cellStyle name="Entrée 5 9" xfId="2995"/>
    <cellStyle name="Entrée 6" xfId="2996"/>
    <cellStyle name="Entrée 6 2" xfId="2997"/>
    <cellStyle name="Entrée 6 3" xfId="2998"/>
    <cellStyle name="Entrée 6 4" xfId="2999"/>
    <cellStyle name="Entrée 6 5" xfId="3000"/>
    <cellStyle name="Entrée 6 6" xfId="3001"/>
    <cellStyle name="Entrée 6 7" xfId="3002"/>
    <cellStyle name="Entrée 6 8" xfId="3003"/>
    <cellStyle name="Etats" xfId="3004"/>
    <cellStyle name="Euro" xfId="3005"/>
    <cellStyle name="Euro 10" xfId="3006"/>
    <cellStyle name="Euro 10 2" xfId="3007"/>
    <cellStyle name="Euro 11" xfId="3008"/>
    <cellStyle name="Euro 2" xfId="3009"/>
    <cellStyle name="Euro 2 2" xfId="3010"/>
    <cellStyle name="Euro 2 2 2" xfId="3011"/>
    <cellStyle name="Euro 2 3" xfId="3012"/>
    <cellStyle name="Euro 3" xfId="3013"/>
    <cellStyle name="Euro 3 2" xfId="3014"/>
    <cellStyle name="Euro 3 2 2" xfId="3015"/>
    <cellStyle name="Euro 3 3" xfId="3016"/>
    <cellStyle name="Euro 4" xfId="3017"/>
    <cellStyle name="Euro 4 2" xfId="3018"/>
    <cellStyle name="Euro 4 2 2" xfId="3019"/>
    <cellStyle name="Euro 4 3" xfId="3020"/>
    <cellStyle name="Euro 5" xfId="3021"/>
    <cellStyle name="Euro 5 2" xfId="3022"/>
    <cellStyle name="Euro 5 2 2" xfId="3023"/>
    <cellStyle name="Euro 5 3" xfId="3024"/>
    <cellStyle name="Euro 6" xfId="3025"/>
    <cellStyle name="Euro 6 2" xfId="3026"/>
    <cellStyle name="Euro 6 2 2" xfId="3027"/>
    <cellStyle name="Euro 6 3" xfId="3028"/>
    <cellStyle name="Euro 7" xfId="3029"/>
    <cellStyle name="Euro 7 2" xfId="3030"/>
    <cellStyle name="Euro 7 2 2" xfId="3031"/>
    <cellStyle name="Euro 7 3" xfId="3032"/>
    <cellStyle name="Euro 8" xfId="3033"/>
    <cellStyle name="Euro 8 2" xfId="3034"/>
    <cellStyle name="Euro 9" xfId="3035"/>
    <cellStyle name="Euro 9 2" xfId="3036"/>
    <cellStyle name="Euro_Commissions Particuliers" xfId="3037"/>
    <cellStyle name="Excel Built-in Normal" xfId="3038"/>
    <cellStyle name="Explanatory Text" xfId="3039"/>
    <cellStyle name="Explanatory Text 10" xfId="3040"/>
    <cellStyle name="Explanatory Text 11" xfId="3041"/>
    <cellStyle name="Explanatory Text 12" xfId="3042"/>
    <cellStyle name="Explanatory Text 13" xfId="3043"/>
    <cellStyle name="Explanatory Text 14" xfId="3044"/>
    <cellStyle name="Explanatory Text 15" xfId="3045"/>
    <cellStyle name="Explanatory Text 16" xfId="3046"/>
    <cellStyle name="Explanatory Text 17" xfId="3047"/>
    <cellStyle name="Explanatory Text 18" xfId="3048"/>
    <cellStyle name="Explanatory Text 19" xfId="3049"/>
    <cellStyle name="Explanatory Text 2" xfId="3050"/>
    <cellStyle name="Explanatory Text 20" xfId="3051"/>
    <cellStyle name="Explanatory Text 21" xfId="3052"/>
    <cellStyle name="Explanatory Text 22" xfId="3053"/>
    <cellStyle name="Explanatory Text 23" xfId="3054"/>
    <cellStyle name="Explanatory Text 24" xfId="3055"/>
    <cellStyle name="Explanatory Text 25" xfId="3056"/>
    <cellStyle name="Explanatory Text 26" xfId="3057"/>
    <cellStyle name="Explanatory Text 27" xfId="3058"/>
    <cellStyle name="Explanatory Text 28" xfId="3059"/>
    <cellStyle name="Explanatory Text 29" xfId="3060"/>
    <cellStyle name="Explanatory Text 3" xfId="3061"/>
    <cellStyle name="Explanatory Text 30" xfId="3062"/>
    <cellStyle name="Explanatory Text 31" xfId="3063"/>
    <cellStyle name="Explanatory Text 32" xfId="3064"/>
    <cellStyle name="Explanatory Text 33" xfId="3065"/>
    <cellStyle name="Explanatory Text 34" xfId="3066"/>
    <cellStyle name="Explanatory Text 35" xfId="3067"/>
    <cellStyle name="Explanatory Text 36" xfId="3068"/>
    <cellStyle name="Explanatory Text 37" xfId="3069"/>
    <cellStyle name="Explanatory Text 4" xfId="3070"/>
    <cellStyle name="Explanatory Text 5" xfId="3071"/>
    <cellStyle name="Explanatory Text 6" xfId="3072"/>
    <cellStyle name="Explanatory Text 7" xfId="3073"/>
    <cellStyle name="Explanatory Text 8" xfId="3074"/>
    <cellStyle name="Explanatory Text 9" xfId="3075"/>
    <cellStyle name="EY House" xfId="3076"/>
    <cellStyle name="EY Narrative text" xfId="3077"/>
    <cellStyle name="EY%colcalc" xfId="3078"/>
    <cellStyle name="EY%input" xfId="3079"/>
    <cellStyle name="EY%rowcalc" xfId="3080"/>
    <cellStyle name="EY0dp" xfId="3081"/>
    <cellStyle name="EY1dp" xfId="3082"/>
    <cellStyle name="EY2dp" xfId="3083"/>
    <cellStyle name="EY3dp" xfId="3084"/>
    <cellStyle name="EYChartTitle" xfId="3085"/>
    <cellStyle name="EYChartTitle 2" xfId="3086"/>
    <cellStyle name="EYChartTitle_EY TAS Databook" xfId="3087"/>
    <cellStyle name="EYColumnHeading" xfId="3088"/>
    <cellStyle name="EYColumnHeading 2" xfId="3089"/>
    <cellStyle name="EYColumnHeading 2 2" xfId="3090"/>
    <cellStyle name="EYColumnHeading 2 3" xfId="3091"/>
    <cellStyle name="EYColumnHeading 3" xfId="3092"/>
    <cellStyle name="EYColumnHeading 3 2" xfId="3093"/>
    <cellStyle name="EYColumnHeading 4" xfId="3094"/>
    <cellStyle name="EYColumnHeading_EBITDA Bridge Template2" xfId="3095"/>
    <cellStyle name="EYColumnHeadingItalic" xfId="3096"/>
    <cellStyle name="EYColumnHeadingItalic 2" xfId="3097"/>
    <cellStyle name="EYCoverDatabookName" xfId="3098"/>
    <cellStyle name="EYCoverDate" xfId="3099"/>
    <cellStyle name="EYCoverDraft" xfId="3100"/>
    <cellStyle name="EYCoverProjectName" xfId="3101"/>
    <cellStyle name="EYCurrency" xfId="3102"/>
    <cellStyle name="EYCurrency 2" xfId="3103"/>
    <cellStyle name="EYCurrency 2 2" xfId="3104"/>
    <cellStyle name="EYCurrency 2 3" xfId="3105"/>
    <cellStyle name="EYCurrency 3" xfId="3106"/>
    <cellStyle name="EYCurrency 3 2" xfId="3107"/>
    <cellStyle name="EYCurrency 4" xfId="3108"/>
    <cellStyle name="EYHeading1" xfId="3109"/>
    <cellStyle name="EYheading2" xfId="3110"/>
    <cellStyle name="EYheading3" xfId="3111"/>
    <cellStyle name="EYNotes" xfId="3112"/>
    <cellStyle name="EYNotesHeading" xfId="3113"/>
    <cellStyle name="EYNotesHeading 2" xfId="3114"/>
    <cellStyle name="EYNotesHeading 2 2" xfId="3115"/>
    <cellStyle name="EYNotesHeading 2 3" xfId="3116"/>
    <cellStyle name="EYNotesHeading 3" xfId="3117"/>
    <cellStyle name="EYNotesHeading 3 2" xfId="3118"/>
    <cellStyle name="EYNotesHeading 4" xfId="3119"/>
    <cellStyle name="EYnumber" xfId="3120"/>
    <cellStyle name="EYnumber 2" xfId="3121"/>
    <cellStyle name="EYnumber 2 2" xfId="3122"/>
    <cellStyle name="EYnumber 3" xfId="3123"/>
    <cellStyle name="EYRelianceRestricted" xfId="3124"/>
    <cellStyle name="EYSectionHeading" xfId="3125"/>
    <cellStyle name="EYSheetHeader1" xfId="3126"/>
    <cellStyle name="EYSheetHeading" xfId="3127"/>
    <cellStyle name="EYSheetHeading 2" xfId="3128"/>
    <cellStyle name="EYsmallheading" xfId="3129"/>
    <cellStyle name="EYSource" xfId="3130"/>
    <cellStyle name="EYSource 2" xfId="3131"/>
    <cellStyle name="EYtext" xfId="3132"/>
    <cellStyle name="EYtextbold" xfId="3133"/>
    <cellStyle name="EYtextbolditalic" xfId="3134"/>
    <cellStyle name="EYtextitalic" xfId="3135"/>
    <cellStyle name="formule" xfId="3136"/>
    <cellStyle name="G. Prestations EPARGNE Euros Autoc1" xfId="3137"/>
    <cellStyle name="G. Prestations EPARGNE Euros Autoc1 2" xfId="3138"/>
    <cellStyle name="G. Prestations EPARGNE Euros Autoc1 3" xfId="3139"/>
    <cellStyle name="G. Prestations EPARGNE Euros Autoc1 4" xfId="3140"/>
    <cellStyle name="G. Prestations EPARGNE Euros Autoc1 5" xfId="3141"/>
    <cellStyle name="G. Prestations EPARGNE Euros Autoc1 6" xfId="3142"/>
    <cellStyle name="G. Prestations EPARGNE Euros Autoc1 7" xfId="3143"/>
    <cellStyle name="G. Prestations EPARGNE Euros Autoc1 8" xfId="3144"/>
    <cellStyle name="G. Prestations EPARGNE Euros Autoc10" xfId="3145"/>
    <cellStyle name="G. Prestations EPARGNE Euros Autoc12" xfId="3146"/>
    <cellStyle name="G. Prestations EPARGNE Euros Autoc14" xfId="3147"/>
    <cellStyle name="G. Prestations EPARGNE Euros Autoc16" xfId="3148"/>
    <cellStyle name="G. Prestations EPARGNE Euros Autoc18" xfId="3149"/>
    <cellStyle name="G. Prestations EPARGNE Euros Autoc2" xfId="3150"/>
    <cellStyle name="G. Prestations EPARGNE Euros Autoc20" xfId="3151"/>
    <cellStyle name="G. Prestations EPARGNE Euros Autoc21" xfId="3152"/>
    <cellStyle name="G. Prestations EPARGNE Euros Autoc24" xfId="3153"/>
    <cellStyle name="G. Prestations EPARGNE Euros Autoc26" xfId="3154"/>
    <cellStyle name="G. Prestations EPARGNE Euros Autoc27" xfId="3155"/>
    <cellStyle name="G. Prestations EPARGNE Euros Autoc28" xfId="3156"/>
    <cellStyle name="G. Prestations EPARGNE Euros Autoc29" xfId="3157"/>
    <cellStyle name="G. Prestations EPARGNE Euros Autoc3" xfId="3158"/>
    <cellStyle name="G. Prestations EPARGNE Euros Autoc30" xfId="3159"/>
    <cellStyle name="G. Prestations EPARGNE Euros Autoc31" xfId="3160"/>
    <cellStyle name="G. Prestations EPARGNE Euros Autoc32" xfId="3161"/>
    <cellStyle name="G. Prestations EPARGNE Euros Autoc33" xfId="3162"/>
    <cellStyle name="G. Prestations EPARGNE Euros Autoc6" xfId="3163"/>
    <cellStyle name="G. Prestations EPARGNE Euros Autoc8" xfId="3164"/>
    <cellStyle name="G. Prestations EPARGNE Euros Manuelc1" xfId="3165"/>
    <cellStyle name="G. Prestations EPARGNE Euros Manuelc1 2" xfId="3166"/>
    <cellStyle name="G. Prestations EPARGNE Euros Manuelc1 3" xfId="3167"/>
    <cellStyle name="G. Prestations EPARGNE Euros Manuelc1 4" xfId="3168"/>
    <cellStyle name="G. Prestations EPARGNE Euros Manuelc1 5" xfId="3169"/>
    <cellStyle name="G. Prestations EPARGNE Euros Manuelc1 6" xfId="3170"/>
    <cellStyle name="G. Prestations EPARGNE Euros Manuelc1 7" xfId="3171"/>
    <cellStyle name="G. Prestations EPARGNE Euros Manuelc1 8" xfId="3172"/>
    <cellStyle name="G. Prestations EPARGNE Euros Manuelc2" xfId="3173"/>
    <cellStyle name="G. Prestations EPARGNE Euros Manuelc20" xfId="3174"/>
    <cellStyle name="G. Prestations EPARGNE Euros Manuelc21" xfId="3175"/>
    <cellStyle name="G. Prestations EPARGNE Euros Manuelc3" xfId="3176"/>
    <cellStyle name="G. Prestations EPARGNE Total Autoc1" xfId="3177"/>
    <cellStyle name="G. Prestations EPARGNE Total Autoc1 2" xfId="3178"/>
    <cellStyle name="G. Prestations EPARGNE Total Autoc1 3" xfId="3179"/>
    <cellStyle name="G. Prestations EPARGNE Total Autoc1 4" xfId="3180"/>
    <cellStyle name="G. Prestations EPARGNE Total Autoc1 5" xfId="3181"/>
    <cellStyle name="G. Prestations EPARGNE Total Autoc1 6" xfId="3182"/>
    <cellStyle name="G. Prestations EPARGNE Total Autoc1 7" xfId="3183"/>
    <cellStyle name="G. Prestations EPARGNE Total Autoc1 8" xfId="3184"/>
    <cellStyle name="G. Prestations EPARGNE Total Autoc10" xfId="3185"/>
    <cellStyle name="G. Prestations EPARGNE Total Autoc12" xfId="3186"/>
    <cellStyle name="G. Prestations EPARGNE Total Autoc14" xfId="3187"/>
    <cellStyle name="G. Prestations EPARGNE Total Autoc16" xfId="3188"/>
    <cellStyle name="G. Prestations EPARGNE Total Autoc18" xfId="3189"/>
    <cellStyle name="G. Prestations EPARGNE Total Autoc2" xfId="3190"/>
    <cellStyle name="G. Prestations EPARGNE Total Autoc20" xfId="3191"/>
    <cellStyle name="G. Prestations EPARGNE Total Autoc21" xfId="3192"/>
    <cellStyle name="G. Prestations EPARGNE Total Autoc24" xfId="3193"/>
    <cellStyle name="G. Prestations EPARGNE Total Autoc26" xfId="3194"/>
    <cellStyle name="G. Prestations EPARGNE Total Autoc27" xfId="3195"/>
    <cellStyle name="G. Prestations EPARGNE Total Autoc28" xfId="3196"/>
    <cellStyle name="G. Prestations EPARGNE Total Autoc29" xfId="3197"/>
    <cellStyle name="G. Prestations EPARGNE Total Autoc3" xfId="3198"/>
    <cellStyle name="G. Prestations EPARGNE Total Autoc30" xfId="3199"/>
    <cellStyle name="G. Prestations EPARGNE Total Autoc31" xfId="3200"/>
    <cellStyle name="G. Prestations EPARGNE Total Autoc32" xfId="3201"/>
    <cellStyle name="G. Prestations EPARGNE Total Autoc33" xfId="3202"/>
    <cellStyle name="G. Prestations EPARGNE Total Autoc6" xfId="3203"/>
    <cellStyle name="G. Prestations EPARGNE Total Autoc8" xfId="3204"/>
    <cellStyle name="G. Prestations EPARGNE Total Manuelc1" xfId="3205"/>
    <cellStyle name="G. Prestations EPARGNE Total Manuelc1 2" xfId="3206"/>
    <cellStyle name="G. Prestations EPARGNE Total Manuelc1 3" xfId="3207"/>
    <cellStyle name="G. Prestations EPARGNE Total Manuelc1 4" xfId="3208"/>
    <cellStyle name="G. Prestations EPARGNE Total Manuelc1 5" xfId="3209"/>
    <cellStyle name="G. Prestations EPARGNE Total Manuelc1 6" xfId="3210"/>
    <cellStyle name="G. Prestations EPARGNE Total Manuelc1 7" xfId="3211"/>
    <cellStyle name="G. Prestations EPARGNE Total Manuelc1 8" xfId="3212"/>
    <cellStyle name="G. Prestations EPARGNE Total Manuelc2" xfId="3213"/>
    <cellStyle name="G. Prestations EPARGNE Total Manuelc20" xfId="3214"/>
    <cellStyle name="G. Prestations EPARGNE Total Manuelc21" xfId="3215"/>
    <cellStyle name="G. Prestations EPARGNE Total Manuelc3" xfId="3216"/>
    <cellStyle name="G. Prestations EPARGNE UC Autoc1" xfId="3217"/>
    <cellStyle name="G. Prestations EPARGNE UC Autoc1 2" xfId="3218"/>
    <cellStyle name="G. Prestations EPARGNE UC Autoc1 3" xfId="3219"/>
    <cellStyle name="G. Prestations EPARGNE UC Autoc1 4" xfId="3220"/>
    <cellStyle name="G. Prestations EPARGNE UC Autoc1 5" xfId="3221"/>
    <cellStyle name="G. Prestations EPARGNE UC Autoc1 6" xfId="3222"/>
    <cellStyle name="G. Prestations EPARGNE UC Autoc1 7" xfId="3223"/>
    <cellStyle name="G. Prestations EPARGNE UC Autoc1 8" xfId="3224"/>
    <cellStyle name="G. Prestations EPARGNE UC Autoc10" xfId="3225"/>
    <cellStyle name="G. Prestations EPARGNE UC Autoc12" xfId="3226"/>
    <cellStyle name="G. Prestations EPARGNE UC Autoc14" xfId="3227"/>
    <cellStyle name="G. Prestations EPARGNE UC Autoc16" xfId="3228"/>
    <cellStyle name="G. Prestations EPARGNE UC Autoc18" xfId="3229"/>
    <cellStyle name="G. Prestations EPARGNE UC Autoc2" xfId="3230"/>
    <cellStyle name="G. Prestations EPARGNE UC Autoc20" xfId="3231"/>
    <cellStyle name="G. Prestations EPARGNE UC Autoc21" xfId="3232"/>
    <cellStyle name="G. Prestations EPARGNE UC Autoc24" xfId="3233"/>
    <cellStyle name="G. Prestations EPARGNE UC Autoc26" xfId="3234"/>
    <cellStyle name="G. Prestations EPARGNE UC Autoc27" xfId="3235"/>
    <cellStyle name="G. Prestations EPARGNE UC Autoc28" xfId="3236"/>
    <cellStyle name="G. Prestations EPARGNE UC Autoc29" xfId="3237"/>
    <cellStyle name="G. Prestations EPARGNE UC Autoc3" xfId="3238"/>
    <cellStyle name="G. Prestations EPARGNE UC Autoc30" xfId="3239"/>
    <cellStyle name="G. Prestations EPARGNE UC Autoc31" xfId="3240"/>
    <cellStyle name="G. Prestations EPARGNE UC Autoc32" xfId="3241"/>
    <cellStyle name="G. Prestations EPARGNE UC Autoc33" xfId="3242"/>
    <cellStyle name="G. Prestations EPARGNE UC Autoc6" xfId="3243"/>
    <cellStyle name="G. Prestations EPARGNE UC Autoc8" xfId="3244"/>
    <cellStyle name="G. Prestations EPARGNE UC Manuelc1" xfId="3245"/>
    <cellStyle name="G. Prestations EPARGNE UC Manuelc1 2" xfId="3246"/>
    <cellStyle name="G. Prestations EPARGNE UC Manuelc1 3" xfId="3247"/>
    <cellStyle name="G. Prestations EPARGNE UC Manuelc1 4" xfId="3248"/>
    <cellStyle name="G. Prestations EPARGNE UC Manuelc1 5" xfId="3249"/>
    <cellStyle name="G. Prestations EPARGNE UC Manuelc1 6" xfId="3250"/>
    <cellStyle name="G. Prestations EPARGNE UC Manuelc1 7" xfId="3251"/>
    <cellStyle name="G. Prestations EPARGNE UC Manuelc1 8" xfId="3252"/>
    <cellStyle name="G. Prestations EPARGNE UC Manuelc2" xfId="3253"/>
    <cellStyle name="G. Prestations EPARGNE UC Manuelc20" xfId="3254"/>
    <cellStyle name="G. Prestations EPARGNE UC Manuelc21" xfId="3255"/>
    <cellStyle name="G. Prestations EPARGNE UC Manuelc3" xfId="3256"/>
    <cellStyle name="Good" xfId="3257"/>
    <cellStyle name="Good 10" xfId="3258"/>
    <cellStyle name="Good 11" xfId="3259"/>
    <cellStyle name="Good 12" xfId="3260"/>
    <cellStyle name="Good 13" xfId="3261"/>
    <cellStyle name="Good 14" xfId="3262"/>
    <cellStyle name="Good 15" xfId="3263"/>
    <cellStyle name="Good 16" xfId="3264"/>
    <cellStyle name="Good 17" xfId="3265"/>
    <cellStyle name="Good 18" xfId="3266"/>
    <cellStyle name="Good 19" xfId="3267"/>
    <cellStyle name="Good 2" xfId="3268"/>
    <cellStyle name="Good 20" xfId="3269"/>
    <cellStyle name="Good 21" xfId="3270"/>
    <cellStyle name="Good 22" xfId="3271"/>
    <cellStyle name="Good 23" xfId="3272"/>
    <cellStyle name="Good 24" xfId="3273"/>
    <cellStyle name="Good 25" xfId="3274"/>
    <cellStyle name="Good 26" xfId="3275"/>
    <cellStyle name="Good 27" xfId="3276"/>
    <cellStyle name="Good 28" xfId="3277"/>
    <cellStyle name="Good 29" xfId="3278"/>
    <cellStyle name="Good 3" xfId="3279"/>
    <cellStyle name="Good 30" xfId="3280"/>
    <cellStyle name="Good 31" xfId="3281"/>
    <cellStyle name="Good 32" xfId="3282"/>
    <cellStyle name="Good 33" xfId="3283"/>
    <cellStyle name="Good 34" xfId="3284"/>
    <cellStyle name="Good 35" xfId="3285"/>
    <cellStyle name="Good 36" xfId="3286"/>
    <cellStyle name="Good 37" xfId="3287"/>
    <cellStyle name="Good 4" xfId="3288"/>
    <cellStyle name="Good 5" xfId="3289"/>
    <cellStyle name="Good 6" xfId="3290"/>
    <cellStyle name="Good 7" xfId="3291"/>
    <cellStyle name="Good 8" xfId="3292"/>
    <cellStyle name="Good 9" xfId="3293"/>
    <cellStyle name="H. Prestations EPARGNE - dont Rachats Autoc1" xfId="3294"/>
    <cellStyle name="H. Prestations EPARGNE - dont Rachats Autoc1 2" xfId="3295"/>
    <cellStyle name="H. Prestations EPARGNE - dont Rachats Autoc1 3" xfId="3296"/>
    <cellStyle name="H. Prestations EPARGNE - dont Rachats Autoc1 4" xfId="3297"/>
    <cellStyle name="H. Prestations EPARGNE - dont Rachats Autoc1 5" xfId="3298"/>
    <cellStyle name="H. Prestations EPARGNE - dont Rachats Autoc1 6" xfId="3299"/>
    <cellStyle name="H. Prestations EPARGNE - dont Rachats Autoc1 7" xfId="3300"/>
    <cellStyle name="H. Prestations EPARGNE - dont Rachats Autoc1 8" xfId="3301"/>
    <cellStyle name="H. Prestations EPARGNE - dont Rachats Autoc10" xfId="3302"/>
    <cellStyle name="H. Prestations EPARGNE - dont Rachats Autoc12" xfId="3303"/>
    <cellStyle name="H. Prestations EPARGNE - dont Rachats Autoc14" xfId="3304"/>
    <cellStyle name="H. Prestations EPARGNE - dont Rachats Autoc16" xfId="3305"/>
    <cellStyle name="H. Prestations EPARGNE - dont Rachats Autoc18" xfId="3306"/>
    <cellStyle name="H. Prestations EPARGNE - dont Rachats Autoc2" xfId="3307"/>
    <cellStyle name="H. Prestations EPARGNE - dont Rachats Autoc20" xfId="3308"/>
    <cellStyle name="H. Prestations EPARGNE - dont Rachats Autoc21" xfId="3309"/>
    <cellStyle name="H. Prestations EPARGNE - dont Rachats Autoc24" xfId="3310"/>
    <cellStyle name="H. Prestations EPARGNE - dont Rachats Autoc26" xfId="3311"/>
    <cellStyle name="H. Prestations EPARGNE - dont Rachats Autoc27" xfId="3312"/>
    <cellStyle name="H. Prestations EPARGNE - dont Rachats Autoc28" xfId="3313"/>
    <cellStyle name="H. Prestations EPARGNE - dont Rachats Autoc29" xfId="3314"/>
    <cellStyle name="H. Prestations EPARGNE - dont Rachats Autoc3" xfId="3315"/>
    <cellStyle name="H. Prestations EPARGNE - dont Rachats Autoc30" xfId="3316"/>
    <cellStyle name="H. Prestations EPARGNE - dont Rachats Autoc31" xfId="3317"/>
    <cellStyle name="H. Prestations EPARGNE - dont Rachats Autoc32" xfId="3318"/>
    <cellStyle name="H. Prestations EPARGNE - dont Rachats Autoc33" xfId="3319"/>
    <cellStyle name="H. Prestations EPARGNE - dont Rachats Autoc6" xfId="3320"/>
    <cellStyle name="H. Prestations EPARGNE - dont Rachats Autoc8" xfId="3321"/>
    <cellStyle name="H. Prestations EPARGNE - dont Rachats Manuelc1" xfId="3322"/>
    <cellStyle name="H. Prestations EPARGNE - dont Rachats Manuelc1 2" xfId="3323"/>
    <cellStyle name="H. Prestations EPARGNE - dont Rachats Manuelc1 3" xfId="3324"/>
    <cellStyle name="H. Prestations EPARGNE - dont Rachats Manuelc1 4" xfId="3325"/>
    <cellStyle name="H. Prestations EPARGNE - dont Rachats Manuelc1 5" xfId="3326"/>
    <cellStyle name="H. Prestations EPARGNE - dont Rachats Manuelc1 6" xfId="3327"/>
    <cellStyle name="H. Prestations EPARGNE - dont Rachats Manuelc1 7" xfId="3328"/>
    <cellStyle name="H. Prestations EPARGNE - dont Rachats Manuelc1 8" xfId="3329"/>
    <cellStyle name="H. Prestations EPARGNE - dont Rachats Manuelc2" xfId="3330"/>
    <cellStyle name="H. Prestations EPARGNE - dont Rachats Manuelc20" xfId="3331"/>
    <cellStyle name="H. Prestations EPARGNE - dont Rachats Manuelc21" xfId="3332"/>
    <cellStyle name="H. Prestations EPARGNE - dont Rachats Manuelc3" xfId="3333"/>
    <cellStyle name="HdrStyle" xfId="3334"/>
    <cellStyle name="Header" xfId="3335"/>
    <cellStyle name="Heading" xfId="3336"/>
    <cellStyle name="Heading 1" xfId="3337"/>
    <cellStyle name="Heading 1 10" xfId="3338"/>
    <cellStyle name="Heading 1 11" xfId="3339"/>
    <cellStyle name="Heading 1 12" xfId="3340"/>
    <cellStyle name="Heading 1 13" xfId="3341"/>
    <cellStyle name="Heading 1 14" xfId="3342"/>
    <cellStyle name="Heading 1 15" xfId="3343"/>
    <cellStyle name="Heading 1 16" xfId="3344"/>
    <cellStyle name="Heading 1 17" xfId="3345"/>
    <cellStyle name="Heading 1 18" xfId="3346"/>
    <cellStyle name="Heading 1 19" xfId="3347"/>
    <cellStyle name="Heading 1 2" xfId="3348"/>
    <cellStyle name="Heading 1 20" xfId="3349"/>
    <cellStyle name="Heading 1 21" xfId="3350"/>
    <cellStyle name="Heading 1 22" xfId="3351"/>
    <cellStyle name="Heading 1 23" xfId="3352"/>
    <cellStyle name="Heading 1 24" xfId="3353"/>
    <cellStyle name="Heading 1 25" xfId="3354"/>
    <cellStyle name="Heading 1 26" xfId="3355"/>
    <cellStyle name="Heading 1 27" xfId="3356"/>
    <cellStyle name="Heading 1 28" xfId="3357"/>
    <cellStyle name="Heading 1 29" xfId="3358"/>
    <cellStyle name="Heading 1 3" xfId="3359"/>
    <cellStyle name="Heading 1 30" xfId="3360"/>
    <cellStyle name="Heading 1 31" xfId="3361"/>
    <cellStyle name="Heading 1 32" xfId="3362"/>
    <cellStyle name="Heading 1 33" xfId="3363"/>
    <cellStyle name="Heading 1 34" xfId="3364"/>
    <cellStyle name="Heading 1 35" xfId="3365"/>
    <cellStyle name="Heading 1 36" xfId="3366"/>
    <cellStyle name="Heading 1 37" xfId="3367"/>
    <cellStyle name="Heading 1 4" xfId="3368"/>
    <cellStyle name="Heading 1 5" xfId="3369"/>
    <cellStyle name="Heading 1 6" xfId="3370"/>
    <cellStyle name="Heading 1 7" xfId="3371"/>
    <cellStyle name="Heading 1 8" xfId="3372"/>
    <cellStyle name="Heading 1 9" xfId="3373"/>
    <cellStyle name="Heading 2" xfId="3374"/>
    <cellStyle name="Heading 2 10" xfId="3375"/>
    <cellStyle name="Heading 2 11" xfId="3376"/>
    <cellStyle name="Heading 2 12" xfId="3377"/>
    <cellStyle name="Heading 2 13" xfId="3378"/>
    <cellStyle name="Heading 2 14" xfId="3379"/>
    <cellStyle name="Heading 2 15" xfId="3380"/>
    <cellStyle name="Heading 2 16" xfId="3381"/>
    <cellStyle name="Heading 2 17" xfId="3382"/>
    <cellStyle name="Heading 2 18" xfId="3383"/>
    <cellStyle name="Heading 2 19" xfId="3384"/>
    <cellStyle name="Heading 2 2" xfId="3385"/>
    <cellStyle name="Heading 2 20" xfId="3386"/>
    <cellStyle name="Heading 2 21" xfId="3387"/>
    <cellStyle name="Heading 2 22" xfId="3388"/>
    <cellStyle name="Heading 2 23" xfId="3389"/>
    <cellStyle name="Heading 2 24" xfId="3390"/>
    <cellStyle name="Heading 2 25" xfId="3391"/>
    <cellStyle name="Heading 2 26" xfId="3392"/>
    <cellStyle name="Heading 2 27" xfId="3393"/>
    <cellStyle name="Heading 2 28" xfId="3394"/>
    <cellStyle name="Heading 2 29" xfId="3395"/>
    <cellStyle name="Heading 2 3" xfId="3396"/>
    <cellStyle name="Heading 2 30" xfId="3397"/>
    <cellStyle name="Heading 2 31" xfId="3398"/>
    <cellStyle name="Heading 2 32" xfId="3399"/>
    <cellStyle name="Heading 2 33" xfId="3400"/>
    <cellStyle name="Heading 2 34" xfId="3401"/>
    <cellStyle name="Heading 2 35" xfId="3402"/>
    <cellStyle name="Heading 2 36" xfId="3403"/>
    <cellStyle name="Heading 2 37" xfId="3404"/>
    <cellStyle name="Heading 2 4" xfId="3405"/>
    <cellStyle name="Heading 2 5" xfId="3406"/>
    <cellStyle name="Heading 2 6" xfId="3407"/>
    <cellStyle name="Heading 2 7" xfId="3408"/>
    <cellStyle name="Heading 2 8" xfId="3409"/>
    <cellStyle name="Heading 2 9" xfId="3410"/>
    <cellStyle name="Heading 3" xfId="3411"/>
    <cellStyle name="Heading 3 10" xfId="3412"/>
    <cellStyle name="Heading 3 11" xfId="3413"/>
    <cellStyle name="Heading 3 12" xfId="3414"/>
    <cellStyle name="Heading 3 13" xfId="3415"/>
    <cellStyle name="Heading 3 14" xfId="3416"/>
    <cellStyle name="Heading 3 15" xfId="3417"/>
    <cellStyle name="Heading 3 16" xfId="3418"/>
    <cellStyle name="Heading 3 17" xfId="3419"/>
    <cellStyle name="Heading 3 18" xfId="3420"/>
    <cellStyle name="Heading 3 19" xfId="3421"/>
    <cellStyle name="Heading 3 2" xfId="3422"/>
    <cellStyle name="Heading 3 20" xfId="3423"/>
    <cellStyle name="Heading 3 21" xfId="3424"/>
    <cellStyle name="Heading 3 22" xfId="3425"/>
    <cellStyle name="Heading 3 23" xfId="3426"/>
    <cellStyle name="Heading 3 24" xfId="3427"/>
    <cellStyle name="Heading 3 25" xfId="3428"/>
    <cellStyle name="Heading 3 26" xfId="3429"/>
    <cellStyle name="Heading 3 27" xfId="3430"/>
    <cellStyle name="Heading 3 28" xfId="3431"/>
    <cellStyle name="Heading 3 29" xfId="3432"/>
    <cellStyle name="Heading 3 3" xfId="3433"/>
    <cellStyle name="Heading 3 30" xfId="3434"/>
    <cellStyle name="Heading 3 31" xfId="3435"/>
    <cellStyle name="Heading 3 32" xfId="3436"/>
    <cellStyle name="Heading 3 33" xfId="3437"/>
    <cellStyle name="Heading 3 34" xfId="3438"/>
    <cellStyle name="Heading 3 35" xfId="3439"/>
    <cellStyle name="Heading 3 36" xfId="3440"/>
    <cellStyle name="Heading 3 37" xfId="3441"/>
    <cellStyle name="Heading 3 4" xfId="3442"/>
    <cellStyle name="Heading 3 5" xfId="3443"/>
    <cellStyle name="Heading 3 6" xfId="3444"/>
    <cellStyle name="Heading 3 7" xfId="3445"/>
    <cellStyle name="Heading 3 8" xfId="3446"/>
    <cellStyle name="Heading 3 9" xfId="3447"/>
    <cellStyle name="Heading 4" xfId="3448"/>
    <cellStyle name="Heading 4 10" xfId="3449"/>
    <cellStyle name="Heading 4 11" xfId="3450"/>
    <cellStyle name="Heading 4 12" xfId="3451"/>
    <cellStyle name="Heading 4 13" xfId="3452"/>
    <cellStyle name="Heading 4 14" xfId="3453"/>
    <cellStyle name="Heading 4 15" xfId="3454"/>
    <cellStyle name="Heading 4 16" xfId="3455"/>
    <cellStyle name="Heading 4 17" xfId="3456"/>
    <cellStyle name="Heading 4 18" xfId="3457"/>
    <cellStyle name="Heading 4 19" xfId="3458"/>
    <cellStyle name="Heading 4 2" xfId="3459"/>
    <cellStyle name="Heading 4 20" xfId="3460"/>
    <cellStyle name="Heading 4 21" xfId="3461"/>
    <cellStyle name="Heading 4 22" xfId="3462"/>
    <cellStyle name="Heading 4 23" xfId="3463"/>
    <cellStyle name="Heading 4 24" xfId="3464"/>
    <cellStyle name="Heading 4 25" xfId="3465"/>
    <cellStyle name="Heading 4 26" xfId="3466"/>
    <cellStyle name="Heading 4 27" xfId="3467"/>
    <cellStyle name="Heading 4 28" xfId="3468"/>
    <cellStyle name="Heading 4 29" xfId="3469"/>
    <cellStyle name="Heading 4 3" xfId="3470"/>
    <cellStyle name="Heading 4 30" xfId="3471"/>
    <cellStyle name="Heading 4 31" xfId="3472"/>
    <cellStyle name="Heading 4 32" xfId="3473"/>
    <cellStyle name="Heading 4 33" xfId="3474"/>
    <cellStyle name="Heading 4 34" xfId="3475"/>
    <cellStyle name="Heading 4 35" xfId="3476"/>
    <cellStyle name="Heading 4 36" xfId="3477"/>
    <cellStyle name="Heading 4 37" xfId="3478"/>
    <cellStyle name="Heading 4 4" xfId="3479"/>
    <cellStyle name="Heading 4 5" xfId="3480"/>
    <cellStyle name="Heading 4 6" xfId="3481"/>
    <cellStyle name="Heading 4 7" xfId="3482"/>
    <cellStyle name="Heading 4 8" xfId="3483"/>
    <cellStyle name="Heading 4 9" xfId="3484"/>
    <cellStyle name="Heading1" xfId="3485"/>
    <cellStyle name="Heading1 2" xfId="3486"/>
    <cellStyle name="Heading1 3" xfId="3487"/>
    <cellStyle name="Hyperlink 2" xfId="3488"/>
    <cellStyle name="I. Prestations EPARGNE - dont Sinistres Autoc1" xfId="3489"/>
    <cellStyle name="I. Prestations EPARGNE - dont Sinistres Autoc1 2" xfId="3490"/>
    <cellStyle name="I. Prestations EPARGNE - dont Sinistres Autoc1 3" xfId="3491"/>
    <cellStyle name="I. Prestations EPARGNE - dont Sinistres Autoc1 4" xfId="3492"/>
    <cellStyle name="I. Prestations EPARGNE - dont Sinistres Autoc1 5" xfId="3493"/>
    <cellStyle name="I. Prestations EPARGNE - dont Sinistres Autoc1 6" xfId="3494"/>
    <cellStyle name="I. Prestations EPARGNE - dont Sinistres Autoc1 7" xfId="3495"/>
    <cellStyle name="I. Prestations EPARGNE - dont Sinistres Autoc1 8" xfId="3496"/>
    <cellStyle name="I. Prestations EPARGNE - dont Sinistres Autoc10" xfId="3497"/>
    <cellStyle name="I. Prestations EPARGNE - dont Sinistres Autoc12" xfId="3498"/>
    <cellStyle name="I. Prestations EPARGNE - dont Sinistres Autoc14" xfId="3499"/>
    <cellStyle name="I. Prestations EPARGNE - dont Sinistres Autoc16" xfId="3500"/>
    <cellStyle name="I. Prestations EPARGNE - dont Sinistres Autoc18" xfId="3501"/>
    <cellStyle name="I. Prestations EPARGNE - dont Sinistres Autoc2" xfId="3502"/>
    <cellStyle name="I. Prestations EPARGNE - dont Sinistres Autoc20" xfId="3503"/>
    <cellStyle name="I. Prestations EPARGNE - dont Sinistres Autoc21" xfId="3504"/>
    <cellStyle name="I. Prestations EPARGNE - dont Sinistres Autoc24" xfId="3505"/>
    <cellStyle name="I. Prestations EPARGNE - dont Sinistres Autoc26" xfId="3506"/>
    <cellStyle name="I. Prestations EPARGNE - dont Sinistres Autoc27" xfId="3507"/>
    <cellStyle name="I. Prestations EPARGNE - dont Sinistres Autoc28" xfId="3508"/>
    <cellStyle name="I. Prestations EPARGNE - dont Sinistres Autoc29" xfId="3509"/>
    <cellStyle name="I. Prestations EPARGNE - dont Sinistres Autoc3" xfId="3510"/>
    <cellStyle name="I. Prestations EPARGNE - dont Sinistres Autoc30" xfId="3511"/>
    <cellStyle name="I. Prestations EPARGNE - dont Sinistres Autoc31" xfId="3512"/>
    <cellStyle name="I. Prestations EPARGNE - dont Sinistres Autoc32" xfId="3513"/>
    <cellStyle name="I. Prestations EPARGNE - dont Sinistres Autoc33" xfId="3514"/>
    <cellStyle name="I. Prestations EPARGNE - dont Sinistres Autoc6" xfId="3515"/>
    <cellStyle name="I. Prestations EPARGNE - dont Sinistres Autoc8" xfId="3516"/>
    <cellStyle name="I. Prestations EPARGNE - dont Sinistres Manuelc1" xfId="3517"/>
    <cellStyle name="I. Prestations EPARGNE - dont Sinistres Manuelc1 2" xfId="3518"/>
    <cellStyle name="I. Prestations EPARGNE - dont Sinistres Manuelc1 3" xfId="3519"/>
    <cellStyle name="I. Prestations EPARGNE - dont Sinistres Manuelc1 4" xfId="3520"/>
    <cellStyle name="I. Prestations EPARGNE - dont Sinistres Manuelc1 5" xfId="3521"/>
    <cellStyle name="I. Prestations EPARGNE - dont Sinistres Manuelc1 6" xfId="3522"/>
    <cellStyle name="I. Prestations EPARGNE - dont Sinistres Manuelc1 7" xfId="3523"/>
    <cellStyle name="I. Prestations EPARGNE - dont Sinistres Manuelc1 8" xfId="3524"/>
    <cellStyle name="I. Prestations EPARGNE - dont Sinistres Manuelc2" xfId="3525"/>
    <cellStyle name="I. Prestations EPARGNE - dont Sinistres Manuelc20" xfId="3526"/>
    <cellStyle name="I. Prestations EPARGNE - dont Sinistres Manuelc21" xfId="3527"/>
    <cellStyle name="I. Prestations EPARGNE - dont Sinistres Manuelc3" xfId="3528"/>
    <cellStyle name="Identifier" xfId="3529"/>
    <cellStyle name="Input" xfId="3530"/>
    <cellStyle name="Input 10" xfId="3531"/>
    <cellStyle name="Input 10 2" xfId="3532"/>
    <cellStyle name="Input 10 3" xfId="3533"/>
    <cellStyle name="Input 10 4" xfId="3534"/>
    <cellStyle name="Input 10 5" xfId="3535"/>
    <cellStyle name="Input 10 6" xfId="3536"/>
    <cellStyle name="Input 10 7" xfId="3537"/>
    <cellStyle name="Input 10 8" xfId="3538"/>
    <cellStyle name="Input 11" xfId="3539"/>
    <cellStyle name="Input 11 2" xfId="3540"/>
    <cellStyle name="Input 11 3" xfId="3541"/>
    <cellStyle name="Input 11 4" xfId="3542"/>
    <cellStyle name="Input 11 5" xfId="3543"/>
    <cellStyle name="Input 11 6" xfId="3544"/>
    <cellStyle name="Input 11 7" xfId="3545"/>
    <cellStyle name="Input 11 8" xfId="3546"/>
    <cellStyle name="Input 12" xfId="3547"/>
    <cellStyle name="Input 12 2" xfId="3548"/>
    <cellStyle name="Input 12 3" xfId="3549"/>
    <cellStyle name="Input 12 4" xfId="3550"/>
    <cellStyle name="Input 12 5" xfId="3551"/>
    <cellStyle name="Input 12 6" xfId="3552"/>
    <cellStyle name="Input 12 7" xfId="3553"/>
    <cellStyle name="Input 12 8" xfId="3554"/>
    <cellStyle name="Input 13" xfId="3555"/>
    <cellStyle name="Input 13 2" xfId="3556"/>
    <cellStyle name="Input 13 3" xfId="3557"/>
    <cellStyle name="Input 13 4" xfId="3558"/>
    <cellStyle name="Input 13 5" xfId="3559"/>
    <cellStyle name="Input 13 6" xfId="3560"/>
    <cellStyle name="Input 13 7" xfId="3561"/>
    <cellStyle name="Input 13 8" xfId="3562"/>
    <cellStyle name="Input 14" xfId="3563"/>
    <cellStyle name="Input 14 2" xfId="3564"/>
    <cellStyle name="Input 14 3" xfId="3565"/>
    <cellStyle name="Input 14 4" xfId="3566"/>
    <cellStyle name="Input 14 5" xfId="3567"/>
    <cellStyle name="Input 14 6" xfId="3568"/>
    <cellStyle name="Input 14 7" xfId="3569"/>
    <cellStyle name="Input 14 8" xfId="3570"/>
    <cellStyle name="Input 15" xfId="3571"/>
    <cellStyle name="Input 15 2" xfId="3572"/>
    <cellStyle name="Input 15 3" xfId="3573"/>
    <cellStyle name="Input 15 4" xfId="3574"/>
    <cellStyle name="Input 15 5" xfId="3575"/>
    <cellStyle name="Input 15 6" xfId="3576"/>
    <cellStyle name="Input 15 7" xfId="3577"/>
    <cellStyle name="Input 15 8" xfId="3578"/>
    <cellStyle name="Input 16" xfId="3579"/>
    <cellStyle name="Input 16 2" xfId="3580"/>
    <cellStyle name="Input 16 3" xfId="3581"/>
    <cellStyle name="Input 16 4" xfId="3582"/>
    <cellStyle name="Input 16 5" xfId="3583"/>
    <cellStyle name="Input 16 6" xfId="3584"/>
    <cellStyle name="Input 16 7" xfId="3585"/>
    <cellStyle name="Input 16 8" xfId="3586"/>
    <cellStyle name="Input 17" xfId="3587"/>
    <cellStyle name="Input 17 2" xfId="3588"/>
    <cellStyle name="Input 17 3" xfId="3589"/>
    <cellStyle name="Input 17 4" xfId="3590"/>
    <cellStyle name="Input 17 5" xfId="3591"/>
    <cellStyle name="Input 17 6" xfId="3592"/>
    <cellStyle name="Input 17 7" xfId="3593"/>
    <cellStyle name="Input 17 8" xfId="3594"/>
    <cellStyle name="Input 18" xfId="3595"/>
    <cellStyle name="Input 18 2" xfId="3596"/>
    <cellStyle name="Input 18 3" xfId="3597"/>
    <cellStyle name="Input 18 4" xfId="3598"/>
    <cellStyle name="Input 18 5" xfId="3599"/>
    <cellStyle name="Input 18 6" xfId="3600"/>
    <cellStyle name="Input 18 7" xfId="3601"/>
    <cellStyle name="Input 18 8" xfId="3602"/>
    <cellStyle name="Input 19" xfId="3603"/>
    <cellStyle name="Input 19 2" xfId="3604"/>
    <cellStyle name="Input 19 3" xfId="3605"/>
    <cellStyle name="Input 19 4" xfId="3606"/>
    <cellStyle name="Input 19 5" xfId="3607"/>
    <cellStyle name="Input 19 6" xfId="3608"/>
    <cellStyle name="Input 19 7" xfId="3609"/>
    <cellStyle name="Input 19 8" xfId="3610"/>
    <cellStyle name="Input 2" xfId="3611"/>
    <cellStyle name="Input 2 2" xfId="3612"/>
    <cellStyle name="Input 2 3" xfId="3613"/>
    <cellStyle name="Input 2 4" xfId="3614"/>
    <cellStyle name="Input 2 5" xfId="3615"/>
    <cellStyle name="Input 2 6" xfId="3616"/>
    <cellStyle name="Input 2 7" xfId="3617"/>
    <cellStyle name="Input 2 8" xfId="3618"/>
    <cellStyle name="Input 20" xfId="3619"/>
    <cellStyle name="Input 20 2" xfId="3620"/>
    <cellStyle name="Input 20 3" xfId="3621"/>
    <cellStyle name="Input 20 4" xfId="3622"/>
    <cellStyle name="Input 20 5" xfId="3623"/>
    <cellStyle name="Input 20 6" xfId="3624"/>
    <cellStyle name="Input 20 7" xfId="3625"/>
    <cellStyle name="Input 20 8" xfId="3626"/>
    <cellStyle name="Input 21" xfId="3627"/>
    <cellStyle name="Input 21 2" xfId="3628"/>
    <cellStyle name="Input 21 3" xfId="3629"/>
    <cellStyle name="Input 21 4" xfId="3630"/>
    <cellStyle name="Input 21 5" xfId="3631"/>
    <cellStyle name="Input 21 6" xfId="3632"/>
    <cellStyle name="Input 21 7" xfId="3633"/>
    <cellStyle name="Input 21 8" xfId="3634"/>
    <cellStyle name="Input 22" xfId="3635"/>
    <cellStyle name="Input 22 2" xfId="3636"/>
    <cellStyle name="Input 22 3" xfId="3637"/>
    <cellStyle name="Input 22 4" xfId="3638"/>
    <cellStyle name="Input 22 5" xfId="3639"/>
    <cellStyle name="Input 22 6" xfId="3640"/>
    <cellStyle name="Input 22 7" xfId="3641"/>
    <cellStyle name="Input 22 8" xfId="3642"/>
    <cellStyle name="Input 23" xfId="3643"/>
    <cellStyle name="Input 23 2" xfId="3644"/>
    <cellStyle name="Input 23 3" xfId="3645"/>
    <cellStyle name="Input 23 4" xfId="3646"/>
    <cellStyle name="Input 23 5" xfId="3647"/>
    <cellStyle name="Input 23 6" xfId="3648"/>
    <cellStyle name="Input 23 7" xfId="3649"/>
    <cellStyle name="Input 23 8" xfId="3650"/>
    <cellStyle name="Input 24" xfId="3651"/>
    <cellStyle name="Input 24 2" xfId="3652"/>
    <cellStyle name="Input 24 3" xfId="3653"/>
    <cellStyle name="Input 24 4" xfId="3654"/>
    <cellStyle name="Input 24 5" xfId="3655"/>
    <cellStyle name="Input 24 6" xfId="3656"/>
    <cellStyle name="Input 24 7" xfId="3657"/>
    <cellStyle name="Input 24 8" xfId="3658"/>
    <cellStyle name="Input 25" xfId="3659"/>
    <cellStyle name="Input 25 2" xfId="3660"/>
    <cellStyle name="Input 25 3" xfId="3661"/>
    <cellStyle name="Input 25 4" xfId="3662"/>
    <cellStyle name="Input 25 5" xfId="3663"/>
    <cellStyle name="Input 25 6" xfId="3664"/>
    <cellStyle name="Input 25 7" xfId="3665"/>
    <cellStyle name="Input 25 8" xfId="3666"/>
    <cellStyle name="Input 26" xfId="3667"/>
    <cellStyle name="Input 26 2" xfId="3668"/>
    <cellStyle name="Input 26 3" xfId="3669"/>
    <cellStyle name="Input 26 4" xfId="3670"/>
    <cellStyle name="Input 26 5" xfId="3671"/>
    <cellStyle name="Input 26 6" xfId="3672"/>
    <cellStyle name="Input 26 7" xfId="3673"/>
    <cellStyle name="Input 26 8" xfId="3674"/>
    <cellStyle name="Input 27" xfId="3675"/>
    <cellStyle name="Input 27 2" xfId="3676"/>
    <cellStyle name="Input 27 3" xfId="3677"/>
    <cellStyle name="Input 27 4" xfId="3678"/>
    <cellStyle name="Input 27 5" xfId="3679"/>
    <cellStyle name="Input 27 6" xfId="3680"/>
    <cellStyle name="Input 27 7" xfId="3681"/>
    <cellStyle name="Input 27 8" xfId="3682"/>
    <cellStyle name="Input 28" xfId="3683"/>
    <cellStyle name="Input 28 2" xfId="3684"/>
    <cellStyle name="Input 28 3" xfId="3685"/>
    <cellStyle name="Input 28 4" xfId="3686"/>
    <cellStyle name="Input 28 5" xfId="3687"/>
    <cellStyle name="Input 28 6" xfId="3688"/>
    <cellStyle name="Input 28 7" xfId="3689"/>
    <cellStyle name="Input 28 8" xfId="3690"/>
    <cellStyle name="Input 29" xfId="3691"/>
    <cellStyle name="Input 29 2" xfId="3692"/>
    <cellStyle name="Input 29 3" xfId="3693"/>
    <cellStyle name="Input 29 4" xfId="3694"/>
    <cellStyle name="Input 29 5" xfId="3695"/>
    <cellStyle name="Input 29 6" xfId="3696"/>
    <cellStyle name="Input 29 7" xfId="3697"/>
    <cellStyle name="Input 29 8" xfId="3698"/>
    <cellStyle name="Input 3" xfId="3699"/>
    <cellStyle name="Input 3 2" xfId="3700"/>
    <cellStyle name="Input 3 3" xfId="3701"/>
    <cellStyle name="Input 3 4" xfId="3702"/>
    <cellStyle name="Input 3 5" xfId="3703"/>
    <cellStyle name="Input 3 6" xfId="3704"/>
    <cellStyle name="Input 3 7" xfId="3705"/>
    <cellStyle name="Input 3 8" xfId="3706"/>
    <cellStyle name="Input 30" xfId="3707"/>
    <cellStyle name="Input 30 2" xfId="3708"/>
    <cellStyle name="Input 30 3" xfId="3709"/>
    <cellStyle name="Input 30 4" xfId="3710"/>
    <cellStyle name="Input 30 5" xfId="3711"/>
    <cellStyle name="Input 30 6" xfId="3712"/>
    <cellStyle name="Input 30 7" xfId="3713"/>
    <cellStyle name="Input 30 8" xfId="3714"/>
    <cellStyle name="Input 31" xfId="3715"/>
    <cellStyle name="Input 31 2" xfId="3716"/>
    <cellStyle name="Input 31 3" xfId="3717"/>
    <cellStyle name="Input 31 4" xfId="3718"/>
    <cellStyle name="Input 31 5" xfId="3719"/>
    <cellStyle name="Input 31 6" xfId="3720"/>
    <cellStyle name="Input 31 7" xfId="3721"/>
    <cellStyle name="Input 31 8" xfId="3722"/>
    <cellStyle name="Input 32" xfId="3723"/>
    <cellStyle name="Input 32 2" xfId="3724"/>
    <cellStyle name="Input 32 3" xfId="3725"/>
    <cellStyle name="Input 32 4" xfId="3726"/>
    <cellStyle name="Input 32 5" xfId="3727"/>
    <cellStyle name="Input 32 6" xfId="3728"/>
    <cellStyle name="Input 32 7" xfId="3729"/>
    <cellStyle name="Input 32 8" xfId="3730"/>
    <cellStyle name="Input 33" xfId="3731"/>
    <cellStyle name="Input 33 2" xfId="3732"/>
    <cellStyle name="Input 33 3" xfId="3733"/>
    <cellStyle name="Input 33 4" xfId="3734"/>
    <cellStyle name="Input 33 5" xfId="3735"/>
    <cellStyle name="Input 33 6" xfId="3736"/>
    <cellStyle name="Input 33 7" xfId="3737"/>
    <cellStyle name="Input 33 8" xfId="3738"/>
    <cellStyle name="Input 34" xfId="3739"/>
    <cellStyle name="Input 34 2" xfId="3740"/>
    <cellStyle name="Input 34 3" xfId="3741"/>
    <cellStyle name="Input 34 4" xfId="3742"/>
    <cellStyle name="Input 34 5" xfId="3743"/>
    <cellStyle name="Input 34 6" xfId="3744"/>
    <cellStyle name="Input 34 7" xfId="3745"/>
    <cellStyle name="Input 34 8" xfId="3746"/>
    <cellStyle name="Input 35" xfId="3747"/>
    <cellStyle name="Input 35 2" xfId="3748"/>
    <cellStyle name="Input 35 3" xfId="3749"/>
    <cellStyle name="Input 35 4" xfId="3750"/>
    <cellStyle name="Input 35 5" xfId="3751"/>
    <cellStyle name="Input 35 6" xfId="3752"/>
    <cellStyle name="Input 35 7" xfId="3753"/>
    <cellStyle name="Input 35 8" xfId="3754"/>
    <cellStyle name="Input 36" xfId="3755"/>
    <cellStyle name="Input 36 2" xfId="3756"/>
    <cellStyle name="Input 36 3" xfId="3757"/>
    <cellStyle name="Input 36 4" xfId="3758"/>
    <cellStyle name="Input 36 5" xfId="3759"/>
    <cellStyle name="Input 36 6" xfId="3760"/>
    <cellStyle name="Input 36 7" xfId="3761"/>
    <cellStyle name="Input 36 8" xfId="3762"/>
    <cellStyle name="Input 37" xfId="3763"/>
    <cellStyle name="Input 38" xfId="3764"/>
    <cellStyle name="Input 39" xfId="3765"/>
    <cellStyle name="Input 4" xfId="3766"/>
    <cellStyle name="Input 4 2" xfId="3767"/>
    <cellStyle name="Input 4 3" xfId="3768"/>
    <cellStyle name="Input 4 4" xfId="3769"/>
    <cellStyle name="Input 4 5" xfId="3770"/>
    <cellStyle name="Input 4 6" xfId="3771"/>
    <cellStyle name="Input 4 7" xfId="3772"/>
    <cellStyle name="Input 4 8" xfId="3773"/>
    <cellStyle name="Input 40" xfId="3774"/>
    <cellStyle name="Input 41" xfId="3775"/>
    <cellStyle name="Input 42" xfId="3776"/>
    <cellStyle name="Input 43" xfId="3777"/>
    <cellStyle name="Input 5" xfId="3778"/>
    <cellStyle name="Input 5 2" xfId="3779"/>
    <cellStyle name="Input 5 3" xfId="3780"/>
    <cellStyle name="Input 5 4" xfId="3781"/>
    <cellStyle name="Input 5 5" xfId="3782"/>
    <cellStyle name="Input 5 6" xfId="3783"/>
    <cellStyle name="Input 5 7" xfId="3784"/>
    <cellStyle name="Input 5 8" xfId="3785"/>
    <cellStyle name="Input 6" xfId="3786"/>
    <cellStyle name="Input 6 2" xfId="3787"/>
    <cellStyle name="Input 6 3" xfId="3788"/>
    <cellStyle name="Input 6 4" xfId="3789"/>
    <cellStyle name="Input 6 5" xfId="3790"/>
    <cellStyle name="Input 6 6" xfId="3791"/>
    <cellStyle name="Input 6 7" xfId="3792"/>
    <cellStyle name="Input 6 8" xfId="3793"/>
    <cellStyle name="Input 7" xfId="3794"/>
    <cellStyle name="Input 7 2" xfId="3795"/>
    <cellStyle name="Input 7 3" xfId="3796"/>
    <cellStyle name="Input 7 4" xfId="3797"/>
    <cellStyle name="Input 7 5" xfId="3798"/>
    <cellStyle name="Input 7 6" xfId="3799"/>
    <cellStyle name="Input 7 7" xfId="3800"/>
    <cellStyle name="Input 7 8" xfId="3801"/>
    <cellStyle name="Input 8" xfId="3802"/>
    <cellStyle name="Input 8 2" xfId="3803"/>
    <cellStyle name="Input 8 3" xfId="3804"/>
    <cellStyle name="Input 8 4" xfId="3805"/>
    <cellStyle name="Input 8 5" xfId="3806"/>
    <cellStyle name="Input 8 6" xfId="3807"/>
    <cellStyle name="Input 8 7" xfId="3808"/>
    <cellStyle name="Input 8 8" xfId="3809"/>
    <cellStyle name="Input 9" xfId="3810"/>
    <cellStyle name="Input 9 2" xfId="3811"/>
    <cellStyle name="Input 9 3" xfId="3812"/>
    <cellStyle name="Input 9 4" xfId="3813"/>
    <cellStyle name="Input 9 5" xfId="3814"/>
    <cellStyle name="Input 9 6" xfId="3815"/>
    <cellStyle name="Input 9 7" xfId="3816"/>
    <cellStyle name="Input 9 8" xfId="3817"/>
    <cellStyle name="Input%" xfId="3818"/>
    <cellStyle name="InputDate" xfId="3819"/>
    <cellStyle name="InputDecimal" xfId="3820"/>
    <cellStyle name="Inputs" xfId="3821"/>
    <cellStyle name="Inputs 2" xfId="3822"/>
    <cellStyle name="Inputs 2 2" xfId="3823"/>
    <cellStyle name="Inputs 2 3" xfId="3824"/>
    <cellStyle name="Inputs 3" xfId="3825"/>
    <cellStyle name="Inputs 4" xfId="3826"/>
    <cellStyle name="InputValue" xfId="3827"/>
    <cellStyle name="Insatisfaisant 2" xfId="3828"/>
    <cellStyle name="Insatisfaisant 2 2" xfId="3829"/>
    <cellStyle name="Insatisfaisant 3" xfId="3830"/>
    <cellStyle name="Insatisfaisant 3 2" xfId="3831"/>
    <cellStyle name="Insatisfaisant 4" xfId="3832"/>
    <cellStyle name="Insatisfaisant 4 2" xfId="3833"/>
    <cellStyle name="Insatisfaisant 5" xfId="3834"/>
    <cellStyle name="Insatisfaisant 5 2" xfId="3835"/>
    <cellStyle name="Insatisfaisant 6" xfId="3836"/>
    <cellStyle name="K. Chiffre d'affaires EPARGNE Euro Autoc1" xfId="3837"/>
    <cellStyle name="K. Chiffre d'affaires EPARGNE Euro Autoc1 2" xfId="3838"/>
    <cellStyle name="K. Chiffre d'affaires EPARGNE Euro Autoc1 3" xfId="3839"/>
    <cellStyle name="K. Chiffre d'affaires EPARGNE Euro Autoc1 4" xfId="3840"/>
    <cellStyle name="K. Chiffre d'affaires EPARGNE Euro Autoc1 5" xfId="3841"/>
    <cellStyle name="K. Chiffre d'affaires EPARGNE Euro Autoc1 6" xfId="3842"/>
    <cellStyle name="K. Chiffre d'affaires EPARGNE Euro Autoc1 7" xfId="3843"/>
    <cellStyle name="K. Chiffre d'affaires EPARGNE Euro Autoc1 8" xfId="3844"/>
    <cellStyle name="K. Chiffre d'affaires EPARGNE Euro Autoc10" xfId="3845"/>
    <cellStyle name="K. Chiffre d'affaires EPARGNE Euro Autoc12" xfId="3846"/>
    <cellStyle name="K. Chiffre d'affaires EPARGNE Euro Autoc14" xfId="3847"/>
    <cellStyle name="K. Chiffre d'affaires EPARGNE Euro Autoc16" xfId="3848"/>
    <cellStyle name="K. Chiffre d'affaires EPARGNE Euro Autoc18" xfId="3849"/>
    <cellStyle name="K. Chiffre d'affaires EPARGNE Euro Autoc2" xfId="3850"/>
    <cellStyle name="K. Chiffre d'affaires EPARGNE Euro Autoc20" xfId="3851"/>
    <cellStyle name="K. Chiffre d'affaires EPARGNE Euro Autoc21" xfId="3852"/>
    <cellStyle name="K. Chiffre d'affaires EPARGNE Euro Autoc24" xfId="3853"/>
    <cellStyle name="K. Chiffre d'affaires EPARGNE Euro Autoc26" xfId="3854"/>
    <cellStyle name="K. Chiffre d'affaires EPARGNE Euro Autoc27" xfId="3855"/>
    <cellStyle name="K. Chiffre d'affaires EPARGNE Euro Autoc28" xfId="3856"/>
    <cellStyle name="K. Chiffre d'affaires EPARGNE Euro Autoc29" xfId="3857"/>
    <cellStyle name="K. Chiffre d'affaires EPARGNE Euro Autoc3" xfId="3858"/>
    <cellStyle name="K. Chiffre d'affaires EPARGNE Euro Autoc30" xfId="3859"/>
    <cellStyle name="K. Chiffre d'affaires EPARGNE Euro Autoc31" xfId="3860"/>
    <cellStyle name="K. Chiffre d'affaires EPARGNE Euro Autoc32" xfId="3861"/>
    <cellStyle name="K. Chiffre d'affaires EPARGNE Euro Autoc33" xfId="3862"/>
    <cellStyle name="K. Chiffre d'affaires EPARGNE Euro Autoc6" xfId="3863"/>
    <cellStyle name="K. Chiffre d'affaires EPARGNE Euro Autoc8" xfId="3864"/>
    <cellStyle name="K. Chiffre d'affaires EPARGNE Euro Manuelc1" xfId="3865"/>
    <cellStyle name="K. Chiffre d'affaires EPARGNE Euro Manuelc1 2" xfId="3866"/>
    <cellStyle name="K. Chiffre d'affaires EPARGNE Euro Manuelc1 3" xfId="3867"/>
    <cellStyle name="K. Chiffre d'affaires EPARGNE Euro Manuelc1 4" xfId="3868"/>
    <cellStyle name="K. Chiffre d'affaires EPARGNE Euro Manuelc1 5" xfId="3869"/>
    <cellStyle name="K. Chiffre d'affaires EPARGNE Euro Manuelc1 6" xfId="3870"/>
    <cellStyle name="K. Chiffre d'affaires EPARGNE Euro Manuelc1 7" xfId="3871"/>
    <cellStyle name="K. Chiffre d'affaires EPARGNE Euro Manuelc1 8" xfId="3872"/>
    <cellStyle name="K. Chiffre d'affaires EPARGNE Euro Manuelc2" xfId="3873"/>
    <cellStyle name="K. Chiffre d'affaires EPARGNE Euro Manuelc20" xfId="3874"/>
    <cellStyle name="K. Chiffre d'affaires EPARGNE Euro Manuelc21" xfId="3875"/>
    <cellStyle name="K. Chiffre d'affaires EPARGNE Euro Manuelc3" xfId="3876"/>
    <cellStyle name="K. Chiffre d'affaires EPARGNE Total Autoc1" xfId="3877"/>
    <cellStyle name="K. Chiffre d'affaires EPARGNE Total Autoc1 2" xfId="3878"/>
    <cellStyle name="K. Chiffre d'affaires EPARGNE Total Autoc1 3" xfId="3879"/>
    <cellStyle name="K. Chiffre d'affaires EPARGNE Total Autoc1 4" xfId="3880"/>
    <cellStyle name="K. Chiffre d'affaires EPARGNE Total Autoc1 5" xfId="3881"/>
    <cellStyle name="K. Chiffre d'affaires EPARGNE Total Autoc1 6" xfId="3882"/>
    <cellStyle name="K. Chiffre d'affaires EPARGNE Total Autoc1 7" xfId="3883"/>
    <cellStyle name="K. Chiffre d'affaires EPARGNE Total Autoc1 8" xfId="3884"/>
    <cellStyle name="K. Chiffre d'affaires EPARGNE Total Autoc10" xfId="3885"/>
    <cellStyle name="K. Chiffre d'affaires EPARGNE Total Autoc12" xfId="3886"/>
    <cellStyle name="K. Chiffre d'affaires EPARGNE Total Autoc14" xfId="3887"/>
    <cellStyle name="K. Chiffre d'affaires EPARGNE Total Autoc16" xfId="3888"/>
    <cellStyle name="K. Chiffre d'affaires EPARGNE Total Autoc18" xfId="3889"/>
    <cellStyle name="K. Chiffre d'affaires EPARGNE Total Autoc2" xfId="3890"/>
    <cellStyle name="K. Chiffre d'affaires EPARGNE Total Autoc20" xfId="3891"/>
    <cellStyle name="K. Chiffre d'affaires EPARGNE Total Autoc21" xfId="3892"/>
    <cellStyle name="K. Chiffre d'affaires EPARGNE Total Autoc24" xfId="3893"/>
    <cellStyle name="K. Chiffre d'affaires EPARGNE Total Autoc26" xfId="3894"/>
    <cellStyle name="K. Chiffre d'affaires EPARGNE Total Autoc27" xfId="3895"/>
    <cellStyle name="K. Chiffre d'affaires EPARGNE Total Autoc28" xfId="3896"/>
    <cellStyle name="K. Chiffre d'affaires EPARGNE Total Autoc29" xfId="3897"/>
    <cellStyle name="K. Chiffre d'affaires EPARGNE Total Autoc3" xfId="3898"/>
    <cellStyle name="K. Chiffre d'affaires EPARGNE Total Autoc30" xfId="3899"/>
    <cellStyle name="K. Chiffre d'affaires EPARGNE Total Autoc31" xfId="3900"/>
    <cellStyle name="K. Chiffre d'affaires EPARGNE Total Autoc32" xfId="3901"/>
    <cellStyle name="K. Chiffre d'affaires EPARGNE Total Autoc33" xfId="3902"/>
    <cellStyle name="K. Chiffre d'affaires EPARGNE Total Autoc6" xfId="3903"/>
    <cellStyle name="K. Chiffre d'affaires EPARGNE Total Autoc8" xfId="3904"/>
    <cellStyle name="K. Chiffre d'affaires EPARGNE Total Manuelc1" xfId="3905"/>
    <cellStyle name="K. Chiffre d'affaires EPARGNE Total Manuelc1 2" xfId="3906"/>
    <cellStyle name="K. Chiffre d'affaires EPARGNE Total Manuelc1 3" xfId="3907"/>
    <cellStyle name="K. Chiffre d'affaires EPARGNE Total Manuelc1 4" xfId="3908"/>
    <cellStyle name="K. Chiffre d'affaires EPARGNE Total Manuelc1 5" xfId="3909"/>
    <cellStyle name="K. Chiffre d'affaires EPARGNE Total Manuelc1 6" xfId="3910"/>
    <cellStyle name="K. Chiffre d'affaires EPARGNE Total Manuelc1 7" xfId="3911"/>
    <cellStyle name="K. Chiffre d'affaires EPARGNE Total Manuelc1 8" xfId="3912"/>
    <cellStyle name="K. Chiffre d'affaires EPARGNE Total Manuelc2" xfId="3913"/>
    <cellStyle name="K. Chiffre d'affaires EPARGNE Total Manuelc20" xfId="3914"/>
    <cellStyle name="K. Chiffre d'affaires EPARGNE Total Manuelc21" xfId="3915"/>
    <cellStyle name="K. Chiffre d'affaires EPARGNE Total Manuelc3" xfId="3916"/>
    <cellStyle name="K. Chiffre d'affaires EPARGNE UC Autoc1" xfId="3917"/>
    <cellStyle name="K. Chiffre d'affaires EPARGNE UC Autoc1 2" xfId="3918"/>
    <cellStyle name="K. Chiffre d'affaires EPARGNE UC Autoc1 3" xfId="3919"/>
    <cellStyle name="K. Chiffre d'affaires EPARGNE UC Autoc1 4" xfId="3920"/>
    <cellStyle name="K. Chiffre d'affaires EPARGNE UC Autoc1 5" xfId="3921"/>
    <cellStyle name="K. Chiffre d'affaires EPARGNE UC Autoc1 6" xfId="3922"/>
    <cellStyle name="K. Chiffre d'affaires EPARGNE UC Autoc1 7" xfId="3923"/>
    <cellStyle name="K. Chiffre d'affaires EPARGNE UC Autoc1 8" xfId="3924"/>
    <cellStyle name="K. Chiffre d'affaires EPARGNE UC Autoc10" xfId="3925"/>
    <cellStyle name="K. Chiffre d'affaires EPARGNE UC Autoc12" xfId="3926"/>
    <cellStyle name="K. Chiffre d'affaires EPARGNE UC Autoc14" xfId="3927"/>
    <cellStyle name="K. Chiffre d'affaires EPARGNE UC Autoc16" xfId="3928"/>
    <cellStyle name="K. Chiffre d'affaires EPARGNE UC Autoc18" xfId="3929"/>
    <cellStyle name="K. Chiffre d'affaires EPARGNE UC Autoc2" xfId="3930"/>
    <cellStyle name="K. Chiffre d'affaires EPARGNE UC Autoc20" xfId="3931"/>
    <cellStyle name="K. Chiffre d'affaires EPARGNE UC Autoc21" xfId="3932"/>
    <cellStyle name="K. Chiffre d'affaires EPARGNE UC Autoc24" xfId="3933"/>
    <cellStyle name="K. Chiffre d'affaires EPARGNE UC Autoc26" xfId="3934"/>
    <cellStyle name="K. Chiffre d'affaires EPARGNE UC Autoc27" xfId="3935"/>
    <cellStyle name="K. Chiffre d'affaires EPARGNE UC Autoc28" xfId="3936"/>
    <cellStyle name="K. Chiffre d'affaires EPARGNE UC Autoc29" xfId="3937"/>
    <cellStyle name="K. Chiffre d'affaires EPARGNE UC Autoc3" xfId="3938"/>
    <cellStyle name="K. Chiffre d'affaires EPARGNE UC Autoc30" xfId="3939"/>
    <cellStyle name="K. Chiffre d'affaires EPARGNE UC Autoc31" xfId="3940"/>
    <cellStyle name="K. Chiffre d'affaires EPARGNE UC Autoc32" xfId="3941"/>
    <cellStyle name="K. Chiffre d'affaires EPARGNE UC Autoc33" xfId="3942"/>
    <cellStyle name="K. Chiffre d'affaires EPARGNE UC Autoc6" xfId="3943"/>
    <cellStyle name="K. Chiffre d'affaires EPARGNE UC Autoc8" xfId="3944"/>
    <cellStyle name="K. Chiffre d'affaires EPARGNE UC Manuelc1" xfId="3945"/>
    <cellStyle name="K. Chiffre d'affaires EPARGNE UC Manuelc1 2" xfId="3946"/>
    <cellStyle name="K. Chiffre d'affaires EPARGNE UC Manuelc1 3" xfId="3947"/>
    <cellStyle name="K. Chiffre d'affaires EPARGNE UC Manuelc1 4" xfId="3948"/>
    <cellStyle name="K. Chiffre d'affaires EPARGNE UC Manuelc1 5" xfId="3949"/>
    <cellStyle name="K. Chiffre d'affaires EPARGNE UC Manuelc1 6" xfId="3950"/>
    <cellStyle name="K. Chiffre d'affaires EPARGNE UC Manuelc1 7" xfId="3951"/>
    <cellStyle name="K. Chiffre d'affaires EPARGNE UC Manuelc1 8" xfId="3952"/>
    <cellStyle name="K. Chiffre d'affaires EPARGNE UC Manuelc2" xfId="3953"/>
    <cellStyle name="K. Chiffre d'affaires EPARGNE UC Manuelc20" xfId="3954"/>
    <cellStyle name="K. Chiffre d'affaires EPARGNE UC Manuelc21" xfId="3955"/>
    <cellStyle name="K. Chiffre d'affaires EPARGNE UC Manuelc3" xfId="3956"/>
    <cellStyle name="label" xfId="3957"/>
    <cellStyle name="Lien hypertexte 2" xfId="3958"/>
    <cellStyle name="Lien hypertexte 2 2" xfId="3959"/>
    <cellStyle name="Lien hypertexte 2 3" xfId="3960"/>
    <cellStyle name="Linked Cell" xfId="3961"/>
    <cellStyle name="Linked Cell 10" xfId="3962"/>
    <cellStyle name="Linked Cell 11" xfId="3963"/>
    <cellStyle name="Linked Cell 12" xfId="3964"/>
    <cellStyle name="Linked Cell 13" xfId="3965"/>
    <cellStyle name="Linked Cell 14" xfId="3966"/>
    <cellStyle name="Linked Cell 15" xfId="3967"/>
    <cellStyle name="Linked Cell 16" xfId="3968"/>
    <cellStyle name="Linked Cell 17" xfId="3969"/>
    <cellStyle name="Linked Cell 18" xfId="3970"/>
    <cellStyle name="Linked Cell 19" xfId="3971"/>
    <cellStyle name="Linked Cell 2" xfId="3972"/>
    <cellStyle name="Linked Cell 20" xfId="3973"/>
    <cellStyle name="Linked Cell 21" xfId="3974"/>
    <cellStyle name="Linked Cell 22" xfId="3975"/>
    <cellStyle name="Linked Cell 23" xfId="3976"/>
    <cellStyle name="Linked Cell 24" xfId="3977"/>
    <cellStyle name="Linked Cell 25" xfId="3978"/>
    <cellStyle name="Linked Cell 26" xfId="3979"/>
    <cellStyle name="Linked Cell 27" xfId="3980"/>
    <cellStyle name="Linked Cell 28" xfId="3981"/>
    <cellStyle name="Linked Cell 29" xfId="3982"/>
    <cellStyle name="Linked Cell 3" xfId="3983"/>
    <cellStyle name="Linked Cell 30" xfId="3984"/>
    <cellStyle name="Linked Cell 31" xfId="3985"/>
    <cellStyle name="Linked Cell 32" xfId="3986"/>
    <cellStyle name="Linked Cell 33" xfId="3987"/>
    <cellStyle name="Linked Cell 34" xfId="3988"/>
    <cellStyle name="Linked Cell 35" xfId="3989"/>
    <cellStyle name="Linked Cell 36" xfId="3990"/>
    <cellStyle name="Linked Cell 4" xfId="3991"/>
    <cellStyle name="Linked Cell 5" xfId="3992"/>
    <cellStyle name="Linked Cell 6" xfId="3993"/>
    <cellStyle name="Linked Cell 7" xfId="3994"/>
    <cellStyle name="Linked Cell 8" xfId="3995"/>
    <cellStyle name="Linked Cell 9" xfId="3996"/>
    <cellStyle name="Luca" xfId="3997"/>
    <cellStyle name="Luca 10" xfId="3998"/>
    <cellStyle name="Luca 2" xfId="3999"/>
    <cellStyle name="Luca 2 2" xfId="4000"/>
    <cellStyle name="Luca 2 2 2" xfId="4001"/>
    <cellStyle name="Luca 2 2 2 2" xfId="4002"/>
    <cellStyle name="Luca 2 2 2 2 2" xfId="4003"/>
    <cellStyle name="Luca 2 2 2 2 3" xfId="4004"/>
    <cellStyle name="Luca 2 2 2 3" xfId="4005"/>
    <cellStyle name="Luca 2 2 2 4" xfId="4006"/>
    <cellStyle name="Luca 2 2 3" xfId="4007"/>
    <cellStyle name="Luca 2 2 3 2" xfId="4008"/>
    <cellStyle name="Luca 2 2 3 3" xfId="4009"/>
    <cellStyle name="Luca 2 2 4" xfId="4010"/>
    <cellStyle name="Luca 2 2 5" xfId="4011"/>
    <cellStyle name="Luca 2 3" xfId="4012"/>
    <cellStyle name="Luca 2 3 2" xfId="4013"/>
    <cellStyle name="Luca 2 3 2 2" xfId="4014"/>
    <cellStyle name="Luca 2 3 2 3" xfId="4015"/>
    <cellStyle name="Luca 2 3 3" xfId="4016"/>
    <cellStyle name="Luca 2 3 4" xfId="4017"/>
    <cellStyle name="Luca 2 4" xfId="4018"/>
    <cellStyle name="Luca 2 4 2" xfId="4019"/>
    <cellStyle name="Luca 2 4 3" xfId="4020"/>
    <cellStyle name="Luca 2 5" xfId="4021"/>
    <cellStyle name="Luca 2 6" xfId="4022"/>
    <cellStyle name="Luca 3" xfId="4023"/>
    <cellStyle name="Luca 3 2" xfId="4024"/>
    <cellStyle name="Luca 3 2 2" xfId="4025"/>
    <cellStyle name="Luca 3 2 2 2" xfId="4026"/>
    <cellStyle name="Luca 3 2 2 2 2" xfId="4027"/>
    <cellStyle name="Luca 3 2 2 2 3" xfId="4028"/>
    <cellStyle name="Luca 3 2 2 3" xfId="4029"/>
    <cellStyle name="Luca 3 2 2 4" xfId="4030"/>
    <cellStyle name="Luca 3 2 3" xfId="4031"/>
    <cellStyle name="Luca 3 2 3 2" xfId="4032"/>
    <cellStyle name="Luca 3 2 3 3" xfId="4033"/>
    <cellStyle name="Luca 3 2 4" xfId="4034"/>
    <cellStyle name="Luca 3 2 5" xfId="4035"/>
    <cellStyle name="Luca 3 3" xfId="4036"/>
    <cellStyle name="Luca 3 3 2" xfId="4037"/>
    <cellStyle name="Luca 3 3 2 2" xfId="4038"/>
    <cellStyle name="Luca 3 3 2 3" xfId="4039"/>
    <cellStyle name="Luca 3 3 3" xfId="4040"/>
    <cellStyle name="Luca 3 3 4" xfId="4041"/>
    <cellStyle name="Luca 3 4" xfId="4042"/>
    <cellStyle name="Luca 3 4 2" xfId="4043"/>
    <cellStyle name="Luca 3 4 3" xfId="4044"/>
    <cellStyle name="Luca 3 5" xfId="4045"/>
    <cellStyle name="Luca 3 6" xfId="4046"/>
    <cellStyle name="Luca 4" xfId="4047"/>
    <cellStyle name="Luca 4 2" xfId="4048"/>
    <cellStyle name="Luca 4 2 2" xfId="4049"/>
    <cellStyle name="Luca 4 2 2 2" xfId="4050"/>
    <cellStyle name="Luca 4 2 2 2 2" xfId="4051"/>
    <cellStyle name="Luca 4 2 2 2 3" xfId="4052"/>
    <cellStyle name="Luca 4 2 2 3" xfId="4053"/>
    <cellStyle name="Luca 4 2 2 4" xfId="4054"/>
    <cellStyle name="Luca 4 2 3" xfId="4055"/>
    <cellStyle name="Luca 4 2 3 2" xfId="4056"/>
    <cellStyle name="Luca 4 2 3 3" xfId="4057"/>
    <cellStyle name="Luca 4 2 4" xfId="4058"/>
    <cellStyle name="Luca 4 2 5" xfId="4059"/>
    <cellStyle name="Luca 4 3" xfId="4060"/>
    <cellStyle name="Luca 4 3 2" xfId="4061"/>
    <cellStyle name="Luca 4 3 2 2" xfId="4062"/>
    <cellStyle name="Luca 4 3 2 3" xfId="4063"/>
    <cellStyle name="Luca 4 3 3" xfId="4064"/>
    <cellStyle name="Luca 4 3 4" xfId="4065"/>
    <cellStyle name="Luca 4 4" xfId="4066"/>
    <cellStyle name="Luca 4 4 2" xfId="4067"/>
    <cellStyle name="Luca 4 4 3" xfId="4068"/>
    <cellStyle name="Luca 4 5" xfId="4069"/>
    <cellStyle name="Luca 4 6" xfId="4070"/>
    <cellStyle name="Luca 5" xfId="4071"/>
    <cellStyle name="Luca 5 2" xfId="4072"/>
    <cellStyle name="Luca 5 2 2" xfId="4073"/>
    <cellStyle name="Luca 5 2 2 2" xfId="4074"/>
    <cellStyle name="Luca 5 2 2 2 2" xfId="4075"/>
    <cellStyle name="Luca 5 2 2 2 3" xfId="4076"/>
    <cellStyle name="Luca 5 2 2 3" xfId="4077"/>
    <cellStyle name="Luca 5 2 2 4" xfId="4078"/>
    <cellStyle name="Luca 5 2 3" xfId="4079"/>
    <cellStyle name="Luca 5 2 3 2" xfId="4080"/>
    <cellStyle name="Luca 5 2 3 3" xfId="4081"/>
    <cellStyle name="Luca 5 2 4" xfId="4082"/>
    <cellStyle name="Luca 5 2 5" xfId="4083"/>
    <cellStyle name="Luca 5 3" xfId="4084"/>
    <cellStyle name="Luca 5 3 2" xfId="4085"/>
    <cellStyle name="Luca 5 3 2 2" xfId="4086"/>
    <cellStyle name="Luca 5 3 2 3" xfId="4087"/>
    <cellStyle name="Luca 5 3 3" xfId="4088"/>
    <cellStyle name="Luca 5 3 4" xfId="4089"/>
    <cellStyle name="Luca 5 4" xfId="4090"/>
    <cellStyle name="Luca 5 4 2" xfId="4091"/>
    <cellStyle name="Luca 5 4 3" xfId="4092"/>
    <cellStyle name="Luca 5 5" xfId="4093"/>
    <cellStyle name="Luca 5 6" xfId="4094"/>
    <cellStyle name="Luca 6" xfId="4095"/>
    <cellStyle name="Luca 6 2" xfId="4096"/>
    <cellStyle name="Luca 6 2 2" xfId="4097"/>
    <cellStyle name="Luca 6 2 2 2" xfId="4098"/>
    <cellStyle name="Luca 6 2 2 2 2" xfId="4099"/>
    <cellStyle name="Luca 6 2 2 2 3" xfId="4100"/>
    <cellStyle name="Luca 6 2 2 3" xfId="4101"/>
    <cellStyle name="Luca 6 2 2 4" xfId="4102"/>
    <cellStyle name="Luca 6 2 3" xfId="4103"/>
    <cellStyle name="Luca 6 2 3 2" xfId="4104"/>
    <cellStyle name="Luca 6 2 3 3" xfId="4105"/>
    <cellStyle name="Luca 6 2 4" xfId="4106"/>
    <cellStyle name="Luca 6 2 5" xfId="4107"/>
    <cellStyle name="Luca 6 3" xfId="4108"/>
    <cellStyle name="Luca 6 3 2" xfId="4109"/>
    <cellStyle name="Luca 6 3 2 2" xfId="4110"/>
    <cellStyle name="Luca 6 3 2 3" xfId="4111"/>
    <cellStyle name="Luca 6 3 3" xfId="4112"/>
    <cellStyle name="Luca 6 3 4" xfId="4113"/>
    <cellStyle name="Luca 6 4" xfId="4114"/>
    <cellStyle name="Luca 6 4 2" xfId="4115"/>
    <cellStyle name="Luca 6 4 3" xfId="4116"/>
    <cellStyle name="Luca 6 5" xfId="4117"/>
    <cellStyle name="Luca 6 6" xfId="4118"/>
    <cellStyle name="Luca 7" xfId="4119"/>
    <cellStyle name="Luca 7 2" xfId="4120"/>
    <cellStyle name="Luca 7 2 2" xfId="4121"/>
    <cellStyle name="Luca 7 2 3" xfId="4122"/>
    <cellStyle name="Luca 7 3" xfId="4123"/>
    <cellStyle name="Luca 7 4" xfId="4124"/>
    <cellStyle name="Luca 8" xfId="4125"/>
    <cellStyle name="Luca 8 2" xfId="4126"/>
    <cellStyle name="Luca 8 3" xfId="4127"/>
    <cellStyle name="Luca 9" xfId="4128"/>
    <cellStyle name="M. Chiffre d'affaires PP EPARGNE Euro Autoc1" xfId="4129"/>
    <cellStyle name="M. Chiffre d'affaires PP EPARGNE Euro Autoc1 2" xfId="4130"/>
    <cellStyle name="M. Chiffre d'affaires PP EPARGNE Euro Autoc1 3" xfId="4131"/>
    <cellStyle name="M. Chiffre d'affaires PP EPARGNE Euro Autoc1 4" xfId="4132"/>
    <cellStyle name="M. Chiffre d'affaires PP EPARGNE Euro Autoc1 5" xfId="4133"/>
    <cellStyle name="M. Chiffre d'affaires PP EPARGNE Euro Autoc1 6" xfId="4134"/>
    <cellStyle name="M. Chiffre d'affaires PP EPARGNE Euro Autoc1 7" xfId="4135"/>
    <cellStyle name="M. Chiffre d'affaires PP EPARGNE Euro Autoc1 8" xfId="4136"/>
    <cellStyle name="M. Chiffre d'affaires PP EPARGNE Euro Autoc10" xfId="4137"/>
    <cellStyle name="M. Chiffre d'affaires PP EPARGNE Euro Autoc12" xfId="4138"/>
    <cellStyle name="M. Chiffre d'affaires PP EPARGNE Euro Autoc14" xfId="4139"/>
    <cellStyle name="M. Chiffre d'affaires PP EPARGNE Euro Autoc16" xfId="4140"/>
    <cellStyle name="M. Chiffre d'affaires PP EPARGNE Euro Autoc18" xfId="4141"/>
    <cellStyle name="M. Chiffre d'affaires PP EPARGNE Euro Autoc2" xfId="4142"/>
    <cellStyle name="M. Chiffre d'affaires PP EPARGNE Euro Autoc20" xfId="4143"/>
    <cellStyle name="M. Chiffre d'affaires PP EPARGNE Euro Autoc21" xfId="4144"/>
    <cellStyle name="M. Chiffre d'affaires PP EPARGNE Euro Autoc24" xfId="4145"/>
    <cellStyle name="M. Chiffre d'affaires PP EPARGNE Euro Autoc26" xfId="4146"/>
    <cellStyle name="M. Chiffre d'affaires PP EPARGNE Euro Autoc27" xfId="4147"/>
    <cellStyle name="M. Chiffre d'affaires PP EPARGNE Euro Autoc28" xfId="4148"/>
    <cellStyle name="M. Chiffre d'affaires PP EPARGNE Euro Autoc29" xfId="4149"/>
    <cellStyle name="M. Chiffre d'affaires PP EPARGNE Euro Autoc3" xfId="4150"/>
    <cellStyle name="M. Chiffre d'affaires PP EPARGNE Euro Autoc30" xfId="4151"/>
    <cellStyle name="M. Chiffre d'affaires PP EPARGNE Euro Autoc31" xfId="4152"/>
    <cellStyle name="M. Chiffre d'affaires PP EPARGNE Euro Autoc32" xfId="4153"/>
    <cellStyle name="M. Chiffre d'affaires PP EPARGNE Euro Autoc33" xfId="4154"/>
    <cellStyle name="M. Chiffre d'affaires PP EPARGNE Euro Autoc6" xfId="4155"/>
    <cellStyle name="M. Chiffre d'affaires PP EPARGNE Euro Autoc8" xfId="4156"/>
    <cellStyle name="M. Chiffre d'affaires PP EPARGNE Euro Manuelc1" xfId="4157"/>
    <cellStyle name="M. Chiffre d'affaires PP EPARGNE Euro Manuelc1 2" xfId="4158"/>
    <cellStyle name="M. Chiffre d'affaires PP EPARGNE Euro Manuelc1 3" xfId="4159"/>
    <cellStyle name="M. Chiffre d'affaires PP EPARGNE Euro Manuelc1 4" xfId="4160"/>
    <cellStyle name="M. Chiffre d'affaires PP EPARGNE Euro Manuelc1 5" xfId="4161"/>
    <cellStyle name="M. Chiffre d'affaires PP EPARGNE Euro Manuelc1 6" xfId="4162"/>
    <cellStyle name="M. Chiffre d'affaires PP EPARGNE Euro Manuelc1 7" xfId="4163"/>
    <cellStyle name="M. Chiffre d'affaires PP EPARGNE Euro Manuelc1 8" xfId="4164"/>
    <cellStyle name="M. Chiffre d'affaires PP EPARGNE Euro Manuelc2" xfId="4165"/>
    <cellStyle name="M. Chiffre d'affaires PP EPARGNE Euro Manuelc20" xfId="4166"/>
    <cellStyle name="M. Chiffre d'affaires PP EPARGNE Euro Manuelc21" xfId="4167"/>
    <cellStyle name="M. Chiffre d'affaires PP EPARGNE Euro Manuelc3" xfId="4168"/>
    <cellStyle name="M. Chiffre d'affaires PP EPARGNE Total Autoc1" xfId="4169"/>
    <cellStyle name="M. Chiffre d'affaires PP EPARGNE Total Autoc1 2" xfId="4170"/>
    <cellStyle name="M. Chiffre d'affaires PP EPARGNE Total Autoc1 3" xfId="4171"/>
    <cellStyle name="M. Chiffre d'affaires PP EPARGNE Total Autoc1 4" xfId="4172"/>
    <cellStyle name="M. Chiffre d'affaires PP EPARGNE Total Autoc1 5" xfId="4173"/>
    <cellStyle name="M. Chiffre d'affaires PP EPARGNE Total Autoc1 6" xfId="4174"/>
    <cellStyle name="M. Chiffre d'affaires PP EPARGNE Total Autoc1 7" xfId="4175"/>
    <cellStyle name="M. Chiffre d'affaires PP EPARGNE Total Autoc1 8" xfId="4176"/>
    <cellStyle name="M. Chiffre d'affaires PP EPARGNE Total Autoc10" xfId="4177"/>
    <cellStyle name="M. Chiffre d'affaires PP EPARGNE Total Autoc12" xfId="4178"/>
    <cellStyle name="M. Chiffre d'affaires PP EPARGNE Total Autoc14" xfId="4179"/>
    <cellStyle name="M. Chiffre d'affaires PP EPARGNE Total Autoc16" xfId="4180"/>
    <cellStyle name="M. Chiffre d'affaires PP EPARGNE Total Autoc18" xfId="4181"/>
    <cellStyle name="M. Chiffre d'affaires PP EPARGNE Total Autoc2" xfId="4182"/>
    <cellStyle name="M. Chiffre d'affaires PP EPARGNE Total Autoc20" xfId="4183"/>
    <cellStyle name="M. Chiffre d'affaires PP EPARGNE Total Autoc21" xfId="4184"/>
    <cellStyle name="M. Chiffre d'affaires PP EPARGNE Total Autoc24" xfId="4185"/>
    <cellStyle name="M. Chiffre d'affaires PP EPARGNE Total Autoc26" xfId="4186"/>
    <cellStyle name="M. Chiffre d'affaires PP EPARGNE Total Autoc27" xfId="4187"/>
    <cellStyle name="M. Chiffre d'affaires PP EPARGNE Total Autoc28" xfId="4188"/>
    <cellStyle name="M. Chiffre d'affaires PP EPARGNE Total Autoc29" xfId="4189"/>
    <cellStyle name="M. Chiffre d'affaires PP EPARGNE Total Autoc3" xfId="4190"/>
    <cellStyle name="M. Chiffre d'affaires PP EPARGNE Total Autoc30" xfId="4191"/>
    <cellStyle name="M. Chiffre d'affaires PP EPARGNE Total Autoc31" xfId="4192"/>
    <cellStyle name="M. Chiffre d'affaires PP EPARGNE Total Autoc32" xfId="4193"/>
    <cellStyle name="M. Chiffre d'affaires PP EPARGNE Total Autoc33" xfId="4194"/>
    <cellStyle name="M. Chiffre d'affaires PP EPARGNE Total Autoc6" xfId="4195"/>
    <cellStyle name="M. Chiffre d'affaires PP EPARGNE Total Autoc8" xfId="4196"/>
    <cellStyle name="M. Chiffre d'affaires PP EPARGNE Total Manuelc1" xfId="4197"/>
    <cellStyle name="M. Chiffre d'affaires PP EPARGNE Total Manuelc1 2" xfId="4198"/>
    <cellStyle name="M. Chiffre d'affaires PP EPARGNE Total Manuelc1 3" xfId="4199"/>
    <cellStyle name="M. Chiffre d'affaires PP EPARGNE Total Manuelc1 4" xfId="4200"/>
    <cellStyle name="M. Chiffre d'affaires PP EPARGNE Total Manuelc1 5" xfId="4201"/>
    <cellStyle name="M. Chiffre d'affaires PP EPARGNE Total Manuelc1 6" xfId="4202"/>
    <cellStyle name="M. Chiffre d'affaires PP EPARGNE Total Manuelc1 7" xfId="4203"/>
    <cellStyle name="M. Chiffre d'affaires PP EPARGNE Total Manuelc1 8" xfId="4204"/>
    <cellStyle name="M. Chiffre d'affaires PP EPARGNE Total Manuelc2" xfId="4205"/>
    <cellStyle name="M. Chiffre d'affaires PP EPARGNE Total Manuelc20" xfId="4206"/>
    <cellStyle name="M. Chiffre d'affaires PP EPARGNE Total Manuelc21" xfId="4207"/>
    <cellStyle name="M. Chiffre d'affaires PP EPARGNE Total Manuelc3" xfId="4208"/>
    <cellStyle name="M. Chiffre d'affaires PP EPARGNE UC Autoc1" xfId="4209"/>
    <cellStyle name="M. Chiffre d'affaires PP EPARGNE UC Autoc1 2" xfId="4210"/>
    <cellStyle name="M. Chiffre d'affaires PP EPARGNE UC Autoc1 3" xfId="4211"/>
    <cellStyle name="M. Chiffre d'affaires PP EPARGNE UC Autoc1 4" xfId="4212"/>
    <cellStyle name="M. Chiffre d'affaires PP EPARGNE UC Autoc1 5" xfId="4213"/>
    <cellStyle name="M. Chiffre d'affaires PP EPARGNE UC Autoc1 6" xfId="4214"/>
    <cellStyle name="M. Chiffre d'affaires PP EPARGNE UC Autoc1 7" xfId="4215"/>
    <cellStyle name="M. Chiffre d'affaires PP EPARGNE UC Autoc1 8" xfId="4216"/>
    <cellStyle name="M. Chiffre d'affaires PP EPARGNE UC Autoc10" xfId="4217"/>
    <cellStyle name="M. Chiffre d'affaires PP EPARGNE UC Autoc12" xfId="4218"/>
    <cellStyle name="M. Chiffre d'affaires PP EPARGNE UC Autoc14" xfId="4219"/>
    <cellStyle name="M. Chiffre d'affaires PP EPARGNE UC Autoc16" xfId="4220"/>
    <cellStyle name="M. Chiffre d'affaires PP EPARGNE UC Autoc18" xfId="4221"/>
    <cellStyle name="M. Chiffre d'affaires PP EPARGNE UC Autoc2" xfId="4222"/>
    <cellStyle name="M. Chiffre d'affaires PP EPARGNE UC Autoc20" xfId="4223"/>
    <cellStyle name="M. Chiffre d'affaires PP EPARGNE UC Autoc21" xfId="4224"/>
    <cellStyle name="M. Chiffre d'affaires PP EPARGNE UC Autoc24" xfId="4225"/>
    <cellStyle name="M. Chiffre d'affaires PP EPARGNE UC Autoc26" xfId="4226"/>
    <cellStyle name="M. Chiffre d'affaires PP EPARGNE UC Autoc27" xfId="4227"/>
    <cellStyle name="M. Chiffre d'affaires PP EPARGNE UC Autoc28" xfId="4228"/>
    <cellStyle name="M. Chiffre d'affaires PP EPARGNE UC Autoc29" xfId="4229"/>
    <cellStyle name="M. Chiffre d'affaires PP EPARGNE UC Autoc3" xfId="4230"/>
    <cellStyle name="M. Chiffre d'affaires PP EPARGNE UC Autoc30" xfId="4231"/>
    <cellStyle name="M. Chiffre d'affaires PP EPARGNE UC Autoc31" xfId="4232"/>
    <cellStyle name="M. Chiffre d'affaires PP EPARGNE UC Autoc32" xfId="4233"/>
    <cellStyle name="M. Chiffre d'affaires PP EPARGNE UC Autoc33" xfId="4234"/>
    <cellStyle name="M. Chiffre d'affaires PP EPARGNE UC Autoc6" xfId="4235"/>
    <cellStyle name="M. Chiffre d'affaires PP EPARGNE UC Autoc8" xfId="4236"/>
    <cellStyle name="M. Chiffre d'affaires PP EPARGNE UC Manuelc1" xfId="4237"/>
    <cellStyle name="M. Chiffre d'affaires PP EPARGNE UC Manuelc1 2" xfId="4238"/>
    <cellStyle name="M. Chiffre d'affaires PP EPARGNE UC Manuelc1 3" xfId="4239"/>
    <cellStyle name="M. Chiffre d'affaires PP EPARGNE UC Manuelc1 4" xfId="4240"/>
    <cellStyle name="M. Chiffre d'affaires PP EPARGNE UC Manuelc1 5" xfId="4241"/>
    <cellStyle name="M. Chiffre d'affaires PP EPARGNE UC Manuelc1 6" xfId="4242"/>
    <cellStyle name="M. Chiffre d'affaires PP EPARGNE UC Manuelc1 7" xfId="4243"/>
    <cellStyle name="M. Chiffre d'affaires PP EPARGNE UC Manuelc1 8" xfId="4244"/>
    <cellStyle name="M. Chiffre d'affaires PP EPARGNE UC Manuelc2" xfId="4245"/>
    <cellStyle name="M. Chiffre d'affaires PP EPARGNE UC Manuelc20" xfId="4246"/>
    <cellStyle name="M. Chiffre d'affaires PP EPARGNE UC Manuelc21" xfId="4247"/>
    <cellStyle name="M. Chiffre d'affaires PP EPARGNE UC Manuelc3" xfId="4248"/>
    <cellStyle name="magenta" xfId="4249"/>
    <cellStyle name="main_input" xfId="4250"/>
    <cellStyle name="Millares_MEX_0303_MLT" xfId="4251"/>
    <cellStyle name="Milliers" xfId="1" builtinId="3"/>
    <cellStyle name="Milliers 10" xfId="4252"/>
    <cellStyle name="Milliers 10 2" xfId="4253"/>
    <cellStyle name="Milliers 10 2 2" xfId="4254"/>
    <cellStyle name="Milliers 10 3" xfId="4255"/>
    <cellStyle name="Milliers 10 4" xfId="4256"/>
    <cellStyle name="Milliers 11" xfId="4257"/>
    <cellStyle name="Milliers 11 10" xfId="4258"/>
    <cellStyle name="Milliers 11 11" xfId="4259"/>
    <cellStyle name="Milliers 11 2" xfId="4260"/>
    <cellStyle name="Milliers 11 2 2" xfId="4261"/>
    <cellStyle name="Milliers 11 2 2 2" xfId="4262"/>
    <cellStyle name="Milliers 11 2 2 2 2" xfId="4263"/>
    <cellStyle name="Milliers 11 2 2 2 2 2" xfId="4264"/>
    <cellStyle name="Milliers 11 2 2 2 2 2 2" xfId="4265"/>
    <cellStyle name="Milliers 11 2 2 2 2 3" xfId="4266"/>
    <cellStyle name="Milliers 11 2 2 2 2 4" xfId="4267"/>
    <cellStyle name="Milliers 11 2 2 2 3" xfId="4268"/>
    <cellStyle name="Milliers 11 2 2 2 3 2" xfId="4269"/>
    <cellStyle name="Milliers 11 2 2 2 4" xfId="4270"/>
    <cellStyle name="Milliers 11 2 2 2 5" xfId="4271"/>
    <cellStyle name="Milliers 11 2 2 3" xfId="4272"/>
    <cellStyle name="Milliers 11 2 2 3 2" xfId="4273"/>
    <cellStyle name="Milliers 11 2 2 4" xfId="4274"/>
    <cellStyle name="Milliers 11 2 2 5" xfId="4275"/>
    <cellStyle name="Milliers 11 2 3" xfId="4276"/>
    <cellStyle name="Milliers 11 2 3 2" xfId="4277"/>
    <cellStyle name="Milliers 11 2 3 2 2" xfId="4278"/>
    <cellStyle name="Milliers 11 2 3 3" xfId="4279"/>
    <cellStyle name="Milliers 11 2 3 4" xfId="4280"/>
    <cellStyle name="Milliers 11 2 4" xfId="4281"/>
    <cellStyle name="Milliers 11 2 4 2" xfId="4282"/>
    <cellStyle name="Milliers 11 2 5" xfId="4283"/>
    <cellStyle name="Milliers 11 2 6" xfId="4284"/>
    <cellStyle name="Milliers 11 3" xfId="4285"/>
    <cellStyle name="Milliers 11 3 2" xfId="4286"/>
    <cellStyle name="Milliers 11 3 2 2" xfId="4287"/>
    <cellStyle name="Milliers 11 3 2 2 2" xfId="4288"/>
    <cellStyle name="Milliers 11 3 2 2 2 2" xfId="4289"/>
    <cellStyle name="Milliers 11 3 2 2 3" xfId="4290"/>
    <cellStyle name="Milliers 11 3 2 2 4" xfId="4291"/>
    <cellStyle name="Milliers 11 3 2 3" xfId="4292"/>
    <cellStyle name="Milliers 11 3 2 3 2" xfId="4293"/>
    <cellStyle name="Milliers 11 3 2 4" xfId="4294"/>
    <cellStyle name="Milliers 11 3 2 5" xfId="4295"/>
    <cellStyle name="Milliers 11 3 3" xfId="4296"/>
    <cellStyle name="Milliers 11 3 3 2" xfId="4297"/>
    <cellStyle name="Milliers 11 3 3 2 2" xfId="4298"/>
    <cellStyle name="Milliers 11 3 3 3" xfId="4299"/>
    <cellStyle name="Milliers 11 3 3 4" xfId="4300"/>
    <cellStyle name="Milliers 11 3 4" xfId="4301"/>
    <cellStyle name="Milliers 11 3 4 2" xfId="4302"/>
    <cellStyle name="Milliers 11 3 5" xfId="4303"/>
    <cellStyle name="Milliers 11 3 6" xfId="4304"/>
    <cellStyle name="Milliers 11 4" xfId="4305"/>
    <cellStyle name="Milliers 11 4 2" xfId="4306"/>
    <cellStyle name="Milliers 11 4 2 2" xfId="4307"/>
    <cellStyle name="Milliers 11 4 2 2 2" xfId="4308"/>
    <cellStyle name="Milliers 11 4 2 2 2 2" xfId="4309"/>
    <cellStyle name="Milliers 11 4 2 2 3" xfId="4310"/>
    <cellStyle name="Milliers 11 4 2 2 4" xfId="4311"/>
    <cellStyle name="Milliers 11 4 2 3" xfId="4312"/>
    <cellStyle name="Milliers 11 4 2 3 2" xfId="4313"/>
    <cellStyle name="Milliers 11 4 2 4" xfId="4314"/>
    <cellStyle name="Milliers 11 4 2 5" xfId="4315"/>
    <cellStyle name="Milliers 11 4 3" xfId="4316"/>
    <cellStyle name="Milliers 11 4 3 2" xfId="4317"/>
    <cellStyle name="Milliers 11 4 3 2 2" xfId="4318"/>
    <cellStyle name="Milliers 11 4 3 3" xfId="4319"/>
    <cellStyle name="Milliers 11 4 3 4" xfId="4320"/>
    <cellStyle name="Milliers 11 4 4" xfId="4321"/>
    <cellStyle name="Milliers 11 4 4 2" xfId="4322"/>
    <cellStyle name="Milliers 11 4 5" xfId="4323"/>
    <cellStyle name="Milliers 11 4 6" xfId="4324"/>
    <cellStyle name="Milliers 11 5" xfId="4325"/>
    <cellStyle name="Milliers 11 5 2" xfId="4326"/>
    <cellStyle name="Milliers 11 5 2 2" xfId="4327"/>
    <cellStyle name="Milliers 11 5 2 2 2" xfId="4328"/>
    <cellStyle name="Milliers 11 5 2 3" xfId="4329"/>
    <cellStyle name="Milliers 11 5 2 4" xfId="4330"/>
    <cellStyle name="Milliers 11 5 3" xfId="4331"/>
    <cellStyle name="Milliers 11 5 3 2" xfId="4332"/>
    <cellStyle name="Milliers 11 5 4" xfId="4333"/>
    <cellStyle name="Milliers 11 5 5" xfId="4334"/>
    <cellStyle name="Milliers 11 6" xfId="4335"/>
    <cellStyle name="Milliers 11 6 2" xfId="4336"/>
    <cellStyle name="Milliers 11 6 2 2" xfId="4337"/>
    <cellStyle name="Milliers 11 6 3" xfId="4338"/>
    <cellStyle name="Milliers 11 6 4" xfId="4339"/>
    <cellStyle name="Milliers 11 7" xfId="4340"/>
    <cellStyle name="Milliers 11 7 2" xfId="4341"/>
    <cellStyle name="Milliers 11 7 2 2" xfId="4342"/>
    <cellStyle name="Milliers 11 7 3" xfId="4343"/>
    <cellStyle name="Milliers 11 7 4" xfId="4344"/>
    <cellStyle name="Milliers 11 8" xfId="4345"/>
    <cellStyle name="Milliers 11 8 2" xfId="4346"/>
    <cellStyle name="Milliers 11 8 2 2" xfId="4347"/>
    <cellStyle name="Milliers 11 8 3" xfId="4348"/>
    <cellStyle name="Milliers 11 8 4" xfId="4349"/>
    <cellStyle name="Milliers 11 9" xfId="4350"/>
    <cellStyle name="Milliers 11 9 2" xfId="4351"/>
    <cellStyle name="Milliers 12" xfId="4352"/>
    <cellStyle name="Milliers 12 2" xfId="4353"/>
    <cellStyle name="Milliers 13" xfId="4354"/>
    <cellStyle name="Milliers 13 2" xfId="4355"/>
    <cellStyle name="Milliers 13 2 2" xfId="4356"/>
    <cellStyle name="Milliers 13 3" xfId="4357"/>
    <cellStyle name="Milliers 14" xfId="4358"/>
    <cellStyle name="Milliers 14 2" xfId="4359"/>
    <cellStyle name="Milliers 14 2 2" xfId="4360"/>
    <cellStyle name="Milliers 14 2 2 2" xfId="4361"/>
    <cellStyle name="Milliers 14 2 2 2 2" xfId="4362"/>
    <cellStyle name="Milliers 14 2 2 3" xfId="4363"/>
    <cellStyle name="Milliers 14 2 2 4" xfId="4364"/>
    <cellStyle name="Milliers 14 2 3" xfId="4365"/>
    <cellStyle name="Milliers 14 2 3 2" xfId="4366"/>
    <cellStyle name="Milliers 14 2 4" xfId="4367"/>
    <cellStyle name="Milliers 14 2 5" xfId="4368"/>
    <cellStyle name="Milliers 14 3" xfId="4369"/>
    <cellStyle name="Milliers 14 3 2" xfId="4370"/>
    <cellStyle name="Milliers 14 3 2 2" xfId="4371"/>
    <cellStyle name="Milliers 14 3 3" xfId="4372"/>
    <cellStyle name="Milliers 14 3 4" xfId="4373"/>
    <cellStyle name="Milliers 14 4" xfId="4374"/>
    <cellStyle name="Milliers 14 4 2" xfId="4375"/>
    <cellStyle name="Milliers 14 5" xfId="4376"/>
    <cellStyle name="Milliers 14 6" xfId="4377"/>
    <cellStyle name="Milliers 15" xfId="4378"/>
    <cellStyle name="Milliers 15 2" xfId="4379"/>
    <cellStyle name="Milliers 15 2 2" xfId="4380"/>
    <cellStyle name="Milliers 15 2 2 2" xfId="4381"/>
    <cellStyle name="Milliers 15 2 2 2 2" xfId="4382"/>
    <cellStyle name="Milliers 15 2 2 2 2 2" xfId="4383"/>
    <cellStyle name="Milliers 15 2 2 2 3" xfId="4384"/>
    <cellStyle name="Milliers 15 2 2 2 4" xfId="4385"/>
    <cellStyle name="Milliers 15 2 2 3" xfId="4386"/>
    <cellStyle name="Milliers 15 2 2 3 2" xfId="4387"/>
    <cellStyle name="Milliers 15 2 2 4" xfId="4388"/>
    <cellStyle name="Milliers 15 2 2 5" xfId="4389"/>
    <cellStyle name="Milliers 15 2 3" xfId="4390"/>
    <cellStyle name="Milliers 15 2 3 2" xfId="4391"/>
    <cellStyle name="Milliers 15 2 3 2 2" xfId="4392"/>
    <cellStyle name="Milliers 15 2 3 3" xfId="4393"/>
    <cellStyle name="Milliers 15 2 3 4" xfId="4394"/>
    <cellStyle name="Milliers 15 2 4" xfId="4395"/>
    <cellStyle name="Milliers 15 2 4 2" xfId="4396"/>
    <cellStyle name="Milliers 15 2 5" xfId="4397"/>
    <cellStyle name="Milliers 15 2 6" xfId="4398"/>
    <cellStyle name="Milliers 15 3" xfId="4399"/>
    <cellStyle name="Milliers 15 3 2" xfId="4400"/>
    <cellStyle name="Milliers 15 3 2 2" xfId="4401"/>
    <cellStyle name="Milliers 15 3 2 2 2" xfId="4402"/>
    <cellStyle name="Milliers 15 3 2 3" xfId="4403"/>
    <cellStyle name="Milliers 15 3 2 4" xfId="4404"/>
    <cellStyle name="Milliers 15 3 3" xfId="4405"/>
    <cellStyle name="Milliers 15 3 3 2" xfId="4406"/>
    <cellStyle name="Milliers 15 3 4" xfId="4407"/>
    <cellStyle name="Milliers 15 3 5" xfId="4408"/>
    <cellStyle name="Milliers 15 4" xfId="4409"/>
    <cellStyle name="Milliers 15 4 2" xfId="4410"/>
    <cellStyle name="Milliers 15 4 2 2" xfId="4411"/>
    <cellStyle name="Milliers 15 4 3" xfId="4412"/>
    <cellStyle name="Milliers 15 4 4" xfId="4413"/>
    <cellStyle name="Milliers 15 5" xfId="4414"/>
    <cellStyle name="Milliers 15 5 2" xfId="4415"/>
    <cellStyle name="Milliers 15 6" xfId="4416"/>
    <cellStyle name="Milliers 15 7" xfId="4417"/>
    <cellStyle name="Milliers 16" xfId="4418"/>
    <cellStyle name="Milliers 16 2" xfId="4419"/>
    <cellStyle name="Milliers 16 3" xfId="4420"/>
    <cellStyle name="Milliers 16 3 2" xfId="4421"/>
    <cellStyle name="Milliers 16 3 2 2" xfId="4422"/>
    <cellStyle name="Milliers 16 3 3" xfId="4423"/>
    <cellStyle name="Milliers 16 3 3 2" xfId="4424"/>
    <cellStyle name="Milliers 16 3 4" xfId="4425"/>
    <cellStyle name="Milliers 17" xfId="4426"/>
    <cellStyle name="Milliers 17 2" xfId="4427"/>
    <cellStyle name="Milliers 17 2 2" xfId="4428"/>
    <cellStyle name="Milliers 17 2 2 2" xfId="4429"/>
    <cellStyle name="Milliers 17 2 3" xfId="4430"/>
    <cellStyle name="Milliers 17 2 4" xfId="4431"/>
    <cellStyle name="Milliers 17 3" xfId="4432"/>
    <cellStyle name="Milliers 17 3 2" xfId="4433"/>
    <cellStyle name="Milliers 17 4" xfId="4434"/>
    <cellStyle name="Milliers 17 5" xfId="4435"/>
    <cellStyle name="Milliers 18" xfId="4436"/>
    <cellStyle name="Milliers 18 2" xfId="4437"/>
    <cellStyle name="Milliers 18 2 2" xfId="4438"/>
    <cellStyle name="Milliers 18 2 2 2" xfId="4439"/>
    <cellStyle name="Milliers 18 2 3" xfId="4440"/>
    <cellStyle name="Milliers 18 2 4" xfId="4441"/>
    <cellStyle name="Milliers 18 3" xfId="4442"/>
    <cellStyle name="Milliers 18 3 2" xfId="4443"/>
    <cellStyle name="Milliers 18 4" xfId="4444"/>
    <cellStyle name="Milliers 18 5" xfId="4445"/>
    <cellStyle name="Milliers 19" xfId="4446"/>
    <cellStyle name="Milliers 19 2" xfId="4447"/>
    <cellStyle name="Milliers 19 3" xfId="4448"/>
    <cellStyle name="Milliers 2" xfId="4449"/>
    <cellStyle name="Milliers 2 10" xfId="4450"/>
    <cellStyle name="Milliers 2 10 2" xfId="4451"/>
    <cellStyle name="Milliers 2 10 2 2" xfId="4452"/>
    <cellStyle name="Milliers 2 10 3" xfId="4453"/>
    <cellStyle name="Milliers 2 10 4" xfId="4454"/>
    <cellStyle name="Milliers 2 2" xfId="4455"/>
    <cellStyle name="Milliers 2 2 2" xfId="4456"/>
    <cellStyle name="Milliers 2 2 2 2" xfId="4457"/>
    <cellStyle name="Milliers 2 2 3" xfId="4458"/>
    <cellStyle name="Milliers 2 2 4" xfId="4459"/>
    <cellStyle name="Milliers 2 2 4 2" xfId="4460"/>
    <cellStyle name="Milliers 2 2 4 2 2" xfId="4461"/>
    <cellStyle name="Milliers 2 2 4 3" xfId="4462"/>
    <cellStyle name="Milliers 2 2 4 4" xfId="4463"/>
    <cellStyle name="Milliers 2 3" xfId="4464"/>
    <cellStyle name="Milliers 2 3 2" xfId="4465"/>
    <cellStyle name="Milliers 2 3 2 2" xfId="4466"/>
    <cellStyle name="Milliers 2 3 3" xfId="4467"/>
    <cellStyle name="Milliers 2 4" xfId="4468"/>
    <cellStyle name="Milliers 2 4 2" xfId="4469"/>
    <cellStyle name="Milliers 2 4 2 2" xfId="4470"/>
    <cellStyle name="Milliers 2 4 3" xfId="4471"/>
    <cellStyle name="Milliers 2 5" xfId="4472"/>
    <cellStyle name="Milliers 2 5 2" xfId="4473"/>
    <cellStyle name="Milliers 2 5 2 2" xfId="4474"/>
    <cellStyle name="Milliers 2 5 3" xfId="4475"/>
    <cellStyle name="Milliers 2 6" xfId="4476"/>
    <cellStyle name="Milliers 2 6 2" xfId="4477"/>
    <cellStyle name="Milliers 2 6 2 2" xfId="4478"/>
    <cellStyle name="Milliers 2 6 3" xfId="4479"/>
    <cellStyle name="Milliers 2 7" xfId="4480"/>
    <cellStyle name="Milliers 2 7 2" xfId="4481"/>
    <cellStyle name="Milliers 2 7 2 2" xfId="4482"/>
    <cellStyle name="Milliers 2 7 3" xfId="4483"/>
    <cellStyle name="Milliers 2 8" xfId="4484"/>
    <cellStyle name="Milliers 2 9" xfId="4485"/>
    <cellStyle name="Milliers 2_Commissions Particuliers" xfId="4486"/>
    <cellStyle name="Milliers 20" xfId="4487"/>
    <cellStyle name="Milliers 20 2" xfId="4488"/>
    <cellStyle name="Milliers 20 2 2" xfId="4489"/>
    <cellStyle name="Milliers 20 3" xfId="4490"/>
    <cellStyle name="Milliers 20 4" xfId="4491"/>
    <cellStyle name="Milliers 21" xfId="4492"/>
    <cellStyle name="Milliers 21 2" xfId="4493"/>
    <cellStyle name="Milliers 21 2 2" xfId="4494"/>
    <cellStyle name="Milliers 21 2 2 2" xfId="4495"/>
    <cellStyle name="Milliers 21 2 2 2 2" xfId="4496"/>
    <cellStyle name="Milliers 21 2 2 3" xfId="4497"/>
    <cellStyle name="Milliers 21 2 2 4" xfId="4498"/>
    <cellStyle name="Milliers 21 2 3" xfId="4499"/>
    <cellStyle name="Milliers 21 2 3 2" xfId="4500"/>
    <cellStyle name="Milliers 21 2 3 3" xfId="4501"/>
    <cellStyle name="Milliers 21 2 3 4" xfId="4502"/>
    <cellStyle name="Milliers 21 2 4" xfId="4503"/>
    <cellStyle name="Milliers 21 2 4 2" xfId="4504"/>
    <cellStyle name="Milliers 21 2 5" xfId="4505"/>
    <cellStyle name="Milliers 21 3" xfId="4506"/>
    <cellStyle name="Milliers 21 3 2" xfId="4507"/>
    <cellStyle name="Milliers 21 3 2 2" xfId="4508"/>
    <cellStyle name="Milliers 21 3 3" xfId="4509"/>
    <cellStyle name="Milliers 21 3 4" xfId="4510"/>
    <cellStyle name="Milliers 21 4" xfId="4511"/>
    <cellStyle name="Milliers 21 4 2" xfId="4512"/>
    <cellStyle name="Milliers 21 4 2 2" xfId="4513"/>
    <cellStyle name="Milliers 21 4 3" xfId="4514"/>
    <cellStyle name="Milliers 21 4 4" xfId="4515"/>
    <cellStyle name="Milliers 21 5" xfId="4516"/>
    <cellStyle name="Milliers 21 5 2" xfId="4517"/>
    <cellStyle name="Milliers 21 6" xfId="4518"/>
    <cellStyle name="Milliers 22" xfId="4519"/>
    <cellStyle name="Milliers 22 2" xfId="4520"/>
    <cellStyle name="Milliers 23" xfId="4521"/>
    <cellStyle name="Milliers 3" xfId="4522"/>
    <cellStyle name="Milliers 3 2" xfId="4523"/>
    <cellStyle name="Milliers 3 2 2" xfId="4524"/>
    <cellStyle name="Milliers 3 3" xfId="4525"/>
    <cellStyle name="Milliers 3 4" xfId="4526"/>
    <cellStyle name="Milliers 3 4 2" xfId="4527"/>
    <cellStyle name="Milliers 3 4 3" xfId="4528"/>
    <cellStyle name="Milliers 3 4 4" xfId="4529"/>
    <cellStyle name="Milliers 3_Commissions Particuliers" xfId="4530"/>
    <cellStyle name="Milliers 4" xfId="4531"/>
    <cellStyle name="Milliers 4 2" xfId="4532"/>
    <cellStyle name="Milliers 4 2 2" xfId="4533"/>
    <cellStyle name="Milliers 4 3" xfId="4534"/>
    <cellStyle name="Milliers 4 4" xfId="4535"/>
    <cellStyle name="Milliers 4 4 2" xfId="4536"/>
    <cellStyle name="Milliers 4 4 2 2" xfId="4537"/>
    <cellStyle name="Milliers 4 4 3" xfId="4538"/>
    <cellStyle name="Milliers 4 4 4" xfId="4539"/>
    <cellStyle name="Milliers 4 5" xfId="4540"/>
    <cellStyle name="Milliers 5" xfId="4541"/>
    <cellStyle name="Milliers 5 10" xfId="4542"/>
    <cellStyle name="Milliers 5 2" xfId="4543"/>
    <cellStyle name="Milliers 5 2 2" xfId="4544"/>
    <cellStyle name="Milliers 5 2 2 2" xfId="4545"/>
    <cellStyle name="Milliers 5 2 2 2 2" xfId="4546"/>
    <cellStyle name="Milliers 5 2 2 2 2 2" xfId="4547"/>
    <cellStyle name="Milliers 5 2 2 2 3" xfId="4548"/>
    <cellStyle name="Milliers 5 2 2 2 4" xfId="4549"/>
    <cellStyle name="Milliers 5 2 2 3" xfId="4550"/>
    <cellStyle name="Milliers 5 2 2 3 2" xfId="4551"/>
    <cellStyle name="Milliers 5 2 2 4" xfId="4552"/>
    <cellStyle name="Milliers 5 2 2 5" xfId="4553"/>
    <cellStyle name="Milliers 5 2 3" xfId="4554"/>
    <cellStyle name="Milliers 5 2 3 2" xfId="4555"/>
    <cellStyle name="Milliers 5 2 3 2 2" xfId="4556"/>
    <cellStyle name="Milliers 5 2 3 3" xfId="4557"/>
    <cellStyle name="Milliers 5 2 3 4" xfId="4558"/>
    <cellStyle name="Milliers 5 2 4" xfId="4559"/>
    <cellStyle name="Milliers 5 2 4 2" xfId="4560"/>
    <cellStyle name="Milliers 5 2 5" xfId="4561"/>
    <cellStyle name="Milliers 5 2 6" xfId="4562"/>
    <cellStyle name="Milliers 5 3" xfId="4563"/>
    <cellStyle name="Milliers 5 3 2" xfId="4564"/>
    <cellStyle name="Milliers 5 3 2 2" xfId="4565"/>
    <cellStyle name="Milliers 5 3 2 2 2" xfId="4566"/>
    <cellStyle name="Milliers 5 3 2 2 2 2" xfId="4567"/>
    <cellStyle name="Milliers 5 3 2 2 3" xfId="4568"/>
    <cellStyle name="Milliers 5 3 2 2 4" xfId="4569"/>
    <cellStyle name="Milliers 5 3 2 3" xfId="4570"/>
    <cellStyle name="Milliers 5 3 2 3 2" xfId="4571"/>
    <cellStyle name="Milliers 5 3 2 4" xfId="4572"/>
    <cellStyle name="Milliers 5 3 2 5" xfId="4573"/>
    <cellStyle name="Milliers 5 3 3" xfId="4574"/>
    <cellStyle name="Milliers 5 3 3 2" xfId="4575"/>
    <cellStyle name="Milliers 5 3 3 2 2" xfId="4576"/>
    <cellStyle name="Milliers 5 3 3 3" xfId="4577"/>
    <cellStyle name="Milliers 5 3 3 4" xfId="4578"/>
    <cellStyle name="Milliers 5 3 4" xfId="4579"/>
    <cellStyle name="Milliers 5 3 4 2" xfId="4580"/>
    <cellStyle name="Milliers 5 3 5" xfId="4581"/>
    <cellStyle name="Milliers 5 3 6" xfId="4582"/>
    <cellStyle name="Milliers 5 4" xfId="4583"/>
    <cellStyle name="Milliers 5 4 2" xfId="4584"/>
    <cellStyle name="Milliers 5 5" xfId="4585"/>
    <cellStyle name="Milliers 5 5 2" xfId="4586"/>
    <cellStyle name="Milliers 5 5 2 2" xfId="4587"/>
    <cellStyle name="Milliers 5 5 2 2 2" xfId="4588"/>
    <cellStyle name="Milliers 5 5 2 2 2 2" xfId="4589"/>
    <cellStyle name="Milliers 5 5 2 2 3" xfId="4590"/>
    <cellStyle name="Milliers 5 5 2 2 4" xfId="4591"/>
    <cellStyle name="Milliers 5 5 2 3" xfId="4592"/>
    <cellStyle name="Milliers 5 5 2 3 2" xfId="4593"/>
    <cellStyle name="Milliers 5 5 2 4" xfId="4594"/>
    <cellStyle name="Milliers 5 5 2 5" xfId="4595"/>
    <cellStyle name="Milliers 5 5 3" xfId="4596"/>
    <cellStyle name="Milliers 5 5 3 2" xfId="4597"/>
    <cellStyle name="Milliers 5 5 3 2 2" xfId="4598"/>
    <cellStyle name="Milliers 5 5 3 3" xfId="4599"/>
    <cellStyle name="Milliers 5 5 3 4" xfId="4600"/>
    <cellStyle name="Milliers 5 5 4" xfId="4601"/>
    <cellStyle name="Milliers 5 5 4 2" xfId="4602"/>
    <cellStyle name="Milliers 5 5 5" xfId="4603"/>
    <cellStyle name="Milliers 5 5 6" xfId="4604"/>
    <cellStyle name="Milliers 5 6" xfId="4605"/>
    <cellStyle name="Milliers 5 6 2" xfId="4606"/>
    <cellStyle name="Milliers 5 6 2 2" xfId="4607"/>
    <cellStyle name="Milliers 5 6 2 2 2" xfId="4608"/>
    <cellStyle name="Milliers 5 6 2 3" xfId="4609"/>
    <cellStyle name="Milliers 5 6 2 4" xfId="4610"/>
    <cellStyle name="Milliers 5 6 3" xfId="4611"/>
    <cellStyle name="Milliers 5 6 3 2" xfId="4612"/>
    <cellStyle name="Milliers 5 6 4" xfId="4613"/>
    <cellStyle name="Milliers 5 6 5" xfId="4614"/>
    <cellStyle name="Milliers 5 7" xfId="4615"/>
    <cellStyle name="Milliers 5 7 2" xfId="4616"/>
    <cellStyle name="Milliers 5 7 2 2" xfId="4617"/>
    <cellStyle name="Milliers 5 7 3" xfId="4618"/>
    <cellStyle name="Milliers 5 7 4" xfId="4619"/>
    <cellStyle name="Milliers 5 8" xfId="4620"/>
    <cellStyle name="Milliers 5 8 2" xfId="4621"/>
    <cellStyle name="Milliers 5 9" xfId="4622"/>
    <cellStyle name="Milliers 6" xfId="4623"/>
    <cellStyle name="Milliers 6 2" xfId="4624"/>
    <cellStyle name="Milliers 6 2 2" xfId="4625"/>
    <cellStyle name="Milliers 6 3" xfId="4626"/>
    <cellStyle name="Milliers 6 3 2" xfId="4627"/>
    <cellStyle name="Milliers 6 3 3" xfId="4628"/>
    <cellStyle name="Milliers 6 3 4" xfId="4629"/>
    <cellStyle name="Milliers 6 4" xfId="4630"/>
    <cellStyle name="Milliers 7" xfId="4631"/>
    <cellStyle name="Milliers 7 2" xfId="4632"/>
    <cellStyle name="Milliers 7 2 2" xfId="4633"/>
    <cellStyle name="Milliers 7 2 2 2" xfId="4634"/>
    <cellStyle name="Milliers 7 2 2 3" xfId="4635"/>
    <cellStyle name="Milliers 7 2 2 4" xfId="4636"/>
    <cellStyle name="Milliers 7 3" xfId="4637"/>
    <cellStyle name="Milliers 7 3 2" xfId="4638"/>
    <cellStyle name="Milliers 7 3 2 2" xfId="4639"/>
    <cellStyle name="Milliers 7 3 2 3" xfId="4640"/>
    <cellStyle name="Milliers 7 3 2 4" xfId="4641"/>
    <cellStyle name="Milliers 7 3 3" xfId="4642"/>
    <cellStyle name="Milliers 7 3 3 2" xfId="4643"/>
    <cellStyle name="Milliers 7 3 3 3" xfId="4644"/>
    <cellStyle name="Milliers 7 3 3 4" xfId="4645"/>
    <cellStyle name="Milliers 7 3 4" xfId="4646"/>
    <cellStyle name="Milliers 7 3 4 2" xfId="4647"/>
    <cellStyle name="Milliers 7 3 4 2 2" xfId="4648"/>
    <cellStyle name="Milliers 7 3 4 2 3" xfId="4649"/>
    <cellStyle name="Milliers 7 3 4 2 4" xfId="4650"/>
    <cellStyle name="Milliers 7 3 4 3" xfId="4651"/>
    <cellStyle name="Milliers 7 3 4 4" xfId="4652"/>
    <cellStyle name="Milliers 7 3 4 5" xfId="4653"/>
    <cellStyle name="Milliers 7 3 5" xfId="4654"/>
    <cellStyle name="Milliers 7 3 6" xfId="4655"/>
    <cellStyle name="Milliers 7 3 7" xfId="4656"/>
    <cellStyle name="Milliers 7 4" xfId="4657"/>
    <cellStyle name="Milliers 7 4 2" xfId="4658"/>
    <cellStyle name="Milliers 7 4 3" xfId="4659"/>
    <cellStyle name="Milliers 7 4 4" xfId="4660"/>
    <cellStyle name="Milliers 8" xfId="4661"/>
    <cellStyle name="Milliers 8 2" xfId="4662"/>
    <cellStyle name="Milliers 9" xfId="4663"/>
    <cellStyle name="Milliers 9 2" xfId="4664"/>
    <cellStyle name="Milliers 9 2 2" xfId="4665"/>
    <cellStyle name="Modifiable" xfId="4666"/>
    <cellStyle name="Modifiable 2" xfId="4667"/>
    <cellStyle name="Modifiable 3" xfId="4668"/>
    <cellStyle name="Modifiable 4" xfId="4669"/>
    <cellStyle name="Modifiable 5" xfId="4670"/>
    <cellStyle name="Modifiable 6" xfId="4671"/>
    <cellStyle name="Modifiable 7" xfId="4672"/>
    <cellStyle name="Modifiable 8" xfId="4673"/>
    <cellStyle name="Modifiable 9" xfId="4674"/>
    <cellStyle name="Monétaire 2" xfId="4675"/>
    <cellStyle name="Monétaire 2 2" xfId="4676"/>
    <cellStyle name="Monétaire 2 2 2" xfId="4677"/>
    <cellStyle name="Monétaire 2 2 2 2" xfId="4678"/>
    <cellStyle name="Monétaire 2 2 2 2 2" xfId="4679"/>
    <cellStyle name="Monétaire 2 2 2 3" xfId="4680"/>
    <cellStyle name="Monétaire 2 2 2 4" xfId="4681"/>
    <cellStyle name="Monétaire 2 3" xfId="4682"/>
    <cellStyle name="Monétaire 2 3 2" xfId="4683"/>
    <cellStyle name="Monétaire 2 3 2 2" xfId="4684"/>
    <cellStyle name="Monétaire 2 3 3" xfId="4685"/>
    <cellStyle name="Monétaire 2 3 4" xfId="4686"/>
    <cellStyle name="Monétaire 3" xfId="4687"/>
    <cellStyle name="Monétaire 3 2" xfId="4688"/>
    <cellStyle name="Monétaire 3 3" xfId="4689"/>
    <cellStyle name="Monétaire 3 3 2" xfId="4690"/>
    <cellStyle name="Monétaire 3 3 3" xfId="4691"/>
    <cellStyle name="Monétaire 3 3 4" xfId="4692"/>
    <cellStyle name="Monétaire 4" xfId="4693"/>
    <cellStyle name="Monétaire 4 2" xfId="4694"/>
    <cellStyle name="Monétaire 4 3" xfId="4695"/>
    <cellStyle name="Monétaire 4 3 2" xfId="4696"/>
    <cellStyle name="Monétaire 4 3 3" xfId="4697"/>
    <cellStyle name="Monétaire 4 3 4" xfId="4698"/>
    <cellStyle name="Monétaire 5" xfId="4699"/>
    <cellStyle name="Monétaire 5 2" xfId="4700"/>
    <cellStyle name="Monétaire 5 3" xfId="4701"/>
    <cellStyle name="Monétaire 5 3 2" xfId="4702"/>
    <cellStyle name="Monétaire 5 3 2 2" xfId="4703"/>
    <cellStyle name="Monétaire 5 3 3" xfId="4704"/>
    <cellStyle name="Monétaire 5 3 4" xfId="4705"/>
    <cellStyle name="Monétaire 6" xfId="4706"/>
    <cellStyle name="Monétaire 6 2" xfId="4707"/>
    <cellStyle name="Monétaire 6 2 2" xfId="4708"/>
    <cellStyle name="Monétaire 6 2 2 2" xfId="4709"/>
    <cellStyle name="Monétaire 6 2 3" xfId="4710"/>
    <cellStyle name="Monétaire 6 2 4" xfId="4711"/>
    <cellStyle name="Monétaire 6 3" xfId="4712"/>
    <cellStyle name="Monétaire 6 3 2" xfId="4713"/>
    <cellStyle name="Monétaire 6 4" xfId="4714"/>
    <cellStyle name="Monétaire 6 5" xfId="4715"/>
    <cellStyle name="Monétaire 7" xfId="4716"/>
    <cellStyle name="Monétaire 7 2" xfId="4717"/>
    <cellStyle name="Monétaire 7 2 2" xfId="4718"/>
    <cellStyle name="Monétaire 7 2 3" xfId="4719"/>
    <cellStyle name="Monétaire 7 2 4" xfId="4720"/>
    <cellStyle name="Monétaire 8" xfId="4721"/>
    <cellStyle name="Monétaire 8 2" xfId="4722"/>
    <cellStyle name="Monétaire 8 2 2" xfId="4723"/>
    <cellStyle name="Monétaire 8 2 3" xfId="4724"/>
    <cellStyle name="Monétaire 8 2 4" xfId="4725"/>
    <cellStyle name="Monétaire 8 3" xfId="4726"/>
    <cellStyle name="Monétaire 8 3 2" xfId="4727"/>
    <cellStyle name="Monétaire 8 3 2 2" xfId="4728"/>
    <cellStyle name="Monétaire 8 3 2 3" xfId="4729"/>
    <cellStyle name="Monétaire 8 3 2 4" xfId="4730"/>
    <cellStyle name="Monétaire 8 3 3" xfId="4731"/>
    <cellStyle name="Monétaire 8 3 3 2" xfId="4732"/>
    <cellStyle name="Monétaire 8 3 3 3" xfId="4733"/>
    <cellStyle name="Monétaire 8 3 3 4" xfId="4734"/>
    <cellStyle name="Monétaire 8 3 4" xfId="4735"/>
    <cellStyle name="Monétaire 8 3 4 2" xfId="4736"/>
    <cellStyle name="Monétaire 8 3 4 2 2" xfId="4737"/>
    <cellStyle name="Monétaire 8 3 4 2 3" xfId="4738"/>
    <cellStyle name="Monétaire 8 3 4 2 4" xfId="4739"/>
    <cellStyle name="Monétaire 8 3 4 3" xfId="4740"/>
    <cellStyle name="Monétaire 8 3 4 4" xfId="4741"/>
    <cellStyle name="Monétaire 8 3 4 5" xfId="4742"/>
    <cellStyle name="Monétaire 8 3 5" xfId="4743"/>
    <cellStyle name="Monétaire 8 3 6" xfId="4744"/>
    <cellStyle name="Monétaire 8 3 7" xfId="4745"/>
    <cellStyle name="Monétaire 8 4" xfId="4746"/>
    <cellStyle name="Monétaire 8 5" xfId="4747"/>
    <cellStyle name="Monétaire 8 6" xfId="4748"/>
    <cellStyle name="MSC" xfId="4749"/>
    <cellStyle name="Multiple" xfId="4750"/>
    <cellStyle name="n*" xfId="4751"/>
    <cellStyle name="n_IS (functional) and BS " xfId="4752"/>
    <cellStyle name="n_IS (traditional) and BS " xfId="4753"/>
    <cellStyle name="n_page 1_IS (functional) and BS " xfId="4754"/>
    <cellStyle name="Name" xfId="4755"/>
    <cellStyle name="Neutral" xfId="4756"/>
    <cellStyle name="Neutral 10" xfId="4757"/>
    <cellStyle name="Neutral 11" xfId="4758"/>
    <cellStyle name="Neutral 12" xfId="4759"/>
    <cellStyle name="Neutral 13" xfId="4760"/>
    <cellStyle name="Neutral 14" xfId="4761"/>
    <cellStyle name="Neutral 15" xfId="4762"/>
    <cellStyle name="Neutral 16" xfId="4763"/>
    <cellStyle name="Neutral 17" xfId="4764"/>
    <cellStyle name="Neutral 18" xfId="4765"/>
    <cellStyle name="Neutral 19" xfId="4766"/>
    <cellStyle name="Neutral 2" xfId="4767"/>
    <cellStyle name="Neutral 20" xfId="4768"/>
    <cellStyle name="Neutral 21" xfId="4769"/>
    <cellStyle name="Neutral 22" xfId="4770"/>
    <cellStyle name="Neutral 23" xfId="4771"/>
    <cellStyle name="Neutral 24" xfId="4772"/>
    <cellStyle name="Neutral 25" xfId="4773"/>
    <cellStyle name="Neutral 26" xfId="4774"/>
    <cellStyle name="Neutral 27" xfId="4775"/>
    <cellStyle name="Neutral 28" xfId="4776"/>
    <cellStyle name="Neutral 29" xfId="4777"/>
    <cellStyle name="Neutral 3" xfId="4778"/>
    <cellStyle name="Neutral 30" xfId="4779"/>
    <cellStyle name="Neutral 31" xfId="4780"/>
    <cellStyle name="Neutral 32" xfId="4781"/>
    <cellStyle name="Neutral 33" xfId="4782"/>
    <cellStyle name="Neutral 34" xfId="4783"/>
    <cellStyle name="Neutral 35" xfId="4784"/>
    <cellStyle name="Neutral 36" xfId="4785"/>
    <cellStyle name="Neutral 37" xfId="4786"/>
    <cellStyle name="Neutral 4" xfId="4787"/>
    <cellStyle name="Neutral 5" xfId="4788"/>
    <cellStyle name="Neutral 6" xfId="4789"/>
    <cellStyle name="Neutral 7" xfId="4790"/>
    <cellStyle name="Neutral 8" xfId="4791"/>
    <cellStyle name="Neutral 9" xfId="4792"/>
    <cellStyle name="Neutre 2" xfId="4793"/>
    <cellStyle name="Neutre 2 2" xfId="4794"/>
    <cellStyle name="Neutre 2 3" xfId="4795"/>
    <cellStyle name="Neutre 3" xfId="4796"/>
    <cellStyle name="Neutre 3 2" xfId="4797"/>
    <cellStyle name="Neutre 4" xfId="4798"/>
    <cellStyle name="Neutre 4 2" xfId="4799"/>
    <cellStyle name="Neutre 5" xfId="4800"/>
    <cellStyle name="Neutre 5 2" xfId="4801"/>
    <cellStyle name="Neutre 6" xfId="4802"/>
    <cellStyle name="NiveauLigne_1 2" xfId="4803"/>
    <cellStyle name="no dec" xfId="4804"/>
    <cellStyle name="Non défini" xfId="4805"/>
    <cellStyle name="Nor}al" xfId="4806"/>
    <cellStyle name="Normal" xfId="0" builtinId="0"/>
    <cellStyle name="Normal - Style1" xfId="4807"/>
    <cellStyle name="Normal - Style1 2" xfId="4808"/>
    <cellStyle name="Normal 10" xfId="4809"/>
    <cellStyle name="Normal 10 10 2" xfId="4810"/>
    <cellStyle name="Normal 10 2" xfId="4811"/>
    <cellStyle name="Normal 10 2 2" xfId="4812"/>
    <cellStyle name="Normal 10 3" xfId="4813"/>
    <cellStyle name="Normal 10 3 2" xfId="4814"/>
    <cellStyle name="Normal 10 4" xfId="4815"/>
    <cellStyle name="Normal 10 6" xfId="4816"/>
    <cellStyle name="Normal 100" xfId="4817"/>
    <cellStyle name="Normal 101" xfId="4818"/>
    <cellStyle name="Normal 102" xfId="4819"/>
    <cellStyle name="Normal 102 2" xfId="4820"/>
    <cellStyle name="Normal 102 2 2" xfId="4821"/>
    <cellStyle name="Normal 102 3" xfId="4822"/>
    <cellStyle name="Normal 103" xfId="4823"/>
    <cellStyle name="Normal 104" xfId="4824"/>
    <cellStyle name="Normal 104 2" xfId="4825"/>
    <cellStyle name="Normal 104 2 2" xfId="4826"/>
    <cellStyle name="Normal 104 3" xfId="4827"/>
    <cellStyle name="Normal 105" xfId="4828"/>
    <cellStyle name="Normal 105 2" xfId="4829"/>
    <cellStyle name="Normal 106" xfId="2"/>
    <cellStyle name="Normal 106 2" xfId="4830"/>
    <cellStyle name="Normal 107" xfId="4831"/>
    <cellStyle name="Normal 108" xfId="4832"/>
    <cellStyle name="Normal 109" xfId="4833"/>
    <cellStyle name="Normal 11" xfId="4834"/>
    <cellStyle name="Normal 11 10" xfId="4835"/>
    <cellStyle name="Normal 11 2" xfId="4836"/>
    <cellStyle name="Normal 11 2 2" xfId="4837"/>
    <cellStyle name="Normal 11 2 2 2" xfId="4838"/>
    <cellStyle name="Normal 11 2 2 2 2" xfId="4839"/>
    <cellStyle name="Normal 11 2 2 2 2 2" xfId="4840"/>
    <cellStyle name="Normal 11 2 2 2 3" xfId="4841"/>
    <cellStyle name="Normal 11 2 2 2 3 2" xfId="4842"/>
    <cellStyle name="Normal 11 2 2 2 4" xfId="4843"/>
    <cellStyle name="Normal 11 2 2 3" xfId="4844"/>
    <cellStyle name="Normal 11 2 2 3 2" xfId="4845"/>
    <cellStyle name="Normal 11 2 2 4" xfId="4846"/>
    <cellStyle name="Normal 11 2 2 4 2" xfId="4847"/>
    <cellStyle name="Normal 11 2 2 5" xfId="4848"/>
    <cellStyle name="Normal 11 2 3" xfId="4849"/>
    <cellStyle name="Normal 11 2 3 2" xfId="4850"/>
    <cellStyle name="Normal 11 2 3 2 2" xfId="4851"/>
    <cellStyle name="Normal 11 2 3 3" xfId="4852"/>
    <cellStyle name="Normal 11 2 3 3 2" xfId="4853"/>
    <cellStyle name="Normal 11 2 3 4" xfId="4854"/>
    <cellStyle name="Normal 11 2 4" xfId="4855"/>
    <cellStyle name="Normal 11 2 4 2" xfId="4856"/>
    <cellStyle name="Normal 11 2 5" xfId="4857"/>
    <cellStyle name="Normal 11 2 5 2" xfId="4858"/>
    <cellStyle name="Normal 11 2 6" xfId="4859"/>
    <cellStyle name="Normal 11 3" xfId="4860"/>
    <cellStyle name="Normal 11 3 2" xfId="4861"/>
    <cellStyle name="Normal 11 3 2 2" xfId="4862"/>
    <cellStyle name="Normal 11 3 2 2 2" xfId="4863"/>
    <cellStyle name="Normal 11 3 2 2 2 2" xfId="4864"/>
    <cellStyle name="Normal 11 3 2 2 3" xfId="4865"/>
    <cellStyle name="Normal 11 3 2 2 3 2" xfId="4866"/>
    <cellStyle name="Normal 11 3 2 2 4" xfId="4867"/>
    <cellStyle name="Normal 11 3 2 3" xfId="4868"/>
    <cellStyle name="Normal 11 3 2 3 2" xfId="4869"/>
    <cellStyle name="Normal 11 3 2 4" xfId="4870"/>
    <cellStyle name="Normal 11 3 2 4 2" xfId="4871"/>
    <cellStyle name="Normal 11 3 2 5" xfId="4872"/>
    <cellStyle name="Normal 11 3 3" xfId="4873"/>
    <cellStyle name="Normal 11 3 3 2" xfId="4874"/>
    <cellStyle name="Normal 11 3 3 2 2" xfId="4875"/>
    <cellStyle name="Normal 11 3 3 3" xfId="4876"/>
    <cellStyle name="Normal 11 3 3 3 2" xfId="4877"/>
    <cellStyle name="Normal 11 3 3 4" xfId="4878"/>
    <cellStyle name="Normal 11 3 4" xfId="4879"/>
    <cellStyle name="Normal 11 3 4 2" xfId="4880"/>
    <cellStyle name="Normal 11 3 5" xfId="4881"/>
    <cellStyle name="Normal 11 3 5 2" xfId="4882"/>
    <cellStyle name="Normal 11 3 6" xfId="4883"/>
    <cellStyle name="Normal 11 4" xfId="4884"/>
    <cellStyle name="Normal 11 4 2" xfId="4885"/>
    <cellStyle name="Normal 11 4 2 2" xfId="4886"/>
    <cellStyle name="Normal 11 4 2 2 2" xfId="4887"/>
    <cellStyle name="Normal 11 4 2 2 2 2" xfId="4888"/>
    <cellStyle name="Normal 11 4 2 2 3" xfId="4889"/>
    <cellStyle name="Normal 11 4 2 2 3 2" xfId="4890"/>
    <cellStyle name="Normal 11 4 2 2 4" xfId="4891"/>
    <cellStyle name="Normal 11 4 2 3" xfId="4892"/>
    <cellStyle name="Normal 11 4 2 3 2" xfId="4893"/>
    <cellStyle name="Normal 11 4 2 4" xfId="4894"/>
    <cellStyle name="Normal 11 4 2 4 2" xfId="4895"/>
    <cellStyle name="Normal 11 4 2 5" xfId="4896"/>
    <cellStyle name="Normal 11 4 3" xfId="4897"/>
    <cellStyle name="Normal 11 4 3 2" xfId="4898"/>
    <cellStyle name="Normal 11 4 3 2 2" xfId="4899"/>
    <cellStyle name="Normal 11 4 3 3" xfId="4900"/>
    <cellStyle name="Normal 11 4 3 3 2" xfId="4901"/>
    <cellStyle name="Normal 11 4 3 4" xfId="4902"/>
    <cellStyle name="Normal 11 4 4" xfId="4903"/>
    <cellStyle name="Normal 11 4 4 2" xfId="4904"/>
    <cellStyle name="Normal 11 4 5" xfId="4905"/>
    <cellStyle name="Normal 11 4 5 2" xfId="4906"/>
    <cellStyle name="Normal 11 4 6" xfId="4907"/>
    <cellStyle name="Normal 11 5" xfId="4908"/>
    <cellStyle name="Normal 11 5 2" xfId="4909"/>
    <cellStyle name="Normal 11 5 2 2" xfId="4910"/>
    <cellStyle name="Normal 11 5 3" xfId="4911"/>
    <cellStyle name="Normal 11 5 4" xfId="4912"/>
    <cellStyle name="Normal 11 6" xfId="4913"/>
    <cellStyle name="Normal 11 6 2" xfId="4914"/>
    <cellStyle name="Normal 11 6 2 2" xfId="4915"/>
    <cellStyle name="Normal 11 6 2 2 2" xfId="4916"/>
    <cellStyle name="Normal 11 6 2 3" xfId="4917"/>
    <cellStyle name="Normal 11 6 2 3 2" xfId="4918"/>
    <cellStyle name="Normal 11 6 2 4" xfId="4919"/>
    <cellStyle name="Normal 11 6 3" xfId="4920"/>
    <cellStyle name="Normal 11 6 3 2" xfId="4921"/>
    <cellStyle name="Normal 11 6 4" xfId="4922"/>
    <cellStyle name="Normal 11 6 4 2" xfId="4923"/>
    <cellStyle name="Normal 11 6 5" xfId="4924"/>
    <cellStyle name="Normal 11 7" xfId="4925"/>
    <cellStyle name="Normal 11 7 2" xfId="4926"/>
    <cellStyle name="Normal 11 7 2 2" xfId="4927"/>
    <cellStyle name="Normal 11 7 3" xfId="4928"/>
    <cellStyle name="Normal 11 7 3 2" xfId="4929"/>
    <cellStyle name="Normal 11 7 4" xfId="4930"/>
    <cellStyle name="Normal 11 8" xfId="4931"/>
    <cellStyle name="Normal 11 8 2" xfId="4932"/>
    <cellStyle name="Normal 11 9" xfId="4933"/>
    <cellStyle name="Normal 11 9 2" xfId="4934"/>
    <cellStyle name="Normal 110" xfId="4935"/>
    <cellStyle name="Normal 111" xfId="4936"/>
    <cellStyle name="Normal 111 2" xfId="4937"/>
    <cellStyle name="Normal 12" xfId="4938"/>
    <cellStyle name="Normal 12 2" xfId="4939"/>
    <cellStyle name="Normal 12 2 2" xfId="4940"/>
    <cellStyle name="Normal 12 2 2 2" xfId="4941"/>
    <cellStyle name="Normal 12 2 3" xfId="4942"/>
    <cellStyle name="Normal 12 2 3 2" xfId="4943"/>
    <cellStyle name="Normal 12 2 4" xfId="4944"/>
    <cellStyle name="Normal 12 3" xfId="4945"/>
    <cellStyle name="Normal 13" xfId="4946"/>
    <cellStyle name="Normal 13 2" xfId="4947"/>
    <cellStyle name="Normal 13 2 2" xfId="4948"/>
    <cellStyle name="Normal 13 2 2 2" xfId="4949"/>
    <cellStyle name="Normal 13 2 2 2 2" xfId="4950"/>
    <cellStyle name="Normal 13 2 2 2 2 2" xfId="4951"/>
    <cellStyle name="Normal 13 2 2 2 3" xfId="4952"/>
    <cellStyle name="Normal 13 2 2 2 3 2" xfId="4953"/>
    <cellStyle name="Normal 13 2 2 2 4" xfId="4954"/>
    <cellStyle name="Normal 13 2 2 3" xfId="4955"/>
    <cellStyle name="Normal 13 2 2 3 2" xfId="4956"/>
    <cellStyle name="Normal 13 2 2 4" xfId="4957"/>
    <cellStyle name="Normal 13 2 2 4 2" xfId="4958"/>
    <cellStyle name="Normal 13 2 2 5" xfId="4959"/>
    <cellStyle name="Normal 13 2 3" xfId="4960"/>
    <cellStyle name="Normal 13 2 3 2" xfId="4961"/>
    <cellStyle name="Normal 13 2 3 2 2" xfId="4962"/>
    <cellStyle name="Normal 13 2 3 3" xfId="4963"/>
    <cellStyle name="Normal 13 2 3 3 2" xfId="4964"/>
    <cellStyle name="Normal 13 2 3 4" xfId="4965"/>
    <cellStyle name="Normal 13 2 4" xfId="4966"/>
    <cellStyle name="Normal 13 2 4 2" xfId="4967"/>
    <cellStyle name="Normal 13 2 5" xfId="4968"/>
    <cellStyle name="Normal 13 2 5 2" xfId="4969"/>
    <cellStyle name="Normal 13 2 6" xfId="4970"/>
    <cellStyle name="Normal 13 3" xfId="4971"/>
    <cellStyle name="Normal 13 3 2" xfId="4972"/>
    <cellStyle name="Normal 13 3 2 2" xfId="4973"/>
    <cellStyle name="Normal 13 3 2 2 2" xfId="4974"/>
    <cellStyle name="Normal 13 3 2 3" xfId="4975"/>
    <cellStyle name="Normal 13 3 2 3 2" xfId="4976"/>
    <cellStyle name="Normal 13 3 2 4" xfId="4977"/>
    <cellStyle name="Normal 13 3 3" xfId="4978"/>
    <cellStyle name="Normal 13 3 3 2" xfId="4979"/>
    <cellStyle name="Normal 13 3 4" xfId="4980"/>
    <cellStyle name="Normal 13 3 4 2" xfId="4981"/>
    <cellStyle name="Normal 13 3 5" xfId="4982"/>
    <cellStyle name="Normal 13 4" xfId="4983"/>
    <cellStyle name="Normal 13 4 2" xfId="4984"/>
    <cellStyle name="Normal 13 4 2 2" xfId="4985"/>
    <cellStyle name="Normal 13 4 3" xfId="4986"/>
    <cellStyle name="Normal 13 4 3 2" xfId="4987"/>
    <cellStyle name="Normal 13 4 4" xfId="4988"/>
    <cellStyle name="Normal 13 5" xfId="4989"/>
    <cellStyle name="Normal 13 5 2" xfId="4990"/>
    <cellStyle name="Normal 13 6" xfId="4991"/>
    <cellStyle name="Normal 13 6 2" xfId="4992"/>
    <cellStyle name="Normal 13 7" xfId="4993"/>
    <cellStyle name="Normal 133" xfId="4994"/>
    <cellStyle name="Normal 133 2" xfId="4995"/>
    <cellStyle name="Normal 133 2 2" xfId="4996"/>
    <cellStyle name="Normal 133 2 2 2" xfId="4997"/>
    <cellStyle name="Normal 133 2 3" xfId="4998"/>
    <cellStyle name="Normal 133 2 3 2" xfId="4999"/>
    <cellStyle name="Normal 133 2 4" xfId="5000"/>
    <cellStyle name="Normal 133 3" xfId="5001"/>
    <cellStyle name="Normal 133 3 2" xfId="5002"/>
    <cellStyle name="Normal 133 3 2 2" xfId="5003"/>
    <cellStyle name="Normal 133 3 3" xfId="5004"/>
    <cellStyle name="Normal 133 3 3 2" xfId="5005"/>
    <cellStyle name="Normal 133 3 4" xfId="5006"/>
    <cellStyle name="Normal 133 4" xfId="5007"/>
    <cellStyle name="Normal 133 4 2" xfId="5008"/>
    <cellStyle name="Normal 133 4 2 2" xfId="5009"/>
    <cellStyle name="Normal 133 4 2 2 2" xfId="5010"/>
    <cellStyle name="Normal 133 4 2 3" xfId="5011"/>
    <cellStyle name="Normal 133 4 2 3 2" xfId="5012"/>
    <cellStyle name="Normal 133 4 2 4" xfId="5013"/>
    <cellStyle name="Normal 133 4 3" xfId="5014"/>
    <cellStyle name="Normal 133 4 3 2" xfId="5015"/>
    <cellStyle name="Normal 133 4 4" xfId="5016"/>
    <cellStyle name="Normal 133 4 4 2" xfId="5017"/>
    <cellStyle name="Normal 133 4 5" xfId="5018"/>
    <cellStyle name="Normal 133 5" xfId="5019"/>
    <cellStyle name="Normal 133 6" xfId="5020"/>
    <cellStyle name="Normal 133 6 2" xfId="5021"/>
    <cellStyle name="Normal 133 6 2 2" xfId="5022"/>
    <cellStyle name="Normal 133 6 3" xfId="5023"/>
    <cellStyle name="Normal 133 6 3 2" xfId="5024"/>
    <cellStyle name="Normal 133 6 4" xfId="5025"/>
    <cellStyle name="Normal 133 7" xfId="5026"/>
    <cellStyle name="Normal 133 7 2" xfId="5027"/>
    <cellStyle name="Normal 133 8" xfId="5028"/>
    <cellStyle name="Normal 133 8 2" xfId="5029"/>
    <cellStyle name="Normal 133 9" xfId="5030"/>
    <cellStyle name="Normal 14" xfId="5031"/>
    <cellStyle name="Normal 14 2" xfId="5032"/>
    <cellStyle name="Normal 14 2 2" xfId="5033"/>
    <cellStyle name="Normal 14 3" xfId="5034"/>
    <cellStyle name="Normal 14 4" xfId="5035"/>
    <cellStyle name="Normal 14 5" xfId="5036"/>
    <cellStyle name="Normal 14 6" xfId="5037"/>
    <cellStyle name="Normal 14 7" xfId="5038"/>
    <cellStyle name="Normal 14 8" xfId="5039"/>
    <cellStyle name="Normal 15" xfId="5040"/>
    <cellStyle name="Normal 15 10" xfId="5041"/>
    <cellStyle name="Normal 15 10 2" xfId="5042"/>
    <cellStyle name="Normal 15 11" xfId="5043"/>
    <cellStyle name="Normal 15 2" xfId="5044"/>
    <cellStyle name="Normal 15 2 2" xfId="5045"/>
    <cellStyle name="Normal 15 2 2 2" xfId="5046"/>
    <cellStyle name="Normal 15 2 2 2 2" xfId="5047"/>
    <cellStyle name="Normal 15 2 2 3" xfId="5048"/>
    <cellStyle name="Normal 15 2 2 3 2" xfId="5049"/>
    <cellStyle name="Normal 15 2 2 4" xfId="5050"/>
    <cellStyle name="Normal 15 2 3" xfId="5051"/>
    <cellStyle name="Normal 15 2 3 2" xfId="5052"/>
    <cellStyle name="Normal 15 2 4" xfId="5053"/>
    <cellStyle name="Normal 15 2 4 2" xfId="5054"/>
    <cellStyle name="Normal 15 2 5" xfId="5055"/>
    <cellStyle name="Normal 15 3" xfId="5056"/>
    <cellStyle name="Normal 15 3 2" xfId="5057"/>
    <cellStyle name="Normal 15 3 2 2" xfId="5058"/>
    <cellStyle name="Normal 15 3 3" xfId="5059"/>
    <cellStyle name="Normal 15 3 3 2" xfId="5060"/>
    <cellStyle name="Normal 15 3 4" xfId="5061"/>
    <cellStyle name="Normal 15 4" xfId="5062"/>
    <cellStyle name="Normal 15 5" xfId="5063"/>
    <cellStyle name="Normal 15 6" xfId="5064"/>
    <cellStyle name="Normal 15 7" xfId="5065"/>
    <cellStyle name="Normal 15 8" xfId="5066"/>
    <cellStyle name="Normal 15 9" xfId="5067"/>
    <cellStyle name="Normal 15 9 2" xfId="5068"/>
    <cellStyle name="Normal 153" xfId="5069"/>
    <cellStyle name="Normal 153 2" xfId="5070"/>
    <cellStyle name="Normal 153 2 2" xfId="5071"/>
    <cellStyle name="Normal 153 2 2 2" xfId="5072"/>
    <cellStyle name="Normal 153 2 3" xfId="5073"/>
    <cellStyle name="Normal 153 2 3 2" xfId="5074"/>
    <cellStyle name="Normal 153 2 4" xfId="5075"/>
    <cellStyle name="Normal 153 3" xfId="5076"/>
    <cellStyle name="Normal 153 3 2" xfId="5077"/>
    <cellStyle name="Normal 153 4" xfId="5078"/>
    <cellStyle name="Normal 153 4 2" xfId="5079"/>
    <cellStyle name="Normal 153 5" xfId="5080"/>
    <cellStyle name="Normal 155" xfId="5081"/>
    <cellStyle name="Normal 155 2" xfId="5082"/>
    <cellStyle name="Normal 155 2 2" xfId="5083"/>
    <cellStyle name="Normal 155 3" xfId="5084"/>
    <cellStyle name="Normal 155 3 2" xfId="5085"/>
    <cellStyle name="Normal 155 4" xfId="5086"/>
    <cellStyle name="Normal 16" xfId="5087"/>
    <cellStyle name="Normal 16 2" xfId="5088"/>
    <cellStyle name="Normal 16 3" xfId="5089"/>
    <cellStyle name="Normal 16 4" xfId="5090"/>
    <cellStyle name="Normal 16 5" xfId="5091"/>
    <cellStyle name="Normal 16 6" xfId="5092"/>
    <cellStyle name="Normal 16 7" xfId="5093"/>
    <cellStyle name="Normal 16 8" xfId="5094"/>
    <cellStyle name="Normal 17" xfId="5095"/>
    <cellStyle name="Normal 17 2" xfId="5096"/>
    <cellStyle name="Normal 17 2 2" xfId="5097"/>
    <cellStyle name="Normal 17 3" xfId="5098"/>
    <cellStyle name="Normal 18" xfId="5099"/>
    <cellStyle name="Normal 18 11" xfId="5100"/>
    <cellStyle name="Normal 18 2" xfId="5101"/>
    <cellStyle name="Normal 18 2 2" xfId="5102"/>
    <cellStyle name="Normal 18 2 2 2" xfId="5103"/>
    <cellStyle name="Normal 18 2 2 2 2" xfId="5104"/>
    <cellStyle name="Normal 18 2 2 3" xfId="5105"/>
    <cellStyle name="Normal 18 2 2 3 2" xfId="5106"/>
    <cellStyle name="Normal 18 2 2 4" xfId="5107"/>
    <cellStyle name="Normal 18 2 3" xfId="5108"/>
    <cellStyle name="Normal 18 2 3 2" xfId="5109"/>
    <cellStyle name="Normal 18 2 4" xfId="5110"/>
    <cellStyle name="Normal 18 2 4 2" xfId="5111"/>
    <cellStyle name="Normal 18 2 5" xfId="5112"/>
    <cellStyle name="Normal 18 3" xfId="5113"/>
    <cellStyle name="Normal 18 3 2" xfId="5114"/>
    <cellStyle name="Normal 18 3 2 2" xfId="5115"/>
    <cellStyle name="Normal 18 3 3" xfId="5116"/>
    <cellStyle name="Normal 18 3 3 2" xfId="5117"/>
    <cellStyle name="Normal 18 3 4" xfId="5118"/>
    <cellStyle name="Normal 18 4" xfId="5119"/>
    <cellStyle name="Normal 18 4 2" xfId="5120"/>
    <cellStyle name="Normal 18 5" xfId="5121"/>
    <cellStyle name="Normal 18 5 2" xfId="5122"/>
    <cellStyle name="Normal 18 6" xfId="5123"/>
    <cellStyle name="Normal 19" xfId="5124"/>
    <cellStyle name="Normal 19 2" xfId="5125"/>
    <cellStyle name="Normal 19 3" xfId="5126"/>
    <cellStyle name="Normal 19 4" xfId="5127"/>
    <cellStyle name="Normal 19 5" xfId="5128"/>
    <cellStyle name="Normal 19 6" xfId="5129"/>
    <cellStyle name="Normal 19 7" xfId="5130"/>
    <cellStyle name="Normal 19 8" xfId="5131"/>
    <cellStyle name="Normal 192" xfId="5132"/>
    <cellStyle name="Normal 192 2" xfId="5133"/>
    <cellStyle name="Normal 192 2 2" xfId="5134"/>
    <cellStyle name="Normal 192 2 2 2" xfId="5135"/>
    <cellStyle name="Normal 192 2 3" xfId="5136"/>
    <cellStyle name="Normal 192 2 3 2" xfId="5137"/>
    <cellStyle name="Normal 192 2 4" xfId="5138"/>
    <cellStyle name="Normal 192 3" xfId="5139"/>
    <cellStyle name="Normal 192 3 2" xfId="5140"/>
    <cellStyle name="Normal 192 4" xfId="5141"/>
    <cellStyle name="Normal 192 4 2" xfId="5142"/>
    <cellStyle name="Normal 192 5" xfId="5143"/>
    <cellStyle name="Normal 196" xfId="5144"/>
    <cellStyle name="Normal 196 2" xfId="5145"/>
    <cellStyle name="Normal 196 2 2" xfId="5146"/>
    <cellStyle name="Normal 196 2 2 2" xfId="5147"/>
    <cellStyle name="Normal 196 2 3" xfId="5148"/>
    <cellStyle name="Normal 196 2 3 2" xfId="5149"/>
    <cellStyle name="Normal 196 2 4" xfId="5150"/>
    <cellStyle name="Normal 196 3" xfId="5151"/>
    <cellStyle name="Normal 196 3 2" xfId="5152"/>
    <cellStyle name="Normal 196 3 2 2" xfId="5153"/>
    <cellStyle name="Normal 196 3 2 2 2" xfId="5154"/>
    <cellStyle name="Normal 196 3 2 3" xfId="5155"/>
    <cellStyle name="Normal 196 3 2 3 2" xfId="5156"/>
    <cellStyle name="Normal 196 3 2 4" xfId="5157"/>
    <cellStyle name="Normal 196 3 3" xfId="5158"/>
    <cellStyle name="Normal 196 3 3 2" xfId="5159"/>
    <cellStyle name="Normal 196 3 4" xfId="5160"/>
    <cellStyle name="Normal 196 3 4 2" xfId="5161"/>
    <cellStyle name="Normal 196 3 5" xfId="5162"/>
    <cellStyle name="Normal 196 4" xfId="5163"/>
    <cellStyle name="Normal 196 4 2" xfId="5164"/>
    <cellStyle name="Normal 196 5" xfId="5165"/>
    <cellStyle name="Normal 196 5 2" xfId="5166"/>
    <cellStyle name="Normal 196 6" xfId="5167"/>
    <cellStyle name="Normal 197" xfId="5168"/>
    <cellStyle name="Normal 197 2" xfId="5169"/>
    <cellStyle name="Normal 197 2 2" xfId="5170"/>
    <cellStyle name="Normal 197 2 2 2" xfId="5171"/>
    <cellStyle name="Normal 197 2 3" xfId="5172"/>
    <cellStyle name="Normal 197 2 3 2" xfId="5173"/>
    <cellStyle name="Normal 197 2 4" xfId="5174"/>
    <cellStyle name="Normal 197 3" xfId="5175"/>
    <cellStyle name="Normal 197 3 2" xfId="5176"/>
    <cellStyle name="Normal 197 4" xfId="5177"/>
    <cellStyle name="Normal 197 4 2" xfId="5178"/>
    <cellStyle name="Normal 197 5" xfId="5179"/>
    <cellStyle name="Normal 2" xfId="5180"/>
    <cellStyle name="Normal 2 10" xfId="5181"/>
    <cellStyle name="Normal 2 10 2" xfId="5182"/>
    <cellStyle name="Normal 2 10 2 2" xfId="5183"/>
    <cellStyle name="Normal 2 10 3" xfId="5184"/>
    <cellStyle name="Normal 2 11" xfId="5185"/>
    <cellStyle name="Normal 2 11 2" xfId="5186"/>
    <cellStyle name="Normal 2 11 2 2" xfId="5187"/>
    <cellStyle name="Normal 2 11 3" xfId="5188"/>
    <cellStyle name="Normal 2 12" xfId="5189"/>
    <cellStyle name="Normal 2 12 2" xfId="5190"/>
    <cellStyle name="Normal 2 12 2 2" xfId="5191"/>
    <cellStyle name="Normal 2 12 3" xfId="5192"/>
    <cellStyle name="Normal 2 13" xfId="5193"/>
    <cellStyle name="Normal 2 13 2" xfId="5194"/>
    <cellStyle name="Normal 2 13 2 2" xfId="5195"/>
    <cellStyle name="Normal 2 13 3" xfId="5196"/>
    <cellStyle name="Normal 2 14" xfId="5197"/>
    <cellStyle name="Normal 2 14 2" xfId="5198"/>
    <cellStyle name="Normal 2 14 2 2" xfId="5199"/>
    <cellStyle name="Normal 2 14 3" xfId="5200"/>
    <cellStyle name="Normal 2 15" xfId="5201"/>
    <cellStyle name="Normal 2 15 2" xfId="5202"/>
    <cellStyle name="Normal 2 15 2 2" xfId="5203"/>
    <cellStyle name="Normal 2 15 3" xfId="5204"/>
    <cellStyle name="Normal 2 16" xfId="5205"/>
    <cellStyle name="Normal 2 16 2" xfId="5206"/>
    <cellStyle name="Normal 2 16 2 2" xfId="5207"/>
    <cellStyle name="Normal 2 16 3" xfId="5208"/>
    <cellStyle name="Normal 2 17" xfId="5209"/>
    <cellStyle name="Normal 2 17 2" xfId="5210"/>
    <cellStyle name="Normal 2 17 2 2" xfId="5211"/>
    <cellStyle name="Normal 2 17 3" xfId="5212"/>
    <cellStyle name="Normal 2 18" xfId="5213"/>
    <cellStyle name="Normal 2 18 2" xfId="5214"/>
    <cellStyle name="Normal 2 19" xfId="5215"/>
    <cellStyle name="Normal 2 19 2" xfId="5216"/>
    <cellStyle name="Normal 2 2" xfId="5217"/>
    <cellStyle name="Normal 2 2 10" xfId="5218"/>
    <cellStyle name="Normal 2 2 10 2" xfId="5219"/>
    <cellStyle name="Normal 2 2 11" xfId="5220"/>
    <cellStyle name="Normal 2 2 11 2" xfId="5221"/>
    <cellStyle name="Normal 2 2 12" xfId="5222"/>
    <cellStyle name="Normal 2 2 13" xfId="5223"/>
    <cellStyle name="Normal 2 2 2" xfId="5224"/>
    <cellStyle name="Normal 2 2 2 2" xfId="5225"/>
    <cellStyle name="Normal 2 2 2 3" xfId="5226"/>
    <cellStyle name="Normal 2 2 2 3 2" xfId="5227"/>
    <cellStyle name="Normal 2 2 2 3 3" xfId="5228"/>
    <cellStyle name="Normal 2 2 2 4" xfId="5229"/>
    <cellStyle name="Normal 2 2 3" xfId="5230"/>
    <cellStyle name="Normal 2 2 4" xfId="5231"/>
    <cellStyle name="Normal 2 2 5" xfId="5232"/>
    <cellStyle name="Normal 2 2 6" xfId="5233"/>
    <cellStyle name="Normal 2 2 7" xfId="5234"/>
    <cellStyle name="Normal 2 2 8" xfId="5235"/>
    <cellStyle name="Normal 2 2 9" xfId="5236"/>
    <cellStyle name="Normal 2 2_2011_MDP" xfId="5237"/>
    <cellStyle name="Normal 2 20" xfId="5238"/>
    <cellStyle name="Normal 2 20 2" xfId="5239"/>
    <cellStyle name="Normal 2 20 2 2" xfId="5240"/>
    <cellStyle name="Normal 2 20 3" xfId="5241"/>
    <cellStyle name="Normal 2 21" xfId="5242"/>
    <cellStyle name="Normal 2 22" xfId="5243"/>
    <cellStyle name="Normal 2 23" xfId="5244"/>
    <cellStyle name="Normal 2 24" xfId="5245"/>
    <cellStyle name="Normal 2 24 2" xfId="5246"/>
    <cellStyle name="Normal 2 24 2 2" xfId="5247"/>
    <cellStyle name="Normal 2 24 3" xfId="5248"/>
    <cellStyle name="Normal 2 24 3 2" xfId="5249"/>
    <cellStyle name="Normal 2 24 4" xfId="5250"/>
    <cellStyle name="Normal 2 25" xfId="5251"/>
    <cellStyle name="Normal 2 26" xfId="5252"/>
    <cellStyle name="Normal 2 27" xfId="5253"/>
    <cellStyle name="Normal 2 28" xfId="5254"/>
    <cellStyle name="Normal 2 3" xfId="5255"/>
    <cellStyle name="Normal 2 3 2" xfId="5256"/>
    <cellStyle name="Normal 2 3 2 2" xfId="5257"/>
    <cellStyle name="Normal 2 3 2 2 2" xfId="5258"/>
    <cellStyle name="Normal 2 3 2 3" xfId="5259"/>
    <cellStyle name="Normal 2 3 2 4" xfId="5260"/>
    <cellStyle name="Normal 2 3 2 4 2" xfId="5261"/>
    <cellStyle name="Normal 2 3 2 4 2 2" xfId="5262"/>
    <cellStyle name="Normal 2 3 2 4 3" xfId="5263"/>
    <cellStyle name="Normal 2 3 2 4 3 2" xfId="5264"/>
    <cellStyle name="Normal 2 3 2 4 4" xfId="5265"/>
    <cellStyle name="Normal 2 3 3" xfId="5266"/>
    <cellStyle name="Normal 2 3 3 2" xfId="5267"/>
    <cellStyle name="Normal 2 3 4" xfId="5268"/>
    <cellStyle name="Normal 2 3 5" xfId="5269"/>
    <cellStyle name="Normal 2 3 5 2" xfId="5270"/>
    <cellStyle name="Normal 2 3 5 2 2" xfId="5271"/>
    <cellStyle name="Normal 2 3 5 3" xfId="5272"/>
    <cellStyle name="Normal 2 3 5 3 2" xfId="5273"/>
    <cellStyle name="Normal 2 3 5 4" xfId="5274"/>
    <cellStyle name="Normal 2 4" xfId="5275"/>
    <cellStyle name="Normal 2 4 2" xfId="5276"/>
    <cellStyle name="Normal 2 4 2 2" xfId="5277"/>
    <cellStyle name="Normal 2 4 3" xfId="5278"/>
    <cellStyle name="Normal 2 4 4" xfId="5279"/>
    <cellStyle name="Normal 2 5" xfId="5280"/>
    <cellStyle name="Normal 2 5 2" xfId="5281"/>
    <cellStyle name="Normal 2 5 2 2" xfId="5282"/>
    <cellStyle name="Normal 2 5 3" xfId="5283"/>
    <cellStyle name="Normal 2 5 4" xfId="5284"/>
    <cellStyle name="Normal 2 6" xfId="5285"/>
    <cellStyle name="Normal 2 6 2" xfId="5286"/>
    <cellStyle name="Normal 2 6 2 2" xfId="5287"/>
    <cellStyle name="Normal 2 6 3" xfId="5288"/>
    <cellStyle name="Normal 2 6 4" xfId="5289"/>
    <cellStyle name="Normal 2 7" xfId="5290"/>
    <cellStyle name="Normal 2 7 2" xfId="5291"/>
    <cellStyle name="Normal 2 7 2 2" xfId="5292"/>
    <cellStyle name="Normal 2 7 3" xfId="5293"/>
    <cellStyle name="Normal 2 7 4" xfId="5294"/>
    <cellStyle name="Normal 2 8" xfId="5295"/>
    <cellStyle name="Normal 2 8 2" xfId="5296"/>
    <cellStyle name="Normal 2 8 2 2" xfId="5297"/>
    <cellStyle name="Normal 2 8 3" xfId="5298"/>
    <cellStyle name="Normal 2 9" xfId="5299"/>
    <cellStyle name="Normal 2 9 2" xfId="5300"/>
    <cellStyle name="Normal 2 9 2 2" xfId="5301"/>
    <cellStyle name="Normal 2 9 3" xfId="5302"/>
    <cellStyle name="Normal 2_2010_GCE" xfId="5303"/>
    <cellStyle name="Normal 20" xfId="5304"/>
    <cellStyle name="Normal 20 2" xfId="5305"/>
    <cellStyle name="Normal 20 2 2" xfId="5306"/>
    <cellStyle name="Normal 20 3" xfId="5307"/>
    <cellStyle name="Normal 20 4" xfId="5308"/>
    <cellStyle name="Normal 20 5" xfId="5309"/>
    <cellStyle name="Normal 20 6" xfId="5310"/>
    <cellStyle name="Normal 20 7" xfId="5311"/>
    <cellStyle name="Normal 201" xfId="5312"/>
    <cellStyle name="Normal 201 2" xfId="5313"/>
    <cellStyle name="Normal 201 2 2" xfId="5314"/>
    <cellStyle name="Normal 201 2 2 2" xfId="5315"/>
    <cellStyle name="Normal 201 2 3" xfId="5316"/>
    <cellStyle name="Normal 201 2 3 2" xfId="5317"/>
    <cellStyle name="Normal 201 2 4" xfId="5318"/>
    <cellStyle name="Normal 201 3" xfId="5319"/>
    <cellStyle name="Normal 201 3 2" xfId="5320"/>
    <cellStyle name="Normal 201 4" xfId="5321"/>
    <cellStyle name="Normal 201 4 2" xfId="5322"/>
    <cellStyle name="Normal 201 5" xfId="5323"/>
    <cellStyle name="Normal 202" xfId="5324"/>
    <cellStyle name="Normal 203" xfId="5325"/>
    <cellStyle name="Normal 203 2" xfId="5326"/>
    <cellStyle name="Normal 203 2 2" xfId="5327"/>
    <cellStyle name="Normal 203 2 2 2" xfId="5328"/>
    <cellStyle name="Normal 203 2 3" xfId="5329"/>
    <cellStyle name="Normal 203 2 3 2" xfId="5330"/>
    <cellStyle name="Normal 203 2 4" xfId="5331"/>
    <cellStyle name="Normal 203 3" xfId="5332"/>
    <cellStyle name="Normal 203 3 2" xfId="5333"/>
    <cellStyle name="Normal 203 4" xfId="5334"/>
    <cellStyle name="Normal 203 4 2" xfId="5335"/>
    <cellStyle name="Normal 203 5" xfId="5336"/>
    <cellStyle name="Normal 21" xfId="5337"/>
    <cellStyle name="Normal 21 2" xfId="5338"/>
    <cellStyle name="Normal 21 3" xfId="5339"/>
    <cellStyle name="Normal 21 4" xfId="5340"/>
    <cellStyle name="Normal 21 5" xfId="5341"/>
    <cellStyle name="Normal 21 6" xfId="5342"/>
    <cellStyle name="Normal 21 7" xfId="5343"/>
    <cellStyle name="Normal 22" xfId="5344"/>
    <cellStyle name="Normal 22 2" xfId="5345"/>
    <cellStyle name="Normal 22 2 2" xfId="5346"/>
    <cellStyle name="Normal 22 2 3" xfId="5347"/>
    <cellStyle name="Normal 22 2 4" xfId="5348"/>
    <cellStyle name="Normal 22 2 5" xfId="5349"/>
    <cellStyle name="Normal 22 2 6" xfId="5350"/>
    <cellStyle name="Normal 22 2 7" xfId="5351"/>
    <cellStyle name="Normal 22 3" xfId="5352"/>
    <cellStyle name="Normal 22 3 2" xfId="5353"/>
    <cellStyle name="Normal 22 4" xfId="5354"/>
    <cellStyle name="Normal 22 5" xfId="5355"/>
    <cellStyle name="Normal 22 6" xfId="5356"/>
    <cellStyle name="Normal 22 7" xfId="5357"/>
    <cellStyle name="Normal 22 8" xfId="5358"/>
    <cellStyle name="Normal 22 9" xfId="5359"/>
    <cellStyle name="Normal 23" xfId="5360"/>
    <cellStyle name="Normal 23 2" xfId="5361"/>
    <cellStyle name="Normal 23 2 2" xfId="5362"/>
    <cellStyle name="Normal 23 3" xfId="5363"/>
    <cellStyle name="Normal 23 3 2" xfId="5364"/>
    <cellStyle name="Normal 23 4" xfId="5365"/>
    <cellStyle name="Normal 24" xfId="5366"/>
    <cellStyle name="Normal 24 2" xfId="5367"/>
    <cellStyle name="Normal 24 2 2" xfId="5368"/>
    <cellStyle name="Normal 24 3" xfId="5369"/>
    <cellStyle name="Normal 24 3 2" xfId="5370"/>
    <cellStyle name="Normal 24 4" xfId="5371"/>
    <cellStyle name="Normal 25" xfId="5372"/>
    <cellStyle name="Normal 25 2" xfId="5373"/>
    <cellStyle name="Normal 25 2 2" xfId="5374"/>
    <cellStyle name="Normal 25 3" xfId="5375"/>
    <cellStyle name="Normal 25 3 2" xfId="5376"/>
    <cellStyle name="Normal 25 4" xfId="5377"/>
    <cellStyle name="Normal 26" xfId="5378"/>
    <cellStyle name="Normal 26 2" xfId="5379"/>
    <cellStyle name="Normal 26 2 2" xfId="5380"/>
    <cellStyle name="Normal 26 2 3" xfId="5381"/>
    <cellStyle name="Normal 26 2 3 2" xfId="5382"/>
    <cellStyle name="Normal 26 2 4" xfId="5383"/>
    <cellStyle name="Normal 26 2 4 2" xfId="5384"/>
    <cellStyle name="Normal 26 2 5" xfId="5385"/>
    <cellStyle name="Normal 26 3" xfId="5386"/>
    <cellStyle name="Normal 26 3 2" xfId="5387"/>
    <cellStyle name="Normal 26 4" xfId="5388"/>
    <cellStyle name="Normal 26 5" xfId="5389"/>
    <cellStyle name="Normal 26 5 2" xfId="5390"/>
    <cellStyle name="Normal 26 6" xfId="5391"/>
    <cellStyle name="Normal 26 6 2" xfId="5392"/>
    <cellStyle name="Normal 26 7" xfId="5393"/>
    <cellStyle name="Normal 27" xfId="5394"/>
    <cellStyle name="Normal 27 2" xfId="5395"/>
    <cellStyle name="Normal 27 2 2" xfId="5396"/>
    <cellStyle name="Normal 27 2 2 2" xfId="5397"/>
    <cellStyle name="Normal 27 2 2 2 2" xfId="5398"/>
    <cellStyle name="Normal 27 2 2 3" xfId="5399"/>
    <cellStyle name="Normal 27 2 2 3 2" xfId="5400"/>
    <cellStyle name="Normal 27 2 2 4" xfId="5401"/>
    <cellStyle name="Normal 27 2 3" xfId="5402"/>
    <cellStyle name="Normal 27 2 3 2" xfId="5403"/>
    <cellStyle name="Normal 27 2 4" xfId="5404"/>
    <cellStyle name="Normal 27 2 4 2" xfId="5405"/>
    <cellStyle name="Normal 27 2 5" xfId="5406"/>
    <cellStyle name="Normal 27 3" xfId="5407"/>
    <cellStyle name="Normal 27 3 2" xfId="5408"/>
    <cellStyle name="Normal 27 3 3" xfId="5409"/>
    <cellStyle name="Normal 27 3 3 2" xfId="5410"/>
    <cellStyle name="Normal 27 3 4" xfId="5411"/>
    <cellStyle name="Normal 27 3 4 2" xfId="5412"/>
    <cellStyle name="Normal 27 3 5" xfId="5413"/>
    <cellStyle name="Normal 27 4" xfId="5414"/>
    <cellStyle name="Normal 27 5" xfId="5415"/>
    <cellStyle name="Normal 27 5 2" xfId="5416"/>
    <cellStyle name="Normal 27 6" xfId="5417"/>
    <cellStyle name="Normal 27 6 2" xfId="5418"/>
    <cellStyle name="Normal 27 7" xfId="5419"/>
    <cellStyle name="Normal 272" xfId="5420"/>
    <cellStyle name="Normal 272 2" xfId="5421"/>
    <cellStyle name="Normal 272 2 2" xfId="5422"/>
    <cellStyle name="Normal 272 2 2 2" xfId="5423"/>
    <cellStyle name="Normal 272 2 3" xfId="5424"/>
    <cellStyle name="Normal 272 2 3 2" xfId="5425"/>
    <cellStyle name="Normal 272 2 4" xfId="5426"/>
    <cellStyle name="Normal 272 3" xfId="5427"/>
    <cellStyle name="Normal 272 3 2" xfId="5428"/>
    <cellStyle name="Normal 272 4" xfId="5429"/>
    <cellStyle name="Normal 272 4 2" xfId="5430"/>
    <cellStyle name="Normal 272 5" xfId="5431"/>
    <cellStyle name="Normal 277" xfId="5432"/>
    <cellStyle name="Normal 277 2" xfId="5433"/>
    <cellStyle name="Normal 277 2 2" xfId="5434"/>
    <cellStyle name="Normal 277 2 2 2" xfId="5435"/>
    <cellStyle name="Normal 277 2 3" xfId="5436"/>
    <cellStyle name="Normal 277 2 3 2" xfId="5437"/>
    <cellStyle name="Normal 277 2 4" xfId="5438"/>
    <cellStyle name="Normal 277 3" xfId="5439"/>
    <cellStyle name="Normal 277 3 2" xfId="5440"/>
    <cellStyle name="Normal 277 4" xfId="5441"/>
    <cellStyle name="Normal 277 4 2" xfId="5442"/>
    <cellStyle name="Normal 277 5" xfId="5443"/>
    <cellStyle name="Normal 279" xfId="5444"/>
    <cellStyle name="Normal 279 2" xfId="5445"/>
    <cellStyle name="Normal 279 2 2" xfId="5446"/>
    <cellStyle name="Normal 279 2 2 2" xfId="5447"/>
    <cellStyle name="Normal 279 2 3" xfId="5448"/>
    <cellStyle name="Normal 279 2 3 2" xfId="5449"/>
    <cellStyle name="Normal 279 2 4" xfId="5450"/>
    <cellStyle name="Normal 279 3" xfId="5451"/>
    <cellStyle name="Normal 279 3 2" xfId="5452"/>
    <cellStyle name="Normal 279 4" xfId="5453"/>
    <cellStyle name="Normal 279 4 2" xfId="5454"/>
    <cellStyle name="Normal 279 5" xfId="5455"/>
    <cellStyle name="Normal 28" xfId="5456"/>
    <cellStyle name="Normal 28 2" xfId="5457"/>
    <cellStyle name="Normal 28 2 2" xfId="5458"/>
    <cellStyle name="Normal 28 3" xfId="5459"/>
    <cellStyle name="Normal 28 3 2" xfId="5460"/>
    <cellStyle name="Normal 28 4" xfId="5461"/>
    <cellStyle name="Normal 29" xfId="5462"/>
    <cellStyle name="Normal 29 2" xfId="5463"/>
    <cellStyle name="Normal 29 2 2" xfId="5464"/>
    <cellStyle name="Normal 29 3" xfId="5465"/>
    <cellStyle name="Normal 29 3 2" xfId="5466"/>
    <cellStyle name="Normal 29 4" xfId="5467"/>
    <cellStyle name="Normal 3" xfId="5468"/>
    <cellStyle name="Normal 3 2" xfId="5469"/>
    <cellStyle name="Normal 3 2 2" xfId="5470"/>
    <cellStyle name="Normal 3 2 2 2" xfId="5471"/>
    <cellStyle name="Normal 3 2 2 2 2" xfId="5472"/>
    <cellStyle name="Normal 3 2 2 2 2 2" xfId="5473"/>
    <cellStyle name="Normal 3 2 2 2 3" xfId="5474"/>
    <cellStyle name="Normal 3 2 2 2 3 2" xfId="5475"/>
    <cellStyle name="Normal 3 2 2 2 4" xfId="5476"/>
    <cellStyle name="Normal 3 2 2 3" xfId="5477"/>
    <cellStyle name="Normal 3 2 2 4" xfId="5478"/>
    <cellStyle name="Normal 3 2 3" xfId="5479"/>
    <cellStyle name="Normal 3 2 3 2" xfId="5480"/>
    <cellStyle name="Normal 3 2 3 2 2" xfId="5481"/>
    <cellStyle name="Normal 3 2 3 2 2 2" xfId="5482"/>
    <cellStyle name="Normal 3 2 3 2 3" xfId="5483"/>
    <cellStyle name="Normal 3 2 3 2 3 2" xfId="5484"/>
    <cellStyle name="Normal 3 2 3 2 4" xfId="5485"/>
    <cellStyle name="Normal 3 2 3 3" xfId="5486"/>
    <cellStyle name="Normal 3 2 3 3 2" xfId="5487"/>
    <cellStyle name="Normal 3 2 3 4" xfId="5488"/>
    <cellStyle name="Normal 3 2 3 4 2" xfId="5489"/>
    <cellStyle name="Normal 3 2 3 5" xfId="5490"/>
    <cellStyle name="Normal 3 2 4" xfId="5491"/>
    <cellStyle name="Normal 3 2 4 2" xfId="5492"/>
    <cellStyle name="Normal 3 2 4 2 2" xfId="5493"/>
    <cellStyle name="Normal 3 2 4 3" xfId="5494"/>
    <cellStyle name="Normal 3 2 4 3 2" xfId="5495"/>
    <cellStyle name="Normal 3 2 4 4" xfId="5496"/>
    <cellStyle name="Normal 3 2 5" xfId="5497"/>
    <cellStyle name="Normal 3 2 5 2" xfId="5498"/>
    <cellStyle name="Normal 3 2 5 2 2" xfId="5499"/>
    <cellStyle name="Normal 3 2 5 3" xfId="5500"/>
    <cellStyle name="Normal 3 2 5 3 2" xfId="5501"/>
    <cellStyle name="Normal 3 2 5 4" xfId="5502"/>
    <cellStyle name="Normal 3 2 6" xfId="5503"/>
    <cellStyle name="Normal 3 3" xfId="5504"/>
    <cellStyle name="Normal 3 3 2" xfId="5505"/>
    <cellStyle name="Normal 3 3 2 2" xfId="5506"/>
    <cellStyle name="Normal 3 3 2 2 2" xfId="5507"/>
    <cellStyle name="Normal 3 3 2 2 2 2" xfId="5508"/>
    <cellStyle name="Normal 3 3 2 2 3" xfId="5509"/>
    <cellStyle name="Normal 3 3 2 2 3 2" xfId="5510"/>
    <cellStyle name="Normal 3 3 2 2 4" xfId="5511"/>
    <cellStyle name="Normal 3 3 3" xfId="5512"/>
    <cellStyle name="Normal 3 3 3 2" xfId="5513"/>
    <cellStyle name="Normal 3 3 3 2 2" xfId="5514"/>
    <cellStyle name="Normal 3 3 3 2 2 2" xfId="5515"/>
    <cellStyle name="Normal 3 3 3 2 3" xfId="5516"/>
    <cellStyle name="Normal 3 3 3 2 3 2" xfId="5517"/>
    <cellStyle name="Normal 3 3 3 2 4" xfId="5518"/>
    <cellStyle name="Normal 3 3 3 3" xfId="5519"/>
    <cellStyle name="Normal 3 3 3 3 2" xfId="5520"/>
    <cellStyle name="Normal 3 3 3 4" xfId="5521"/>
    <cellStyle name="Normal 3 3 3 4 2" xfId="5522"/>
    <cellStyle name="Normal 3 3 3 5" xfId="5523"/>
    <cellStyle name="Normal 3 3 4" xfId="5524"/>
    <cellStyle name="Normal 3 3 4 2" xfId="5525"/>
    <cellStyle name="Normal 3 3 4 2 2" xfId="5526"/>
    <cellStyle name="Normal 3 3 4 3" xfId="5527"/>
    <cellStyle name="Normal 3 3 4 3 2" xfId="5528"/>
    <cellStyle name="Normal 3 3 4 4" xfId="5529"/>
    <cellStyle name="Normal 3 3 5" xfId="5530"/>
    <cellStyle name="Normal 3 3 6" xfId="5531"/>
    <cellStyle name="Normal 3 3 6 2" xfId="5532"/>
    <cellStyle name="Normal 3 3 7" xfId="5533"/>
    <cellStyle name="Normal 3 3 7 2" xfId="5534"/>
    <cellStyle name="Normal 3 3 8" xfId="5535"/>
    <cellStyle name="Normal 3 4" xfId="5536"/>
    <cellStyle name="Normal 3 4 2" xfId="5537"/>
    <cellStyle name="Normal 3 4 3" xfId="5538"/>
    <cellStyle name="Normal 3 5" xfId="5539"/>
    <cellStyle name="Normal 3 5 2" xfId="5540"/>
    <cellStyle name="Normal 3 5 2 2" xfId="5541"/>
    <cellStyle name="Normal 3 5 2 2 2" xfId="5542"/>
    <cellStyle name="Normal 3 5 2 3" xfId="5543"/>
    <cellStyle name="Normal 3 5 2 3 2" xfId="5544"/>
    <cellStyle name="Normal 3 5 2 4" xfId="5545"/>
    <cellStyle name="Normal 3 6" xfId="5546"/>
    <cellStyle name="Normal 3 6 2" xfId="5547"/>
    <cellStyle name="Normal 3 6 2 2" xfId="5548"/>
    <cellStyle name="Normal 3 6 3" xfId="5549"/>
    <cellStyle name="Normal 3 6 3 2" xfId="5550"/>
    <cellStyle name="Normal 3 6 4" xfId="5551"/>
    <cellStyle name="Normal 3 7" xfId="5552"/>
    <cellStyle name="Normal 3 7 2" xfId="5553"/>
    <cellStyle name="Normal 3 7 2 2" xfId="5554"/>
    <cellStyle name="Normal 3 7 3" xfId="5555"/>
    <cellStyle name="Normal 3 7 3 2" xfId="5556"/>
    <cellStyle name="Normal 3 7 4" xfId="5557"/>
    <cellStyle name="Normal 3 8" xfId="5558"/>
    <cellStyle name="Normal 3_AXA Insurance economic expenses" xfId="5559"/>
    <cellStyle name="Normal 30" xfId="5560"/>
    <cellStyle name="Normal 30 2" xfId="5561"/>
    <cellStyle name="Normal 30 2 2" xfId="5562"/>
    <cellStyle name="Normal 30 2 2 2" xfId="5563"/>
    <cellStyle name="Normal 30 2 3" xfId="5564"/>
    <cellStyle name="Normal 30 2 3 2" xfId="5565"/>
    <cellStyle name="Normal 30 2 4" xfId="5566"/>
    <cellStyle name="Normal 30 3" xfId="5567"/>
    <cellStyle name="Normal 30 4" xfId="5568"/>
    <cellStyle name="Normal 30 4 2" xfId="5569"/>
    <cellStyle name="Normal 30 5" xfId="5570"/>
    <cellStyle name="Normal 30 5 2" xfId="5571"/>
    <cellStyle name="Normal 30 6" xfId="5572"/>
    <cellStyle name="Normal 31" xfId="5573"/>
    <cellStyle name="Normal 31 2" xfId="5574"/>
    <cellStyle name="Normal 32" xfId="5575"/>
    <cellStyle name="Normal 32 2" xfId="5576"/>
    <cellStyle name="Normal 32 2 2" xfId="5577"/>
    <cellStyle name="Normal 32 3" xfId="5578"/>
    <cellStyle name="Normal 32 3 2" xfId="5579"/>
    <cellStyle name="Normal 32 4" xfId="5580"/>
    <cellStyle name="Normal 32 4 2" xfId="5581"/>
    <cellStyle name="Normal 32 5" xfId="5582"/>
    <cellStyle name="Normal 33" xfId="5583"/>
    <cellStyle name="Normal 33 2" xfId="5584"/>
    <cellStyle name="Normal 33 2 2" xfId="5585"/>
    <cellStyle name="Normal 33 3" xfId="5586"/>
    <cellStyle name="Normal 33 3 2" xfId="5587"/>
    <cellStyle name="Normal 33 4" xfId="5588"/>
    <cellStyle name="Normal 33 4 2" xfId="5589"/>
    <cellStyle name="Normal 33 5" xfId="5590"/>
    <cellStyle name="Normal 33 6" xfId="5591"/>
    <cellStyle name="Normal 33 6 2" xfId="5592"/>
    <cellStyle name="Normal 33 7" xfId="5593"/>
    <cellStyle name="Normal 33 7 2" xfId="5594"/>
    <cellStyle name="Normal 33 8" xfId="5595"/>
    <cellStyle name="Normal 34" xfId="5596"/>
    <cellStyle name="Normal 34 2" xfId="5597"/>
    <cellStyle name="Normal 34 2 2" xfId="5598"/>
    <cellStyle name="Normal 34 2 3" xfId="5599"/>
    <cellStyle name="Normal 34 2 3 2" xfId="5600"/>
    <cellStyle name="Normal 34 2 3 2 2" xfId="5601"/>
    <cellStyle name="Normal 34 2 3 3" xfId="5602"/>
    <cellStyle name="Normal 34 2 3 3 2" xfId="5603"/>
    <cellStyle name="Normal 34 2 3 4" xfId="5604"/>
    <cellStyle name="Normal 34 2 4" xfId="5605"/>
    <cellStyle name="Normal 34 2 5" xfId="5606"/>
    <cellStyle name="Normal 34 2 5 2" xfId="5607"/>
    <cellStyle name="Normal 34 2 6" xfId="5608"/>
    <cellStyle name="Normal 34 2 6 2" xfId="5609"/>
    <cellStyle name="Normal 34 2 7" xfId="5610"/>
    <cellStyle name="Normal 34 3" xfId="5611"/>
    <cellStyle name="Normal 34 3 2" xfId="5612"/>
    <cellStyle name="Normal 34 4" xfId="5613"/>
    <cellStyle name="Normal 34 4 2" xfId="5614"/>
    <cellStyle name="Normal 34 5" xfId="5615"/>
    <cellStyle name="Normal 34 6" xfId="5616"/>
    <cellStyle name="Normal 34 6 2" xfId="5617"/>
    <cellStyle name="Normal 34 7" xfId="5618"/>
    <cellStyle name="Normal 34 7 2" xfId="5619"/>
    <cellStyle name="Normal 34 8" xfId="5620"/>
    <cellStyle name="Normal 35" xfId="5621"/>
    <cellStyle name="Normal 35 2" xfId="5622"/>
    <cellStyle name="Normal 35 2 2" xfId="5623"/>
    <cellStyle name="Normal 35 3" xfId="5624"/>
    <cellStyle name="Normal 35 3 2" xfId="5625"/>
    <cellStyle name="Normal 35 4" xfId="5626"/>
    <cellStyle name="Normal 35 4 2" xfId="5627"/>
    <cellStyle name="Normal 35 5" xfId="5628"/>
    <cellStyle name="Normal 35 6" xfId="5629"/>
    <cellStyle name="Normal 35 6 2" xfId="5630"/>
    <cellStyle name="Normal 35 7" xfId="5631"/>
    <cellStyle name="Normal 35 7 2" xfId="5632"/>
    <cellStyle name="Normal 35 8" xfId="5633"/>
    <cellStyle name="Normal 36" xfId="5634"/>
    <cellStyle name="Normal 36 10" xfId="5635"/>
    <cellStyle name="Normal 36 10 2" xfId="5636"/>
    <cellStyle name="Normal 36 11" xfId="5637"/>
    <cellStyle name="Normal 36 11 2" xfId="5638"/>
    <cellStyle name="Normal 36 12" xfId="5639"/>
    <cellStyle name="Normal 36 2" xfId="5640"/>
    <cellStyle name="Normal 36 2 2" xfId="5641"/>
    <cellStyle name="Normal 36 2 3" xfId="5642"/>
    <cellStyle name="Normal 36 2 3 2" xfId="5643"/>
    <cellStyle name="Normal 36 2 3 2 2" xfId="5644"/>
    <cellStyle name="Normal 36 2 3 3" xfId="5645"/>
    <cellStyle name="Normal 36 2 3 3 2" xfId="5646"/>
    <cellStyle name="Normal 36 2 3 4" xfId="5647"/>
    <cellStyle name="Normal 36 2 4" xfId="5648"/>
    <cellStyle name="Normal 36 2 5" xfId="5649"/>
    <cellStyle name="Normal 36 2 5 2" xfId="5650"/>
    <cellStyle name="Normal 36 2 6" xfId="5651"/>
    <cellStyle name="Normal 36 2 6 2" xfId="5652"/>
    <cellStyle name="Normal 36 2 7" xfId="5653"/>
    <cellStyle name="Normal 36 3" xfId="5654"/>
    <cellStyle name="Normal 36 3 2" xfId="5655"/>
    <cellStyle name="Normal 36 4" xfId="5656"/>
    <cellStyle name="Normal 36 4 2" xfId="5657"/>
    <cellStyle name="Normal 36 5" xfId="5658"/>
    <cellStyle name="Normal 36 6" xfId="5659"/>
    <cellStyle name="Normal 36 6 2" xfId="5660"/>
    <cellStyle name="Normal 36 6 2 2" xfId="5661"/>
    <cellStyle name="Normal 36 6 2 2 2" xfId="5662"/>
    <cellStyle name="Normal 36 6 2 3" xfId="5663"/>
    <cellStyle name="Normal 36 6 2 3 2" xfId="5664"/>
    <cellStyle name="Normal 36 6 2 4" xfId="5665"/>
    <cellStyle name="Normal 36 6 3" xfId="5666"/>
    <cellStyle name="Normal 36 6 3 2" xfId="5667"/>
    <cellStyle name="Normal 36 6 3 2 2" xfId="5668"/>
    <cellStyle name="Normal 36 6 3 3" xfId="5669"/>
    <cellStyle name="Normal 36 6 3 3 2" xfId="5670"/>
    <cellStyle name="Normal 36 6 3 4" xfId="5671"/>
    <cellStyle name="Normal 36 6 4" xfId="5672"/>
    <cellStyle name="Normal 36 6 4 2" xfId="5673"/>
    <cellStyle name="Normal 36 6 5" xfId="5674"/>
    <cellStyle name="Normal 36 6 5 2" xfId="5675"/>
    <cellStyle name="Normal 36 6 6" xfId="5676"/>
    <cellStyle name="Normal 36 7" xfId="5677"/>
    <cellStyle name="Normal 36 7 2" xfId="5678"/>
    <cellStyle name="Normal 36 7 2 2" xfId="5679"/>
    <cellStyle name="Normal 36 7 3" xfId="5680"/>
    <cellStyle name="Normal 36 7 3 2" xfId="5681"/>
    <cellStyle name="Normal 36 7 4" xfId="5682"/>
    <cellStyle name="Normal 36 8" xfId="5683"/>
    <cellStyle name="Normal 36 8 2" xfId="5684"/>
    <cellStyle name="Normal 36 8 2 2" xfId="5685"/>
    <cellStyle name="Normal 36 8 3" xfId="5686"/>
    <cellStyle name="Normal 36 8 3 2" xfId="5687"/>
    <cellStyle name="Normal 36 8 4" xfId="5688"/>
    <cellStyle name="Normal 36 9" xfId="5689"/>
    <cellStyle name="Normal 36 9 2" xfId="5690"/>
    <cellStyle name="Normal 36 9 2 2" xfId="5691"/>
    <cellStyle name="Normal 36 9 2 2 2" xfId="5692"/>
    <cellStyle name="Normal 36 9 2 3" xfId="5693"/>
    <cellStyle name="Normal 36 9 2 3 2" xfId="5694"/>
    <cellStyle name="Normal 36 9 2 4" xfId="5695"/>
    <cellStyle name="Normal 36 9 3" xfId="5696"/>
    <cellStyle name="Normal 36 9 3 2" xfId="5697"/>
    <cellStyle name="Normal 36 9 4" xfId="5698"/>
    <cellStyle name="Normal 36 9 4 2" xfId="5699"/>
    <cellStyle name="Normal 36 9 5" xfId="5700"/>
    <cellStyle name="Normal 37" xfId="5701"/>
    <cellStyle name="Normal 37 2" xfId="5702"/>
    <cellStyle name="Normal 37 2 2" xfId="5703"/>
    <cellStyle name="Normal 37 3" xfId="5704"/>
    <cellStyle name="Normal 37 3 2" xfId="5705"/>
    <cellStyle name="Normal 37 4" xfId="5706"/>
    <cellStyle name="Normal 38" xfId="5707"/>
    <cellStyle name="Normal 38 2" xfId="5708"/>
    <cellStyle name="Normal 38 2 2" xfId="5709"/>
    <cellStyle name="Normal 38 3" xfId="5710"/>
    <cellStyle name="Normal 38 3 2" xfId="5711"/>
    <cellStyle name="Normal 38 4" xfId="5712"/>
    <cellStyle name="Normal 39" xfId="5713"/>
    <cellStyle name="Normal 39 2" xfId="5714"/>
    <cellStyle name="Normal 4" xfId="5715"/>
    <cellStyle name="Normal 4 2" xfId="5716"/>
    <cellStyle name="Normal 4 2 2" xfId="5717"/>
    <cellStyle name="Normal 4 2 2 2" xfId="5718"/>
    <cellStyle name="Normal 4 2 2 3" xfId="5719"/>
    <cellStyle name="Normal 4 2 3" xfId="5720"/>
    <cellStyle name="Normal 4 2 3 2" xfId="5721"/>
    <cellStyle name="Normal 4 2 3 2 2" xfId="5722"/>
    <cellStyle name="Normal 4 2 3 3" xfId="5723"/>
    <cellStyle name="Normal 4 2 3 3 2" xfId="5724"/>
    <cellStyle name="Normal 4 2 3 4" xfId="5725"/>
    <cellStyle name="Normal 4 2 4" xfId="5726"/>
    <cellStyle name="Normal 4 2 5" xfId="5727"/>
    <cellStyle name="Normal 4 2 5 2" xfId="5728"/>
    <cellStyle name="Normal 4 2 6" xfId="5729"/>
    <cellStyle name="Normal 4 2 6 2" xfId="5730"/>
    <cellStyle name="Normal 4 2 7" xfId="5731"/>
    <cellStyle name="Normal 4 3" xfId="5732"/>
    <cellStyle name="Normal 4 3 2" xfId="5733"/>
    <cellStyle name="Normal 4 3 3" xfId="5734"/>
    <cellStyle name="Normal 4 3 4" xfId="5735"/>
    <cellStyle name="Normal 4 3 5" xfId="5736"/>
    <cellStyle name="Normal 4 4" xfId="5737"/>
    <cellStyle name="Normal 4 4 2" xfId="5738"/>
    <cellStyle name="Normal 4 5" xfId="5739"/>
    <cellStyle name="Normal 4 5 2" xfId="5740"/>
    <cellStyle name="Normal 4 5 2 2" xfId="5741"/>
    <cellStyle name="Normal 4 5 3" xfId="5742"/>
    <cellStyle name="Normal 4 5 3 2" xfId="5743"/>
    <cellStyle name="Normal 4 5 4" xfId="5744"/>
    <cellStyle name="Normal 4 6" xfId="5745"/>
    <cellStyle name="Normal 4 7" xfId="5746"/>
    <cellStyle name="Normal 4 7 2" xfId="5747"/>
    <cellStyle name="Normal 4 8" xfId="5748"/>
    <cellStyle name="Normal 4 8 2" xfId="5749"/>
    <cellStyle name="Normal 4 9" xfId="5750"/>
    <cellStyle name="Normal 40" xfId="5751"/>
    <cellStyle name="Normal 41" xfId="5752"/>
    <cellStyle name="Normal 41 2" xfId="5753"/>
    <cellStyle name="Normal 42" xfId="5754"/>
    <cellStyle name="Normal 42 2" xfId="5755"/>
    <cellStyle name="Normal 43" xfId="5756"/>
    <cellStyle name="Normal 43 2" xfId="5757"/>
    <cellStyle name="Normal 44" xfId="5758"/>
    <cellStyle name="Normal 44 2" xfId="5759"/>
    <cellStyle name="Normal 45" xfId="5760"/>
    <cellStyle name="Normal 45 2" xfId="5761"/>
    <cellStyle name="Normal 46" xfId="5762"/>
    <cellStyle name="Normal 47" xfId="5763"/>
    <cellStyle name="Normal 48" xfId="5764"/>
    <cellStyle name="Normal 48 2" xfId="5765"/>
    <cellStyle name="Normal 49" xfId="5766"/>
    <cellStyle name="Normal 5" xfId="3"/>
    <cellStyle name="Normal 5 10" xfId="5767"/>
    <cellStyle name="Normal 5 2" xfId="5768"/>
    <cellStyle name="Normal 5 2 2" xfId="5769"/>
    <cellStyle name="Normal 5 2 3" xfId="5770"/>
    <cellStyle name="Normal 5 3" xfId="5771"/>
    <cellStyle name="Normal 5 3 2" xfId="5772"/>
    <cellStyle name="Normal 5 3 2 2" xfId="5773"/>
    <cellStyle name="Normal 5 3 3" xfId="5774"/>
    <cellStyle name="Normal 5 3 4" xfId="5775"/>
    <cellStyle name="Normal 5 3 4 2" xfId="5776"/>
    <cellStyle name="Normal 5 3 4 3" xfId="5777"/>
    <cellStyle name="Normal 5 3 4 4" xfId="5778"/>
    <cellStyle name="Normal 5 3 4 4 2" xfId="5779"/>
    <cellStyle name="Normal 5 3 4 4 2 2" xfId="5780"/>
    <cellStyle name="Normal 5 3 4 4 2 3" xfId="5781"/>
    <cellStyle name="Normal 5 3 4 4 2 3 2" xfId="5782"/>
    <cellStyle name="Normal 5 3 4 4 2 3 3" xfId="5783"/>
    <cellStyle name="Normal 5 3 4 4 2 3 4" xfId="5784"/>
    <cellStyle name="Normal 5 3 4 4 2 3 4 2" xfId="5785"/>
    <cellStyle name="Normal 5 3 4 4 3" xfId="5786"/>
    <cellStyle name="Normal 5 3 4 4 3 2" xfId="5787"/>
    <cellStyle name="Normal 5 3 4 4 3 3" xfId="5788"/>
    <cellStyle name="Normal 5 3 4 4 3 4" xfId="5789"/>
    <cellStyle name="Normal 5 3 4 4 3 4 2" xfId="5790"/>
    <cellStyle name="Normal 5 3 4 4 4" xfId="5791"/>
    <cellStyle name="Normal 5 3 4 5" xfId="5792"/>
    <cellStyle name="Normal 5 3 4 5 2" xfId="5793"/>
    <cellStyle name="Normal 5 3 5" xfId="5794"/>
    <cellStyle name="Normal 5 3 5 2" xfId="5795"/>
    <cellStyle name="Normal 5 3 5 2 2" xfId="5796"/>
    <cellStyle name="Normal 5 3 5 2 3" xfId="5797"/>
    <cellStyle name="Normal 5 3 5 2 3 2" xfId="5798"/>
    <cellStyle name="Normal 5 3 5 2 3 3" xfId="5799"/>
    <cellStyle name="Normal 5 3 5 2 3 4" xfId="5800"/>
    <cellStyle name="Normal 5 3 5 2 3 4 2" xfId="5801"/>
    <cellStyle name="Normal 5 3 5 3" xfId="5802"/>
    <cellStyle name="Normal 5 3 5 3 2" xfId="5803"/>
    <cellStyle name="Normal 5 3 5 3 3" xfId="5804"/>
    <cellStyle name="Normal 5 3 5 3 4" xfId="5805"/>
    <cellStyle name="Normal 5 3 5 3 4 2" xfId="5806"/>
    <cellStyle name="Normal 5 3 5 4" xfId="5807"/>
    <cellStyle name="Normal 5 3 6" xfId="5808"/>
    <cellStyle name="Normal 5 4" xfId="5809"/>
    <cellStyle name="Normal 5 4 2" xfId="5810"/>
    <cellStyle name="Normal 5 4 3" xfId="5811"/>
    <cellStyle name="Normal 5 4 4" xfId="5812"/>
    <cellStyle name="Normal 5 4 4 2" xfId="5813"/>
    <cellStyle name="Normal 5 5" xfId="5814"/>
    <cellStyle name="Normal 5 6" xfId="5815"/>
    <cellStyle name="Normal 5 6 2" xfId="5816"/>
    <cellStyle name="Normal 5 7" xfId="5817"/>
    <cellStyle name="Normal 5 7 2" xfId="5818"/>
    <cellStyle name="Normal 5 8" xfId="5819"/>
    <cellStyle name="Normal 5 9" xfId="5820"/>
    <cellStyle name="Normal 50" xfId="5821"/>
    <cellStyle name="Normal 50 2" xfId="5822"/>
    <cellStyle name="Normal 51" xfId="5823"/>
    <cellStyle name="Normal 51 2" xfId="5824"/>
    <cellStyle name="Normal 52" xfId="5825"/>
    <cellStyle name="Normal 52 2" xfId="5826"/>
    <cellStyle name="Normal 53" xfId="5827"/>
    <cellStyle name="Normal 54" xfId="5828"/>
    <cellStyle name="Normal 55" xfId="5829"/>
    <cellStyle name="Normal 55 2" xfId="5830"/>
    <cellStyle name="Normal 55 3" xfId="5831"/>
    <cellStyle name="Normal 56" xfId="5832"/>
    <cellStyle name="Normal 57" xfId="5833"/>
    <cellStyle name="Normal 57 2" xfId="5834"/>
    <cellStyle name="Normal 58" xfId="5835"/>
    <cellStyle name="Normal 58 2" xfId="5836"/>
    <cellStyle name="Normal 59" xfId="5837"/>
    <cellStyle name="Normal 6" xfId="5838"/>
    <cellStyle name="Normal 6 2" xfId="5839"/>
    <cellStyle name="Normal 6 2 2" xfId="5840"/>
    <cellStyle name="Normal 6 3" xfId="5841"/>
    <cellStyle name="Normal 6 4" xfId="5842"/>
    <cellStyle name="Normal 6 5" xfId="5843"/>
    <cellStyle name="Normal 6 6" xfId="5844"/>
    <cellStyle name="Normal 6 7" xfId="5845"/>
    <cellStyle name="Normal 6 8" xfId="5846"/>
    <cellStyle name="Normal 6 9" xfId="5847"/>
    <cellStyle name="Normal 6 9 2" xfId="5848"/>
    <cellStyle name="Normal 6 9 2 2" xfId="5849"/>
    <cellStyle name="Normal 6 9 3" xfId="5850"/>
    <cellStyle name="Normal 6 9 3 2" xfId="5851"/>
    <cellStyle name="Normal 6 9 4" xfId="5852"/>
    <cellStyle name="Normal 60" xfId="5853"/>
    <cellStyle name="Normal 61" xfId="5854"/>
    <cellStyle name="Normal 62" xfId="5855"/>
    <cellStyle name="Normal 63" xfId="5856"/>
    <cellStyle name="Normal 64" xfId="5857"/>
    <cellStyle name="Normal 65" xfId="5858"/>
    <cellStyle name="Normal 66" xfId="5859"/>
    <cellStyle name="Normal 67" xfId="5860"/>
    <cellStyle name="Normal 67 2" xfId="5861"/>
    <cellStyle name="Normal 68" xfId="5862"/>
    <cellStyle name="Normal 68 10 2" xfId="5863"/>
    <cellStyle name="Normal 69" xfId="5864"/>
    <cellStyle name="Normal 7" xfId="5865"/>
    <cellStyle name="Normal 7 2" xfId="5866"/>
    <cellStyle name="Normal 7 2 2" xfId="5867"/>
    <cellStyle name="Normal 7 3" xfId="5868"/>
    <cellStyle name="Normal 7 3 2" xfId="5869"/>
    <cellStyle name="Normal 7 4" xfId="5870"/>
    <cellStyle name="Normal 7 5" xfId="5871"/>
    <cellStyle name="Normal 7 6" xfId="5872"/>
    <cellStyle name="Normal 7 7" xfId="5873"/>
    <cellStyle name="Normal 7 8" xfId="5874"/>
    <cellStyle name="Normal 7 9" xfId="5875"/>
    <cellStyle name="Normal 7 9 2" xfId="5876"/>
    <cellStyle name="Normal 7 9 2 2" xfId="5877"/>
    <cellStyle name="Normal 7 9 3" xfId="5878"/>
    <cellStyle name="Normal 7 9 3 2" xfId="5879"/>
    <cellStyle name="Normal 7 9 4" xfId="5880"/>
    <cellStyle name="Normal 7_SBU Weekly AXA Wealth  30Nov'10 " xfId="5881"/>
    <cellStyle name="Normal 70" xfId="5882"/>
    <cellStyle name="Normal 71" xfId="5883"/>
    <cellStyle name="Normal 72" xfId="5884"/>
    <cellStyle name="Normal 72 2" xfId="5885"/>
    <cellStyle name="Normal 72 2 2" xfId="5886"/>
    <cellStyle name="Normal 72 2 2 2" xfId="5887"/>
    <cellStyle name="Normal 72 2 2 2 2" xfId="5888"/>
    <cellStyle name="Normal 72 2 2 3" xfId="5889"/>
    <cellStyle name="Normal 72 2 2 3 2" xfId="5890"/>
    <cellStyle name="Normal 72 2 2 4" xfId="5891"/>
    <cellStyle name="Normal 72 3" xfId="5892"/>
    <cellStyle name="Normal 73" xfId="5893"/>
    <cellStyle name="Normal 74" xfId="5894"/>
    <cellStyle name="Normal 75" xfId="5895"/>
    <cellStyle name="Normal 75 2" xfId="5896"/>
    <cellStyle name="Normal 75 2 2" xfId="5897"/>
    <cellStyle name="Normal 75 3" xfId="5898"/>
    <cellStyle name="Normal 75 3 2" xfId="5899"/>
    <cellStyle name="Normal 75 4" xfId="5900"/>
    <cellStyle name="Normal 76" xfId="5901"/>
    <cellStyle name="Normal 76 2" xfId="5902"/>
    <cellStyle name="Normal 76 2 2" xfId="5903"/>
    <cellStyle name="Normal 76 3" xfId="5904"/>
    <cellStyle name="Normal 76 3 2" xfId="5905"/>
    <cellStyle name="Normal 76 4" xfId="5906"/>
    <cellStyle name="Normal 77" xfId="5907"/>
    <cellStyle name="Normal 78" xfId="5908"/>
    <cellStyle name="Normal 79" xfId="5909"/>
    <cellStyle name="Normal 79 2" xfId="5910"/>
    <cellStyle name="Normal 79 2 2" xfId="5911"/>
    <cellStyle name="Normal 79 3" xfId="5912"/>
    <cellStyle name="Normal 79 3 2" xfId="5913"/>
    <cellStyle name="Normal 79 4" xfId="5914"/>
    <cellStyle name="Normal 8" xfId="5915"/>
    <cellStyle name="Normal 8 2" xfId="5916"/>
    <cellStyle name="Normal 8 2 2" xfId="5917"/>
    <cellStyle name="Normal 8 3" xfId="5918"/>
    <cellStyle name="Normal 8 3 2" xfId="5919"/>
    <cellStyle name="Normal 8 3 2 2" xfId="5920"/>
    <cellStyle name="Normal 8 3 3" xfId="5921"/>
    <cellStyle name="Normal 8 4" xfId="5922"/>
    <cellStyle name="Normal 8 4 2" xfId="5923"/>
    <cellStyle name="Normal 8 5" xfId="5924"/>
    <cellStyle name="Normal 8 5 2" xfId="5925"/>
    <cellStyle name="Normal 8 6" xfId="5926"/>
    <cellStyle name="Normal 8 7" xfId="5927"/>
    <cellStyle name="Normal 8 8" xfId="5928"/>
    <cellStyle name="Normal 8 9" xfId="5929"/>
    <cellStyle name="Normal 80" xfId="5930"/>
    <cellStyle name="Normal 80 2" xfId="5931"/>
    <cellStyle name="Normal 80 2 2" xfId="5932"/>
    <cellStyle name="Normal 80 3" xfId="5933"/>
    <cellStyle name="Normal 80 3 2" xfId="5934"/>
    <cellStyle name="Normal 80 4" xfId="5935"/>
    <cellStyle name="Normal 81" xfId="5936"/>
    <cellStyle name="Normal 81 2" xfId="5937"/>
    <cellStyle name="Normal 81 2 2" xfId="5938"/>
    <cellStyle name="Normal 81 2 2 2" xfId="5939"/>
    <cellStyle name="Normal 81 2 3" xfId="5940"/>
    <cellStyle name="Normal 81 2 3 2" xfId="5941"/>
    <cellStyle name="Normal 81 2 4" xfId="5942"/>
    <cellStyle name="Normal 81 3" xfId="5943"/>
    <cellStyle name="Normal 81 3 2" xfId="5944"/>
    <cellStyle name="Normal 81 4" xfId="5945"/>
    <cellStyle name="Normal 81 4 2" xfId="5946"/>
    <cellStyle name="Normal 81 5" xfId="5947"/>
    <cellStyle name="Normal 82" xfId="5948"/>
    <cellStyle name="Normal 83" xfId="5949"/>
    <cellStyle name="Normal 83 2" xfId="5950"/>
    <cellStyle name="Normal 83 2 2" xfId="5951"/>
    <cellStyle name="Normal 83 3" xfId="5952"/>
    <cellStyle name="Normal 83 3 2" xfId="5953"/>
    <cellStyle name="Normal 83 4" xfId="5954"/>
    <cellStyle name="Normal 84" xfId="5955"/>
    <cellStyle name="Normal 84 2" xfId="5956"/>
    <cellStyle name="Normal 84 2 2" xfId="5957"/>
    <cellStyle name="Normal 84 2 2 2" xfId="5958"/>
    <cellStyle name="Normal 84 2 3" xfId="5959"/>
    <cellStyle name="Normal 84 2 3 2" xfId="5960"/>
    <cellStyle name="Normal 84 2 4" xfId="5961"/>
    <cellStyle name="Normal 84 3" xfId="5962"/>
    <cellStyle name="Normal 84 3 2" xfId="5963"/>
    <cellStyle name="Normal 84 4" xfId="5964"/>
    <cellStyle name="Normal 84 4 2" xfId="5965"/>
    <cellStyle name="Normal 84 5" xfId="5966"/>
    <cellStyle name="Normal 85" xfId="5967"/>
    <cellStyle name="Normal 86" xfId="5968"/>
    <cellStyle name="Normal 86 2" xfId="5969"/>
    <cellStyle name="Normal 86 2 2" xfId="5970"/>
    <cellStyle name="Normal 86 3" xfId="5971"/>
    <cellStyle name="Normal 86 3 2" xfId="5972"/>
    <cellStyle name="Normal 86 4" xfId="5973"/>
    <cellStyle name="Normal 87" xfId="5974"/>
    <cellStyle name="Normal 87 2" xfId="5975"/>
    <cellStyle name="Normal 87 2 2" xfId="5976"/>
    <cellStyle name="Normal 87 3" xfId="5977"/>
    <cellStyle name="Normal 87 3 2" xfId="5978"/>
    <cellStyle name="Normal 87 4" xfId="5979"/>
    <cellStyle name="Normal 88" xfId="5980"/>
    <cellStyle name="Normal 88 2" xfId="5981"/>
    <cellStyle name="Normal 88 2 2" xfId="5982"/>
    <cellStyle name="Normal 88 3" xfId="5983"/>
    <cellStyle name="Normal 88 3 2" xfId="5984"/>
    <cellStyle name="Normal 88 4" xfId="5985"/>
    <cellStyle name="Normal 89" xfId="5986"/>
    <cellStyle name="Normal 89 2" xfId="5987"/>
    <cellStyle name="Normal 89 2 2" xfId="5988"/>
    <cellStyle name="Normal 89 2 2 2" xfId="5989"/>
    <cellStyle name="Normal 89 2 2 2 2" xfId="5990"/>
    <cellStyle name="Normal 89 2 2 3" xfId="5991"/>
    <cellStyle name="Normal 89 2 2 3 2" xfId="5992"/>
    <cellStyle name="Normal 89 2 2 4" xfId="5993"/>
    <cellStyle name="Normal 89 2 3" xfId="5994"/>
    <cellStyle name="Normal 89 2 3 2" xfId="5995"/>
    <cellStyle name="Normal 89 2 4" xfId="5996"/>
    <cellStyle name="Normal 89 2 4 2" xfId="5997"/>
    <cellStyle name="Normal 89 2 5" xfId="5998"/>
    <cellStyle name="Normal 89 3" xfId="5999"/>
    <cellStyle name="Normal 89 3 2" xfId="6000"/>
    <cellStyle name="Normal 89 4" xfId="6001"/>
    <cellStyle name="Normal 89 4 2" xfId="6002"/>
    <cellStyle name="Normal 89 5" xfId="6003"/>
    <cellStyle name="Normal 9" xfId="6004"/>
    <cellStyle name="Normal 9 2" xfId="6005"/>
    <cellStyle name="Normal 9 2 2" xfId="6006"/>
    <cellStyle name="Normal 9 3" xfId="6007"/>
    <cellStyle name="Normal 9 3 2" xfId="6008"/>
    <cellStyle name="Normal 9 3 3" xfId="6009"/>
    <cellStyle name="Normal 9 3 4" xfId="6010"/>
    <cellStyle name="Normal 9 3 4 2" xfId="6011"/>
    <cellStyle name="Normal 9 3 5" xfId="6012"/>
    <cellStyle name="Normal 9 4" xfId="6013"/>
    <cellStyle name="Normal 9 5" xfId="6014"/>
    <cellStyle name="Normal 9 6" xfId="6015"/>
    <cellStyle name="Normal 9 7" xfId="6016"/>
    <cellStyle name="Normal 9 8" xfId="6017"/>
    <cellStyle name="Normal 9 9" xfId="6018"/>
    <cellStyle name="Normal 90" xfId="6019"/>
    <cellStyle name="Normal 90 2" xfId="6020"/>
    <cellStyle name="Normal 90 2 2" xfId="6021"/>
    <cellStyle name="Normal 90 3" xfId="6022"/>
    <cellStyle name="Normal 90 3 2" xfId="6023"/>
    <cellStyle name="Normal 90 4" xfId="6024"/>
    <cellStyle name="Normal 91" xfId="6025"/>
    <cellStyle name="Normal 91 2" xfId="6026"/>
    <cellStyle name="Normal 91 2 2" xfId="6027"/>
    <cellStyle name="Normal 91 2 2 2" xfId="6028"/>
    <cellStyle name="Normal 91 2 3" xfId="6029"/>
    <cellStyle name="Normal 91 2 3 2" xfId="6030"/>
    <cellStyle name="Normal 91 2 4" xfId="6031"/>
    <cellStyle name="Normal 91 3" xfId="6032"/>
    <cellStyle name="Normal 91 3 2" xfId="6033"/>
    <cellStyle name="Normal 91 4" xfId="6034"/>
    <cellStyle name="Normal 91 4 2" xfId="6035"/>
    <cellStyle name="Normal 91 5" xfId="6036"/>
    <cellStyle name="Normal 92" xfId="6037"/>
    <cellStyle name="Normal 92 2" xfId="6038"/>
    <cellStyle name="Normal 92 2 2" xfId="6039"/>
    <cellStyle name="Normal 92 2 2 2" xfId="6040"/>
    <cellStyle name="Normal 92 2 3" xfId="6041"/>
    <cellStyle name="Normal 92 2 3 2" xfId="6042"/>
    <cellStyle name="Normal 92 2 4" xfId="6043"/>
    <cellStyle name="Normal 92 3" xfId="6044"/>
    <cellStyle name="Normal 92 4" xfId="6045"/>
    <cellStyle name="Normal 92 4 2" xfId="6046"/>
    <cellStyle name="Normal 92 5" xfId="6047"/>
    <cellStyle name="Normal 92 5 2" xfId="6048"/>
    <cellStyle name="Normal 92 6" xfId="6049"/>
    <cellStyle name="Normal 93" xfId="6050"/>
    <cellStyle name="Normal 94" xfId="6051"/>
    <cellStyle name="Normal 95" xfId="6052"/>
    <cellStyle name="Normal 96" xfId="6053"/>
    <cellStyle name="Normal 97" xfId="6054"/>
    <cellStyle name="Normal 98" xfId="6055"/>
    <cellStyle name="Normal 99" xfId="6056"/>
    <cellStyle name="Note" xfId="6057"/>
    <cellStyle name="Note 10" xfId="6058"/>
    <cellStyle name="Note 10 2" xfId="6059"/>
    <cellStyle name="Note 10 2 2" xfId="6060"/>
    <cellStyle name="Note 10 2 3" xfId="6061"/>
    <cellStyle name="Note 10 2 4" xfId="6062"/>
    <cellStyle name="Note 10 2 5" xfId="6063"/>
    <cellStyle name="Note 10 2 6" xfId="6064"/>
    <cellStyle name="Note 10 2 7" xfId="6065"/>
    <cellStyle name="Note 10 2 8" xfId="6066"/>
    <cellStyle name="Note 10 3" xfId="6067"/>
    <cellStyle name="Note 10 4" xfId="6068"/>
    <cellStyle name="Note 10 5" xfId="6069"/>
    <cellStyle name="Note 10 6" xfId="6070"/>
    <cellStyle name="Note 10 7" xfId="6071"/>
    <cellStyle name="Note 10 8" xfId="6072"/>
    <cellStyle name="Note 10 9" xfId="6073"/>
    <cellStyle name="Note 11" xfId="6074"/>
    <cellStyle name="Note 11 2" xfId="6075"/>
    <cellStyle name="Note 11 2 2" xfId="6076"/>
    <cellStyle name="Note 11 2 3" xfId="6077"/>
    <cellStyle name="Note 11 2 4" xfId="6078"/>
    <cellStyle name="Note 11 2 5" xfId="6079"/>
    <cellStyle name="Note 11 2 6" xfId="6080"/>
    <cellStyle name="Note 11 2 7" xfId="6081"/>
    <cellStyle name="Note 11 2 8" xfId="6082"/>
    <cellStyle name="Note 11 3" xfId="6083"/>
    <cellStyle name="Note 11 4" xfId="6084"/>
    <cellStyle name="Note 11 5" xfId="6085"/>
    <cellStyle name="Note 11 6" xfId="6086"/>
    <cellStyle name="Note 11 7" xfId="6087"/>
    <cellStyle name="Note 11 8" xfId="6088"/>
    <cellStyle name="Note 11 9" xfId="6089"/>
    <cellStyle name="Note 12" xfId="6090"/>
    <cellStyle name="Note 12 2" xfId="6091"/>
    <cellStyle name="Note 12 2 2" xfId="6092"/>
    <cellStyle name="Note 12 2 3" xfId="6093"/>
    <cellStyle name="Note 12 2 4" xfId="6094"/>
    <cellStyle name="Note 12 2 5" xfId="6095"/>
    <cellStyle name="Note 12 2 6" xfId="6096"/>
    <cellStyle name="Note 12 2 7" xfId="6097"/>
    <cellStyle name="Note 12 2 8" xfId="6098"/>
    <cellStyle name="Note 12 3" xfId="6099"/>
    <cellStyle name="Note 12 4" xfId="6100"/>
    <cellStyle name="Note 12 5" xfId="6101"/>
    <cellStyle name="Note 12 6" xfId="6102"/>
    <cellStyle name="Note 12 7" xfId="6103"/>
    <cellStyle name="Note 12 8" xfId="6104"/>
    <cellStyle name="Note 12 9" xfId="6105"/>
    <cellStyle name="Note 13" xfId="6106"/>
    <cellStyle name="Note 13 2" xfId="6107"/>
    <cellStyle name="Note 13 2 2" xfId="6108"/>
    <cellStyle name="Note 13 2 3" xfId="6109"/>
    <cellStyle name="Note 13 2 4" xfId="6110"/>
    <cellStyle name="Note 13 2 5" xfId="6111"/>
    <cellStyle name="Note 13 2 6" xfId="6112"/>
    <cellStyle name="Note 13 2 7" xfId="6113"/>
    <cellStyle name="Note 13 2 8" xfId="6114"/>
    <cellStyle name="Note 13 3" xfId="6115"/>
    <cellStyle name="Note 13 4" xfId="6116"/>
    <cellStyle name="Note 13 5" xfId="6117"/>
    <cellStyle name="Note 13 6" xfId="6118"/>
    <cellStyle name="Note 13 7" xfId="6119"/>
    <cellStyle name="Note 13 8" xfId="6120"/>
    <cellStyle name="Note 13 9" xfId="6121"/>
    <cellStyle name="Note 14" xfId="6122"/>
    <cellStyle name="Note 14 2" xfId="6123"/>
    <cellStyle name="Note 14 2 2" xfId="6124"/>
    <cellStyle name="Note 14 2 3" xfId="6125"/>
    <cellStyle name="Note 14 2 4" xfId="6126"/>
    <cellStyle name="Note 14 2 5" xfId="6127"/>
    <cellStyle name="Note 14 2 6" xfId="6128"/>
    <cellStyle name="Note 14 2 7" xfId="6129"/>
    <cellStyle name="Note 14 2 8" xfId="6130"/>
    <cellStyle name="Note 14 3" xfId="6131"/>
    <cellStyle name="Note 14 4" xfId="6132"/>
    <cellStyle name="Note 14 5" xfId="6133"/>
    <cellStyle name="Note 14 6" xfId="6134"/>
    <cellStyle name="Note 14 7" xfId="6135"/>
    <cellStyle name="Note 14 8" xfId="6136"/>
    <cellStyle name="Note 14 9" xfId="6137"/>
    <cellStyle name="Note 15" xfId="6138"/>
    <cellStyle name="Note 15 2" xfId="6139"/>
    <cellStyle name="Note 15 2 2" xfId="6140"/>
    <cellStyle name="Note 15 2 3" xfId="6141"/>
    <cellStyle name="Note 15 2 4" xfId="6142"/>
    <cellStyle name="Note 15 2 5" xfId="6143"/>
    <cellStyle name="Note 15 2 6" xfId="6144"/>
    <cellStyle name="Note 15 2 7" xfId="6145"/>
    <cellStyle name="Note 15 2 8" xfId="6146"/>
    <cellStyle name="Note 15 3" xfId="6147"/>
    <cellStyle name="Note 15 4" xfId="6148"/>
    <cellStyle name="Note 15 5" xfId="6149"/>
    <cellStyle name="Note 15 6" xfId="6150"/>
    <cellStyle name="Note 15 7" xfId="6151"/>
    <cellStyle name="Note 15 8" xfId="6152"/>
    <cellStyle name="Note 15 9" xfId="6153"/>
    <cellStyle name="Note 16" xfId="6154"/>
    <cellStyle name="Note 16 2" xfId="6155"/>
    <cellStyle name="Note 16 2 2" xfId="6156"/>
    <cellStyle name="Note 16 2 3" xfId="6157"/>
    <cellStyle name="Note 16 2 4" xfId="6158"/>
    <cellStyle name="Note 16 2 5" xfId="6159"/>
    <cellStyle name="Note 16 2 6" xfId="6160"/>
    <cellStyle name="Note 16 2 7" xfId="6161"/>
    <cellStyle name="Note 16 2 8" xfId="6162"/>
    <cellStyle name="Note 16 3" xfId="6163"/>
    <cellStyle name="Note 16 4" xfId="6164"/>
    <cellStyle name="Note 16 5" xfId="6165"/>
    <cellStyle name="Note 16 6" xfId="6166"/>
    <cellStyle name="Note 16 7" xfId="6167"/>
    <cellStyle name="Note 16 8" xfId="6168"/>
    <cellStyle name="Note 16 9" xfId="6169"/>
    <cellStyle name="Note 17" xfId="6170"/>
    <cellStyle name="Note 17 2" xfId="6171"/>
    <cellStyle name="Note 17 2 2" xfId="6172"/>
    <cellStyle name="Note 17 2 3" xfId="6173"/>
    <cellStyle name="Note 17 2 4" xfId="6174"/>
    <cellStyle name="Note 17 2 5" xfId="6175"/>
    <cellStyle name="Note 17 2 6" xfId="6176"/>
    <cellStyle name="Note 17 2 7" xfId="6177"/>
    <cellStyle name="Note 17 2 8" xfId="6178"/>
    <cellStyle name="Note 17 3" xfId="6179"/>
    <cellStyle name="Note 17 4" xfId="6180"/>
    <cellStyle name="Note 17 5" xfId="6181"/>
    <cellStyle name="Note 17 6" xfId="6182"/>
    <cellStyle name="Note 17 7" xfId="6183"/>
    <cellStyle name="Note 17 8" xfId="6184"/>
    <cellStyle name="Note 17 9" xfId="6185"/>
    <cellStyle name="Note 18" xfId="6186"/>
    <cellStyle name="Note 18 2" xfId="6187"/>
    <cellStyle name="Note 18 2 2" xfId="6188"/>
    <cellStyle name="Note 18 2 3" xfId="6189"/>
    <cellStyle name="Note 18 2 4" xfId="6190"/>
    <cellStyle name="Note 18 2 5" xfId="6191"/>
    <cellStyle name="Note 18 2 6" xfId="6192"/>
    <cellStyle name="Note 18 2 7" xfId="6193"/>
    <cellStyle name="Note 18 2 8" xfId="6194"/>
    <cellStyle name="Note 18 3" xfId="6195"/>
    <cellStyle name="Note 18 4" xfId="6196"/>
    <cellStyle name="Note 18 5" xfId="6197"/>
    <cellStyle name="Note 18 6" xfId="6198"/>
    <cellStyle name="Note 18 7" xfId="6199"/>
    <cellStyle name="Note 18 8" xfId="6200"/>
    <cellStyle name="Note 18 9" xfId="6201"/>
    <cellStyle name="Note 19" xfId="6202"/>
    <cellStyle name="Note 19 2" xfId="6203"/>
    <cellStyle name="Note 19 2 2" xfId="6204"/>
    <cellStyle name="Note 19 2 3" xfId="6205"/>
    <cellStyle name="Note 19 2 4" xfId="6206"/>
    <cellStyle name="Note 19 2 5" xfId="6207"/>
    <cellStyle name="Note 19 2 6" xfId="6208"/>
    <cellStyle name="Note 19 2 7" xfId="6209"/>
    <cellStyle name="Note 19 2 8" xfId="6210"/>
    <cellStyle name="Note 19 3" xfId="6211"/>
    <cellStyle name="Note 19 4" xfId="6212"/>
    <cellStyle name="Note 19 5" xfId="6213"/>
    <cellStyle name="Note 19 6" xfId="6214"/>
    <cellStyle name="Note 19 7" xfId="6215"/>
    <cellStyle name="Note 19 8" xfId="6216"/>
    <cellStyle name="Note 19 9" xfId="6217"/>
    <cellStyle name="Note 2" xfId="6218"/>
    <cellStyle name="Note 2 10" xfId="6219"/>
    <cellStyle name="Note 2 10 2" xfId="6220"/>
    <cellStyle name="Note 2 10 2 2" xfId="6221"/>
    <cellStyle name="Note 2 10 2 3" xfId="6222"/>
    <cellStyle name="Note 2 10 2 4" xfId="6223"/>
    <cellStyle name="Note 2 10 2 5" xfId="6224"/>
    <cellStyle name="Note 2 10 2 6" xfId="6225"/>
    <cellStyle name="Note 2 10 2 7" xfId="6226"/>
    <cellStyle name="Note 2 10 2 8" xfId="6227"/>
    <cellStyle name="Note 2 10 3" xfId="6228"/>
    <cellStyle name="Note 2 10 4" xfId="6229"/>
    <cellStyle name="Note 2 10 5" xfId="6230"/>
    <cellStyle name="Note 2 10 6" xfId="6231"/>
    <cellStyle name="Note 2 10 7" xfId="6232"/>
    <cellStyle name="Note 2 10 8" xfId="6233"/>
    <cellStyle name="Note 2 10 9" xfId="6234"/>
    <cellStyle name="Note 2 11" xfId="6235"/>
    <cellStyle name="Note 2 11 2" xfId="6236"/>
    <cellStyle name="Note 2 11 2 2" xfId="6237"/>
    <cellStyle name="Note 2 11 2 3" xfId="6238"/>
    <cellStyle name="Note 2 11 2 4" xfId="6239"/>
    <cellStyle name="Note 2 11 2 5" xfId="6240"/>
    <cellStyle name="Note 2 11 2 6" xfId="6241"/>
    <cellStyle name="Note 2 11 2 7" xfId="6242"/>
    <cellStyle name="Note 2 11 2 8" xfId="6243"/>
    <cellStyle name="Note 2 11 3" xfId="6244"/>
    <cellStyle name="Note 2 11 4" xfId="6245"/>
    <cellStyle name="Note 2 11 5" xfId="6246"/>
    <cellStyle name="Note 2 11 6" xfId="6247"/>
    <cellStyle name="Note 2 11 7" xfId="6248"/>
    <cellStyle name="Note 2 11 8" xfId="6249"/>
    <cellStyle name="Note 2 11 9" xfId="6250"/>
    <cellStyle name="Note 2 12" xfId="6251"/>
    <cellStyle name="Note 2 12 2" xfId="6252"/>
    <cellStyle name="Note 2 12 2 2" xfId="6253"/>
    <cellStyle name="Note 2 12 2 3" xfId="6254"/>
    <cellStyle name="Note 2 12 2 4" xfId="6255"/>
    <cellStyle name="Note 2 12 2 5" xfId="6256"/>
    <cellStyle name="Note 2 12 2 6" xfId="6257"/>
    <cellStyle name="Note 2 12 2 7" xfId="6258"/>
    <cellStyle name="Note 2 12 2 8" xfId="6259"/>
    <cellStyle name="Note 2 12 3" xfId="6260"/>
    <cellStyle name="Note 2 12 4" xfId="6261"/>
    <cellStyle name="Note 2 12 5" xfId="6262"/>
    <cellStyle name="Note 2 12 6" xfId="6263"/>
    <cellStyle name="Note 2 12 7" xfId="6264"/>
    <cellStyle name="Note 2 12 8" xfId="6265"/>
    <cellStyle name="Note 2 12 9" xfId="6266"/>
    <cellStyle name="Note 2 13" xfId="6267"/>
    <cellStyle name="Note 2 13 2" xfId="6268"/>
    <cellStyle name="Note 2 13 2 2" xfId="6269"/>
    <cellStyle name="Note 2 13 2 3" xfId="6270"/>
    <cellStyle name="Note 2 13 2 4" xfId="6271"/>
    <cellStyle name="Note 2 13 2 5" xfId="6272"/>
    <cellStyle name="Note 2 13 2 6" xfId="6273"/>
    <cellStyle name="Note 2 13 2 7" xfId="6274"/>
    <cellStyle name="Note 2 13 2 8" xfId="6275"/>
    <cellStyle name="Note 2 13 3" xfId="6276"/>
    <cellStyle name="Note 2 13 4" xfId="6277"/>
    <cellStyle name="Note 2 13 5" xfId="6278"/>
    <cellStyle name="Note 2 13 6" xfId="6279"/>
    <cellStyle name="Note 2 13 7" xfId="6280"/>
    <cellStyle name="Note 2 13 8" xfId="6281"/>
    <cellStyle name="Note 2 13 9" xfId="6282"/>
    <cellStyle name="Note 2 14" xfId="6283"/>
    <cellStyle name="Note 2 14 2" xfId="6284"/>
    <cellStyle name="Note 2 14 2 2" xfId="6285"/>
    <cellStyle name="Note 2 14 2 3" xfId="6286"/>
    <cellStyle name="Note 2 14 2 4" xfId="6287"/>
    <cellStyle name="Note 2 14 2 5" xfId="6288"/>
    <cellStyle name="Note 2 14 2 6" xfId="6289"/>
    <cellStyle name="Note 2 14 2 7" xfId="6290"/>
    <cellStyle name="Note 2 14 2 8" xfId="6291"/>
    <cellStyle name="Note 2 14 3" xfId="6292"/>
    <cellStyle name="Note 2 14 4" xfId="6293"/>
    <cellStyle name="Note 2 14 5" xfId="6294"/>
    <cellStyle name="Note 2 14 6" xfId="6295"/>
    <cellStyle name="Note 2 14 7" xfId="6296"/>
    <cellStyle name="Note 2 14 8" xfId="6297"/>
    <cellStyle name="Note 2 14 9" xfId="6298"/>
    <cellStyle name="Note 2 15" xfId="6299"/>
    <cellStyle name="Note 2 15 2" xfId="6300"/>
    <cellStyle name="Note 2 15 2 2" xfId="6301"/>
    <cellStyle name="Note 2 15 2 3" xfId="6302"/>
    <cellStyle name="Note 2 15 2 4" xfId="6303"/>
    <cellStyle name="Note 2 15 2 5" xfId="6304"/>
    <cellStyle name="Note 2 15 2 6" xfId="6305"/>
    <cellStyle name="Note 2 15 2 7" xfId="6306"/>
    <cellStyle name="Note 2 15 2 8" xfId="6307"/>
    <cellStyle name="Note 2 15 3" xfId="6308"/>
    <cellStyle name="Note 2 15 4" xfId="6309"/>
    <cellStyle name="Note 2 15 5" xfId="6310"/>
    <cellStyle name="Note 2 15 6" xfId="6311"/>
    <cellStyle name="Note 2 15 7" xfId="6312"/>
    <cellStyle name="Note 2 15 8" xfId="6313"/>
    <cellStyle name="Note 2 15 9" xfId="6314"/>
    <cellStyle name="Note 2 16" xfId="6315"/>
    <cellStyle name="Note 2 16 2" xfId="6316"/>
    <cellStyle name="Note 2 16 2 2" xfId="6317"/>
    <cellStyle name="Note 2 16 2 3" xfId="6318"/>
    <cellStyle name="Note 2 16 2 4" xfId="6319"/>
    <cellStyle name="Note 2 16 2 5" xfId="6320"/>
    <cellStyle name="Note 2 16 2 6" xfId="6321"/>
    <cellStyle name="Note 2 16 2 7" xfId="6322"/>
    <cellStyle name="Note 2 16 2 8" xfId="6323"/>
    <cellStyle name="Note 2 16 3" xfId="6324"/>
    <cellStyle name="Note 2 16 4" xfId="6325"/>
    <cellStyle name="Note 2 16 5" xfId="6326"/>
    <cellStyle name="Note 2 16 6" xfId="6327"/>
    <cellStyle name="Note 2 16 7" xfId="6328"/>
    <cellStyle name="Note 2 16 8" xfId="6329"/>
    <cellStyle name="Note 2 16 9" xfId="6330"/>
    <cellStyle name="Note 2 17" xfId="6331"/>
    <cellStyle name="Note 2 17 2" xfId="6332"/>
    <cellStyle name="Note 2 17 2 2" xfId="6333"/>
    <cellStyle name="Note 2 17 2 3" xfId="6334"/>
    <cellStyle name="Note 2 17 2 4" xfId="6335"/>
    <cellStyle name="Note 2 17 2 5" xfId="6336"/>
    <cellStyle name="Note 2 17 2 6" xfId="6337"/>
    <cellStyle name="Note 2 17 2 7" xfId="6338"/>
    <cellStyle name="Note 2 17 2 8" xfId="6339"/>
    <cellStyle name="Note 2 17 3" xfId="6340"/>
    <cellStyle name="Note 2 17 4" xfId="6341"/>
    <cellStyle name="Note 2 17 5" xfId="6342"/>
    <cellStyle name="Note 2 17 6" xfId="6343"/>
    <cellStyle name="Note 2 17 7" xfId="6344"/>
    <cellStyle name="Note 2 17 8" xfId="6345"/>
    <cellStyle name="Note 2 17 9" xfId="6346"/>
    <cellStyle name="Note 2 18" xfId="6347"/>
    <cellStyle name="Note 2 18 2" xfId="6348"/>
    <cellStyle name="Note 2 18 2 2" xfId="6349"/>
    <cellStyle name="Note 2 18 2 3" xfId="6350"/>
    <cellStyle name="Note 2 18 2 4" xfId="6351"/>
    <cellStyle name="Note 2 18 2 5" xfId="6352"/>
    <cellStyle name="Note 2 18 2 6" xfId="6353"/>
    <cellStyle name="Note 2 18 2 7" xfId="6354"/>
    <cellStyle name="Note 2 18 2 8" xfId="6355"/>
    <cellStyle name="Note 2 18 3" xfId="6356"/>
    <cellStyle name="Note 2 18 4" xfId="6357"/>
    <cellStyle name="Note 2 18 5" xfId="6358"/>
    <cellStyle name="Note 2 18 6" xfId="6359"/>
    <cellStyle name="Note 2 18 7" xfId="6360"/>
    <cellStyle name="Note 2 18 8" xfId="6361"/>
    <cellStyle name="Note 2 18 9" xfId="6362"/>
    <cellStyle name="Note 2 19" xfId="6363"/>
    <cellStyle name="Note 2 19 2" xfId="6364"/>
    <cellStyle name="Note 2 19 2 2" xfId="6365"/>
    <cellStyle name="Note 2 19 2 3" xfId="6366"/>
    <cellStyle name="Note 2 19 2 4" xfId="6367"/>
    <cellStyle name="Note 2 19 2 5" xfId="6368"/>
    <cellStyle name="Note 2 19 2 6" xfId="6369"/>
    <cellStyle name="Note 2 19 2 7" xfId="6370"/>
    <cellStyle name="Note 2 19 2 8" xfId="6371"/>
    <cellStyle name="Note 2 19 3" xfId="6372"/>
    <cellStyle name="Note 2 19 4" xfId="6373"/>
    <cellStyle name="Note 2 19 5" xfId="6374"/>
    <cellStyle name="Note 2 19 6" xfId="6375"/>
    <cellStyle name="Note 2 19 7" xfId="6376"/>
    <cellStyle name="Note 2 19 8" xfId="6377"/>
    <cellStyle name="Note 2 19 9" xfId="6378"/>
    <cellStyle name="Note 2 2" xfId="6379"/>
    <cellStyle name="Note 2 2 2" xfId="6380"/>
    <cellStyle name="Note 2 2 2 2" xfId="6381"/>
    <cellStyle name="Note 2 2 2 3" xfId="6382"/>
    <cellStyle name="Note 2 2 2 4" xfId="6383"/>
    <cellStyle name="Note 2 2 2 5" xfId="6384"/>
    <cellStyle name="Note 2 2 2 6" xfId="6385"/>
    <cellStyle name="Note 2 2 2 7" xfId="6386"/>
    <cellStyle name="Note 2 2 2 8" xfId="6387"/>
    <cellStyle name="Note 2 2 3" xfId="6388"/>
    <cellStyle name="Note 2 2 4" xfId="6389"/>
    <cellStyle name="Note 2 2 5" xfId="6390"/>
    <cellStyle name="Note 2 2 6" xfId="6391"/>
    <cellStyle name="Note 2 2 7" xfId="6392"/>
    <cellStyle name="Note 2 2 8" xfId="6393"/>
    <cellStyle name="Note 2 2 9" xfId="6394"/>
    <cellStyle name="Note 2 20" xfId="6395"/>
    <cellStyle name="Note 2 20 2" xfId="6396"/>
    <cellStyle name="Note 2 20 2 2" xfId="6397"/>
    <cellStyle name="Note 2 20 2 3" xfId="6398"/>
    <cellStyle name="Note 2 20 2 4" xfId="6399"/>
    <cellStyle name="Note 2 20 2 5" xfId="6400"/>
    <cellStyle name="Note 2 20 2 6" xfId="6401"/>
    <cellStyle name="Note 2 20 2 7" xfId="6402"/>
    <cellStyle name="Note 2 20 2 8" xfId="6403"/>
    <cellStyle name="Note 2 20 3" xfId="6404"/>
    <cellStyle name="Note 2 20 4" xfId="6405"/>
    <cellStyle name="Note 2 20 5" xfId="6406"/>
    <cellStyle name="Note 2 20 6" xfId="6407"/>
    <cellStyle name="Note 2 20 7" xfId="6408"/>
    <cellStyle name="Note 2 20 8" xfId="6409"/>
    <cellStyle name="Note 2 20 9" xfId="6410"/>
    <cellStyle name="Note 2 21" xfId="6411"/>
    <cellStyle name="Note 2 21 2" xfId="6412"/>
    <cellStyle name="Note 2 21 2 2" xfId="6413"/>
    <cellStyle name="Note 2 21 2 3" xfId="6414"/>
    <cellStyle name="Note 2 21 2 4" xfId="6415"/>
    <cellStyle name="Note 2 21 2 5" xfId="6416"/>
    <cellStyle name="Note 2 21 2 6" xfId="6417"/>
    <cellStyle name="Note 2 21 2 7" xfId="6418"/>
    <cellStyle name="Note 2 21 2 8" xfId="6419"/>
    <cellStyle name="Note 2 21 3" xfId="6420"/>
    <cellStyle name="Note 2 21 4" xfId="6421"/>
    <cellStyle name="Note 2 21 5" xfId="6422"/>
    <cellStyle name="Note 2 21 6" xfId="6423"/>
    <cellStyle name="Note 2 21 7" xfId="6424"/>
    <cellStyle name="Note 2 21 8" xfId="6425"/>
    <cellStyle name="Note 2 21 9" xfId="6426"/>
    <cellStyle name="Note 2 22" xfId="6427"/>
    <cellStyle name="Note 2 22 2" xfId="6428"/>
    <cellStyle name="Note 2 22 2 2" xfId="6429"/>
    <cellStyle name="Note 2 22 2 3" xfId="6430"/>
    <cellStyle name="Note 2 22 2 4" xfId="6431"/>
    <cellStyle name="Note 2 22 2 5" xfId="6432"/>
    <cellStyle name="Note 2 22 2 6" xfId="6433"/>
    <cellStyle name="Note 2 22 2 7" xfId="6434"/>
    <cellStyle name="Note 2 22 2 8" xfId="6435"/>
    <cellStyle name="Note 2 22 3" xfId="6436"/>
    <cellStyle name="Note 2 22 4" xfId="6437"/>
    <cellStyle name="Note 2 22 5" xfId="6438"/>
    <cellStyle name="Note 2 22 6" xfId="6439"/>
    <cellStyle name="Note 2 22 7" xfId="6440"/>
    <cellStyle name="Note 2 22 8" xfId="6441"/>
    <cellStyle name="Note 2 22 9" xfId="6442"/>
    <cellStyle name="Note 2 23" xfId="6443"/>
    <cellStyle name="Note 2 23 2" xfId="6444"/>
    <cellStyle name="Note 2 23 2 2" xfId="6445"/>
    <cellStyle name="Note 2 23 2 3" xfId="6446"/>
    <cellStyle name="Note 2 23 2 4" xfId="6447"/>
    <cellStyle name="Note 2 23 2 5" xfId="6448"/>
    <cellStyle name="Note 2 23 2 6" xfId="6449"/>
    <cellStyle name="Note 2 23 2 7" xfId="6450"/>
    <cellStyle name="Note 2 23 2 8" xfId="6451"/>
    <cellStyle name="Note 2 23 3" xfId="6452"/>
    <cellStyle name="Note 2 23 4" xfId="6453"/>
    <cellStyle name="Note 2 23 5" xfId="6454"/>
    <cellStyle name="Note 2 23 6" xfId="6455"/>
    <cellStyle name="Note 2 23 7" xfId="6456"/>
    <cellStyle name="Note 2 23 8" xfId="6457"/>
    <cellStyle name="Note 2 23 9" xfId="6458"/>
    <cellStyle name="Note 2 24" xfId="6459"/>
    <cellStyle name="Note 2 24 2" xfId="6460"/>
    <cellStyle name="Note 2 24 2 2" xfId="6461"/>
    <cellStyle name="Note 2 24 2 3" xfId="6462"/>
    <cellStyle name="Note 2 24 2 4" xfId="6463"/>
    <cellStyle name="Note 2 24 2 5" xfId="6464"/>
    <cellStyle name="Note 2 24 2 6" xfId="6465"/>
    <cellStyle name="Note 2 24 2 7" xfId="6466"/>
    <cellStyle name="Note 2 24 2 8" xfId="6467"/>
    <cellStyle name="Note 2 24 3" xfId="6468"/>
    <cellStyle name="Note 2 24 4" xfId="6469"/>
    <cellStyle name="Note 2 24 5" xfId="6470"/>
    <cellStyle name="Note 2 24 6" xfId="6471"/>
    <cellStyle name="Note 2 24 7" xfId="6472"/>
    <cellStyle name="Note 2 24 8" xfId="6473"/>
    <cellStyle name="Note 2 24 9" xfId="6474"/>
    <cellStyle name="Note 2 25" xfId="6475"/>
    <cellStyle name="Note 2 25 2" xfId="6476"/>
    <cellStyle name="Note 2 25 2 2" xfId="6477"/>
    <cellStyle name="Note 2 25 2 3" xfId="6478"/>
    <cellStyle name="Note 2 25 2 4" xfId="6479"/>
    <cellStyle name="Note 2 25 2 5" xfId="6480"/>
    <cellStyle name="Note 2 25 2 6" xfId="6481"/>
    <cellStyle name="Note 2 25 2 7" xfId="6482"/>
    <cellStyle name="Note 2 25 2 8" xfId="6483"/>
    <cellStyle name="Note 2 25 3" xfId="6484"/>
    <cellStyle name="Note 2 25 4" xfId="6485"/>
    <cellStyle name="Note 2 25 5" xfId="6486"/>
    <cellStyle name="Note 2 25 6" xfId="6487"/>
    <cellStyle name="Note 2 25 7" xfId="6488"/>
    <cellStyle name="Note 2 25 8" xfId="6489"/>
    <cellStyle name="Note 2 25 9" xfId="6490"/>
    <cellStyle name="Note 2 26" xfId="6491"/>
    <cellStyle name="Note 2 26 2" xfId="6492"/>
    <cellStyle name="Note 2 26 2 2" xfId="6493"/>
    <cellStyle name="Note 2 26 2 3" xfId="6494"/>
    <cellStyle name="Note 2 26 2 4" xfId="6495"/>
    <cellStyle name="Note 2 26 2 5" xfId="6496"/>
    <cellStyle name="Note 2 26 2 6" xfId="6497"/>
    <cellStyle name="Note 2 26 2 7" xfId="6498"/>
    <cellStyle name="Note 2 26 2 8" xfId="6499"/>
    <cellStyle name="Note 2 26 3" xfId="6500"/>
    <cellStyle name="Note 2 26 4" xfId="6501"/>
    <cellStyle name="Note 2 26 5" xfId="6502"/>
    <cellStyle name="Note 2 26 6" xfId="6503"/>
    <cellStyle name="Note 2 26 7" xfId="6504"/>
    <cellStyle name="Note 2 26 8" xfId="6505"/>
    <cellStyle name="Note 2 26 9" xfId="6506"/>
    <cellStyle name="Note 2 27" xfId="6507"/>
    <cellStyle name="Note 2 27 2" xfId="6508"/>
    <cellStyle name="Note 2 27 2 2" xfId="6509"/>
    <cellStyle name="Note 2 27 2 3" xfId="6510"/>
    <cellStyle name="Note 2 27 2 4" xfId="6511"/>
    <cellStyle name="Note 2 27 2 5" xfId="6512"/>
    <cellStyle name="Note 2 27 2 6" xfId="6513"/>
    <cellStyle name="Note 2 27 2 7" xfId="6514"/>
    <cellStyle name="Note 2 27 2 8" xfId="6515"/>
    <cellStyle name="Note 2 27 3" xfId="6516"/>
    <cellStyle name="Note 2 27 4" xfId="6517"/>
    <cellStyle name="Note 2 27 5" xfId="6518"/>
    <cellStyle name="Note 2 27 6" xfId="6519"/>
    <cellStyle name="Note 2 27 7" xfId="6520"/>
    <cellStyle name="Note 2 27 8" xfId="6521"/>
    <cellStyle name="Note 2 27 9" xfId="6522"/>
    <cellStyle name="Note 2 28" xfId="6523"/>
    <cellStyle name="Note 2 28 2" xfId="6524"/>
    <cellStyle name="Note 2 28 2 2" xfId="6525"/>
    <cellStyle name="Note 2 28 2 3" xfId="6526"/>
    <cellStyle name="Note 2 28 2 4" xfId="6527"/>
    <cellStyle name="Note 2 28 2 5" xfId="6528"/>
    <cellStyle name="Note 2 28 2 6" xfId="6529"/>
    <cellStyle name="Note 2 28 2 7" xfId="6530"/>
    <cellStyle name="Note 2 28 2 8" xfId="6531"/>
    <cellStyle name="Note 2 28 3" xfId="6532"/>
    <cellStyle name="Note 2 28 4" xfId="6533"/>
    <cellStyle name="Note 2 28 5" xfId="6534"/>
    <cellStyle name="Note 2 28 6" xfId="6535"/>
    <cellStyle name="Note 2 28 7" xfId="6536"/>
    <cellStyle name="Note 2 28 8" xfId="6537"/>
    <cellStyle name="Note 2 28 9" xfId="6538"/>
    <cellStyle name="Note 2 29" xfId="6539"/>
    <cellStyle name="Note 2 29 2" xfId="6540"/>
    <cellStyle name="Note 2 29 2 2" xfId="6541"/>
    <cellStyle name="Note 2 29 2 3" xfId="6542"/>
    <cellStyle name="Note 2 29 2 4" xfId="6543"/>
    <cellStyle name="Note 2 29 2 5" xfId="6544"/>
    <cellStyle name="Note 2 29 2 6" xfId="6545"/>
    <cellStyle name="Note 2 29 2 7" xfId="6546"/>
    <cellStyle name="Note 2 29 2 8" xfId="6547"/>
    <cellStyle name="Note 2 29 3" xfId="6548"/>
    <cellStyle name="Note 2 29 4" xfId="6549"/>
    <cellStyle name="Note 2 29 5" xfId="6550"/>
    <cellStyle name="Note 2 29 6" xfId="6551"/>
    <cellStyle name="Note 2 29 7" xfId="6552"/>
    <cellStyle name="Note 2 29 8" xfId="6553"/>
    <cellStyle name="Note 2 29 9" xfId="6554"/>
    <cellStyle name="Note 2 3" xfId="6555"/>
    <cellStyle name="Note 2 3 2" xfId="6556"/>
    <cellStyle name="Note 2 3 2 2" xfId="6557"/>
    <cellStyle name="Note 2 3 2 3" xfId="6558"/>
    <cellStyle name="Note 2 3 2 4" xfId="6559"/>
    <cellStyle name="Note 2 3 2 5" xfId="6560"/>
    <cellStyle name="Note 2 3 2 6" xfId="6561"/>
    <cellStyle name="Note 2 3 2 7" xfId="6562"/>
    <cellStyle name="Note 2 3 2 8" xfId="6563"/>
    <cellStyle name="Note 2 3 3" xfId="6564"/>
    <cellStyle name="Note 2 3 4" xfId="6565"/>
    <cellStyle name="Note 2 3 5" xfId="6566"/>
    <cellStyle name="Note 2 3 6" xfId="6567"/>
    <cellStyle name="Note 2 3 7" xfId="6568"/>
    <cellStyle name="Note 2 3 8" xfId="6569"/>
    <cellStyle name="Note 2 3 9" xfId="6570"/>
    <cellStyle name="Note 2 30" xfId="6571"/>
    <cellStyle name="Note 2 30 2" xfId="6572"/>
    <cellStyle name="Note 2 30 2 2" xfId="6573"/>
    <cellStyle name="Note 2 30 2 3" xfId="6574"/>
    <cellStyle name="Note 2 30 2 4" xfId="6575"/>
    <cellStyle name="Note 2 30 2 5" xfId="6576"/>
    <cellStyle name="Note 2 30 2 6" xfId="6577"/>
    <cellStyle name="Note 2 30 2 7" xfId="6578"/>
    <cellStyle name="Note 2 30 2 8" xfId="6579"/>
    <cellStyle name="Note 2 30 3" xfId="6580"/>
    <cellStyle name="Note 2 30 4" xfId="6581"/>
    <cellStyle name="Note 2 30 5" xfId="6582"/>
    <cellStyle name="Note 2 30 6" xfId="6583"/>
    <cellStyle name="Note 2 30 7" xfId="6584"/>
    <cellStyle name="Note 2 30 8" xfId="6585"/>
    <cellStyle name="Note 2 30 9" xfId="6586"/>
    <cellStyle name="Note 2 31" xfId="6587"/>
    <cellStyle name="Note 2 31 2" xfId="6588"/>
    <cellStyle name="Note 2 31 2 2" xfId="6589"/>
    <cellStyle name="Note 2 31 2 3" xfId="6590"/>
    <cellStyle name="Note 2 31 2 4" xfId="6591"/>
    <cellStyle name="Note 2 31 2 5" xfId="6592"/>
    <cellStyle name="Note 2 31 2 6" xfId="6593"/>
    <cellStyle name="Note 2 31 2 7" xfId="6594"/>
    <cellStyle name="Note 2 31 2 8" xfId="6595"/>
    <cellStyle name="Note 2 31 3" xfId="6596"/>
    <cellStyle name="Note 2 31 4" xfId="6597"/>
    <cellStyle name="Note 2 31 5" xfId="6598"/>
    <cellStyle name="Note 2 31 6" xfId="6599"/>
    <cellStyle name="Note 2 31 7" xfId="6600"/>
    <cellStyle name="Note 2 31 8" xfId="6601"/>
    <cellStyle name="Note 2 31 9" xfId="6602"/>
    <cellStyle name="Note 2 32" xfId="6603"/>
    <cellStyle name="Note 2 32 2" xfId="6604"/>
    <cellStyle name="Note 2 32 2 2" xfId="6605"/>
    <cellStyle name="Note 2 32 2 3" xfId="6606"/>
    <cellStyle name="Note 2 32 2 4" xfId="6607"/>
    <cellStyle name="Note 2 32 2 5" xfId="6608"/>
    <cellStyle name="Note 2 32 2 6" xfId="6609"/>
    <cellStyle name="Note 2 32 2 7" xfId="6610"/>
    <cellStyle name="Note 2 32 2 8" xfId="6611"/>
    <cellStyle name="Note 2 32 3" xfId="6612"/>
    <cellStyle name="Note 2 32 4" xfId="6613"/>
    <cellStyle name="Note 2 32 5" xfId="6614"/>
    <cellStyle name="Note 2 32 6" xfId="6615"/>
    <cellStyle name="Note 2 32 7" xfId="6616"/>
    <cellStyle name="Note 2 32 8" xfId="6617"/>
    <cellStyle name="Note 2 32 9" xfId="6618"/>
    <cellStyle name="Note 2 33" xfId="6619"/>
    <cellStyle name="Note 2 33 2" xfId="6620"/>
    <cellStyle name="Note 2 33 2 2" xfId="6621"/>
    <cellStyle name="Note 2 33 2 3" xfId="6622"/>
    <cellStyle name="Note 2 33 2 4" xfId="6623"/>
    <cellStyle name="Note 2 33 2 5" xfId="6624"/>
    <cellStyle name="Note 2 33 2 6" xfId="6625"/>
    <cellStyle name="Note 2 33 2 7" xfId="6626"/>
    <cellStyle name="Note 2 33 2 8" xfId="6627"/>
    <cellStyle name="Note 2 33 3" xfId="6628"/>
    <cellStyle name="Note 2 33 4" xfId="6629"/>
    <cellStyle name="Note 2 33 5" xfId="6630"/>
    <cellStyle name="Note 2 33 6" xfId="6631"/>
    <cellStyle name="Note 2 33 7" xfId="6632"/>
    <cellStyle name="Note 2 33 8" xfId="6633"/>
    <cellStyle name="Note 2 33 9" xfId="6634"/>
    <cellStyle name="Note 2 34" xfId="6635"/>
    <cellStyle name="Note 2 34 2" xfId="6636"/>
    <cellStyle name="Note 2 34 2 2" xfId="6637"/>
    <cellStyle name="Note 2 34 2 3" xfId="6638"/>
    <cellStyle name="Note 2 34 2 4" xfId="6639"/>
    <cellStyle name="Note 2 34 2 5" xfId="6640"/>
    <cellStyle name="Note 2 34 2 6" xfId="6641"/>
    <cellStyle name="Note 2 34 2 7" xfId="6642"/>
    <cellStyle name="Note 2 34 2 8" xfId="6643"/>
    <cellStyle name="Note 2 34 3" xfId="6644"/>
    <cellStyle name="Note 2 34 4" xfId="6645"/>
    <cellStyle name="Note 2 34 5" xfId="6646"/>
    <cellStyle name="Note 2 34 6" xfId="6647"/>
    <cellStyle name="Note 2 34 7" xfId="6648"/>
    <cellStyle name="Note 2 34 8" xfId="6649"/>
    <cellStyle name="Note 2 34 9" xfId="6650"/>
    <cellStyle name="Note 2 35" xfId="6651"/>
    <cellStyle name="Note 2 35 2" xfId="6652"/>
    <cellStyle name="Note 2 35 2 2" xfId="6653"/>
    <cellStyle name="Note 2 35 2 3" xfId="6654"/>
    <cellStyle name="Note 2 35 2 4" xfId="6655"/>
    <cellStyle name="Note 2 35 2 5" xfId="6656"/>
    <cellStyle name="Note 2 35 2 6" xfId="6657"/>
    <cellStyle name="Note 2 35 2 7" xfId="6658"/>
    <cellStyle name="Note 2 35 2 8" xfId="6659"/>
    <cellStyle name="Note 2 35 3" xfId="6660"/>
    <cellStyle name="Note 2 35 4" xfId="6661"/>
    <cellStyle name="Note 2 35 5" xfId="6662"/>
    <cellStyle name="Note 2 35 6" xfId="6663"/>
    <cellStyle name="Note 2 35 7" xfId="6664"/>
    <cellStyle name="Note 2 35 8" xfId="6665"/>
    <cellStyle name="Note 2 35 9" xfId="6666"/>
    <cellStyle name="Note 2 36" xfId="6667"/>
    <cellStyle name="Note 2 36 2" xfId="6668"/>
    <cellStyle name="Note 2 36 2 2" xfId="6669"/>
    <cellStyle name="Note 2 36 2 3" xfId="6670"/>
    <cellStyle name="Note 2 36 2 4" xfId="6671"/>
    <cellStyle name="Note 2 36 2 5" xfId="6672"/>
    <cellStyle name="Note 2 36 2 6" xfId="6673"/>
    <cellStyle name="Note 2 36 2 7" xfId="6674"/>
    <cellStyle name="Note 2 36 2 8" xfId="6675"/>
    <cellStyle name="Note 2 36 3" xfId="6676"/>
    <cellStyle name="Note 2 36 4" xfId="6677"/>
    <cellStyle name="Note 2 36 5" xfId="6678"/>
    <cellStyle name="Note 2 36 6" xfId="6679"/>
    <cellStyle name="Note 2 36 7" xfId="6680"/>
    <cellStyle name="Note 2 36 8" xfId="6681"/>
    <cellStyle name="Note 2 36 9" xfId="6682"/>
    <cellStyle name="Note 2 37" xfId="6683"/>
    <cellStyle name="Note 2 37 2" xfId="6684"/>
    <cellStyle name="Note 2 37 2 2" xfId="6685"/>
    <cellStyle name="Note 2 37 2 3" xfId="6686"/>
    <cellStyle name="Note 2 37 2 4" xfId="6687"/>
    <cellStyle name="Note 2 37 2 5" xfId="6688"/>
    <cellStyle name="Note 2 37 2 6" xfId="6689"/>
    <cellStyle name="Note 2 37 2 7" xfId="6690"/>
    <cellStyle name="Note 2 37 2 8" xfId="6691"/>
    <cellStyle name="Note 2 37 3" xfId="6692"/>
    <cellStyle name="Note 2 37 4" xfId="6693"/>
    <cellStyle name="Note 2 37 5" xfId="6694"/>
    <cellStyle name="Note 2 37 6" xfId="6695"/>
    <cellStyle name="Note 2 37 7" xfId="6696"/>
    <cellStyle name="Note 2 37 8" xfId="6697"/>
    <cellStyle name="Note 2 37 9" xfId="6698"/>
    <cellStyle name="Note 2 38" xfId="6699"/>
    <cellStyle name="Note 2 38 2" xfId="6700"/>
    <cellStyle name="Note 2 38 2 2" xfId="6701"/>
    <cellStyle name="Note 2 38 2 3" xfId="6702"/>
    <cellStyle name="Note 2 38 2 4" xfId="6703"/>
    <cellStyle name="Note 2 38 2 5" xfId="6704"/>
    <cellStyle name="Note 2 38 2 6" xfId="6705"/>
    <cellStyle name="Note 2 38 2 7" xfId="6706"/>
    <cellStyle name="Note 2 38 2 8" xfId="6707"/>
    <cellStyle name="Note 2 38 3" xfId="6708"/>
    <cellStyle name="Note 2 38 4" xfId="6709"/>
    <cellStyle name="Note 2 38 5" xfId="6710"/>
    <cellStyle name="Note 2 38 6" xfId="6711"/>
    <cellStyle name="Note 2 38 7" xfId="6712"/>
    <cellStyle name="Note 2 38 8" xfId="6713"/>
    <cellStyle name="Note 2 38 9" xfId="6714"/>
    <cellStyle name="Note 2 39" xfId="6715"/>
    <cellStyle name="Note 2 39 2" xfId="6716"/>
    <cellStyle name="Note 2 39 2 2" xfId="6717"/>
    <cellStyle name="Note 2 39 2 3" xfId="6718"/>
    <cellStyle name="Note 2 39 2 4" xfId="6719"/>
    <cellStyle name="Note 2 39 2 5" xfId="6720"/>
    <cellStyle name="Note 2 39 2 6" xfId="6721"/>
    <cellStyle name="Note 2 39 2 7" xfId="6722"/>
    <cellStyle name="Note 2 39 2 8" xfId="6723"/>
    <cellStyle name="Note 2 39 3" xfId="6724"/>
    <cellStyle name="Note 2 39 4" xfId="6725"/>
    <cellStyle name="Note 2 39 5" xfId="6726"/>
    <cellStyle name="Note 2 39 6" xfId="6727"/>
    <cellStyle name="Note 2 39 7" xfId="6728"/>
    <cellStyle name="Note 2 39 8" xfId="6729"/>
    <cellStyle name="Note 2 39 9" xfId="6730"/>
    <cellStyle name="Note 2 4" xfId="6731"/>
    <cellStyle name="Note 2 4 2" xfId="6732"/>
    <cellStyle name="Note 2 4 2 2" xfId="6733"/>
    <cellStyle name="Note 2 4 2 3" xfId="6734"/>
    <cellStyle name="Note 2 4 2 4" xfId="6735"/>
    <cellStyle name="Note 2 4 2 5" xfId="6736"/>
    <cellStyle name="Note 2 4 2 6" xfId="6737"/>
    <cellStyle name="Note 2 4 2 7" xfId="6738"/>
    <cellStyle name="Note 2 4 2 8" xfId="6739"/>
    <cellStyle name="Note 2 4 3" xfId="6740"/>
    <cellStyle name="Note 2 4 4" xfId="6741"/>
    <cellStyle name="Note 2 4 5" xfId="6742"/>
    <cellStyle name="Note 2 4 6" xfId="6743"/>
    <cellStyle name="Note 2 4 7" xfId="6744"/>
    <cellStyle name="Note 2 4 8" xfId="6745"/>
    <cellStyle name="Note 2 4 9" xfId="6746"/>
    <cellStyle name="Note 2 40" xfId="6747"/>
    <cellStyle name="Note 2 40 2" xfId="6748"/>
    <cellStyle name="Note 2 40 2 2" xfId="6749"/>
    <cellStyle name="Note 2 40 2 3" xfId="6750"/>
    <cellStyle name="Note 2 40 2 4" xfId="6751"/>
    <cellStyle name="Note 2 40 2 5" xfId="6752"/>
    <cellStyle name="Note 2 40 2 6" xfId="6753"/>
    <cellStyle name="Note 2 40 2 7" xfId="6754"/>
    <cellStyle name="Note 2 40 2 8" xfId="6755"/>
    <cellStyle name="Note 2 40 3" xfId="6756"/>
    <cellStyle name="Note 2 40 4" xfId="6757"/>
    <cellStyle name="Note 2 40 5" xfId="6758"/>
    <cellStyle name="Note 2 40 6" xfId="6759"/>
    <cellStyle name="Note 2 40 7" xfId="6760"/>
    <cellStyle name="Note 2 40 8" xfId="6761"/>
    <cellStyle name="Note 2 40 9" xfId="6762"/>
    <cellStyle name="Note 2 41" xfId="6763"/>
    <cellStyle name="Note 2 41 2" xfId="6764"/>
    <cellStyle name="Note 2 41 2 2" xfId="6765"/>
    <cellStyle name="Note 2 41 2 3" xfId="6766"/>
    <cellStyle name="Note 2 41 2 4" xfId="6767"/>
    <cellStyle name="Note 2 41 2 5" xfId="6768"/>
    <cellStyle name="Note 2 41 2 6" xfId="6769"/>
    <cellStyle name="Note 2 41 2 7" xfId="6770"/>
    <cellStyle name="Note 2 41 2 8" xfId="6771"/>
    <cellStyle name="Note 2 41 3" xfId="6772"/>
    <cellStyle name="Note 2 41 4" xfId="6773"/>
    <cellStyle name="Note 2 41 5" xfId="6774"/>
    <cellStyle name="Note 2 41 6" xfId="6775"/>
    <cellStyle name="Note 2 41 7" xfId="6776"/>
    <cellStyle name="Note 2 41 8" xfId="6777"/>
    <cellStyle name="Note 2 41 9" xfId="6778"/>
    <cellStyle name="Note 2 42" xfId="6779"/>
    <cellStyle name="Note 2 42 2" xfId="6780"/>
    <cellStyle name="Note 2 42 3" xfId="6781"/>
    <cellStyle name="Note 2 42 4" xfId="6782"/>
    <cellStyle name="Note 2 42 5" xfId="6783"/>
    <cellStyle name="Note 2 42 6" xfId="6784"/>
    <cellStyle name="Note 2 42 7" xfId="6785"/>
    <cellStyle name="Note 2 42 8" xfId="6786"/>
    <cellStyle name="Note 2 43" xfId="6787"/>
    <cellStyle name="Note 2 44" xfId="6788"/>
    <cellStyle name="Note 2 45" xfId="6789"/>
    <cellStyle name="Note 2 46" xfId="6790"/>
    <cellStyle name="Note 2 47" xfId="6791"/>
    <cellStyle name="Note 2 48" xfId="6792"/>
    <cellStyle name="Note 2 49" xfId="6793"/>
    <cellStyle name="Note 2 5" xfId="6794"/>
    <cellStyle name="Note 2 5 2" xfId="6795"/>
    <cellStyle name="Note 2 5 2 2" xfId="6796"/>
    <cellStyle name="Note 2 5 2 3" xfId="6797"/>
    <cellStyle name="Note 2 5 2 4" xfId="6798"/>
    <cellStyle name="Note 2 5 2 5" xfId="6799"/>
    <cellStyle name="Note 2 5 2 6" xfId="6800"/>
    <cellStyle name="Note 2 5 2 7" xfId="6801"/>
    <cellStyle name="Note 2 5 2 8" xfId="6802"/>
    <cellStyle name="Note 2 5 3" xfId="6803"/>
    <cellStyle name="Note 2 5 4" xfId="6804"/>
    <cellStyle name="Note 2 5 5" xfId="6805"/>
    <cellStyle name="Note 2 5 6" xfId="6806"/>
    <cellStyle name="Note 2 5 7" xfId="6807"/>
    <cellStyle name="Note 2 5 8" xfId="6808"/>
    <cellStyle name="Note 2 5 9" xfId="6809"/>
    <cellStyle name="Note 2 6" xfId="6810"/>
    <cellStyle name="Note 2 6 2" xfId="6811"/>
    <cellStyle name="Note 2 6 2 2" xfId="6812"/>
    <cellStyle name="Note 2 6 2 3" xfId="6813"/>
    <cellStyle name="Note 2 6 2 4" xfId="6814"/>
    <cellStyle name="Note 2 6 2 5" xfId="6815"/>
    <cellStyle name="Note 2 6 2 6" xfId="6816"/>
    <cellStyle name="Note 2 6 2 7" xfId="6817"/>
    <cellStyle name="Note 2 6 2 8" xfId="6818"/>
    <cellStyle name="Note 2 6 3" xfId="6819"/>
    <cellStyle name="Note 2 6 4" xfId="6820"/>
    <cellStyle name="Note 2 6 5" xfId="6821"/>
    <cellStyle name="Note 2 6 6" xfId="6822"/>
    <cellStyle name="Note 2 6 7" xfId="6823"/>
    <cellStyle name="Note 2 6 8" xfId="6824"/>
    <cellStyle name="Note 2 6 9" xfId="6825"/>
    <cellStyle name="Note 2 7" xfId="6826"/>
    <cellStyle name="Note 2 7 2" xfId="6827"/>
    <cellStyle name="Note 2 7 2 2" xfId="6828"/>
    <cellStyle name="Note 2 7 2 3" xfId="6829"/>
    <cellStyle name="Note 2 7 2 4" xfId="6830"/>
    <cellStyle name="Note 2 7 2 5" xfId="6831"/>
    <cellStyle name="Note 2 7 2 6" xfId="6832"/>
    <cellStyle name="Note 2 7 2 7" xfId="6833"/>
    <cellStyle name="Note 2 7 2 8" xfId="6834"/>
    <cellStyle name="Note 2 7 3" xfId="6835"/>
    <cellStyle name="Note 2 7 4" xfId="6836"/>
    <cellStyle name="Note 2 7 5" xfId="6837"/>
    <cellStyle name="Note 2 7 6" xfId="6838"/>
    <cellStyle name="Note 2 7 7" xfId="6839"/>
    <cellStyle name="Note 2 7 8" xfId="6840"/>
    <cellStyle name="Note 2 7 9" xfId="6841"/>
    <cellStyle name="Note 2 8" xfId="6842"/>
    <cellStyle name="Note 2 8 2" xfId="6843"/>
    <cellStyle name="Note 2 8 2 2" xfId="6844"/>
    <cellStyle name="Note 2 8 2 3" xfId="6845"/>
    <cellStyle name="Note 2 8 2 4" xfId="6846"/>
    <cellStyle name="Note 2 8 2 5" xfId="6847"/>
    <cellStyle name="Note 2 8 2 6" xfId="6848"/>
    <cellStyle name="Note 2 8 2 7" xfId="6849"/>
    <cellStyle name="Note 2 8 2 8" xfId="6850"/>
    <cellStyle name="Note 2 8 3" xfId="6851"/>
    <cellStyle name="Note 2 8 4" xfId="6852"/>
    <cellStyle name="Note 2 8 5" xfId="6853"/>
    <cellStyle name="Note 2 8 6" xfId="6854"/>
    <cellStyle name="Note 2 8 7" xfId="6855"/>
    <cellStyle name="Note 2 8 8" xfId="6856"/>
    <cellStyle name="Note 2 8 9" xfId="6857"/>
    <cellStyle name="Note 2 9" xfId="6858"/>
    <cellStyle name="Note 2 9 2" xfId="6859"/>
    <cellStyle name="Note 2 9 2 2" xfId="6860"/>
    <cellStyle name="Note 2 9 2 3" xfId="6861"/>
    <cellStyle name="Note 2 9 2 4" xfId="6862"/>
    <cellStyle name="Note 2 9 2 5" xfId="6863"/>
    <cellStyle name="Note 2 9 2 6" xfId="6864"/>
    <cellStyle name="Note 2 9 2 7" xfId="6865"/>
    <cellStyle name="Note 2 9 2 8" xfId="6866"/>
    <cellStyle name="Note 2 9 3" xfId="6867"/>
    <cellStyle name="Note 2 9 4" xfId="6868"/>
    <cellStyle name="Note 2 9 5" xfId="6869"/>
    <cellStyle name="Note 2 9 6" xfId="6870"/>
    <cellStyle name="Note 2 9 7" xfId="6871"/>
    <cellStyle name="Note 2 9 8" xfId="6872"/>
    <cellStyle name="Note 2 9 9" xfId="6873"/>
    <cellStyle name="Note 20" xfId="6874"/>
    <cellStyle name="Note 20 2" xfId="6875"/>
    <cellStyle name="Note 20 2 2" xfId="6876"/>
    <cellStyle name="Note 20 2 3" xfId="6877"/>
    <cellStyle name="Note 20 2 4" xfId="6878"/>
    <cellStyle name="Note 20 2 5" xfId="6879"/>
    <cellStyle name="Note 20 2 6" xfId="6880"/>
    <cellStyle name="Note 20 2 7" xfId="6881"/>
    <cellStyle name="Note 20 2 8" xfId="6882"/>
    <cellStyle name="Note 20 3" xfId="6883"/>
    <cellStyle name="Note 20 4" xfId="6884"/>
    <cellStyle name="Note 20 5" xfId="6885"/>
    <cellStyle name="Note 20 6" xfId="6886"/>
    <cellStyle name="Note 20 7" xfId="6887"/>
    <cellStyle name="Note 20 8" xfId="6888"/>
    <cellStyle name="Note 20 9" xfId="6889"/>
    <cellStyle name="Note 21" xfId="6890"/>
    <cellStyle name="Note 21 10" xfId="6891"/>
    <cellStyle name="Note 21 11" xfId="6892"/>
    <cellStyle name="Note 21 2" xfId="6893"/>
    <cellStyle name="Note 21 2 2" xfId="6894"/>
    <cellStyle name="Note 21 2 2 2" xfId="6895"/>
    <cellStyle name="Note 21 2 2 3" xfId="6896"/>
    <cellStyle name="Note 21 2 2 4" xfId="6897"/>
    <cellStyle name="Note 21 2 2 5" xfId="6898"/>
    <cellStyle name="Note 21 2 2 6" xfId="6899"/>
    <cellStyle name="Note 21 2 2 7" xfId="6900"/>
    <cellStyle name="Note 21 2 2 8" xfId="6901"/>
    <cellStyle name="Note 21 2 3" xfId="6902"/>
    <cellStyle name="Note 21 2 4" xfId="6903"/>
    <cellStyle name="Note 21 2 5" xfId="6904"/>
    <cellStyle name="Note 21 2 6" xfId="6905"/>
    <cellStyle name="Note 21 2 7" xfId="6906"/>
    <cellStyle name="Note 21 2 8" xfId="6907"/>
    <cellStyle name="Note 21 2 9" xfId="6908"/>
    <cellStyle name="Note 21 3" xfId="6909"/>
    <cellStyle name="Note 21 3 2" xfId="6910"/>
    <cellStyle name="Note 21 3 2 2" xfId="6911"/>
    <cellStyle name="Note 21 3 2 3" xfId="6912"/>
    <cellStyle name="Note 21 3 2 4" xfId="6913"/>
    <cellStyle name="Note 21 3 2 5" xfId="6914"/>
    <cellStyle name="Note 21 3 2 6" xfId="6915"/>
    <cellStyle name="Note 21 3 2 7" xfId="6916"/>
    <cellStyle name="Note 21 3 2 8" xfId="6917"/>
    <cellStyle name="Note 21 3 3" xfId="6918"/>
    <cellStyle name="Note 21 3 4" xfId="6919"/>
    <cellStyle name="Note 21 3 5" xfId="6920"/>
    <cellStyle name="Note 21 3 6" xfId="6921"/>
    <cellStyle name="Note 21 3 7" xfId="6922"/>
    <cellStyle name="Note 21 3 8" xfId="6923"/>
    <cellStyle name="Note 21 3 9" xfId="6924"/>
    <cellStyle name="Note 21 4" xfId="6925"/>
    <cellStyle name="Note 21 4 2" xfId="6926"/>
    <cellStyle name="Note 21 4 3" xfId="6927"/>
    <cellStyle name="Note 21 4 4" xfId="6928"/>
    <cellStyle name="Note 21 4 5" xfId="6929"/>
    <cellStyle name="Note 21 4 6" xfId="6930"/>
    <cellStyle name="Note 21 4 7" xfId="6931"/>
    <cellStyle name="Note 21 4 8" xfId="6932"/>
    <cellStyle name="Note 21 5" xfId="6933"/>
    <cellStyle name="Note 21 6" xfId="6934"/>
    <cellStyle name="Note 21 7" xfId="6935"/>
    <cellStyle name="Note 21 8" xfId="6936"/>
    <cellStyle name="Note 21 9" xfId="6937"/>
    <cellStyle name="Note 22" xfId="6938"/>
    <cellStyle name="Note 22 10" xfId="6939"/>
    <cellStyle name="Note 22 11" xfId="6940"/>
    <cellStyle name="Note 22 2" xfId="6941"/>
    <cellStyle name="Note 22 2 2" xfId="6942"/>
    <cellStyle name="Note 22 2 2 2" xfId="6943"/>
    <cellStyle name="Note 22 2 2 3" xfId="6944"/>
    <cellStyle name="Note 22 2 2 4" xfId="6945"/>
    <cellStyle name="Note 22 2 2 5" xfId="6946"/>
    <cellStyle name="Note 22 2 2 6" xfId="6947"/>
    <cellStyle name="Note 22 2 2 7" xfId="6948"/>
    <cellStyle name="Note 22 2 2 8" xfId="6949"/>
    <cellStyle name="Note 22 2 3" xfId="6950"/>
    <cellStyle name="Note 22 2 4" xfId="6951"/>
    <cellStyle name="Note 22 2 5" xfId="6952"/>
    <cellStyle name="Note 22 2 6" xfId="6953"/>
    <cellStyle name="Note 22 2 7" xfId="6954"/>
    <cellStyle name="Note 22 2 8" xfId="6955"/>
    <cellStyle name="Note 22 2 9" xfId="6956"/>
    <cellStyle name="Note 22 3" xfId="6957"/>
    <cellStyle name="Note 22 3 2" xfId="6958"/>
    <cellStyle name="Note 22 3 2 2" xfId="6959"/>
    <cellStyle name="Note 22 3 2 3" xfId="6960"/>
    <cellStyle name="Note 22 3 2 4" xfId="6961"/>
    <cellStyle name="Note 22 3 2 5" xfId="6962"/>
    <cellStyle name="Note 22 3 2 6" xfId="6963"/>
    <cellStyle name="Note 22 3 2 7" xfId="6964"/>
    <cellStyle name="Note 22 3 2 8" xfId="6965"/>
    <cellStyle name="Note 22 3 3" xfId="6966"/>
    <cellStyle name="Note 22 3 4" xfId="6967"/>
    <cellStyle name="Note 22 3 5" xfId="6968"/>
    <cellStyle name="Note 22 3 6" xfId="6969"/>
    <cellStyle name="Note 22 3 7" xfId="6970"/>
    <cellStyle name="Note 22 3 8" xfId="6971"/>
    <cellStyle name="Note 22 3 9" xfId="6972"/>
    <cellStyle name="Note 22 4" xfId="6973"/>
    <cellStyle name="Note 22 4 2" xfId="6974"/>
    <cellStyle name="Note 22 4 3" xfId="6975"/>
    <cellStyle name="Note 22 4 4" xfId="6976"/>
    <cellStyle name="Note 22 4 5" xfId="6977"/>
    <cellStyle name="Note 22 4 6" xfId="6978"/>
    <cellStyle name="Note 22 4 7" xfId="6979"/>
    <cellStyle name="Note 22 4 8" xfId="6980"/>
    <cellStyle name="Note 22 5" xfId="6981"/>
    <cellStyle name="Note 22 6" xfId="6982"/>
    <cellStyle name="Note 22 7" xfId="6983"/>
    <cellStyle name="Note 22 8" xfId="6984"/>
    <cellStyle name="Note 22 9" xfId="6985"/>
    <cellStyle name="Note 23" xfId="6986"/>
    <cellStyle name="Note 23 10" xfId="6987"/>
    <cellStyle name="Note 23 11" xfId="6988"/>
    <cellStyle name="Note 23 2" xfId="6989"/>
    <cellStyle name="Note 23 2 2" xfId="6990"/>
    <cellStyle name="Note 23 2 2 2" xfId="6991"/>
    <cellStyle name="Note 23 2 2 3" xfId="6992"/>
    <cellStyle name="Note 23 2 2 4" xfId="6993"/>
    <cellStyle name="Note 23 2 2 5" xfId="6994"/>
    <cellStyle name="Note 23 2 2 6" xfId="6995"/>
    <cellStyle name="Note 23 2 2 7" xfId="6996"/>
    <cellStyle name="Note 23 2 2 8" xfId="6997"/>
    <cellStyle name="Note 23 2 3" xfId="6998"/>
    <cellStyle name="Note 23 2 4" xfId="6999"/>
    <cellStyle name="Note 23 2 5" xfId="7000"/>
    <cellStyle name="Note 23 2 6" xfId="7001"/>
    <cellStyle name="Note 23 2 7" xfId="7002"/>
    <cellStyle name="Note 23 2 8" xfId="7003"/>
    <cellStyle name="Note 23 2 9" xfId="7004"/>
    <cellStyle name="Note 23 3" xfId="7005"/>
    <cellStyle name="Note 23 3 2" xfId="7006"/>
    <cellStyle name="Note 23 3 2 2" xfId="7007"/>
    <cellStyle name="Note 23 3 2 3" xfId="7008"/>
    <cellStyle name="Note 23 3 2 4" xfId="7009"/>
    <cellStyle name="Note 23 3 2 5" xfId="7010"/>
    <cellStyle name="Note 23 3 2 6" xfId="7011"/>
    <cellStyle name="Note 23 3 2 7" xfId="7012"/>
    <cellStyle name="Note 23 3 2 8" xfId="7013"/>
    <cellStyle name="Note 23 3 3" xfId="7014"/>
    <cellStyle name="Note 23 3 4" xfId="7015"/>
    <cellStyle name="Note 23 3 5" xfId="7016"/>
    <cellStyle name="Note 23 3 6" xfId="7017"/>
    <cellStyle name="Note 23 3 7" xfId="7018"/>
    <cellStyle name="Note 23 3 8" xfId="7019"/>
    <cellStyle name="Note 23 3 9" xfId="7020"/>
    <cellStyle name="Note 23 4" xfId="7021"/>
    <cellStyle name="Note 23 4 2" xfId="7022"/>
    <cellStyle name="Note 23 4 3" xfId="7023"/>
    <cellStyle name="Note 23 4 4" xfId="7024"/>
    <cellStyle name="Note 23 4 5" xfId="7025"/>
    <cellStyle name="Note 23 4 6" xfId="7026"/>
    <cellStyle name="Note 23 4 7" xfId="7027"/>
    <cellStyle name="Note 23 4 8" xfId="7028"/>
    <cellStyle name="Note 23 5" xfId="7029"/>
    <cellStyle name="Note 23 6" xfId="7030"/>
    <cellStyle name="Note 23 7" xfId="7031"/>
    <cellStyle name="Note 23 8" xfId="7032"/>
    <cellStyle name="Note 23 9" xfId="7033"/>
    <cellStyle name="Note 24" xfId="7034"/>
    <cellStyle name="Note 24 10" xfId="7035"/>
    <cellStyle name="Note 24 11" xfId="7036"/>
    <cellStyle name="Note 24 2" xfId="7037"/>
    <cellStyle name="Note 24 2 2" xfId="7038"/>
    <cellStyle name="Note 24 2 2 2" xfId="7039"/>
    <cellStyle name="Note 24 2 2 3" xfId="7040"/>
    <cellStyle name="Note 24 2 2 4" xfId="7041"/>
    <cellStyle name="Note 24 2 2 5" xfId="7042"/>
    <cellStyle name="Note 24 2 2 6" xfId="7043"/>
    <cellStyle name="Note 24 2 2 7" xfId="7044"/>
    <cellStyle name="Note 24 2 2 8" xfId="7045"/>
    <cellStyle name="Note 24 2 3" xfId="7046"/>
    <cellStyle name="Note 24 2 4" xfId="7047"/>
    <cellStyle name="Note 24 2 5" xfId="7048"/>
    <cellStyle name="Note 24 2 6" xfId="7049"/>
    <cellStyle name="Note 24 2 7" xfId="7050"/>
    <cellStyle name="Note 24 2 8" xfId="7051"/>
    <cellStyle name="Note 24 2 9" xfId="7052"/>
    <cellStyle name="Note 24 3" xfId="7053"/>
    <cellStyle name="Note 24 3 2" xfId="7054"/>
    <cellStyle name="Note 24 3 2 2" xfId="7055"/>
    <cellStyle name="Note 24 3 2 3" xfId="7056"/>
    <cellStyle name="Note 24 3 2 4" xfId="7057"/>
    <cellStyle name="Note 24 3 2 5" xfId="7058"/>
    <cellStyle name="Note 24 3 2 6" xfId="7059"/>
    <cellStyle name="Note 24 3 2 7" xfId="7060"/>
    <cellStyle name="Note 24 3 2 8" xfId="7061"/>
    <cellStyle name="Note 24 3 3" xfId="7062"/>
    <cellStyle name="Note 24 3 4" xfId="7063"/>
    <cellStyle name="Note 24 3 5" xfId="7064"/>
    <cellStyle name="Note 24 3 6" xfId="7065"/>
    <cellStyle name="Note 24 3 7" xfId="7066"/>
    <cellStyle name="Note 24 3 8" xfId="7067"/>
    <cellStyle name="Note 24 3 9" xfId="7068"/>
    <cellStyle name="Note 24 4" xfId="7069"/>
    <cellStyle name="Note 24 4 2" xfId="7070"/>
    <cellStyle name="Note 24 4 3" xfId="7071"/>
    <cellStyle name="Note 24 4 4" xfId="7072"/>
    <cellStyle name="Note 24 4 5" xfId="7073"/>
    <cellStyle name="Note 24 4 6" xfId="7074"/>
    <cellStyle name="Note 24 4 7" xfId="7075"/>
    <cellStyle name="Note 24 4 8" xfId="7076"/>
    <cellStyle name="Note 24 5" xfId="7077"/>
    <cellStyle name="Note 24 6" xfId="7078"/>
    <cellStyle name="Note 24 7" xfId="7079"/>
    <cellStyle name="Note 24 8" xfId="7080"/>
    <cellStyle name="Note 24 9" xfId="7081"/>
    <cellStyle name="Note 25" xfId="7082"/>
    <cellStyle name="Note 25 10" xfId="7083"/>
    <cellStyle name="Note 25 11" xfId="7084"/>
    <cellStyle name="Note 25 2" xfId="7085"/>
    <cellStyle name="Note 25 2 2" xfId="7086"/>
    <cellStyle name="Note 25 2 2 2" xfId="7087"/>
    <cellStyle name="Note 25 2 2 3" xfId="7088"/>
    <cellStyle name="Note 25 2 2 4" xfId="7089"/>
    <cellStyle name="Note 25 2 2 5" xfId="7090"/>
    <cellStyle name="Note 25 2 2 6" xfId="7091"/>
    <cellStyle name="Note 25 2 2 7" xfId="7092"/>
    <cellStyle name="Note 25 2 2 8" xfId="7093"/>
    <cellStyle name="Note 25 2 3" xfId="7094"/>
    <cellStyle name="Note 25 2 4" xfId="7095"/>
    <cellStyle name="Note 25 2 5" xfId="7096"/>
    <cellStyle name="Note 25 2 6" xfId="7097"/>
    <cellStyle name="Note 25 2 7" xfId="7098"/>
    <cellStyle name="Note 25 2 8" xfId="7099"/>
    <cellStyle name="Note 25 2 9" xfId="7100"/>
    <cellStyle name="Note 25 3" xfId="7101"/>
    <cellStyle name="Note 25 3 2" xfId="7102"/>
    <cellStyle name="Note 25 3 2 2" xfId="7103"/>
    <cellStyle name="Note 25 3 2 3" xfId="7104"/>
    <cellStyle name="Note 25 3 2 4" xfId="7105"/>
    <cellStyle name="Note 25 3 2 5" xfId="7106"/>
    <cellStyle name="Note 25 3 2 6" xfId="7107"/>
    <cellStyle name="Note 25 3 2 7" xfId="7108"/>
    <cellStyle name="Note 25 3 2 8" xfId="7109"/>
    <cellStyle name="Note 25 3 3" xfId="7110"/>
    <cellStyle name="Note 25 3 4" xfId="7111"/>
    <cellStyle name="Note 25 3 5" xfId="7112"/>
    <cellStyle name="Note 25 3 6" xfId="7113"/>
    <cellStyle name="Note 25 3 7" xfId="7114"/>
    <cellStyle name="Note 25 3 8" xfId="7115"/>
    <cellStyle name="Note 25 3 9" xfId="7116"/>
    <cellStyle name="Note 25 4" xfId="7117"/>
    <cellStyle name="Note 25 4 2" xfId="7118"/>
    <cellStyle name="Note 25 4 3" xfId="7119"/>
    <cellStyle name="Note 25 4 4" xfId="7120"/>
    <cellStyle name="Note 25 4 5" xfId="7121"/>
    <cellStyle name="Note 25 4 6" xfId="7122"/>
    <cellStyle name="Note 25 4 7" xfId="7123"/>
    <cellStyle name="Note 25 4 8" xfId="7124"/>
    <cellStyle name="Note 25 5" xfId="7125"/>
    <cellStyle name="Note 25 6" xfId="7126"/>
    <cellStyle name="Note 25 7" xfId="7127"/>
    <cellStyle name="Note 25 8" xfId="7128"/>
    <cellStyle name="Note 25 9" xfId="7129"/>
    <cellStyle name="Note 26" xfId="7130"/>
    <cellStyle name="Note 26 10" xfId="7131"/>
    <cellStyle name="Note 26 11" xfId="7132"/>
    <cellStyle name="Note 26 2" xfId="7133"/>
    <cellStyle name="Note 26 2 2" xfId="7134"/>
    <cellStyle name="Note 26 2 2 2" xfId="7135"/>
    <cellStyle name="Note 26 2 2 3" xfId="7136"/>
    <cellStyle name="Note 26 2 2 4" xfId="7137"/>
    <cellStyle name="Note 26 2 2 5" xfId="7138"/>
    <cellStyle name="Note 26 2 2 6" xfId="7139"/>
    <cellStyle name="Note 26 2 2 7" xfId="7140"/>
    <cellStyle name="Note 26 2 2 8" xfId="7141"/>
    <cellStyle name="Note 26 2 3" xfId="7142"/>
    <cellStyle name="Note 26 2 4" xfId="7143"/>
    <cellStyle name="Note 26 2 5" xfId="7144"/>
    <cellStyle name="Note 26 2 6" xfId="7145"/>
    <cellStyle name="Note 26 2 7" xfId="7146"/>
    <cellStyle name="Note 26 2 8" xfId="7147"/>
    <cellStyle name="Note 26 2 9" xfId="7148"/>
    <cellStyle name="Note 26 3" xfId="7149"/>
    <cellStyle name="Note 26 3 2" xfId="7150"/>
    <cellStyle name="Note 26 3 2 2" xfId="7151"/>
    <cellStyle name="Note 26 3 2 3" xfId="7152"/>
    <cellStyle name="Note 26 3 2 4" xfId="7153"/>
    <cellStyle name="Note 26 3 2 5" xfId="7154"/>
    <cellStyle name="Note 26 3 2 6" xfId="7155"/>
    <cellStyle name="Note 26 3 2 7" xfId="7156"/>
    <cellStyle name="Note 26 3 2 8" xfId="7157"/>
    <cellStyle name="Note 26 3 3" xfId="7158"/>
    <cellStyle name="Note 26 3 4" xfId="7159"/>
    <cellStyle name="Note 26 3 5" xfId="7160"/>
    <cellStyle name="Note 26 3 6" xfId="7161"/>
    <cellStyle name="Note 26 3 7" xfId="7162"/>
    <cellStyle name="Note 26 3 8" xfId="7163"/>
    <cellStyle name="Note 26 3 9" xfId="7164"/>
    <cellStyle name="Note 26 4" xfId="7165"/>
    <cellStyle name="Note 26 4 2" xfId="7166"/>
    <cellStyle name="Note 26 4 3" xfId="7167"/>
    <cellStyle name="Note 26 4 4" xfId="7168"/>
    <cellStyle name="Note 26 4 5" xfId="7169"/>
    <cellStyle name="Note 26 4 6" xfId="7170"/>
    <cellStyle name="Note 26 4 7" xfId="7171"/>
    <cellStyle name="Note 26 4 8" xfId="7172"/>
    <cellStyle name="Note 26 5" xfId="7173"/>
    <cellStyle name="Note 26 6" xfId="7174"/>
    <cellStyle name="Note 26 7" xfId="7175"/>
    <cellStyle name="Note 26 8" xfId="7176"/>
    <cellStyle name="Note 26 9" xfId="7177"/>
    <cellStyle name="Note 27" xfId="7178"/>
    <cellStyle name="Note 27 10" xfId="7179"/>
    <cellStyle name="Note 27 11" xfId="7180"/>
    <cellStyle name="Note 27 2" xfId="7181"/>
    <cellStyle name="Note 27 2 2" xfId="7182"/>
    <cellStyle name="Note 27 2 2 2" xfId="7183"/>
    <cellStyle name="Note 27 2 2 3" xfId="7184"/>
    <cellStyle name="Note 27 2 2 4" xfId="7185"/>
    <cellStyle name="Note 27 2 2 5" xfId="7186"/>
    <cellStyle name="Note 27 2 2 6" xfId="7187"/>
    <cellStyle name="Note 27 2 2 7" xfId="7188"/>
    <cellStyle name="Note 27 2 2 8" xfId="7189"/>
    <cellStyle name="Note 27 2 3" xfId="7190"/>
    <cellStyle name="Note 27 2 4" xfId="7191"/>
    <cellStyle name="Note 27 2 5" xfId="7192"/>
    <cellStyle name="Note 27 2 6" xfId="7193"/>
    <cellStyle name="Note 27 2 7" xfId="7194"/>
    <cellStyle name="Note 27 2 8" xfId="7195"/>
    <cellStyle name="Note 27 2 9" xfId="7196"/>
    <cellStyle name="Note 27 3" xfId="7197"/>
    <cellStyle name="Note 27 3 2" xfId="7198"/>
    <cellStyle name="Note 27 3 2 2" xfId="7199"/>
    <cellStyle name="Note 27 3 2 3" xfId="7200"/>
    <cellStyle name="Note 27 3 2 4" xfId="7201"/>
    <cellStyle name="Note 27 3 2 5" xfId="7202"/>
    <cellStyle name="Note 27 3 2 6" xfId="7203"/>
    <cellStyle name="Note 27 3 2 7" xfId="7204"/>
    <cellStyle name="Note 27 3 2 8" xfId="7205"/>
    <cellStyle name="Note 27 3 3" xfId="7206"/>
    <cellStyle name="Note 27 3 4" xfId="7207"/>
    <cellStyle name="Note 27 3 5" xfId="7208"/>
    <cellStyle name="Note 27 3 6" xfId="7209"/>
    <cellStyle name="Note 27 3 7" xfId="7210"/>
    <cellStyle name="Note 27 3 8" xfId="7211"/>
    <cellStyle name="Note 27 3 9" xfId="7212"/>
    <cellStyle name="Note 27 4" xfId="7213"/>
    <cellStyle name="Note 27 4 2" xfId="7214"/>
    <cellStyle name="Note 27 4 3" xfId="7215"/>
    <cellStyle name="Note 27 4 4" xfId="7216"/>
    <cellStyle name="Note 27 4 5" xfId="7217"/>
    <cellStyle name="Note 27 4 6" xfId="7218"/>
    <cellStyle name="Note 27 4 7" xfId="7219"/>
    <cellStyle name="Note 27 4 8" xfId="7220"/>
    <cellStyle name="Note 27 5" xfId="7221"/>
    <cellStyle name="Note 27 6" xfId="7222"/>
    <cellStyle name="Note 27 7" xfId="7223"/>
    <cellStyle name="Note 27 8" xfId="7224"/>
    <cellStyle name="Note 27 9" xfId="7225"/>
    <cellStyle name="Note 28" xfId="7226"/>
    <cellStyle name="Note 28 10" xfId="7227"/>
    <cellStyle name="Note 28 11" xfId="7228"/>
    <cellStyle name="Note 28 2" xfId="7229"/>
    <cellStyle name="Note 28 2 2" xfId="7230"/>
    <cellStyle name="Note 28 2 2 2" xfId="7231"/>
    <cellStyle name="Note 28 2 2 3" xfId="7232"/>
    <cellStyle name="Note 28 2 2 4" xfId="7233"/>
    <cellStyle name="Note 28 2 2 5" xfId="7234"/>
    <cellStyle name="Note 28 2 2 6" xfId="7235"/>
    <cellStyle name="Note 28 2 2 7" xfId="7236"/>
    <cellStyle name="Note 28 2 2 8" xfId="7237"/>
    <cellStyle name="Note 28 2 3" xfId="7238"/>
    <cellStyle name="Note 28 2 4" xfId="7239"/>
    <cellStyle name="Note 28 2 5" xfId="7240"/>
    <cellStyle name="Note 28 2 6" xfId="7241"/>
    <cellStyle name="Note 28 2 7" xfId="7242"/>
    <cellStyle name="Note 28 2 8" xfId="7243"/>
    <cellStyle name="Note 28 2 9" xfId="7244"/>
    <cellStyle name="Note 28 3" xfId="7245"/>
    <cellStyle name="Note 28 3 2" xfId="7246"/>
    <cellStyle name="Note 28 3 2 2" xfId="7247"/>
    <cellStyle name="Note 28 3 2 3" xfId="7248"/>
    <cellStyle name="Note 28 3 2 4" xfId="7249"/>
    <cellStyle name="Note 28 3 2 5" xfId="7250"/>
    <cellStyle name="Note 28 3 2 6" xfId="7251"/>
    <cellStyle name="Note 28 3 2 7" xfId="7252"/>
    <cellStyle name="Note 28 3 2 8" xfId="7253"/>
    <cellStyle name="Note 28 3 3" xfId="7254"/>
    <cellStyle name="Note 28 3 4" xfId="7255"/>
    <cellStyle name="Note 28 3 5" xfId="7256"/>
    <cellStyle name="Note 28 3 6" xfId="7257"/>
    <cellStyle name="Note 28 3 7" xfId="7258"/>
    <cellStyle name="Note 28 3 8" xfId="7259"/>
    <cellStyle name="Note 28 3 9" xfId="7260"/>
    <cellStyle name="Note 28 4" xfId="7261"/>
    <cellStyle name="Note 28 4 2" xfId="7262"/>
    <cellStyle name="Note 28 4 3" xfId="7263"/>
    <cellStyle name="Note 28 4 4" xfId="7264"/>
    <cellStyle name="Note 28 4 5" xfId="7265"/>
    <cellStyle name="Note 28 4 6" xfId="7266"/>
    <cellStyle name="Note 28 4 7" xfId="7267"/>
    <cellStyle name="Note 28 4 8" xfId="7268"/>
    <cellStyle name="Note 28 5" xfId="7269"/>
    <cellStyle name="Note 28 6" xfId="7270"/>
    <cellStyle name="Note 28 7" xfId="7271"/>
    <cellStyle name="Note 28 8" xfId="7272"/>
    <cellStyle name="Note 28 9" xfId="7273"/>
    <cellStyle name="Note 29" xfId="7274"/>
    <cellStyle name="Note 29 10" xfId="7275"/>
    <cellStyle name="Note 29 11" xfId="7276"/>
    <cellStyle name="Note 29 2" xfId="7277"/>
    <cellStyle name="Note 29 2 2" xfId="7278"/>
    <cellStyle name="Note 29 2 2 2" xfId="7279"/>
    <cellStyle name="Note 29 2 2 3" xfId="7280"/>
    <cellStyle name="Note 29 2 2 4" xfId="7281"/>
    <cellStyle name="Note 29 2 2 5" xfId="7282"/>
    <cellStyle name="Note 29 2 2 6" xfId="7283"/>
    <cellStyle name="Note 29 2 2 7" xfId="7284"/>
    <cellStyle name="Note 29 2 2 8" xfId="7285"/>
    <cellStyle name="Note 29 2 3" xfId="7286"/>
    <cellStyle name="Note 29 2 4" xfId="7287"/>
    <cellStyle name="Note 29 2 5" xfId="7288"/>
    <cellStyle name="Note 29 2 6" xfId="7289"/>
    <cellStyle name="Note 29 2 7" xfId="7290"/>
    <cellStyle name="Note 29 2 8" xfId="7291"/>
    <cellStyle name="Note 29 2 9" xfId="7292"/>
    <cellStyle name="Note 29 3" xfId="7293"/>
    <cellStyle name="Note 29 3 2" xfId="7294"/>
    <cellStyle name="Note 29 3 2 2" xfId="7295"/>
    <cellStyle name="Note 29 3 2 3" xfId="7296"/>
    <cellStyle name="Note 29 3 2 4" xfId="7297"/>
    <cellStyle name="Note 29 3 2 5" xfId="7298"/>
    <cellStyle name="Note 29 3 2 6" xfId="7299"/>
    <cellStyle name="Note 29 3 2 7" xfId="7300"/>
    <cellStyle name="Note 29 3 2 8" xfId="7301"/>
    <cellStyle name="Note 29 3 3" xfId="7302"/>
    <cellStyle name="Note 29 3 4" xfId="7303"/>
    <cellStyle name="Note 29 3 5" xfId="7304"/>
    <cellStyle name="Note 29 3 6" xfId="7305"/>
    <cellStyle name="Note 29 3 7" xfId="7306"/>
    <cellStyle name="Note 29 3 8" xfId="7307"/>
    <cellStyle name="Note 29 3 9" xfId="7308"/>
    <cellStyle name="Note 29 4" xfId="7309"/>
    <cellStyle name="Note 29 4 2" xfId="7310"/>
    <cellStyle name="Note 29 4 3" xfId="7311"/>
    <cellStyle name="Note 29 4 4" xfId="7312"/>
    <cellStyle name="Note 29 4 5" xfId="7313"/>
    <cellStyle name="Note 29 4 6" xfId="7314"/>
    <cellStyle name="Note 29 4 7" xfId="7315"/>
    <cellStyle name="Note 29 4 8" xfId="7316"/>
    <cellStyle name="Note 29 5" xfId="7317"/>
    <cellStyle name="Note 29 6" xfId="7318"/>
    <cellStyle name="Note 29 7" xfId="7319"/>
    <cellStyle name="Note 29 8" xfId="7320"/>
    <cellStyle name="Note 29 9" xfId="7321"/>
    <cellStyle name="Note 3" xfId="7322"/>
    <cellStyle name="Note 3 2" xfId="7323"/>
    <cellStyle name="Note 3 2 2" xfId="7324"/>
    <cellStyle name="Note 3 2 3" xfId="7325"/>
    <cellStyle name="Note 3 2 4" xfId="7326"/>
    <cellStyle name="Note 3 2 5" xfId="7327"/>
    <cellStyle name="Note 3 2 6" xfId="7328"/>
    <cellStyle name="Note 3 2 7" xfId="7329"/>
    <cellStyle name="Note 3 2 8" xfId="7330"/>
    <cellStyle name="Note 3 3" xfId="7331"/>
    <cellStyle name="Note 3 4" xfId="7332"/>
    <cellStyle name="Note 3 5" xfId="7333"/>
    <cellStyle name="Note 3 6" xfId="7334"/>
    <cellStyle name="Note 3 7" xfId="7335"/>
    <cellStyle name="Note 3 8" xfId="7336"/>
    <cellStyle name="Note 3 9" xfId="7337"/>
    <cellStyle name="Note 30" xfId="7338"/>
    <cellStyle name="Note 30 10" xfId="7339"/>
    <cellStyle name="Note 30 11" xfId="7340"/>
    <cellStyle name="Note 30 2" xfId="7341"/>
    <cellStyle name="Note 30 2 2" xfId="7342"/>
    <cellStyle name="Note 30 2 2 2" xfId="7343"/>
    <cellStyle name="Note 30 2 2 3" xfId="7344"/>
    <cellStyle name="Note 30 2 2 4" xfId="7345"/>
    <cellStyle name="Note 30 2 2 5" xfId="7346"/>
    <cellStyle name="Note 30 2 2 6" xfId="7347"/>
    <cellStyle name="Note 30 2 2 7" xfId="7348"/>
    <cellStyle name="Note 30 2 2 8" xfId="7349"/>
    <cellStyle name="Note 30 2 3" xfId="7350"/>
    <cellStyle name="Note 30 2 4" xfId="7351"/>
    <cellStyle name="Note 30 2 5" xfId="7352"/>
    <cellStyle name="Note 30 2 6" xfId="7353"/>
    <cellStyle name="Note 30 2 7" xfId="7354"/>
    <cellStyle name="Note 30 2 8" xfId="7355"/>
    <cellStyle name="Note 30 2 9" xfId="7356"/>
    <cellStyle name="Note 30 3" xfId="7357"/>
    <cellStyle name="Note 30 3 2" xfId="7358"/>
    <cellStyle name="Note 30 3 2 2" xfId="7359"/>
    <cellStyle name="Note 30 3 2 3" xfId="7360"/>
    <cellStyle name="Note 30 3 2 4" xfId="7361"/>
    <cellStyle name="Note 30 3 2 5" xfId="7362"/>
    <cellStyle name="Note 30 3 2 6" xfId="7363"/>
    <cellStyle name="Note 30 3 2 7" xfId="7364"/>
    <cellStyle name="Note 30 3 2 8" xfId="7365"/>
    <cellStyle name="Note 30 3 3" xfId="7366"/>
    <cellStyle name="Note 30 3 4" xfId="7367"/>
    <cellStyle name="Note 30 3 5" xfId="7368"/>
    <cellStyle name="Note 30 3 6" xfId="7369"/>
    <cellStyle name="Note 30 3 7" xfId="7370"/>
    <cellStyle name="Note 30 3 8" xfId="7371"/>
    <cellStyle name="Note 30 3 9" xfId="7372"/>
    <cellStyle name="Note 30 4" xfId="7373"/>
    <cellStyle name="Note 30 4 2" xfId="7374"/>
    <cellStyle name="Note 30 4 3" xfId="7375"/>
    <cellStyle name="Note 30 4 4" xfId="7376"/>
    <cellStyle name="Note 30 4 5" xfId="7377"/>
    <cellStyle name="Note 30 4 6" xfId="7378"/>
    <cellStyle name="Note 30 4 7" xfId="7379"/>
    <cellStyle name="Note 30 4 8" xfId="7380"/>
    <cellStyle name="Note 30 5" xfId="7381"/>
    <cellStyle name="Note 30 6" xfId="7382"/>
    <cellStyle name="Note 30 7" xfId="7383"/>
    <cellStyle name="Note 30 8" xfId="7384"/>
    <cellStyle name="Note 30 9" xfId="7385"/>
    <cellStyle name="Note 31" xfId="7386"/>
    <cellStyle name="Note 31 10" xfId="7387"/>
    <cellStyle name="Note 31 11" xfId="7388"/>
    <cellStyle name="Note 31 2" xfId="7389"/>
    <cellStyle name="Note 31 2 2" xfId="7390"/>
    <cellStyle name="Note 31 2 2 2" xfId="7391"/>
    <cellStyle name="Note 31 2 2 3" xfId="7392"/>
    <cellStyle name="Note 31 2 2 4" xfId="7393"/>
    <cellStyle name="Note 31 2 2 5" xfId="7394"/>
    <cellStyle name="Note 31 2 2 6" xfId="7395"/>
    <cellStyle name="Note 31 2 2 7" xfId="7396"/>
    <cellStyle name="Note 31 2 2 8" xfId="7397"/>
    <cellStyle name="Note 31 2 3" xfId="7398"/>
    <cellStyle name="Note 31 2 4" xfId="7399"/>
    <cellStyle name="Note 31 2 5" xfId="7400"/>
    <cellStyle name="Note 31 2 6" xfId="7401"/>
    <cellStyle name="Note 31 2 7" xfId="7402"/>
    <cellStyle name="Note 31 2 8" xfId="7403"/>
    <cellStyle name="Note 31 2 9" xfId="7404"/>
    <cellStyle name="Note 31 3" xfId="7405"/>
    <cellStyle name="Note 31 3 2" xfId="7406"/>
    <cellStyle name="Note 31 3 2 2" xfId="7407"/>
    <cellStyle name="Note 31 3 2 3" xfId="7408"/>
    <cellStyle name="Note 31 3 2 4" xfId="7409"/>
    <cellStyle name="Note 31 3 2 5" xfId="7410"/>
    <cellStyle name="Note 31 3 2 6" xfId="7411"/>
    <cellStyle name="Note 31 3 2 7" xfId="7412"/>
    <cellStyle name="Note 31 3 2 8" xfId="7413"/>
    <cellStyle name="Note 31 3 3" xfId="7414"/>
    <cellStyle name="Note 31 3 4" xfId="7415"/>
    <cellStyle name="Note 31 3 5" xfId="7416"/>
    <cellStyle name="Note 31 3 6" xfId="7417"/>
    <cellStyle name="Note 31 3 7" xfId="7418"/>
    <cellStyle name="Note 31 3 8" xfId="7419"/>
    <cellStyle name="Note 31 3 9" xfId="7420"/>
    <cellStyle name="Note 31 4" xfId="7421"/>
    <cellStyle name="Note 31 4 2" xfId="7422"/>
    <cellStyle name="Note 31 4 3" xfId="7423"/>
    <cellStyle name="Note 31 4 4" xfId="7424"/>
    <cellStyle name="Note 31 4 5" xfId="7425"/>
    <cellStyle name="Note 31 4 6" xfId="7426"/>
    <cellStyle name="Note 31 4 7" xfId="7427"/>
    <cellStyle name="Note 31 4 8" xfId="7428"/>
    <cellStyle name="Note 31 5" xfId="7429"/>
    <cellStyle name="Note 31 6" xfId="7430"/>
    <cellStyle name="Note 31 7" xfId="7431"/>
    <cellStyle name="Note 31 8" xfId="7432"/>
    <cellStyle name="Note 31 9" xfId="7433"/>
    <cellStyle name="Note 32" xfId="7434"/>
    <cellStyle name="Note 32 10" xfId="7435"/>
    <cellStyle name="Note 32 11" xfId="7436"/>
    <cellStyle name="Note 32 2" xfId="7437"/>
    <cellStyle name="Note 32 2 2" xfId="7438"/>
    <cellStyle name="Note 32 2 2 2" xfId="7439"/>
    <cellStyle name="Note 32 2 2 3" xfId="7440"/>
    <cellStyle name="Note 32 2 2 4" xfId="7441"/>
    <cellStyle name="Note 32 2 2 5" xfId="7442"/>
    <cellStyle name="Note 32 2 2 6" xfId="7443"/>
    <cellStyle name="Note 32 2 2 7" xfId="7444"/>
    <cellStyle name="Note 32 2 2 8" xfId="7445"/>
    <cellStyle name="Note 32 2 3" xfId="7446"/>
    <cellStyle name="Note 32 2 4" xfId="7447"/>
    <cellStyle name="Note 32 2 5" xfId="7448"/>
    <cellStyle name="Note 32 2 6" xfId="7449"/>
    <cellStyle name="Note 32 2 7" xfId="7450"/>
    <cellStyle name="Note 32 2 8" xfId="7451"/>
    <cellStyle name="Note 32 2 9" xfId="7452"/>
    <cellStyle name="Note 32 3" xfId="7453"/>
    <cellStyle name="Note 32 3 2" xfId="7454"/>
    <cellStyle name="Note 32 3 2 2" xfId="7455"/>
    <cellStyle name="Note 32 3 2 3" xfId="7456"/>
    <cellStyle name="Note 32 3 2 4" xfId="7457"/>
    <cellStyle name="Note 32 3 2 5" xfId="7458"/>
    <cellStyle name="Note 32 3 2 6" xfId="7459"/>
    <cellStyle name="Note 32 3 2 7" xfId="7460"/>
    <cellStyle name="Note 32 3 2 8" xfId="7461"/>
    <cellStyle name="Note 32 3 3" xfId="7462"/>
    <cellStyle name="Note 32 3 4" xfId="7463"/>
    <cellStyle name="Note 32 3 5" xfId="7464"/>
    <cellStyle name="Note 32 3 6" xfId="7465"/>
    <cellStyle name="Note 32 3 7" xfId="7466"/>
    <cellStyle name="Note 32 3 8" xfId="7467"/>
    <cellStyle name="Note 32 3 9" xfId="7468"/>
    <cellStyle name="Note 32 4" xfId="7469"/>
    <cellStyle name="Note 32 4 2" xfId="7470"/>
    <cellStyle name="Note 32 4 3" xfId="7471"/>
    <cellStyle name="Note 32 4 4" xfId="7472"/>
    <cellStyle name="Note 32 4 5" xfId="7473"/>
    <cellStyle name="Note 32 4 6" xfId="7474"/>
    <cellStyle name="Note 32 4 7" xfId="7475"/>
    <cellStyle name="Note 32 4 8" xfId="7476"/>
    <cellStyle name="Note 32 5" xfId="7477"/>
    <cellStyle name="Note 32 6" xfId="7478"/>
    <cellStyle name="Note 32 7" xfId="7479"/>
    <cellStyle name="Note 32 8" xfId="7480"/>
    <cellStyle name="Note 32 9" xfId="7481"/>
    <cellStyle name="Note 33" xfId="7482"/>
    <cellStyle name="Note 33 10" xfId="7483"/>
    <cellStyle name="Note 33 11" xfId="7484"/>
    <cellStyle name="Note 33 2" xfId="7485"/>
    <cellStyle name="Note 33 2 2" xfId="7486"/>
    <cellStyle name="Note 33 2 2 2" xfId="7487"/>
    <cellStyle name="Note 33 2 2 3" xfId="7488"/>
    <cellStyle name="Note 33 2 2 4" xfId="7489"/>
    <cellStyle name="Note 33 2 2 5" xfId="7490"/>
    <cellStyle name="Note 33 2 2 6" xfId="7491"/>
    <cellStyle name="Note 33 2 2 7" xfId="7492"/>
    <cellStyle name="Note 33 2 2 8" xfId="7493"/>
    <cellStyle name="Note 33 2 3" xfId="7494"/>
    <cellStyle name="Note 33 2 4" xfId="7495"/>
    <cellStyle name="Note 33 2 5" xfId="7496"/>
    <cellStyle name="Note 33 2 6" xfId="7497"/>
    <cellStyle name="Note 33 2 7" xfId="7498"/>
    <cellStyle name="Note 33 2 8" xfId="7499"/>
    <cellStyle name="Note 33 2 9" xfId="7500"/>
    <cellStyle name="Note 33 3" xfId="7501"/>
    <cellStyle name="Note 33 3 2" xfId="7502"/>
    <cellStyle name="Note 33 3 2 2" xfId="7503"/>
    <cellStyle name="Note 33 3 2 3" xfId="7504"/>
    <cellStyle name="Note 33 3 2 4" xfId="7505"/>
    <cellStyle name="Note 33 3 2 5" xfId="7506"/>
    <cellStyle name="Note 33 3 2 6" xfId="7507"/>
    <cellStyle name="Note 33 3 2 7" xfId="7508"/>
    <cellStyle name="Note 33 3 2 8" xfId="7509"/>
    <cellStyle name="Note 33 3 3" xfId="7510"/>
    <cellStyle name="Note 33 3 4" xfId="7511"/>
    <cellStyle name="Note 33 3 5" xfId="7512"/>
    <cellStyle name="Note 33 3 6" xfId="7513"/>
    <cellStyle name="Note 33 3 7" xfId="7514"/>
    <cellStyle name="Note 33 3 8" xfId="7515"/>
    <cellStyle name="Note 33 3 9" xfId="7516"/>
    <cellStyle name="Note 33 4" xfId="7517"/>
    <cellStyle name="Note 33 4 2" xfId="7518"/>
    <cellStyle name="Note 33 4 3" xfId="7519"/>
    <cellStyle name="Note 33 4 4" xfId="7520"/>
    <cellStyle name="Note 33 4 5" xfId="7521"/>
    <cellStyle name="Note 33 4 6" xfId="7522"/>
    <cellStyle name="Note 33 4 7" xfId="7523"/>
    <cellStyle name="Note 33 4 8" xfId="7524"/>
    <cellStyle name="Note 33 5" xfId="7525"/>
    <cellStyle name="Note 33 6" xfId="7526"/>
    <cellStyle name="Note 33 7" xfId="7527"/>
    <cellStyle name="Note 33 8" xfId="7528"/>
    <cellStyle name="Note 33 9" xfId="7529"/>
    <cellStyle name="Note 34" xfId="7530"/>
    <cellStyle name="Note 34 10" xfId="7531"/>
    <cellStyle name="Note 34 11" xfId="7532"/>
    <cellStyle name="Note 34 2" xfId="7533"/>
    <cellStyle name="Note 34 2 2" xfId="7534"/>
    <cellStyle name="Note 34 2 2 2" xfId="7535"/>
    <cellStyle name="Note 34 2 2 3" xfId="7536"/>
    <cellStyle name="Note 34 2 2 4" xfId="7537"/>
    <cellStyle name="Note 34 2 2 5" xfId="7538"/>
    <cellStyle name="Note 34 2 2 6" xfId="7539"/>
    <cellStyle name="Note 34 2 2 7" xfId="7540"/>
    <cellStyle name="Note 34 2 2 8" xfId="7541"/>
    <cellStyle name="Note 34 2 3" xfId="7542"/>
    <cellStyle name="Note 34 2 4" xfId="7543"/>
    <cellStyle name="Note 34 2 5" xfId="7544"/>
    <cellStyle name="Note 34 2 6" xfId="7545"/>
    <cellStyle name="Note 34 2 7" xfId="7546"/>
    <cellStyle name="Note 34 2 8" xfId="7547"/>
    <cellStyle name="Note 34 2 9" xfId="7548"/>
    <cellStyle name="Note 34 3" xfId="7549"/>
    <cellStyle name="Note 34 3 2" xfId="7550"/>
    <cellStyle name="Note 34 3 2 2" xfId="7551"/>
    <cellStyle name="Note 34 3 2 3" xfId="7552"/>
    <cellStyle name="Note 34 3 2 4" xfId="7553"/>
    <cellStyle name="Note 34 3 2 5" xfId="7554"/>
    <cellStyle name="Note 34 3 2 6" xfId="7555"/>
    <cellStyle name="Note 34 3 2 7" xfId="7556"/>
    <cellStyle name="Note 34 3 2 8" xfId="7557"/>
    <cellStyle name="Note 34 3 3" xfId="7558"/>
    <cellStyle name="Note 34 3 4" xfId="7559"/>
    <cellStyle name="Note 34 3 5" xfId="7560"/>
    <cellStyle name="Note 34 3 6" xfId="7561"/>
    <cellStyle name="Note 34 3 7" xfId="7562"/>
    <cellStyle name="Note 34 3 8" xfId="7563"/>
    <cellStyle name="Note 34 3 9" xfId="7564"/>
    <cellStyle name="Note 34 4" xfId="7565"/>
    <cellStyle name="Note 34 4 2" xfId="7566"/>
    <cellStyle name="Note 34 4 3" xfId="7567"/>
    <cellStyle name="Note 34 4 4" xfId="7568"/>
    <cellStyle name="Note 34 4 5" xfId="7569"/>
    <cellStyle name="Note 34 4 6" xfId="7570"/>
    <cellStyle name="Note 34 4 7" xfId="7571"/>
    <cellStyle name="Note 34 4 8" xfId="7572"/>
    <cellStyle name="Note 34 5" xfId="7573"/>
    <cellStyle name="Note 34 6" xfId="7574"/>
    <cellStyle name="Note 34 7" xfId="7575"/>
    <cellStyle name="Note 34 8" xfId="7576"/>
    <cellStyle name="Note 34 9" xfId="7577"/>
    <cellStyle name="Note 35" xfId="7578"/>
    <cellStyle name="Note 35 10" xfId="7579"/>
    <cellStyle name="Note 35 11" xfId="7580"/>
    <cellStyle name="Note 35 2" xfId="7581"/>
    <cellStyle name="Note 35 2 2" xfId="7582"/>
    <cellStyle name="Note 35 2 2 2" xfId="7583"/>
    <cellStyle name="Note 35 2 2 3" xfId="7584"/>
    <cellStyle name="Note 35 2 2 4" xfId="7585"/>
    <cellStyle name="Note 35 2 2 5" xfId="7586"/>
    <cellStyle name="Note 35 2 2 6" xfId="7587"/>
    <cellStyle name="Note 35 2 2 7" xfId="7588"/>
    <cellStyle name="Note 35 2 2 8" xfId="7589"/>
    <cellStyle name="Note 35 2 3" xfId="7590"/>
    <cellStyle name="Note 35 2 4" xfId="7591"/>
    <cellStyle name="Note 35 2 5" xfId="7592"/>
    <cellStyle name="Note 35 2 6" xfId="7593"/>
    <cellStyle name="Note 35 2 7" xfId="7594"/>
    <cellStyle name="Note 35 2 8" xfId="7595"/>
    <cellStyle name="Note 35 2 9" xfId="7596"/>
    <cellStyle name="Note 35 3" xfId="7597"/>
    <cellStyle name="Note 35 3 2" xfId="7598"/>
    <cellStyle name="Note 35 3 2 2" xfId="7599"/>
    <cellStyle name="Note 35 3 2 3" xfId="7600"/>
    <cellStyle name="Note 35 3 2 4" xfId="7601"/>
    <cellStyle name="Note 35 3 2 5" xfId="7602"/>
    <cellStyle name="Note 35 3 2 6" xfId="7603"/>
    <cellStyle name="Note 35 3 2 7" xfId="7604"/>
    <cellStyle name="Note 35 3 2 8" xfId="7605"/>
    <cellStyle name="Note 35 3 3" xfId="7606"/>
    <cellStyle name="Note 35 3 4" xfId="7607"/>
    <cellStyle name="Note 35 3 5" xfId="7608"/>
    <cellStyle name="Note 35 3 6" xfId="7609"/>
    <cellStyle name="Note 35 3 7" xfId="7610"/>
    <cellStyle name="Note 35 3 8" xfId="7611"/>
    <cellStyle name="Note 35 3 9" xfId="7612"/>
    <cellStyle name="Note 35 4" xfId="7613"/>
    <cellStyle name="Note 35 4 2" xfId="7614"/>
    <cellStyle name="Note 35 4 3" xfId="7615"/>
    <cellStyle name="Note 35 4 4" xfId="7616"/>
    <cellStyle name="Note 35 4 5" xfId="7617"/>
    <cellStyle name="Note 35 4 6" xfId="7618"/>
    <cellStyle name="Note 35 4 7" xfId="7619"/>
    <cellStyle name="Note 35 4 8" xfId="7620"/>
    <cellStyle name="Note 35 5" xfId="7621"/>
    <cellStyle name="Note 35 6" xfId="7622"/>
    <cellStyle name="Note 35 7" xfId="7623"/>
    <cellStyle name="Note 35 8" xfId="7624"/>
    <cellStyle name="Note 35 9" xfId="7625"/>
    <cellStyle name="Note 36" xfId="7626"/>
    <cellStyle name="Note 36 10" xfId="7627"/>
    <cellStyle name="Note 36 11" xfId="7628"/>
    <cellStyle name="Note 36 2" xfId="7629"/>
    <cellStyle name="Note 36 2 2" xfId="7630"/>
    <cellStyle name="Note 36 2 2 2" xfId="7631"/>
    <cellStyle name="Note 36 2 2 3" xfId="7632"/>
    <cellStyle name="Note 36 2 2 4" xfId="7633"/>
    <cellStyle name="Note 36 2 2 5" xfId="7634"/>
    <cellStyle name="Note 36 2 2 6" xfId="7635"/>
    <cellStyle name="Note 36 2 2 7" xfId="7636"/>
    <cellStyle name="Note 36 2 2 8" xfId="7637"/>
    <cellStyle name="Note 36 2 3" xfId="7638"/>
    <cellStyle name="Note 36 2 4" xfId="7639"/>
    <cellStyle name="Note 36 2 5" xfId="7640"/>
    <cellStyle name="Note 36 2 6" xfId="7641"/>
    <cellStyle name="Note 36 2 7" xfId="7642"/>
    <cellStyle name="Note 36 2 8" xfId="7643"/>
    <cellStyle name="Note 36 2 9" xfId="7644"/>
    <cellStyle name="Note 36 3" xfId="7645"/>
    <cellStyle name="Note 36 3 2" xfId="7646"/>
    <cellStyle name="Note 36 3 2 2" xfId="7647"/>
    <cellStyle name="Note 36 3 2 3" xfId="7648"/>
    <cellStyle name="Note 36 3 2 4" xfId="7649"/>
    <cellStyle name="Note 36 3 2 5" xfId="7650"/>
    <cellStyle name="Note 36 3 2 6" xfId="7651"/>
    <cellStyle name="Note 36 3 2 7" xfId="7652"/>
    <cellStyle name="Note 36 3 2 8" xfId="7653"/>
    <cellStyle name="Note 36 3 3" xfId="7654"/>
    <cellStyle name="Note 36 3 4" xfId="7655"/>
    <cellStyle name="Note 36 3 5" xfId="7656"/>
    <cellStyle name="Note 36 3 6" xfId="7657"/>
    <cellStyle name="Note 36 3 7" xfId="7658"/>
    <cellStyle name="Note 36 3 8" xfId="7659"/>
    <cellStyle name="Note 36 3 9" xfId="7660"/>
    <cellStyle name="Note 36 4" xfId="7661"/>
    <cellStyle name="Note 36 4 2" xfId="7662"/>
    <cellStyle name="Note 36 4 3" xfId="7663"/>
    <cellStyle name="Note 36 4 4" xfId="7664"/>
    <cellStyle name="Note 36 4 5" xfId="7665"/>
    <cellStyle name="Note 36 4 6" xfId="7666"/>
    <cellStyle name="Note 36 4 7" xfId="7667"/>
    <cellStyle name="Note 36 4 8" xfId="7668"/>
    <cellStyle name="Note 36 5" xfId="7669"/>
    <cellStyle name="Note 36 6" xfId="7670"/>
    <cellStyle name="Note 36 7" xfId="7671"/>
    <cellStyle name="Note 36 8" xfId="7672"/>
    <cellStyle name="Note 36 9" xfId="7673"/>
    <cellStyle name="Note 37" xfId="7674"/>
    <cellStyle name="Note 37 10" xfId="7675"/>
    <cellStyle name="Note 37 11" xfId="7676"/>
    <cellStyle name="Note 37 2" xfId="7677"/>
    <cellStyle name="Note 37 2 2" xfId="7678"/>
    <cellStyle name="Note 37 2 2 2" xfId="7679"/>
    <cellStyle name="Note 37 2 2 3" xfId="7680"/>
    <cellStyle name="Note 37 2 2 4" xfId="7681"/>
    <cellStyle name="Note 37 2 2 5" xfId="7682"/>
    <cellStyle name="Note 37 2 2 6" xfId="7683"/>
    <cellStyle name="Note 37 2 2 7" xfId="7684"/>
    <cellStyle name="Note 37 2 2 8" xfId="7685"/>
    <cellStyle name="Note 37 2 3" xfId="7686"/>
    <cellStyle name="Note 37 2 4" xfId="7687"/>
    <cellStyle name="Note 37 2 5" xfId="7688"/>
    <cellStyle name="Note 37 2 6" xfId="7689"/>
    <cellStyle name="Note 37 2 7" xfId="7690"/>
    <cellStyle name="Note 37 2 8" xfId="7691"/>
    <cellStyle name="Note 37 2 9" xfId="7692"/>
    <cellStyle name="Note 37 3" xfId="7693"/>
    <cellStyle name="Note 37 3 2" xfId="7694"/>
    <cellStyle name="Note 37 3 2 2" xfId="7695"/>
    <cellStyle name="Note 37 3 2 3" xfId="7696"/>
    <cellStyle name="Note 37 3 2 4" xfId="7697"/>
    <cellStyle name="Note 37 3 2 5" xfId="7698"/>
    <cellStyle name="Note 37 3 2 6" xfId="7699"/>
    <cellStyle name="Note 37 3 2 7" xfId="7700"/>
    <cellStyle name="Note 37 3 2 8" xfId="7701"/>
    <cellStyle name="Note 37 3 3" xfId="7702"/>
    <cellStyle name="Note 37 3 4" xfId="7703"/>
    <cellStyle name="Note 37 3 5" xfId="7704"/>
    <cellStyle name="Note 37 3 6" xfId="7705"/>
    <cellStyle name="Note 37 3 7" xfId="7706"/>
    <cellStyle name="Note 37 3 8" xfId="7707"/>
    <cellStyle name="Note 37 3 9" xfId="7708"/>
    <cellStyle name="Note 37 4" xfId="7709"/>
    <cellStyle name="Note 37 4 2" xfId="7710"/>
    <cellStyle name="Note 37 4 3" xfId="7711"/>
    <cellStyle name="Note 37 4 4" xfId="7712"/>
    <cellStyle name="Note 37 4 5" xfId="7713"/>
    <cellStyle name="Note 37 4 6" xfId="7714"/>
    <cellStyle name="Note 37 4 7" xfId="7715"/>
    <cellStyle name="Note 37 4 8" xfId="7716"/>
    <cellStyle name="Note 37 5" xfId="7717"/>
    <cellStyle name="Note 37 6" xfId="7718"/>
    <cellStyle name="Note 37 7" xfId="7719"/>
    <cellStyle name="Note 37 8" xfId="7720"/>
    <cellStyle name="Note 37 9" xfId="7721"/>
    <cellStyle name="Note 38" xfId="7722"/>
    <cellStyle name="Note 38 10" xfId="7723"/>
    <cellStyle name="Note 38 11" xfId="7724"/>
    <cellStyle name="Note 38 2" xfId="7725"/>
    <cellStyle name="Note 38 2 2" xfId="7726"/>
    <cellStyle name="Note 38 2 2 2" xfId="7727"/>
    <cellStyle name="Note 38 2 2 3" xfId="7728"/>
    <cellStyle name="Note 38 2 2 4" xfId="7729"/>
    <cellStyle name="Note 38 2 2 5" xfId="7730"/>
    <cellStyle name="Note 38 2 2 6" xfId="7731"/>
    <cellStyle name="Note 38 2 2 7" xfId="7732"/>
    <cellStyle name="Note 38 2 2 8" xfId="7733"/>
    <cellStyle name="Note 38 2 3" xfId="7734"/>
    <cellStyle name="Note 38 2 4" xfId="7735"/>
    <cellStyle name="Note 38 2 5" xfId="7736"/>
    <cellStyle name="Note 38 2 6" xfId="7737"/>
    <cellStyle name="Note 38 2 7" xfId="7738"/>
    <cellStyle name="Note 38 2 8" xfId="7739"/>
    <cellStyle name="Note 38 2 9" xfId="7740"/>
    <cellStyle name="Note 38 3" xfId="7741"/>
    <cellStyle name="Note 38 3 2" xfId="7742"/>
    <cellStyle name="Note 38 3 2 2" xfId="7743"/>
    <cellStyle name="Note 38 3 2 3" xfId="7744"/>
    <cellStyle name="Note 38 3 2 4" xfId="7745"/>
    <cellStyle name="Note 38 3 2 5" xfId="7746"/>
    <cellStyle name="Note 38 3 2 6" xfId="7747"/>
    <cellStyle name="Note 38 3 2 7" xfId="7748"/>
    <cellStyle name="Note 38 3 2 8" xfId="7749"/>
    <cellStyle name="Note 38 3 3" xfId="7750"/>
    <cellStyle name="Note 38 3 4" xfId="7751"/>
    <cellStyle name="Note 38 3 5" xfId="7752"/>
    <cellStyle name="Note 38 3 6" xfId="7753"/>
    <cellStyle name="Note 38 3 7" xfId="7754"/>
    <cellStyle name="Note 38 3 8" xfId="7755"/>
    <cellStyle name="Note 38 3 9" xfId="7756"/>
    <cellStyle name="Note 38 4" xfId="7757"/>
    <cellStyle name="Note 38 4 2" xfId="7758"/>
    <cellStyle name="Note 38 4 3" xfId="7759"/>
    <cellStyle name="Note 38 4 4" xfId="7760"/>
    <cellStyle name="Note 38 4 5" xfId="7761"/>
    <cellStyle name="Note 38 4 6" xfId="7762"/>
    <cellStyle name="Note 38 4 7" xfId="7763"/>
    <cellStyle name="Note 38 4 8" xfId="7764"/>
    <cellStyle name="Note 38 5" xfId="7765"/>
    <cellStyle name="Note 38 6" xfId="7766"/>
    <cellStyle name="Note 38 7" xfId="7767"/>
    <cellStyle name="Note 38 8" xfId="7768"/>
    <cellStyle name="Note 38 9" xfId="7769"/>
    <cellStyle name="Note 39" xfId="7770"/>
    <cellStyle name="Note 39 10" xfId="7771"/>
    <cellStyle name="Note 39 11" xfId="7772"/>
    <cellStyle name="Note 39 2" xfId="7773"/>
    <cellStyle name="Note 39 2 2" xfId="7774"/>
    <cellStyle name="Note 39 2 2 2" xfId="7775"/>
    <cellStyle name="Note 39 2 2 3" xfId="7776"/>
    <cellStyle name="Note 39 2 2 4" xfId="7777"/>
    <cellStyle name="Note 39 2 2 5" xfId="7778"/>
    <cellStyle name="Note 39 2 2 6" xfId="7779"/>
    <cellStyle name="Note 39 2 2 7" xfId="7780"/>
    <cellStyle name="Note 39 2 2 8" xfId="7781"/>
    <cellStyle name="Note 39 2 3" xfId="7782"/>
    <cellStyle name="Note 39 2 4" xfId="7783"/>
    <cellStyle name="Note 39 2 5" xfId="7784"/>
    <cellStyle name="Note 39 2 6" xfId="7785"/>
    <cellStyle name="Note 39 2 7" xfId="7786"/>
    <cellStyle name="Note 39 2 8" xfId="7787"/>
    <cellStyle name="Note 39 2 9" xfId="7788"/>
    <cellStyle name="Note 39 3" xfId="7789"/>
    <cellStyle name="Note 39 3 2" xfId="7790"/>
    <cellStyle name="Note 39 3 2 2" xfId="7791"/>
    <cellStyle name="Note 39 3 2 3" xfId="7792"/>
    <cellStyle name="Note 39 3 2 4" xfId="7793"/>
    <cellStyle name="Note 39 3 2 5" xfId="7794"/>
    <cellStyle name="Note 39 3 2 6" xfId="7795"/>
    <cellStyle name="Note 39 3 2 7" xfId="7796"/>
    <cellStyle name="Note 39 3 2 8" xfId="7797"/>
    <cellStyle name="Note 39 3 3" xfId="7798"/>
    <cellStyle name="Note 39 3 4" xfId="7799"/>
    <cellStyle name="Note 39 3 5" xfId="7800"/>
    <cellStyle name="Note 39 3 6" xfId="7801"/>
    <cellStyle name="Note 39 3 7" xfId="7802"/>
    <cellStyle name="Note 39 3 8" xfId="7803"/>
    <cellStyle name="Note 39 3 9" xfId="7804"/>
    <cellStyle name="Note 39 4" xfId="7805"/>
    <cellStyle name="Note 39 4 2" xfId="7806"/>
    <cellStyle name="Note 39 4 3" xfId="7807"/>
    <cellStyle name="Note 39 4 4" xfId="7808"/>
    <cellStyle name="Note 39 4 5" xfId="7809"/>
    <cellStyle name="Note 39 4 6" xfId="7810"/>
    <cellStyle name="Note 39 4 7" xfId="7811"/>
    <cellStyle name="Note 39 4 8" xfId="7812"/>
    <cellStyle name="Note 39 5" xfId="7813"/>
    <cellStyle name="Note 39 6" xfId="7814"/>
    <cellStyle name="Note 39 7" xfId="7815"/>
    <cellStyle name="Note 39 8" xfId="7816"/>
    <cellStyle name="Note 39 9" xfId="7817"/>
    <cellStyle name="Note 4" xfId="7818"/>
    <cellStyle name="Note 4 2" xfId="7819"/>
    <cellStyle name="Note 4 2 2" xfId="7820"/>
    <cellStyle name="Note 4 2 3" xfId="7821"/>
    <cellStyle name="Note 4 2 4" xfId="7822"/>
    <cellStyle name="Note 4 2 5" xfId="7823"/>
    <cellStyle name="Note 4 2 6" xfId="7824"/>
    <cellStyle name="Note 4 2 7" xfId="7825"/>
    <cellStyle name="Note 4 2 8" xfId="7826"/>
    <cellStyle name="Note 4 3" xfId="7827"/>
    <cellStyle name="Note 4 4" xfId="7828"/>
    <cellStyle name="Note 4 5" xfId="7829"/>
    <cellStyle name="Note 4 6" xfId="7830"/>
    <cellStyle name="Note 4 7" xfId="7831"/>
    <cellStyle name="Note 4 8" xfId="7832"/>
    <cellStyle name="Note 4 9" xfId="7833"/>
    <cellStyle name="Note 40" xfId="7834"/>
    <cellStyle name="Note 40 10" xfId="7835"/>
    <cellStyle name="Note 40 11" xfId="7836"/>
    <cellStyle name="Note 40 2" xfId="7837"/>
    <cellStyle name="Note 40 2 2" xfId="7838"/>
    <cellStyle name="Note 40 2 2 2" xfId="7839"/>
    <cellStyle name="Note 40 2 2 3" xfId="7840"/>
    <cellStyle name="Note 40 2 2 4" xfId="7841"/>
    <cellStyle name="Note 40 2 2 5" xfId="7842"/>
    <cellStyle name="Note 40 2 2 6" xfId="7843"/>
    <cellStyle name="Note 40 2 2 7" xfId="7844"/>
    <cellStyle name="Note 40 2 2 8" xfId="7845"/>
    <cellStyle name="Note 40 2 3" xfId="7846"/>
    <cellStyle name="Note 40 2 4" xfId="7847"/>
    <cellStyle name="Note 40 2 5" xfId="7848"/>
    <cellStyle name="Note 40 2 6" xfId="7849"/>
    <cellStyle name="Note 40 2 7" xfId="7850"/>
    <cellStyle name="Note 40 2 8" xfId="7851"/>
    <cellStyle name="Note 40 2 9" xfId="7852"/>
    <cellStyle name="Note 40 3" xfId="7853"/>
    <cellStyle name="Note 40 3 2" xfId="7854"/>
    <cellStyle name="Note 40 3 2 2" xfId="7855"/>
    <cellStyle name="Note 40 3 2 3" xfId="7856"/>
    <cellStyle name="Note 40 3 2 4" xfId="7857"/>
    <cellStyle name="Note 40 3 2 5" xfId="7858"/>
    <cellStyle name="Note 40 3 2 6" xfId="7859"/>
    <cellStyle name="Note 40 3 2 7" xfId="7860"/>
    <cellStyle name="Note 40 3 2 8" xfId="7861"/>
    <cellStyle name="Note 40 3 3" xfId="7862"/>
    <cellStyle name="Note 40 3 4" xfId="7863"/>
    <cellStyle name="Note 40 3 5" xfId="7864"/>
    <cellStyle name="Note 40 3 6" xfId="7865"/>
    <cellStyle name="Note 40 3 7" xfId="7866"/>
    <cellStyle name="Note 40 3 8" xfId="7867"/>
    <cellStyle name="Note 40 3 9" xfId="7868"/>
    <cellStyle name="Note 40 4" xfId="7869"/>
    <cellStyle name="Note 40 4 2" xfId="7870"/>
    <cellStyle name="Note 40 4 3" xfId="7871"/>
    <cellStyle name="Note 40 4 4" xfId="7872"/>
    <cellStyle name="Note 40 4 5" xfId="7873"/>
    <cellStyle name="Note 40 4 6" xfId="7874"/>
    <cellStyle name="Note 40 4 7" xfId="7875"/>
    <cellStyle name="Note 40 4 8" xfId="7876"/>
    <cellStyle name="Note 40 5" xfId="7877"/>
    <cellStyle name="Note 40 6" xfId="7878"/>
    <cellStyle name="Note 40 7" xfId="7879"/>
    <cellStyle name="Note 40 8" xfId="7880"/>
    <cellStyle name="Note 40 9" xfId="7881"/>
    <cellStyle name="Note 41" xfId="7882"/>
    <cellStyle name="Note 41 10" xfId="7883"/>
    <cellStyle name="Note 41 11" xfId="7884"/>
    <cellStyle name="Note 41 2" xfId="7885"/>
    <cellStyle name="Note 41 2 2" xfId="7886"/>
    <cellStyle name="Note 41 2 2 2" xfId="7887"/>
    <cellStyle name="Note 41 2 2 3" xfId="7888"/>
    <cellStyle name="Note 41 2 2 4" xfId="7889"/>
    <cellStyle name="Note 41 2 2 5" xfId="7890"/>
    <cellStyle name="Note 41 2 2 6" xfId="7891"/>
    <cellStyle name="Note 41 2 2 7" xfId="7892"/>
    <cellStyle name="Note 41 2 2 8" xfId="7893"/>
    <cellStyle name="Note 41 2 3" xfId="7894"/>
    <cellStyle name="Note 41 2 4" xfId="7895"/>
    <cellStyle name="Note 41 2 5" xfId="7896"/>
    <cellStyle name="Note 41 2 6" xfId="7897"/>
    <cellStyle name="Note 41 2 7" xfId="7898"/>
    <cellStyle name="Note 41 2 8" xfId="7899"/>
    <cellStyle name="Note 41 2 9" xfId="7900"/>
    <cellStyle name="Note 41 3" xfId="7901"/>
    <cellStyle name="Note 41 3 2" xfId="7902"/>
    <cellStyle name="Note 41 3 2 2" xfId="7903"/>
    <cellStyle name="Note 41 3 2 3" xfId="7904"/>
    <cellStyle name="Note 41 3 2 4" xfId="7905"/>
    <cellStyle name="Note 41 3 2 5" xfId="7906"/>
    <cellStyle name="Note 41 3 2 6" xfId="7907"/>
    <cellStyle name="Note 41 3 2 7" xfId="7908"/>
    <cellStyle name="Note 41 3 2 8" xfId="7909"/>
    <cellStyle name="Note 41 3 3" xfId="7910"/>
    <cellStyle name="Note 41 3 4" xfId="7911"/>
    <cellStyle name="Note 41 3 5" xfId="7912"/>
    <cellStyle name="Note 41 3 6" xfId="7913"/>
    <cellStyle name="Note 41 3 7" xfId="7914"/>
    <cellStyle name="Note 41 3 8" xfId="7915"/>
    <cellStyle name="Note 41 3 9" xfId="7916"/>
    <cellStyle name="Note 41 4" xfId="7917"/>
    <cellStyle name="Note 41 4 2" xfId="7918"/>
    <cellStyle name="Note 41 4 3" xfId="7919"/>
    <cellStyle name="Note 41 4 4" xfId="7920"/>
    <cellStyle name="Note 41 4 5" xfId="7921"/>
    <cellStyle name="Note 41 4 6" xfId="7922"/>
    <cellStyle name="Note 41 4 7" xfId="7923"/>
    <cellStyle name="Note 41 4 8" xfId="7924"/>
    <cellStyle name="Note 41 5" xfId="7925"/>
    <cellStyle name="Note 41 6" xfId="7926"/>
    <cellStyle name="Note 41 7" xfId="7927"/>
    <cellStyle name="Note 41 8" xfId="7928"/>
    <cellStyle name="Note 41 9" xfId="7929"/>
    <cellStyle name="Note 42" xfId="7930"/>
    <cellStyle name="Note 42 10" xfId="7931"/>
    <cellStyle name="Note 42 11" xfId="7932"/>
    <cellStyle name="Note 42 2" xfId="7933"/>
    <cellStyle name="Note 42 2 2" xfId="7934"/>
    <cellStyle name="Note 42 2 2 2" xfId="7935"/>
    <cellStyle name="Note 42 2 2 3" xfId="7936"/>
    <cellStyle name="Note 42 2 2 4" xfId="7937"/>
    <cellStyle name="Note 42 2 2 5" xfId="7938"/>
    <cellStyle name="Note 42 2 2 6" xfId="7939"/>
    <cellStyle name="Note 42 2 2 7" xfId="7940"/>
    <cellStyle name="Note 42 2 2 8" xfId="7941"/>
    <cellStyle name="Note 42 2 3" xfId="7942"/>
    <cellStyle name="Note 42 2 4" xfId="7943"/>
    <cellStyle name="Note 42 2 5" xfId="7944"/>
    <cellStyle name="Note 42 2 6" xfId="7945"/>
    <cellStyle name="Note 42 2 7" xfId="7946"/>
    <cellStyle name="Note 42 2 8" xfId="7947"/>
    <cellStyle name="Note 42 2 9" xfId="7948"/>
    <cellStyle name="Note 42 3" xfId="7949"/>
    <cellStyle name="Note 42 3 2" xfId="7950"/>
    <cellStyle name="Note 42 3 2 2" xfId="7951"/>
    <cellStyle name="Note 42 3 2 3" xfId="7952"/>
    <cellStyle name="Note 42 3 2 4" xfId="7953"/>
    <cellStyle name="Note 42 3 2 5" xfId="7954"/>
    <cellStyle name="Note 42 3 2 6" xfId="7955"/>
    <cellStyle name="Note 42 3 2 7" xfId="7956"/>
    <cellStyle name="Note 42 3 2 8" xfId="7957"/>
    <cellStyle name="Note 42 3 3" xfId="7958"/>
    <cellStyle name="Note 42 3 4" xfId="7959"/>
    <cellStyle name="Note 42 3 5" xfId="7960"/>
    <cellStyle name="Note 42 3 6" xfId="7961"/>
    <cellStyle name="Note 42 3 7" xfId="7962"/>
    <cellStyle name="Note 42 3 8" xfId="7963"/>
    <cellStyle name="Note 42 3 9" xfId="7964"/>
    <cellStyle name="Note 42 4" xfId="7965"/>
    <cellStyle name="Note 42 4 2" xfId="7966"/>
    <cellStyle name="Note 42 4 3" xfId="7967"/>
    <cellStyle name="Note 42 4 4" xfId="7968"/>
    <cellStyle name="Note 42 4 5" xfId="7969"/>
    <cellStyle name="Note 42 4 6" xfId="7970"/>
    <cellStyle name="Note 42 4 7" xfId="7971"/>
    <cellStyle name="Note 42 4 8" xfId="7972"/>
    <cellStyle name="Note 42 5" xfId="7973"/>
    <cellStyle name="Note 42 6" xfId="7974"/>
    <cellStyle name="Note 42 7" xfId="7975"/>
    <cellStyle name="Note 42 8" xfId="7976"/>
    <cellStyle name="Note 42 9" xfId="7977"/>
    <cellStyle name="Note 43" xfId="7978"/>
    <cellStyle name="Note 43 10" xfId="7979"/>
    <cellStyle name="Note 43 11" xfId="7980"/>
    <cellStyle name="Note 43 2" xfId="7981"/>
    <cellStyle name="Note 43 2 2" xfId="7982"/>
    <cellStyle name="Note 43 2 2 2" xfId="7983"/>
    <cellStyle name="Note 43 2 2 3" xfId="7984"/>
    <cellStyle name="Note 43 2 2 4" xfId="7985"/>
    <cellStyle name="Note 43 2 2 5" xfId="7986"/>
    <cellStyle name="Note 43 2 2 6" xfId="7987"/>
    <cellStyle name="Note 43 2 2 7" xfId="7988"/>
    <cellStyle name="Note 43 2 2 8" xfId="7989"/>
    <cellStyle name="Note 43 2 3" xfId="7990"/>
    <cellStyle name="Note 43 2 4" xfId="7991"/>
    <cellStyle name="Note 43 2 5" xfId="7992"/>
    <cellStyle name="Note 43 2 6" xfId="7993"/>
    <cellStyle name="Note 43 2 7" xfId="7994"/>
    <cellStyle name="Note 43 2 8" xfId="7995"/>
    <cellStyle name="Note 43 2 9" xfId="7996"/>
    <cellStyle name="Note 43 3" xfId="7997"/>
    <cellStyle name="Note 43 3 2" xfId="7998"/>
    <cellStyle name="Note 43 3 2 2" xfId="7999"/>
    <cellStyle name="Note 43 3 2 3" xfId="8000"/>
    <cellStyle name="Note 43 3 2 4" xfId="8001"/>
    <cellStyle name="Note 43 3 2 5" xfId="8002"/>
    <cellStyle name="Note 43 3 2 6" xfId="8003"/>
    <cellStyle name="Note 43 3 2 7" xfId="8004"/>
    <cellStyle name="Note 43 3 2 8" xfId="8005"/>
    <cellStyle name="Note 43 3 3" xfId="8006"/>
    <cellStyle name="Note 43 3 4" xfId="8007"/>
    <cellStyle name="Note 43 3 5" xfId="8008"/>
    <cellStyle name="Note 43 3 6" xfId="8009"/>
    <cellStyle name="Note 43 3 7" xfId="8010"/>
    <cellStyle name="Note 43 3 8" xfId="8011"/>
    <cellStyle name="Note 43 3 9" xfId="8012"/>
    <cellStyle name="Note 43 4" xfId="8013"/>
    <cellStyle name="Note 43 4 2" xfId="8014"/>
    <cellStyle name="Note 43 4 3" xfId="8015"/>
    <cellStyle name="Note 43 4 4" xfId="8016"/>
    <cellStyle name="Note 43 4 5" xfId="8017"/>
    <cellStyle name="Note 43 4 6" xfId="8018"/>
    <cellStyle name="Note 43 4 7" xfId="8019"/>
    <cellStyle name="Note 43 4 8" xfId="8020"/>
    <cellStyle name="Note 43 5" xfId="8021"/>
    <cellStyle name="Note 43 6" xfId="8022"/>
    <cellStyle name="Note 43 7" xfId="8023"/>
    <cellStyle name="Note 43 8" xfId="8024"/>
    <cellStyle name="Note 43 9" xfId="8025"/>
    <cellStyle name="Note 44" xfId="8026"/>
    <cellStyle name="Note 44 10" xfId="8027"/>
    <cellStyle name="Note 44 11" xfId="8028"/>
    <cellStyle name="Note 44 2" xfId="8029"/>
    <cellStyle name="Note 44 2 2" xfId="8030"/>
    <cellStyle name="Note 44 2 2 2" xfId="8031"/>
    <cellStyle name="Note 44 2 2 3" xfId="8032"/>
    <cellStyle name="Note 44 2 2 4" xfId="8033"/>
    <cellStyle name="Note 44 2 2 5" xfId="8034"/>
    <cellStyle name="Note 44 2 2 6" xfId="8035"/>
    <cellStyle name="Note 44 2 2 7" xfId="8036"/>
    <cellStyle name="Note 44 2 2 8" xfId="8037"/>
    <cellStyle name="Note 44 2 3" xfId="8038"/>
    <cellStyle name="Note 44 2 4" xfId="8039"/>
    <cellStyle name="Note 44 2 5" xfId="8040"/>
    <cellStyle name="Note 44 2 6" xfId="8041"/>
    <cellStyle name="Note 44 2 7" xfId="8042"/>
    <cellStyle name="Note 44 2 8" xfId="8043"/>
    <cellStyle name="Note 44 2 9" xfId="8044"/>
    <cellStyle name="Note 44 3" xfId="8045"/>
    <cellStyle name="Note 44 3 2" xfId="8046"/>
    <cellStyle name="Note 44 3 2 2" xfId="8047"/>
    <cellStyle name="Note 44 3 2 3" xfId="8048"/>
    <cellStyle name="Note 44 3 2 4" xfId="8049"/>
    <cellStyle name="Note 44 3 2 5" xfId="8050"/>
    <cellStyle name="Note 44 3 2 6" xfId="8051"/>
    <cellStyle name="Note 44 3 2 7" xfId="8052"/>
    <cellStyle name="Note 44 3 2 8" xfId="8053"/>
    <cellStyle name="Note 44 3 3" xfId="8054"/>
    <cellStyle name="Note 44 3 4" xfId="8055"/>
    <cellStyle name="Note 44 3 5" xfId="8056"/>
    <cellStyle name="Note 44 3 6" xfId="8057"/>
    <cellStyle name="Note 44 3 7" xfId="8058"/>
    <cellStyle name="Note 44 3 8" xfId="8059"/>
    <cellStyle name="Note 44 3 9" xfId="8060"/>
    <cellStyle name="Note 44 4" xfId="8061"/>
    <cellStyle name="Note 44 4 2" xfId="8062"/>
    <cellStyle name="Note 44 4 3" xfId="8063"/>
    <cellStyle name="Note 44 4 4" xfId="8064"/>
    <cellStyle name="Note 44 4 5" xfId="8065"/>
    <cellStyle name="Note 44 4 6" xfId="8066"/>
    <cellStyle name="Note 44 4 7" xfId="8067"/>
    <cellStyle name="Note 44 4 8" xfId="8068"/>
    <cellStyle name="Note 44 5" xfId="8069"/>
    <cellStyle name="Note 44 6" xfId="8070"/>
    <cellStyle name="Note 44 7" xfId="8071"/>
    <cellStyle name="Note 44 8" xfId="8072"/>
    <cellStyle name="Note 44 9" xfId="8073"/>
    <cellStyle name="Note 45" xfId="8074"/>
    <cellStyle name="Note 45 10" xfId="8075"/>
    <cellStyle name="Note 45 11" xfId="8076"/>
    <cellStyle name="Note 45 2" xfId="8077"/>
    <cellStyle name="Note 45 2 2" xfId="8078"/>
    <cellStyle name="Note 45 2 2 2" xfId="8079"/>
    <cellStyle name="Note 45 2 2 3" xfId="8080"/>
    <cellStyle name="Note 45 2 2 4" xfId="8081"/>
    <cellStyle name="Note 45 2 2 5" xfId="8082"/>
    <cellStyle name="Note 45 2 2 6" xfId="8083"/>
    <cellStyle name="Note 45 2 2 7" xfId="8084"/>
    <cellStyle name="Note 45 2 2 8" xfId="8085"/>
    <cellStyle name="Note 45 2 3" xfId="8086"/>
    <cellStyle name="Note 45 2 4" xfId="8087"/>
    <cellStyle name="Note 45 2 5" xfId="8088"/>
    <cellStyle name="Note 45 2 6" xfId="8089"/>
    <cellStyle name="Note 45 2 7" xfId="8090"/>
    <cellStyle name="Note 45 2 8" xfId="8091"/>
    <cellStyle name="Note 45 2 9" xfId="8092"/>
    <cellStyle name="Note 45 3" xfId="8093"/>
    <cellStyle name="Note 45 3 2" xfId="8094"/>
    <cellStyle name="Note 45 3 2 2" xfId="8095"/>
    <cellStyle name="Note 45 3 2 3" xfId="8096"/>
    <cellStyle name="Note 45 3 2 4" xfId="8097"/>
    <cellStyle name="Note 45 3 2 5" xfId="8098"/>
    <cellStyle name="Note 45 3 2 6" xfId="8099"/>
    <cellStyle name="Note 45 3 2 7" xfId="8100"/>
    <cellStyle name="Note 45 3 2 8" xfId="8101"/>
    <cellStyle name="Note 45 3 3" xfId="8102"/>
    <cellStyle name="Note 45 3 4" xfId="8103"/>
    <cellStyle name="Note 45 3 5" xfId="8104"/>
    <cellStyle name="Note 45 3 6" xfId="8105"/>
    <cellStyle name="Note 45 3 7" xfId="8106"/>
    <cellStyle name="Note 45 3 8" xfId="8107"/>
    <cellStyle name="Note 45 3 9" xfId="8108"/>
    <cellStyle name="Note 45 4" xfId="8109"/>
    <cellStyle name="Note 45 4 2" xfId="8110"/>
    <cellStyle name="Note 45 4 3" xfId="8111"/>
    <cellStyle name="Note 45 4 4" xfId="8112"/>
    <cellStyle name="Note 45 4 5" xfId="8113"/>
    <cellStyle name="Note 45 4 6" xfId="8114"/>
    <cellStyle name="Note 45 4 7" xfId="8115"/>
    <cellStyle name="Note 45 4 8" xfId="8116"/>
    <cellStyle name="Note 45 5" xfId="8117"/>
    <cellStyle name="Note 45 6" xfId="8118"/>
    <cellStyle name="Note 45 7" xfId="8119"/>
    <cellStyle name="Note 45 8" xfId="8120"/>
    <cellStyle name="Note 45 9" xfId="8121"/>
    <cellStyle name="Note 46" xfId="8122"/>
    <cellStyle name="Note 46 10" xfId="8123"/>
    <cellStyle name="Note 46 11" xfId="8124"/>
    <cellStyle name="Note 46 2" xfId="8125"/>
    <cellStyle name="Note 46 2 2" xfId="8126"/>
    <cellStyle name="Note 46 2 2 2" xfId="8127"/>
    <cellStyle name="Note 46 2 2 3" xfId="8128"/>
    <cellStyle name="Note 46 2 2 4" xfId="8129"/>
    <cellStyle name="Note 46 2 2 5" xfId="8130"/>
    <cellStyle name="Note 46 2 2 6" xfId="8131"/>
    <cellStyle name="Note 46 2 2 7" xfId="8132"/>
    <cellStyle name="Note 46 2 2 8" xfId="8133"/>
    <cellStyle name="Note 46 2 3" xfId="8134"/>
    <cellStyle name="Note 46 2 4" xfId="8135"/>
    <cellStyle name="Note 46 2 5" xfId="8136"/>
    <cellStyle name="Note 46 2 6" xfId="8137"/>
    <cellStyle name="Note 46 2 7" xfId="8138"/>
    <cellStyle name="Note 46 2 8" xfId="8139"/>
    <cellStyle name="Note 46 2 9" xfId="8140"/>
    <cellStyle name="Note 46 3" xfId="8141"/>
    <cellStyle name="Note 46 3 2" xfId="8142"/>
    <cellStyle name="Note 46 3 2 2" xfId="8143"/>
    <cellStyle name="Note 46 3 2 3" xfId="8144"/>
    <cellStyle name="Note 46 3 2 4" xfId="8145"/>
    <cellStyle name="Note 46 3 2 5" xfId="8146"/>
    <cellStyle name="Note 46 3 2 6" xfId="8147"/>
    <cellStyle name="Note 46 3 2 7" xfId="8148"/>
    <cellStyle name="Note 46 3 2 8" xfId="8149"/>
    <cellStyle name="Note 46 3 3" xfId="8150"/>
    <cellStyle name="Note 46 3 4" xfId="8151"/>
    <cellStyle name="Note 46 3 5" xfId="8152"/>
    <cellStyle name="Note 46 3 6" xfId="8153"/>
    <cellStyle name="Note 46 3 7" xfId="8154"/>
    <cellStyle name="Note 46 3 8" xfId="8155"/>
    <cellStyle name="Note 46 3 9" xfId="8156"/>
    <cellStyle name="Note 46 4" xfId="8157"/>
    <cellStyle name="Note 46 4 2" xfId="8158"/>
    <cellStyle name="Note 46 4 3" xfId="8159"/>
    <cellStyle name="Note 46 4 4" xfId="8160"/>
    <cellStyle name="Note 46 4 5" xfId="8161"/>
    <cellStyle name="Note 46 4 6" xfId="8162"/>
    <cellStyle name="Note 46 4 7" xfId="8163"/>
    <cellStyle name="Note 46 4 8" xfId="8164"/>
    <cellStyle name="Note 46 5" xfId="8165"/>
    <cellStyle name="Note 46 6" xfId="8166"/>
    <cellStyle name="Note 46 7" xfId="8167"/>
    <cellStyle name="Note 46 8" xfId="8168"/>
    <cellStyle name="Note 46 9" xfId="8169"/>
    <cellStyle name="Note 47" xfId="8170"/>
    <cellStyle name="Note 47 10" xfId="8171"/>
    <cellStyle name="Note 47 11" xfId="8172"/>
    <cellStyle name="Note 47 2" xfId="8173"/>
    <cellStyle name="Note 47 2 2" xfId="8174"/>
    <cellStyle name="Note 47 2 2 2" xfId="8175"/>
    <cellStyle name="Note 47 2 2 3" xfId="8176"/>
    <cellStyle name="Note 47 2 2 4" xfId="8177"/>
    <cellStyle name="Note 47 2 2 5" xfId="8178"/>
    <cellStyle name="Note 47 2 2 6" xfId="8179"/>
    <cellStyle name="Note 47 2 2 7" xfId="8180"/>
    <cellStyle name="Note 47 2 2 8" xfId="8181"/>
    <cellStyle name="Note 47 2 3" xfId="8182"/>
    <cellStyle name="Note 47 2 4" xfId="8183"/>
    <cellStyle name="Note 47 2 5" xfId="8184"/>
    <cellStyle name="Note 47 2 6" xfId="8185"/>
    <cellStyle name="Note 47 2 7" xfId="8186"/>
    <cellStyle name="Note 47 2 8" xfId="8187"/>
    <cellStyle name="Note 47 2 9" xfId="8188"/>
    <cellStyle name="Note 47 3" xfId="8189"/>
    <cellStyle name="Note 47 3 2" xfId="8190"/>
    <cellStyle name="Note 47 3 2 2" xfId="8191"/>
    <cellStyle name="Note 47 3 2 3" xfId="8192"/>
    <cellStyle name="Note 47 3 2 4" xfId="8193"/>
    <cellStyle name="Note 47 3 2 5" xfId="8194"/>
    <cellStyle name="Note 47 3 2 6" xfId="8195"/>
    <cellStyle name="Note 47 3 2 7" xfId="8196"/>
    <cellStyle name="Note 47 3 2 8" xfId="8197"/>
    <cellStyle name="Note 47 3 3" xfId="8198"/>
    <cellStyle name="Note 47 3 4" xfId="8199"/>
    <cellStyle name="Note 47 3 5" xfId="8200"/>
    <cellStyle name="Note 47 3 6" xfId="8201"/>
    <cellStyle name="Note 47 3 7" xfId="8202"/>
    <cellStyle name="Note 47 3 8" xfId="8203"/>
    <cellStyle name="Note 47 3 9" xfId="8204"/>
    <cellStyle name="Note 47 4" xfId="8205"/>
    <cellStyle name="Note 47 4 2" xfId="8206"/>
    <cellStyle name="Note 47 4 3" xfId="8207"/>
    <cellStyle name="Note 47 4 4" xfId="8208"/>
    <cellStyle name="Note 47 4 5" xfId="8209"/>
    <cellStyle name="Note 47 4 6" xfId="8210"/>
    <cellStyle name="Note 47 4 7" xfId="8211"/>
    <cellStyle name="Note 47 4 8" xfId="8212"/>
    <cellStyle name="Note 47 5" xfId="8213"/>
    <cellStyle name="Note 47 6" xfId="8214"/>
    <cellStyle name="Note 47 7" xfId="8215"/>
    <cellStyle name="Note 47 8" xfId="8216"/>
    <cellStyle name="Note 47 9" xfId="8217"/>
    <cellStyle name="Note 48" xfId="8218"/>
    <cellStyle name="Note 48 10" xfId="8219"/>
    <cellStyle name="Note 48 11" xfId="8220"/>
    <cellStyle name="Note 48 2" xfId="8221"/>
    <cellStyle name="Note 48 2 2" xfId="8222"/>
    <cellStyle name="Note 48 2 2 2" xfId="8223"/>
    <cellStyle name="Note 48 2 2 3" xfId="8224"/>
    <cellStyle name="Note 48 2 2 4" xfId="8225"/>
    <cellStyle name="Note 48 2 2 5" xfId="8226"/>
    <cellStyle name="Note 48 2 2 6" xfId="8227"/>
    <cellStyle name="Note 48 2 2 7" xfId="8228"/>
    <cellStyle name="Note 48 2 2 8" xfId="8229"/>
    <cellStyle name="Note 48 2 3" xfId="8230"/>
    <cellStyle name="Note 48 2 4" xfId="8231"/>
    <cellStyle name="Note 48 2 5" xfId="8232"/>
    <cellStyle name="Note 48 2 6" xfId="8233"/>
    <cellStyle name="Note 48 2 7" xfId="8234"/>
    <cellStyle name="Note 48 2 8" xfId="8235"/>
    <cellStyle name="Note 48 2 9" xfId="8236"/>
    <cellStyle name="Note 48 3" xfId="8237"/>
    <cellStyle name="Note 48 3 2" xfId="8238"/>
    <cellStyle name="Note 48 3 2 2" xfId="8239"/>
    <cellStyle name="Note 48 3 2 3" xfId="8240"/>
    <cellStyle name="Note 48 3 2 4" xfId="8241"/>
    <cellStyle name="Note 48 3 2 5" xfId="8242"/>
    <cellStyle name="Note 48 3 2 6" xfId="8243"/>
    <cellStyle name="Note 48 3 2 7" xfId="8244"/>
    <cellStyle name="Note 48 3 2 8" xfId="8245"/>
    <cellStyle name="Note 48 3 3" xfId="8246"/>
    <cellStyle name="Note 48 3 4" xfId="8247"/>
    <cellStyle name="Note 48 3 5" xfId="8248"/>
    <cellStyle name="Note 48 3 6" xfId="8249"/>
    <cellStyle name="Note 48 3 7" xfId="8250"/>
    <cellStyle name="Note 48 3 8" xfId="8251"/>
    <cellStyle name="Note 48 3 9" xfId="8252"/>
    <cellStyle name="Note 48 4" xfId="8253"/>
    <cellStyle name="Note 48 4 2" xfId="8254"/>
    <cellStyle name="Note 48 4 3" xfId="8255"/>
    <cellStyle name="Note 48 4 4" xfId="8256"/>
    <cellStyle name="Note 48 4 5" xfId="8257"/>
    <cellStyle name="Note 48 4 6" xfId="8258"/>
    <cellStyle name="Note 48 4 7" xfId="8259"/>
    <cellStyle name="Note 48 4 8" xfId="8260"/>
    <cellStyle name="Note 48 5" xfId="8261"/>
    <cellStyle name="Note 48 6" xfId="8262"/>
    <cellStyle name="Note 48 7" xfId="8263"/>
    <cellStyle name="Note 48 8" xfId="8264"/>
    <cellStyle name="Note 48 9" xfId="8265"/>
    <cellStyle name="Note 49" xfId="8266"/>
    <cellStyle name="Note 49 10" xfId="8267"/>
    <cellStyle name="Note 49 11" xfId="8268"/>
    <cellStyle name="Note 49 2" xfId="8269"/>
    <cellStyle name="Note 49 2 2" xfId="8270"/>
    <cellStyle name="Note 49 2 2 2" xfId="8271"/>
    <cellStyle name="Note 49 2 2 3" xfId="8272"/>
    <cellStyle name="Note 49 2 2 4" xfId="8273"/>
    <cellStyle name="Note 49 2 2 5" xfId="8274"/>
    <cellStyle name="Note 49 2 2 6" xfId="8275"/>
    <cellStyle name="Note 49 2 2 7" xfId="8276"/>
    <cellStyle name="Note 49 2 2 8" xfId="8277"/>
    <cellStyle name="Note 49 2 3" xfId="8278"/>
    <cellStyle name="Note 49 2 4" xfId="8279"/>
    <cellStyle name="Note 49 2 5" xfId="8280"/>
    <cellStyle name="Note 49 2 6" xfId="8281"/>
    <cellStyle name="Note 49 2 7" xfId="8282"/>
    <cellStyle name="Note 49 2 8" xfId="8283"/>
    <cellStyle name="Note 49 2 9" xfId="8284"/>
    <cellStyle name="Note 49 3" xfId="8285"/>
    <cellStyle name="Note 49 3 2" xfId="8286"/>
    <cellStyle name="Note 49 3 2 2" xfId="8287"/>
    <cellStyle name="Note 49 3 2 3" xfId="8288"/>
    <cellStyle name="Note 49 3 2 4" xfId="8289"/>
    <cellStyle name="Note 49 3 2 5" xfId="8290"/>
    <cellStyle name="Note 49 3 2 6" xfId="8291"/>
    <cellStyle name="Note 49 3 2 7" xfId="8292"/>
    <cellStyle name="Note 49 3 2 8" xfId="8293"/>
    <cellStyle name="Note 49 3 3" xfId="8294"/>
    <cellStyle name="Note 49 3 4" xfId="8295"/>
    <cellStyle name="Note 49 3 5" xfId="8296"/>
    <cellStyle name="Note 49 3 6" xfId="8297"/>
    <cellStyle name="Note 49 3 7" xfId="8298"/>
    <cellStyle name="Note 49 3 8" xfId="8299"/>
    <cellStyle name="Note 49 3 9" xfId="8300"/>
    <cellStyle name="Note 49 4" xfId="8301"/>
    <cellStyle name="Note 49 4 2" xfId="8302"/>
    <cellStyle name="Note 49 4 3" xfId="8303"/>
    <cellStyle name="Note 49 4 4" xfId="8304"/>
    <cellStyle name="Note 49 4 5" xfId="8305"/>
    <cellStyle name="Note 49 4 6" xfId="8306"/>
    <cellStyle name="Note 49 4 7" xfId="8307"/>
    <cellStyle name="Note 49 4 8" xfId="8308"/>
    <cellStyle name="Note 49 5" xfId="8309"/>
    <cellStyle name="Note 49 6" xfId="8310"/>
    <cellStyle name="Note 49 7" xfId="8311"/>
    <cellStyle name="Note 49 8" xfId="8312"/>
    <cellStyle name="Note 49 9" xfId="8313"/>
    <cellStyle name="Note 5" xfId="8314"/>
    <cellStyle name="Note 5 2" xfId="8315"/>
    <cellStyle name="Note 5 2 2" xfId="8316"/>
    <cellStyle name="Note 5 2 3" xfId="8317"/>
    <cellStyle name="Note 5 2 4" xfId="8318"/>
    <cellStyle name="Note 5 2 5" xfId="8319"/>
    <cellStyle name="Note 5 2 6" xfId="8320"/>
    <cellStyle name="Note 5 2 7" xfId="8321"/>
    <cellStyle name="Note 5 2 8" xfId="8322"/>
    <cellStyle name="Note 5 3" xfId="8323"/>
    <cellStyle name="Note 5 4" xfId="8324"/>
    <cellStyle name="Note 5 5" xfId="8325"/>
    <cellStyle name="Note 5 6" xfId="8326"/>
    <cellStyle name="Note 5 7" xfId="8327"/>
    <cellStyle name="Note 5 8" xfId="8328"/>
    <cellStyle name="Note 5 9" xfId="8329"/>
    <cellStyle name="Note 50" xfId="8330"/>
    <cellStyle name="Note 50 10" xfId="8331"/>
    <cellStyle name="Note 50 11" xfId="8332"/>
    <cellStyle name="Note 50 2" xfId="8333"/>
    <cellStyle name="Note 50 2 2" xfId="8334"/>
    <cellStyle name="Note 50 2 2 2" xfId="8335"/>
    <cellStyle name="Note 50 2 2 3" xfId="8336"/>
    <cellStyle name="Note 50 2 2 4" xfId="8337"/>
    <cellStyle name="Note 50 2 2 5" xfId="8338"/>
    <cellStyle name="Note 50 2 2 6" xfId="8339"/>
    <cellStyle name="Note 50 2 2 7" xfId="8340"/>
    <cellStyle name="Note 50 2 2 8" xfId="8341"/>
    <cellStyle name="Note 50 2 3" xfId="8342"/>
    <cellStyle name="Note 50 2 4" xfId="8343"/>
    <cellStyle name="Note 50 2 5" xfId="8344"/>
    <cellStyle name="Note 50 2 6" xfId="8345"/>
    <cellStyle name="Note 50 2 7" xfId="8346"/>
    <cellStyle name="Note 50 2 8" xfId="8347"/>
    <cellStyle name="Note 50 2 9" xfId="8348"/>
    <cellStyle name="Note 50 3" xfId="8349"/>
    <cellStyle name="Note 50 3 2" xfId="8350"/>
    <cellStyle name="Note 50 3 2 2" xfId="8351"/>
    <cellStyle name="Note 50 3 2 3" xfId="8352"/>
    <cellStyle name="Note 50 3 2 4" xfId="8353"/>
    <cellStyle name="Note 50 3 2 5" xfId="8354"/>
    <cellStyle name="Note 50 3 2 6" xfId="8355"/>
    <cellStyle name="Note 50 3 2 7" xfId="8356"/>
    <cellStyle name="Note 50 3 2 8" xfId="8357"/>
    <cellStyle name="Note 50 3 3" xfId="8358"/>
    <cellStyle name="Note 50 3 4" xfId="8359"/>
    <cellStyle name="Note 50 3 5" xfId="8360"/>
    <cellStyle name="Note 50 3 6" xfId="8361"/>
    <cellStyle name="Note 50 3 7" xfId="8362"/>
    <cellStyle name="Note 50 3 8" xfId="8363"/>
    <cellStyle name="Note 50 3 9" xfId="8364"/>
    <cellStyle name="Note 50 4" xfId="8365"/>
    <cellStyle name="Note 50 4 2" xfId="8366"/>
    <cellStyle name="Note 50 4 3" xfId="8367"/>
    <cellStyle name="Note 50 4 4" xfId="8368"/>
    <cellStyle name="Note 50 4 5" xfId="8369"/>
    <cellStyle name="Note 50 4 6" xfId="8370"/>
    <cellStyle name="Note 50 4 7" xfId="8371"/>
    <cellStyle name="Note 50 4 8" xfId="8372"/>
    <cellStyle name="Note 50 5" xfId="8373"/>
    <cellStyle name="Note 50 6" xfId="8374"/>
    <cellStyle name="Note 50 7" xfId="8375"/>
    <cellStyle name="Note 50 8" xfId="8376"/>
    <cellStyle name="Note 50 9" xfId="8377"/>
    <cellStyle name="Note 51" xfId="8378"/>
    <cellStyle name="Note 51 10" xfId="8379"/>
    <cellStyle name="Note 51 11" xfId="8380"/>
    <cellStyle name="Note 51 2" xfId="8381"/>
    <cellStyle name="Note 51 2 2" xfId="8382"/>
    <cellStyle name="Note 51 2 2 2" xfId="8383"/>
    <cellStyle name="Note 51 2 2 3" xfId="8384"/>
    <cellStyle name="Note 51 2 2 4" xfId="8385"/>
    <cellStyle name="Note 51 2 2 5" xfId="8386"/>
    <cellStyle name="Note 51 2 2 6" xfId="8387"/>
    <cellStyle name="Note 51 2 2 7" xfId="8388"/>
    <cellStyle name="Note 51 2 2 8" xfId="8389"/>
    <cellStyle name="Note 51 2 3" xfId="8390"/>
    <cellStyle name="Note 51 2 4" xfId="8391"/>
    <cellStyle name="Note 51 2 5" xfId="8392"/>
    <cellStyle name="Note 51 2 6" xfId="8393"/>
    <cellStyle name="Note 51 2 7" xfId="8394"/>
    <cellStyle name="Note 51 2 8" xfId="8395"/>
    <cellStyle name="Note 51 2 9" xfId="8396"/>
    <cellStyle name="Note 51 3" xfId="8397"/>
    <cellStyle name="Note 51 3 2" xfId="8398"/>
    <cellStyle name="Note 51 3 2 2" xfId="8399"/>
    <cellStyle name="Note 51 3 2 3" xfId="8400"/>
    <cellStyle name="Note 51 3 2 4" xfId="8401"/>
    <cellStyle name="Note 51 3 2 5" xfId="8402"/>
    <cellStyle name="Note 51 3 2 6" xfId="8403"/>
    <cellStyle name="Note 51 3 2 7" xfId="8404"/>
    <cellStyle name="Note 51 3 2 8" xfId="8405"/>
    <cellStyle name="Note 51 3 3" xfId="8406"/>
    <cellStyle name="Note 51 3 4" xfId="8407"/>
    <cellStyle name="Note 51 3 5" xfId="8408"/>
    <cellStyle name="Note 51 3 6" xfId="8409"/>
    <cellStyle name="Note 51 3 7" xfId="8410"/>
    <cellStyle name="Note 51 3 8" xfId="8411"/>
    <cellStyle name="Note 51 3 9" xfId="8412"/>
    <cellStyle name="Note 51 4" xfId="8413"/>
    <cellStyle name="Note 51 4 2" xfId="8414"/>
    <cellStyle name="Note 51 4 3" xfId="8415"/>
    <cellStyle name="Note 51 4 4" xfId="8416"/>
    <cellStyle name="Note 51 4 5" xfId="8417"/>
    <cellStyle name="Note 51 4 6" xfId="8418"/>
    <cellStyle name="Note 51 4 7" xfId="8419"/>
    <cellStyle name="Note 51 4 8" xfId="8420"/>
    <cellStyle name="Note 51 5" xfId="8421"/>
    <cellStyle name="Note 51 6" xfId="8422"/>
    <cellStyle name="Note 51 7" xfId="8423"/>
    <cellStyle name="Note 51 8" xfId="8424"/>
    <cellStyle name="Note 51 9" xfId="8425"/>
    <cellStyle name="Note 52" xfId="8426"/>
    <cellStyle name="Note 52 10" xfId="8427"/>
    <cellStyle name="Note 52 11" xfId="8428"/>
    <cellStyle name="Note 52 2" xfId="8429"/>
    <cellStyle name="Note 52 2 2" xfId="8430"/>
    <cellStyle name="Note 52 2 2 2" xfId="8431"/>
    <cellStyle name="Note 52 2 2 3" xfId="8432"/>
    <cellStyle name="Note 52 2 2 4" xfId="8433"/>
    <cellStyle name="Note 52 2 2 5" xfId="8434"/>
    <cellStyle name="Note 52 2 2 6" xfId="8435"/>
    <cellStyle name="Note 52 2 2 7" xfId="8436"/>
    <cellStyle name="Note 52 2 2 8" xfId="8437"/>
    <cellStyle name="Note 52 2 3" xfId="8438"/>
    <cellStyle name="Note 52 2 4" xfId="8439"/>
    <cellStyle name="Note 52 2 5" xfId="8440"/>
    <cellStyle name="Note 52 2 6" xfId="8441"/>
    <cellStyle name="Note 52 2 7" xfId="8442"/>
    <cellStyle name="Note 52 2 8" xfId="8443"/>
    <cellStyle name="Note 52 2 9" xfId="8444"/>
    <cellStyle name="Note 52 3" xfId="8445"/>
    <cellStyle name="Note 52 3 2" xfId="8446"/>
    <cellStyle name="Note 52 3 2 2" xfId="8447"/>
    <cellStyle name="Note 52 3 2 3" xfId="8448"/>
    <cellStyle name="Note 52 3 2 4" xfId="8449"/>
    <cellStyle name="Note 52 3 2 5" xfId="8450"/>
    <cellStyle name="Note 52 3 2 6" xfId="8451"/>
    <cellStyle name="Note 52 3 2 7" xfId="8452"/>
    <cellStyle name="Note 52 3 2 8" xfId="8453"/>
    <cellStyle name="Note 52 3 3" xfId="8454"/>
    <cellStyle name="Note 52 3 4" xfId="8455"/>
    <cellStyle name="Note 52 3 5" xfId="8456"/>
    <cellStyle name="Note 52 3 6" xfId="8457"/>
    <cellStyle name="Note 52 3 7" xfId="8458"/>
    <cellStyle name="Note 52 3 8" xfId="8459"/>
    <cellStyle name="Note 52 3 9" xfId="8460"/>
    <cellStyle name="Note 52 4" xfId="8461"/>
    <cellStyle name="Note 52 4 2" xfId="8462"/>
    <cellStyle name="Note 52 4 3" xfId="8463"/>
    <cellStyle name="Note 52 4 4" xfId="8464"/>
    <cellStyle name="Note 52 4 5" xfId="8465"/>
    <cellStyle name="Note 52 4 6" xfId="8466"/>
    <cellStyle name="Note 52 4 7" xfId="8467"/>
    <cellStyle name="Note 52 4 8" xfId="8468"/>
    <cellStyle name="Note 52 5" xfId="8469"/>
    <cellStyle name="Note 52 6" xfId="8470"/>
    <cellStyle name="Note 52 7" xfId="8471"/>
    <cellStyle name="Note 52 8" xfId="8472"/>
    <cellStyle name="Note 52 9" xfId="8473"/>
    <cellStyle name="Note 53" xfId="8474"/>
    <cellStyle name="Note 53 10" xfId="8475"/>
    <cellStyle name="Note 53 11" xfId="8476"/>
    <cellStyle name="Note 53 2" xfId="8477"/>
    <cellStyle name="Note 53 2 2" xfId="8478"/>
    <cellStyle name="Note 53 2 2 2" xfId="8479"/>
    <cellStyle name="Note 53 2 2 3" xfId="8480"/>
    <cellStyle name="Note 53 2 2 4" xfId="8481"/>
    <cellStyle name="Note 53 2 2 5" xfId="8482"/>
    <cellStyle name="Note 53 2 2 6" xfId="8483"/>
    <cellStyle name="Note 53 2 2 7" xfId="8484"/>
    <cellStyle name="Note 53 2 2 8" xfId="8485"/>
    <cellStyle name="Note 53 2 3" xfId="8486"/>
    <cellStyle name="Note 53 2 4" xfId="8487"/>
    <cellStyle name="Note 53 2 5" xfId="8488"/>
    <cellStyle name="Note 53 2 6" xfId="8489"/>
    <cellStyle name="Note 53 2 7" xfId="8490"/>
    <cellStyle name="Note 53 2 8" xfId="8491"/>
    <cellStyle name="Note 53 2 9" xfId="8492"/>
    <cellStyle name="Note 53 3" xfId="8493"/>
    <cellStyle name="Note 53 3 2" xfId="8494"/>
    <cellStyle name="Note 53 3 2 2" xfId="8495"/>
    <cellStyle name="Note 53 3 2 3" xfId="8496"/>
    <cellStyle name="Note 53 3 2 4" xfId="8497"/>
    <cellStyle name="Note 53 3 2 5" xfId="8498"/>
    <cellStyle name="Note 53 3 2 6" xfId="8499"/>
    <cellStyle name="Note 53 3 2 7" xfId="8500"/>
    <cellStyle name="Note 53 3 2 8" xfId="8501"/>
    <cellStyle name="Note 53 3 3" xfId="8502"/>
    <cellStyle name="Note 53 3 4" xfId="8503"/>
    <cellStyle name="Note 53 3 5" xfId="8504"/>
    <cellStyle name="Note 53 3 6" xfId="8505"/>
    <cellStyle name="Note 53 3 7" xfId="8506"/>
    <cellStyle name="Note 53 3 8" xfId="8507"/>
    <cellStyle name="Note 53 3 9" xfId="8508"/>
    <cellStyle name="Note 53 4" xfId="8509"/>
    <cellStyle name="Note 53 4 2" xfId="8510"/>
    <cellStyle name="Note 53 4 3" xfId="8511"/>
    <cellStyle name="Note 53 4 4" xfId="8512"/>
    <cellStyle name="Note 53 4 5" xfId="8513"/>
    <cellStyle name="Note 53 4 6" xfId="8514"/>
    <cellStyle name="Note 53 4 7" xfId="8515"/>
    <cellStyle name="Note 53 4 8" xfId="8516"/>
    <cellStyle name="Note 53 5" xfId="8517"/>
    <cellStyle name="Note 53 6" xfId="8518"/>
    <cellStyle name="Note 53 7" xfId="8519"/>
    <cellStyle name="Note 53 8" xfId="8520"/>
    <cellStyle name="Note 53 9" xfId="8521"/>
    <cellStyle name="Note 54" xfId="8522"/>
    <cellStyle name="Note 54 10" xfId="8523"/>
    <cellStyle name="Note 54 11" xfId="8524"/>
    <cellStyle name="Note 54 2" xfId="8525"/>
    <cellStyle name="Note 54 2 2" xfId="8526"/>
    <cellStyle name="Note 54 2 2 2" xfId="8527"/>
    <cellStyle name="Note 54 2 2 3" xfId="8528"/>
    <cellStyle name="Note 54 2 2 4" xfId="8529"/>
    <cellStyle name="Note 54 2 2 5" xfId="8530"/>
    <cellStyle name="Note 54 2 2 6" xfId="8531"/>
    <cellStyle name="Note 54 2 2 7" xfId="8532"/>
    <cellStyle name="Note 54 2 2 8" xfId="8533"/>
    <cellStyle name="Note 54 2 3" xfId="8534"/>
    <cellStyle name="Note 54 2 4" xfId="8535"/>
    <cellStyle name="Note 54 2 5" xfId="8536"/>
    <cellStyle name="Note 54 2 6" xfId="8537"/>
    <cellStyle name="Note 54 2 7" xfId="8538"/>
    <cellStyle name="Note 54 2 8" xfId="8539"/>
    <cellStyle name="Note 54 2 9" xfId="8540"/>
    <cellStyle name="Note 54 3" xfId="8541"/>
    <cellStyle name="Note 54 3 2" xfId="8542"/>
    <cellStyle name="Note 54 3 2 2" xfId="8543"/>
    <cellStyle name="Note 54 3 2 3" xfId="8544"/>
    <cellStyle name="Note 54 3 2 4" xfId="8545"/>
    <cellStyle name="Note 54 3 2 5" xfId="8546"/>
    <cellStyle name="Note 54 3 2 6" xfId="8547"/>
    <cellStyle name="Note 54 3 2 7" xfId="8548"/>
    <cellStyle name="Note 54 3 2 8" xfId="8549"/>
    <cellStyle name="Note 54 3 3" xfId="8550"/>
    <cellStyle name="Note 54 3 4" xfId="8551"/>
    <cellStyle name="Note 54 3 5" xfId="8552"/>
    <cellStyle name="Note 54 3 6" xfId="8553"/>
    <cellStyle name="Note 54 3 7" xfId="8554"/>
    <cellStyle name="Note 54 3 8" xfId="8555"/>
    <cellStyle name="Note 54 3 9" xfId="8556"/>
    <cellStyle name="Note 54 4" xfId="8557"/>
    <cellStyle name="Note 54 4 2" xfId="8558"/>
    <cellStyle name="Note 54 4 3" xfId="8559"/>
    <cellStyle name="Note 54 4 4" xfId="8560"/>
    <cellStyle name="Note 54 4 5" xfId="8561"/>
    <cellStyle name="Note 54 4 6" xfId="8562"/>
    <cellStyle name="Note 54 4 7" xfId="8563"/>
    <cellStyle name="Note 54 4 8" xfId="8564"/>
    <cellStyle name="Note 54 5" xfId="8565"/>
    <cellStyle name="Note 54 6" xfId="8566"/>
    <cellStyle name="Note 54 7" xfId="8567"/>
    <cellStyle name="Note 54 8" xfId="8568"/>
    <cellStyle name="Note 54 9" xfId="8569"/>
    <cellStyle name="Note 55" xfId="8570"/>
    <cellStyle name="Note 55 10" xfId="8571"/>
    <cellStyle name="Note 55 11" xfId="8572"/>
    <cellStyle name="Note 55 2" xfId="8573"/>
    <cellStyle name="Note 55 2 2" xfId="8574"/>
    <cellStyle name="Note 55 2 2 2" xfId="8575"/>
    <cellStyle name="Note 55 2 2 3" xfId="8576"/>
    <cellStyle name="Note 55 2 2 4" xfId="8577"/>
    <cellStyle name="Note 55 2 2 5" xfId="8578"/>
    <cellStyle name="Note 55 2 2 6" xfId="8579"/>
    <cellStyle name="Note 55 2 2 7" xfId="8580"/>
    <cellStyle name="Note 55 2 2 8" xfId="8581"/>
    <cellStyle name="Note 55 2 3" xfId="8582"/>
    <cellStyle name="Note 55 2 4" xfId="8583"/>
    <cellStyle name="Note 55 2 5" xfId="8584"/>
    <cellStyle name="Note 55 2 6" xfId="8585"/>
    <cellStyle name="Note 55 2 7" xfId="8586"/>
    <cellStyle name="Note 55 2 8" xfId="8587"/>
    <cellStyle name="Note 55 2 9" xfId="8588"/>
    <cellStyle name="Note 55 3" xfId="8589"/>
    <cellStyle name="Note 55 3 2" xfId="8590"/>
    <cellStyle name="Note 55 3 2 2" xfId="8591"/>
    <cellStyle name="Note 55 3 2 3" xfId="8592"/>
    <cellStyle name="Note 55 3 2 4" xfId="8593"/>
    <cellStyle name="Note 55 3 2 5" xfId="8594"/>
    <cellStyle name="Note 55 3 2 6" xfId="8595"/>
    <cellStyle name="Note 55 3 2 7" xfId="8596"/>
    <cellStyle name="Note 55 3 2 8" xfId="8597"/>
    <cellStyle name="Note 55 3 3" xfId="8598"/>
    <cellStyle name="Note 55 3 4" xfId="8599"/>
    <cellStyle name="Note 55 3 5" xfId="8600"/>
    <cellStyle name="Note 55 3 6" xfId="8601"/>
    <cellStyle name="Note 55 3 7" xfId="8602"/>
    <cellStyle name="Note 55 3 8" xfId="8603"/>
    <cellStyle name="Note 55 3 9" xfId="8604"/>
    <cellStyle name="Note 55 4" xfId="8605"/>
    <cellStyle name="Note 55 4 2" xfId="8606"/>
    <cellStyle name="Note 55 4 3" xfId="8607"/>
    <cellStyle name="Note 55 4 4" xfId="8608"/>
    <cellStyle name="Note 55 4 5" xfId="8609"/>
    <cellStyle name="Note 55 4 6" xfId="8610"/>
    <cellStyle name="Note 55 4 7" xfId="8611"/>
    <cellStyle name="Note 55 4 8" xfId="8612"/>
    <cellStyle name="Note 55 5" xfId="8613"/>
    <cellStyle name="Note 55 6" xfId="8614"/>
    <cellStyle name="Note 55 7" xfId="8615"/>
    <cellStyle name="Note 55 8" xfId="8616"/>
    <cellStyle name="Note 55 9" xfId="8617"/>
    <cellStyle name="Note 56" xfId="8618"/>
    <cellStyle name="Note 56 10" xfId="8619"/>
    <cellStyle name="Note 56 11" xfId="8620"/>
    <cellStyle name="Note 56 2" xfId="8621"/>
    <cellStyle name="Note 56 2 2" xfId="8622"/>
    <cellStyle name="Note 56 2 2 2" xfId="8623"/>
    <cellStyle name="Note 56 2 2 3" xfId="8624"/>
    <cellStyle name="Note 56 2 2 4" xfId="8625"/>
    <cellStyle name="Note 56 2 2 5" xfId="8626"/>
    <cellStyle name="Note 56 2 2 6" xfId="8627"/>
    <cellStyle name="Note 56 2 2 7" xfId="8628"/>
    <cellStyle name="Note 56 2 2 8" xfId="8629"/>
    <cellStyle name="Note 56 2 3" xfId="8630"/>
    <cellStyle name="Note 56 2 4" xfId="8631"/>
    <cellStyle name="Note 56 2 5" xfId="8632"/>
    <cellStyle name="Note 56 2 6" xfId="8633"/>
    <cellStyle name="Note 56 2 7" xfId="8634"/>
    <cellStyle name="Note 56 2 8" xfId="8635"/>
    <cellStyle name="Note 56 2 9" xfId="8636"/>
    <cellStyle name="Note 56 3" xfId="8637"/>
    <cellStyle name="Note 56 3 2" xfId="8638"/>
    <cellStyle name="Note 56 3 2 2" xfId="8639"/>
    <cellStyle name="Note 56 3 2 3" xfId="8640"/>
    <cellStyle name="Note 56 3 2 4" xfId="8641"/>
    <cellStyle name="Note 56 3 2 5" xfId="8642"/>
    <cellStyle name="Note 56 3 2 6" xfId="8643"/>
    <cellStyle name="Note 56 3 2 7" xfId="8644"/>
    <cellStyle name="Note 56 3 2 8" xfId="8645"/>
    <cellStyle name="Note 56 3 3" xfId="8646"/>
    <cellStyle name="Note 56 3 4" xfId="8647"/>
    <cellStyle name="Note 56 3 5" xfId="8648"/>
    <cellStyle name="Note 56 3 6" xfId="8649"/>
    <cellStyle name="Note 56 3 7" xfId="8650"/>
    <cellStyle name="Note 56 3 8" xfId="8651"/>
    <cellStyle name="Note 56 3 9" xfId="8652"/>
    <cellStyle name="Note 56 4" xfId="8653"/>
    <cellStyle name="Note 56 4 2" xfId="8654"/>
    <cellStyle name="Note 56 4 3" xfId="8655"/>
    <cellStyle name="Note 56 4 4" xfId="8656"/>
    <cellStyle name="Note 56 4 5" xfId="8657"/>
    <cellStyle name="Note 56 4 6" xfId="8658"/>
    <cellStyle name="Note 56 4 7" xfId="8659"/>
    <cellStyle name="Note 56 4 8" xfId="8660"/>
    <cellStyle name="Note 56 5" xfId="8661"/>
    <cellStyle name="Note 56 6" xfId="8662"/>
    <cellStyle name="Note 56 7" xfId="8663"/>
    <cellStyle name="Note 56 8" xfId="8664"/>
    <cellStyle name="Note 56 9" xfId="8665"/>
    <cellStyle name="Note 57" xfId="8666"/>
    <cellStyle name="Note 57 10" xfId="8667"/>
    <cellStyle name="Note 57 11" xfId="8668"/>
    <cellStyle name="Note 57 2" xfId="8669"/>
    <cellStyle name="Note 57 2 2" xfId="8670"/>
    <cellStyle name="Note 57 2 2 2" xfId="8671"/>
    <cellStyle name="Note 57 2 2 3" xfId="8672"/>
    <cellStyle name="Note 57 2 2 4" xfId="8673"/>
    <cellStyle name="Note 57 2 2 5" xfId="8674"/>
    <cellStyle name="Note 57 2 2 6" xfId="8675"/>
    <cellStyle name="Note 57 2 2 7" xfId="8676"/>
    <cellStyle name="Note 57 2 2 8" xfId="8677"/>
    <cellStyle name="Note 57 2 3" xfId="8678"/>
    <cellStyle name="Note 57 2 4" xfId="8679"/>
    <cellStyle name="Note 57 2 5" xfId="8680"/>
    <cellStyle name="Note 57 2 6" xfId="8681"/>
    <cellStyle name="Note 57 2 7" xfId="8682"/>
    <cellStyle name="Note 57 2 8" xfId="8683"/>
    <cellStyle name="Note 57 2 9" xfId="8684"/>
    <cellStyle name="Note 57 3" xfId="8685"/>
    <cellStyle name="Note 57 3 2" xfId="8686"/>
    <cellStyle name="Note 57 3 2 2" xfId="8687"/>
    <cellStyle name="Note 57 3 2 3" xfId="8688"/>
    <cellStyle name="Note 57 3 2 4" xfId="8689"/>
    <cellStyle name="Note 57 3 2 5" xfId="8690"/>
    <cellStyle name="Note 57 3 2 6" xfId="8691"/>
    <cellStyle name="Note 57 3 2 7" xfId="8692"/>
    <cellStyle name="Note 57 3 2 8" xfId="8693"/>
    <cellStyle name="Note 57 3 3" xfId="8694"/>
    <cellStyle name="Note 57 3 4" xfId="8695"/>
    <cellStyle name="Note 57 3 5" xfId="8696"/>
    <cellStyle name="Note 57 3 6" xfId="8697"/>
    <cellStyle name="Note 57 3 7" xfId="8698"/>
    <cellStyle name="Note 57 3 8" xfId="8699"/>
    <cellStyle name="Note 57 3 9" xfId="8700"/>
    <cellStyle name="Note 57 4" xfId="8701"/>
    <cellStyle name="Note 57 4 2" xfId="8702"/>
    <cellStyle name="Note 57 4 3" xfId="8703"/>
    <cellStyle name="Note 57 4 4" xfId="8704"/>
    <cellStyle name="Note 57 4 5" xfId="8705"/>
    <cellStyle name="Note 57 4 6" xfId="8706"/>
    <cellStyle name="Note 57 4 7" xfId="8707"/>
    <cellStyle name="Note 57 4 8" xfId="8708"/>
    <cellStyle name="Note 57 5" xfId="8709"/>
    <cellStyle name="Note 57 6" xfId="8710"/>
    <cellStyle name="Note 57 7" xfId="8711"/>
    <cellStyle name="Note 57 8" xfId="8712"/>
    <cellStyle name="Note 57 9" xfId="8713"/>
    <cellStyle name="Note 58" xfId="8714"/>
    <cellStyle name="Note 58 10" xfId="8715"/>
    <cellStyle name="Note 58 11" xfId="8716"/>
    <cellStyle name="Note 58 2" xfId="8717"/>
    <cellStyle name="Note 58 2 2" xfId="8718"/>
    <cellStyle name="Note 58 2 2 2" xfId="8719"/>
    <cellStyle name="Note 58 2 2 3" xfId="8720"/>
    <cellStyle name="Note 58 2 2 4" xfId="8721"/>
    <cellStyle name="Note 58 2 2 5" xfId="8722"/>
    <cellStyle name="Note 58 2 2 6" xfId="8723"/>
    <cellStyle name="Note 58 2 2 7" xfId="8724"/>
    <cellStyle name="Note 58 2 2 8" xfId="8725"/>
    <cellStyle name="Note 58 2 3" xfId="8726"/>
    <cellStyle name="Note 58 2 4" xfId="8727"/>
    <cellStyle name="Note 58 2 5" xfId="8728"/>
    <cellStyle name="Note 58 2 6" xfId="8729"/>
    <cellStyle name="Note 58 2 7" xfId="8730"/>
    <cellStyle name="Note 58 2 8" xfId="8731"/>
    <cellStyle name="Note 58 2 9" xfId="8732"/>
    <cellStyle name="Note 58 3" xfId="8733"/>
    <cellStyle name="Note 58 3 2" xfId="8734"/>
    <cellStyle name="Note 58 3 2 2" xfId="8735"/>
    <cellStyle name="Note 58 3 2 3" xfId="8736"/>
    <cellStyle name="Note 58 3 2 4" xfId="8737"/>
    <cellStyle name="Note 58 3 2 5" xfId="8738"/>
    <cellStyle name="Note 58 3 2 6" xfId="8739"/>
    <cellStyle name="Note 58 3 2 7" xfId="8740"/>
    <cellStyle name="Note 58 3 2 8" xfId="8741"/>
    <cellStyle name="Note 58 3 3" xfId="8742"/>
    <cellStyle name="Note 58 3 4" xfId="8743"/>
    <cellStyle name="Note 58 3 5" xfId="8744"/>
    <cellStyle name="Note 58 3 6" xfId="8745"/>
    <cellStyle name="Note 58 3 7" xfId="8746"/>
    <cellStyle name="Note 58 3 8" xfId="8747"/>
    <cellStyle name="Note 58 3 9" xfId="8748"/>
    <cellStyle name="Note 58 4" xfId="8749"/>
    <cellStyle name="Note 58 4 2" xfId="8750"/>
    <cellStyle name="Note 58 4 3" xfId="8751"/>
    <cellStyle name="Note 58 4 4" xfId="8752"/>
    <cellStyle name="Note 58 4 5" xfId="8753"/>
    <cellStyle name="Note 58 4 6" xfId="8754"/>
    <cellStyle name="Note 58 4 7" xfId="8755"/>
    <cellStyle name="Note 58 4 8" xfId="8756"/>
    <cellStyle name="Note 58 5" xfId="8757"/>
    <cellStyle name="Note 58 6" xfId="8758"/>
    <cellStyle name="Note 58 7" xfId="8759"/>
    <cellStyle name="Note 58 8" xfId="8760"/>
    <cellStyle name="Note 58 9" xfId="8761"/>
    <cellStyle name="Note 59" xfId="8762"/>
    <cellStyle name="Note 59 10" xfId="8763"/>
    <cellStyle name="Note 59 11" xfId="8764"/>
    <cellStyle name="Note 59 2" xfId="8765"/>
    <cellStyle name="Note 59 2 2" xfId="8766"/>
    <cellStyle name="Note 59 2 2 2" xfId="8767"/>
    <cellStyle name="Note 59 2 2 3" xfId="8768"/>
    <cellStyle name="Note 59 2 2 4" xfId="8769"/>
    <cellStyle name="Note 59 2 2 5" xfId="8770"/>
    <cellStyle name="Note 59 2 2 6" xfId="8771"/>
    <cellStyle name="Note 59 2 2 7" xfId="8772"/>
    <cellStyle name="Note 59 2 2 8" xfId="8773"/>
    <cellStyle name="Note 59 2 3" xfId="8774"/>
    <cellStyle name="Note 59 2 4" xfId="8775"/>
    <cellStyle name="Note 59 2 5" xfId="8776"/>
    <cellStyle name="Note 59 2 6" xfId="8777"/>
    <cellStyle name="Note 59 2 7" xfId="8778"/>
    <cellStyle name="Note 59 2 8" xfId="8779"/>
    <cellStyle name="Note 59 2 9" xfId="8780"/>
    <cellStyle name="Note 59 3" xfId="8781"/>
    <cellStyle name="Note 59 3 2" xfId="8782"/>
    <cellStyle name="Note 59 3 2 2" xfId="8783"/>
    <cellStyle name="Note 59 3 2 3" xfId="8784"/>
    <cellStyle name="Note 59 3 2 4" xfId="8785"/>
    <cellStyle name="Note 59 3 2 5" xfId="8786"/>
    <cellStyle name="Note 59 3 2 6" xfId="8787"/>
    <cellStyle name="Note 59 3 2 7" xfId="8788"/>
    <cellStyle name="Note 59 3 2 8" xfId="8789"/>
    <cellStyle name="Note 59 3 3" xfId="8790"/>
    <cellStyle name="Note 59 3 4" xfId="8791"/>
    <cellStyle name="Note 59 3 5" xfId="8792"/>
    <cellStyle name="Note 59 3 6" xfId="8793"/>
    <cellStyle name="Note 59 3 7" xfId="8794"/>
    <cellStyle name="Note 59 3 8" xfId="8795"/>
    <cellStyle name="Note 59 3 9" xfId="8796"/>
    <cellStyle name="Note 59 4" xfId="8797"/>
    <cellStyle name="Note 59 4 2" xfId="8798"/>
    <cellStyle name="Note 59 4 3" xfId="8799"/>
    <cellStyle name="Note 59 4 4" xfId="8800"/>
    <cellStyle name="Note 59 4 5" xfId="8801"/>
    <cellStyle name="Note 59 4 6" xfId="8802"/>
    <cellStyle name="Note 59 4 7" xfId="8803"/>
    <cellStyle name="Note 59 4 8" xfId="8804"/>
    <cellStyle name="Note 59 5" xfId="8805"/>
    <cellStyle name="Note 59 6" xfId="8806"/>
    <cellStyle name="Note 59 7" xfId="8807"/>
    <cellStyle name="Note 59 8" xfId="8808"/>
    <cellStyle name="Note 59 9" xfId="8809"/>
    <cellStyle name="Note 6" xfId="8810"/>
    <cellStyle name="Note 6 2" xfId="8811"/>
    <cellStyle name="Note 6 2 2" xfId="8812"/>
    <cellStyle name="Note 6 2 3" xfId="8813"/>
    <cellStyle name="Note 6 2 4" xfId="8814"/>
    <cellStyle name="Note 6 2 5" xfId="8815"/>
    <cellStyle name="Note 6 2 6" xfId="8816"/>
    <cellStyle name="Note 6 2 7" xfId="8817"/>
    <cellStyle name="Note 6 2 8" xfId="8818"/>
    <cellStyle name="Note 6 3" xfId="8819"/>
    <cellStyle name="Note 6 4" xfId="8820"/>
    <cellStyle name="Note 6 5" xfId="8821"/>
    <cellStyle name="Note 6 6" xfId="8822"/>
    <cellStyle name="Note 6 7" xfId="8823"/>
    <cellStyle name="Note 6 8" xfId="8824"/>
    <cellStyle name="Note 6 9" xfId="8825"/>
    <cellStyle name="Note 60" xfId="8826"/>
    <cellStyle name="Note 60 10" xfId="8827"/>
    <cellStyle name="Note 60 11" xfId="8828"/>
    <cellStyle name="Note 60 2" xfId="8829"/>
    <cellStyle name="Note 60 2 2" xfId="8830"/>
    <cellStyle name="Note 60 2 2 2" xfId="8831"/>
    <cellStyle name="Note 60 2 2 3" xfId="8832"/>
    <cellStyle name="Note 60 2 2 4" xfId="8833"/>
    <cellStyle name="Note 60 2 2 5" xfId="8834"/>
    <cellStyle name="Note 60 2 2 6" xfId="8835"/>
    <cellStyle name="Note 60 2 2 7" xfId="8836"/>
    <cellStyle name="Note 60 2 2 8" xfId="8837"/>
    <cellStyle name="Note 60 2 3" xfId="8838"/>
    <cellStyle name="Note 60 2 4" xfId="8839"/>
    <cellStyle name="Note 60 2 5" xfId="8840"/>
    <cellStyle name="Note 60 2 6" xfId="8841"/>
    <cellStyle name="Note 60 2 7" xfId="8842"/>
    <cellStyle name="Note 60 2 8" xfId="8843"/>
    <cellStyle name="Note 60 2 9" xfId="8844"/>
    <cellStyle name="Note 60 3" xfId="8845"/>
    <cellStyle name="Note 60 3 2" xfId="8846"/>
    <cellStyle name="Note 60 3 2 2" xfId="8847"/>
    <cellStyle name="Note 60 3 2 3" xfId="8848"/>
    <cellStyle name="Note 60 3 2 4" xfId="8849"/>
    <cellStyle name="Note 60 3 2 5" xfId="8850"/>
    <cellStyle name="Note 60 3 2 6" xfId="8851"/>
    <cellStyle name="Note 60 3 2 7" xfId="8852"/>
    <cellStyle name="Note 60 3 2 8" xfId="8853"/>
    <cellStyle name="Note 60 3 3" xfId="8854"/>
    <cellStyle name="Note 60 3 4" xfId="8855"/>
    <cellStyle name="Note 60 3 5" xfId="8856"/>
    <cellStyle name="Note 60 3 6" xfId="8857"/>
    <cellStyle name="Note 60 3 7" xfId="8858"/>
    <cellStyle name="Note 60 3 8" xfId="8859"/>
    <cellStyle name="Note 60 3 9" xfId="8860"/>
    <cellStyle name="Note 60 4" xfId="8861"/>
    <cellStyle name="Note 60 4 2" xfId="8862"/>
    <cellStyle name="Note 60 4 3" xfId="8863"/>
    <cellStyle name="Note 60 4 4" xfId="8864"/>
    <cellStyle name="Note 60 4 5" xfId="8865"/>
    <cellStyle name="Note 60 4 6" xfId="8866"/>
    <cellStyle name="Note 60 4 7" xfId="8867"/>
    <cellStyle name="Note 60 4 8" xfId="8868"/>
    <cellStyle name="Note 60 5" xfId="8869"/>
    <cellStyle name="Note 60 6" xfId="8870"/>
    <cellStyle name="Note 60 7" xfId="8871"/>
    <cellStyle name="Note 60 8" xfId="8872"/>
    <cellStyle name="Note 60 9" xfId="8873"/>
    <cellStyle name="Note 61" xfId="8874"/>
    <cellStyle name="Note 61 10" xfId="8875"/>
    <cellStyle name="Note 61 2" xfId="8876"/>
    <cellStyle name="Note 61 2 2" xfId="8877"/>
    <cellStyle name="Note 61 2 2 2" xfId="8878"/>
    <cellStyle name="Note 61 2 2 3" xfId="8879"/>
    <cellStyle name="Note 61 2 2 4" xfId="8880"/>
    <cellStyle name="Note 61 2 2 5" xfId="8881"/>
    <cellStyle name="Note 61 2 2 6" xfId="8882"/>
    <cellStyle name="Note 61 2 2 7" xfId="8883"/>
    <cellStyle name="Note 61 2 2 8" xfId="8884"/>
    <cellStyle name="Note 61 2 3" xfId="8885"/>
    <cellStyle name="Note 61 2 4" xfId="8886"/>
    <cellStyle name="Note 61 2 5" xfId="8887"/>
    <cellStyle name="Note 61 2 6" xfId="8888"/>
    <cellStyle name="Note 61 2 7" xfId="8889"/>
    <cellStyle name="Note 61 2 8" xfId="8890"/>
    <cellStyle name="Note 61 2 9" xfId="8891"/>
    <cellStyle name="Note 61 3" xfId="8892"/>
    <cellStyle name="Note 61 3 2" xfId="8893"/>
    <cellStyle name="Note 61 3 3" xfId="8894"/>
    <cellStyle name="Note 61 3 4" xfId="8895"/>
    <cellStyle name="Note 61 3 5" xfId="8896"/>
    <cellStyle name="Note 61 3 6" xfId="8897"/>
    <cellStyle name="Note 61 3 7" xfId="8898"/>
    <cellStyle name="Note 61 3 8" xfId="8899"/>
    <cellStyle name="Note 61 4" xfId="8900"/>
    <cellStyle name="Note 61 5" xfId="8901"/>
    <cellStyle name="Note 61 6" xfId="8902"/>
    <cellStyle name="Note 61 7" xfId="8903"/>
    <cellStyle name="Note 61 8" xfId="8904"/>
    <cellStyle name="Note 61 9" xfId="8905"/>
    <cellStyle name="Note 62" xfId="8906"/>
    <cellStyle name="Note 62 2" xfId="8907"/>
    <cellStyle name="Note 62 2 2" xfId="8908"/>
    <cellStyle name="Note 62 2 3" xfId="8909"/>
    <cellStyle name="Note 62 2 4" xfId="8910"/>
    <cellStyle name="Note 62 2 5" xfId="8911"/>
    <cellStyle name="Note 62 2 6" xfId="8912"/>
    <cellStyle name="Note 62 2 7" xfId="8913"/>
    <cellStyle name="Note 62 2 8" xfId="8914"/>
    <cellStyle name="Note 62 3" xfId="8915"/>
    <cellStyle name="Note 62 4" xfId="8916"/>
    <cellStyle name="Note 62 5" xfId="8917"/>
    <cellStyle name="Note 62 6" xfId="8918"/>
    <cellStyle name="Note 62 7" xfId="8919"/>
    <cellStyle name="Note 62 8" xfId="8920"/>
    <cellStyle name="Note 62 9" xfId="8921"/>
    <cellStyle name="Note 63" xfId="8922"/>
    <cellStyle name="Note 63 2" xfId="8923"/>
    <cellStyle name="Note 63 2 2" xfId="8924"/>
    <cellStyle name="Note 63 2 3" xfId="8925"/>
    <cellStyle name="Note 63 2 4" xfId="8926"/>
    <cellStyle name="Note 63 2 5" xfId="8927"/>
    <cellStyle name="Note 63 2 6" xfId="8928"/>
    <cellStyle name="Note 63 2 7" xfId="8929"/>
    <cellStyle name="Note 63 2 8" xfId="8930"/>
    <cellStyle name="Note 63 3" xfId="8931"/>
    <cellStyle name="Note 63 4" xfId="8932"/>
    <cellStyle name="Note 63 5" xfId="8933"/>
    <cellStyle name="Note 63 6" xfId="8934"/>
    <cellStyle name="Note 63 7" xfId="8935"/>
    <cellStyle name="Note 63 8" xfId="8936"/>
    <cellStyle name="Note 63 9" xfId="8937"/>
    <cellStyle name="Note 64" xfId="8938"/>
    <cellStyle name="Note 64 2" xfId="8939"/>
    <cellStyle name="Note 64 2 2" xfId="8940"/>
    <cellStyle name="Note 64 2 3" xfId="8941"/>
    <cellStyle name="Note 64 2 4" xfId="8942"/>
    <cellStyle name="Note 64 2 5" xfId="8943"/>
    <cellStyle name="Note 64 2 6" xfId="8944"/>
    <cellStyle name="Note 64 2 7" xfId="8945"/>
    <cellStyle name="Note 64 2 8" xfId="8946"/>
    <cellStyle name="Note 64 3" xfId="8947"/>
    <cellStyle name="Note 64 4" xfId="8948"/>
    <cellStyle name="Note 64 5" xfId="8949"/>
    <cellStyle name="Note 64 6" xfId="8950"/>
    <cellStyle name="Note 64 7" xfId="8951"/>
    <cellStyle name="Note 64 8" xfId="8952"/>
    <cellStyle name="Note 64 9" xfId="8953"/>
    <cellStyle name="Note 65" xfId="8954"/>
    <cellStyle name="Note 65 2" xfId="8955"/>
    <cellStyle name="Note 65 2 2" xfId="8956"/>
    <cellStyle name="Note 65 2 3" xfId="8957"/>
    <cellStyle name="Note 65 2 4" xfId="8958"/>
    <cellStyle name="Note 65 2 5" xfId="8959"/>
    <cellStyle name="Note 65 2 6" xfId="8960"/>
    <cellStyle name="Note 65 2 7" xfId="8961"/>
    <cellStyle name="Note 65 2 8" xfId="8962"/>
    <cellStyle name="Note 65 3" xfId="8963"/>
    <cellStyle name="Note 65 4" xfId="8964"/>
    <cellStyle name="Note 65 5" xfId="8965"/>
    <cellStyle name="Note 65 6" xfId="8966"/>
    <cellStyle name="Note 65 7" xfId="8967"/>
    <cellStyle name="Note 65 8" xfId="8968"/>
    <cellStyle name="Note 65 9" xfId="8969"/>
    <cellStyle name="Note 66" xfId="8970"/>
    <cellStyle name="Note 66 2" xfId="8971"/>
    <cellStyle name="Note 66 2 2" xfId="8972"/>
    <cellStyle name="Note 66 2 3" xfId="8973"/>
    <cellStyle name="Note 66 2 4" xfId="8974"/>
    <cellStyle name="Note 66 2 5" xfId="8975"/>
    <cellStyle name="Note 66 2 6" xfId="8976"/>
    <cellStyle name="Note 66 2 7" xfId="8977"/>
    <cellStyle name="Note 66 2 8" xfId="8978"/>
    <cellStyle name="Note 66 3" xfId="8979"/>
    <cellStyle name="Note 66 4" xfId="8980"/>
    <cellStyle name="Note 66 5" xfId="8981"/>
    <cellStyle name="Note 66 6" xfId="8982"/>
    <cellStyle name="Note 66 7" xfId="8983"/>
    <cellStyle name="Note 66 8" xfId="8984"/>
    <cellStyle name="Note 66 9" xfId="8985"/>
    <cellStyle name="Note 67" xfId="8986"/>
    <cellStyle name="Note 67 2" xfId="8987"/>
    <cellStyle name="Note 67 2 2" xfId="8988"/>
    <cellStyle name="Note 67 2 3" xfId="8989"/>
    <cellStyle name="Note 67 2 4" xfId="8990"/>
    <cellStyle name="Note 67 2 5" xfId="8991"/>
    <cellStyle name="Note 67 2 6" xfId="8992"/>
    <cellStyle name="Note 67 2 7" xfId="8993"/>
    <cellStyle name="Note 67 2 8" xfId="8994"/>
    <cellStyle name="Note 67 3" xfId="8995"/>
    <cellStyle name="Note 67 4" xfId="8996"/>
    <cellStyle name="Note 67 5" xfId="8997"/>
    <cellStyle name="Note 67 6" xfId="8998"/>
    <cellStyle name="Note 67 7" xfId="8999"/>
    <cellStyle name="Note 67 8" xfId="9000"/>
    <cellStyle name="Note 67 9" xfId="9001"/>
    <cellStyle name="Note 68" xfId="9002"/>
    <cellStyle name="Note 68 2" xfId="9003"/>
    <cellStyle name="Note 68 2 2" xfId="9004"/>
    <cellStyle name="Note 68 2 3" xfId="9005"/>
    <cellStyle name="Note 68 2 4" xfId="9006"/>
    <cellStyle name="Note 68 2 5" xfId="9007"/>
    <cellStyle name="Note 68 2 6" xfId="9008"/>
    <cellStyle name="Note 68 2 7" xfId="9009"/>
    <cellStyle name="Note 68 2 8" xfId="9010"/>
    <cellStyle name="Note 68 3" xfId="9011"/>
    <cellStyle name="Note 68 4" xfId="9012"/>
    <cellStyle name="Note 68 5" xfId="9013"/>
    <cellStyle name="Note 68 6" xfId="9014"/>
    <cellStyle name="Note 68 7" xfId="9015"/>
    <cellStyle name="Note 68 8" xfId="9016"/>
    <cellStyle name="Note 68 9" xfId="9017"/>
    <cellStyle name="Note 69" xfId="9018"/>
    <cellStyle name="Note 69 2" xfId="9019"/>
    <cellStyle name="Note 69 2 2" xfId="9020"/>
    <cellStyle name="Note 69 2 3" xfId="9021"/>
    <cellStyle name="Note 69 2 4" xfId="9022"/>
    <cellStyle name="Note 69 2 5" xfId="9023"/>
    <cellStyle name="Note 69 2 6" xfId="9024"/>
    <cellStyle name="Note 69 2 7" xfId="9025"/>
    <cellStyle name="Note 69 2 8" xfId="9026"/>
    <cellStyle name="Note 69 3" xfId="9027"/>
    <cellStyle name="Note 69 4" xfId="9028"/>
    <cellStyle name="Note 69 5" xfId="9029"/>
    <cellStyle name="Note 69 6" xfId="9030"/>
    <cellStyle name="Note 69 7" xfId="9031"/>
    <cellStyle name="Note 69 8" xfId="9032"/>
    <cellStyle name="Note 69 9" xfId="9033"/>
    <cellStyle name="Note 7" xfId="9034"/>
    <cellStyle name="Note 7 2" xfId="9035"/>
    <cellStyle name="Note 7 2 2" xfId="9036"/>
    <cellStyle name="Note 7 2 3" xfId="9037"/>
    <cellStyle name="Note 7 2 4" xfId="9038"/>
    <cellStyle name="Note 7 2 5" xfId="9039"/>
    <cellStyle name="Note 7 2 6" xfId="9040"/>
    <cellStyle name="Note 7 2 7" xfId="9041"/>
    <cellStyle name="Note 7 2 8" xfId="9042"/>
    <cellStyle name="Note 7 3" xfId="9043"/>
    <cellStyle name="Note 7 4" xfId="9044"/>
    <cellStyle name="Note 7 5" xfId="9045"/>
    <cellStyle name="Note 7 6" xfId="9046"/>
    <cellStyle name="Note 7 7" xfId="9047"/>
    <cellStyle name="Note 7 8" xfId="9048"/>
    <cellStyle name="Note 7 9" xfId="9049"/>
    <cellStyle name="Note 70" xfId="9050"/>
    <cellStyle name="Note 70 2" xfId="9051"/>
    <cellStyle name="Note 70 2 2" xfId="9052"/>
    <cellStyle name="Note 70 2 3" xfId="9053"/>
    <cellStyle name="Note 70 2 4" xfId="9054"/>
    <cellStyle name="Note 70 2 5" xfId="9055"/>
    <cellStyle name="Note 70 2 6" xfId="9056"/>
    <cellStyle name="Note 70 2 7" xfId="9057"/>
    <cellStyle name="Note 70 2 8" xfId="9058"/>
    <cellStyle name="Note 70 3" xfId="9059"/>
    <cellStyle name="Note 70 4" xfId="9060"/>
    <cellStyle name="Note 70 5" xfId="9061"/>
    <cellStyle name="Note 70 6" xfId="9062"/>
    <cellStyle name="Note 70 7" xfId="9063"/>
    <cellStyle name="Note 70 8" xfId="9064"/>
    <cellStyle name="Note 70 9" xfId="9065"/>
    <cellStyle name="Note 71" xfId="9066"/>
    <cellStyle name="Note 72" xfId="9067"/>
    <cellStyle name="Note 73" xfId="9068"/>
    <cellStyle name="Note 74" xfId="9069"/>
    <cellStyle name="Note 75" xfId="9070"/>
    <cellStyle name="Note 76" xfId="9071"/>
    <cellStyle name="Note 77" xfId="9072"/>
    <cellStyle name="Note 8" xfId="9073"/>
    <cellStyle name="Note 8 2" xfId="9074"/>
    <cellStyle name="Note 8 2 2" xfId="9075"/>
    <cellStyle name="Note 8 2 3" xfId="9076"/>
    <cellStyle name="Note 8 2 4" xfId="9077"/>
    <cellStyle name="Note 8 2 5" xfId="9078"/>
    <cellStyle name="Note 8 2 6" xfId="9079"/>
    <cellStyle name="Note 8 2 7" xfId="9080"/>
    <cellStyle name="Note 8 2 8" xfId="9081"/>
    <cellStyle name="Note 8 3" xfId="9082"/>
    <cellStyle name="Note 8 4" xfId="9083"/>
    <cellStyle name="Note 8 5" xfId="9084"/>
    <cellStyle name="Note 8 6" xfId="9085"/>
    <cellStyle name="Note 8 7" xfId="9086"/>
    <cellStyle name="Note 8 8" xfId="9087"/>
    <cellStyle name="Note 8 9" xfId="9088"/>
    <cellStyle name="Note 9" xfId="9089"/>
    <cellStyle name="Note 9 2" xfId="9090"/>
    <cellStyle name="Note 9 2 2" xfId="9091"/>
    <cellStyle name="Note 9 2 3" xfId="9092"/>
    <cellStyle name="Note 9 2 4" xfId="9093"/>
    <cellStyle name="Note 9 2 5" xfId="9094"/>
    <cellStyle name="Note 9 2 6" xfId="9095"/>
    <cellStyle name="Note 9 2 7" xfId="9096"/>
    <cellStyle name="Note 9 2 8" xfId="9097"/>
    <cellStyle name="Note 9 3" xfId="9098"/>
    <cellStyle name="Note 9 4" xfId="9099"/>
    <cellStyle name="Note 9 5" xfId="9100"/>
    <cellStyle name="Note 9 6" xfId="9101"/>
    <cellStyle name="Note 9 7" xfId="9102"/>
    <cellStyle name="Note 9 8" xfId="9103"/>
    <cellStyle name="Note 9 9" xfId="9104"/>
    <cellStyle name="Number" xfId="9105"/>
    <cellStyle name="Numbers_Accretion " xfId="9106"/>
    <cellStyle name="O. Part du chiffre d'Affaires EPARGNE PUVL en UC (UC/(EUR+UC)) Autoc1" xfId="9107"/>
    <cellStyle name="O. Part du chiffre d'Affaires EPARGNE PUVL en UC (UC/(EUR+UC)) Autoc1 2" xfId="9108"/>
    <cellStyle name="O. Part du chiffre d'Affaires EPARGNE PUVL en UC (UC/(EUR+UC)) Autoc1 3" xfId="9109"/>
    <cellStyle name="O. Part du chiffre d'Affaires EPARGNE PUVL en UC (UC/(EUR+UC)) Autoc1 4" xfId="9110"/>
    <cellStyle name="O. Part du chiffre d'Affaires EPARGNE PUVL en UC (UC/(EUR+UC)) Autoc1 5" xfId="9111"/>
    <cellStyle name="O. Part du chiffre d'Affaires EPARGNE PUVL en UC (UC/(EUR+UC)) Autoc1 6" xfId="9112"/>
    <cellStyle name="O. Part du chiffre d'Affaires EPARGNE PUVL en UC (UC/(EUR+UC)) Autoc1 7" xfId="9113"/>
    <cellStyle name="O. Part du chiffre d'Affaires EPARGNE PUVL en UC (UC/(EUR+UC)) Autoc1 8" xfId="9114"/>
    <cellStyle name="O. Part du chiffre d'Affaires EPARGNE PUVL en UC (UC/(EUR+UC)) Autoc10" xfId="9115"/>
    <cellStyle name="O. Part du chiffre d'Affaires EPARGNE PUVL en UC (UC/(EUR+UC)) Autoc12" xfId="9116"/>
    <cellStyle name="O. Part du chiffre d'Affaires EPARGNE PUVL en UC (UC/(EUR+UC)) Autoc14" xfId="9117"/>
    <cellStyle name="O. Part du chiffre d'Affaires EPARGNE PUVL en UC (UC/(EUR+UC)) Autoc16" xfId="9118"/>
    <cellStyle name="O. Part du chiffre d'Affaires EPARGNE PUVL en UC (UC/(EUR+UC)) Autoc18" xfId="9119"/>
    <cellStyle name="O. Part du chiffre d'Affaires EPARGNE PUVL en UC (UC/(EUR+UC)) Autoc2" xfId="9120"/>
    <cellStyle name="O. Part du chiffre d'Affaires EPARGNE PUVL en UC (UC/(EUR+UC)) Autoc20" xfId="9121"/>
    <cellStyle name="O. Part du chiffre d'Affaires EPARGNE PUVL en UC (UC/(EUR+UC)) Autoc21" xfId="9122"/>
    <cellStyle name="O. Part du chiffre d'Affaires EPARGNE PUVL en UC (UC/(EUR+UC)) Autoc24" xfId="9123"/>
    <cellStyle name="O. Part du chiffre d'Affaires EPARGNE PUVL en UC (UC/(EUR+UC)) Autoc26" xfId="9124"/>
    <cellStyle name="O. Part du chiffre d'Affaires EPARGNE PUVL en UC (UC/(EUR+UC)) Autoc27" xfId="9125"/>
    <cellStyle name="O. Part du chiffre d'Affaires EPARGNE PUVL en UC (UC/(EUR+UC)) Autoc28" xfId="9126"/>
    <cellStyle name="O. Part du chiffre d'Affaires EPARGNE PUVL en UC (UC/(EUR+UC)) Autoc29" xfId="9127"/>
    <cellStyle name="O. Part du chiffre d'Affaires EPARGNE PUVL en UC (UC/(EUR+UC)) Autoc3" xfId="9128"/>
    <cellStyle name="O. Part du chiffre d'Affaires EPARGNE PUVL en UC (UC/(EUR+UC)) Autoc30" xfId="9129"/>
    <cellStyle name="O. Part du chiffre d'Affaires EPARGNE PUVL en UC (UC/(EUR+UC)) Autoc31" xfId="9130"/>
    <cellStyle name="O. Part du chiffre d'Affaires EPARGNE PUVL en UC (UC/(EUR+UC)) Autoc32" xfId="9131"/>
    <cellStyle name="O. Part du chiffre d'Affaires EPARGNE PUVL en UC (UC/(EUR+UC)) Autoc33" xfId="9132"/>
    <cellStyle name="O. Part du chiffre d'Affaires EPARGNE PUVL en UC (UC/(EUR+UC)) Autoc6" xfId="9133"/>
    <cellStyle name="O. Part du chiffre d'Affaires EPARGNE PUVL en UC (UC/(EUR+UC)) Autoc8" xfId="9134"/>
    <cellStyle name="O. Part du chiffre d'Affaires EPARGNE PUVL en UC (UC/(EUR+UC)) Manuelc1" xfId="9135"/>
    <cellStyle name="O. Part du chiffre d'Affaires EPARGNE PUVL en UC (UC/(EUR+UC)) Manuelc1 2" xfId="9136"/>
    <cellStyle name="O. Part du chiffre d'Affaires EPARGNE PUVL en UC (UC/(EUR+UC)) Manuelc1 3" xfId="9137"/>
    <cellStyle name="O. Part du chiffre d'Affaires EPARGNE PUVL en UC (UC/(EUR+UC)) Manuelc1 4" xfId="9138"/>
    <cellStyle name="O. Part du chiffre d'Affaires EPARGNE PUVL en UC (UC/(EUR+UC)) Manuelc1 5" xfId="9139"/>
    <cellStyle name="O. Part du chiffre d'Affaires EPARGNE PUVL en UC (UC/(EUR+UC)) Manuelc1 6" xfId="9140"/>
    <cellStyle name="O. Part du chiffre d'Affaires EPARGNE PUVL en UC (UC/(EUR+UC)) Manuelc1 7" xfId="9141"/>
    <cellStyle name="O. Part du chiffre d'Affaires EPARGNE PUVL en UC (UC/(EUR+UC)) Manuelc1 8" xfId="9142"/>
    <cellStyle name="O. Part du chiffre d'Affaires EPARGNE PUVL en UC (UC/(EUR+UC)) Manuelc2" xfId="9143"/>
    <cellStyle name="O. Part du chiffre d'Affaires EPARGNE PUVL en UC (UC/(EUR+UC)) Manuelc20" xfId="9144"/>
    <cellStyle name="O. Part du chiffre d'Affaires EPARGNE PUVL en UC (UC/(EUR+UC)) Manuelc21" xfId="9145"/>
    <cellStyle name="O. Part du chiffre d'Affaires EPARGNE PUVL en UC (UC/(EUR+UC)) Manuelc3" xfId="9146"/>
    <cellStyle name="Output" xfId="9147"/>
    <cellStyle name="Output 10" xfId="9148"/>
    <cellStyle name="Output 10 2" xfId="9149"/>
    <cellStyle name="Output 10 3" xfId="9150"/>
    <cellStyle name="Output 11" xfId="9151"/>
    <cellStyle name="Output 11 2" xfId="9152"/>
    <cellStyle name="Output 11 3" xfId="9153"/>
    <cellStyle name="Output 12" xfId="9154"/>
    <cellStyle name="Output 12 2" xfId="9155"/>
    <cellStyle name="Output 12 3" xfId="9156"/>
    <cellStyle name="Output 13" xfId="9157"/>
    <cellStyle name="Output 13 2" xfId="9158"/>
    <cellStyle name="Output 13 3" xfId="9159"/>
    <cellStyle name="Output 14" xfId="9160"/>
    <cellStyle name="Output 14 2" xfId="9161"/>
    <cellStyle name="Output 14 3" xfId="9162"/>
    <cellStyle name="Output 15" xfId="9163"/>
    <cellStyle name="Output 15 2" xfId="9164"/>
    <cellStyle name="Output 15 3" xfId="9165"/>
    <cellStyle name="Output 16" xfId="9166"/>
    <cellStyle name="Output 16 2" xfId="9167"/>
    <cellStyle name="Output 16 3" xfId="9168"/>
    <cellStyle name="Output 17" xfId="9169"/>
    <cellStyle name="Output 17 2" xfId="9170"/>
    <cellStyle name="Output 17 3" xfId="9171"/>
    <cellStyle name="Output 18" xfId="9172"/>
    <cellStyle name="Output 18 2" xfId="9173"/>
    <cellStyle name="Output 18 3" xfId="9174"/>
    <cellStyle name="Output 19" xfId="9175"/>
    <cellStyle name="Output 19 2" xfId="9176"/>
    <cellStyle name="Output 19 3" xfId="9177"/>
    <cellStyle name="Output 2" xfId="9178"/>
    <cellStyle name="Output 2 2" xfId="9179"/>
    <cellStyle name="Output 2 3" xfId="9180"/>
    <cellStyle name="Output 20" xfId="9181"/>
    <cellStyle name="Output 20 2" xfId="9182"/>
    <cellStyle name="Output 20 3" xfId="9183"/>
    <cellStyle name="Output 21" xfId="9184"/>
    <cellStyle name="Output 21 2" xfId="9185"/>
    <cellStyle name="Output 21 3" xfId="9186"/>
    <cellStyle name="Output 22" xfId="9187"/>
    <cellStyle name="Output 22 2" xfId="9188"/>
    <cellStyle name="Output 22 3" xfId="9189"/>
    <cellStyle name="Output 23" xfId="9190"/>
    <cellStyle name="Output 23 2" xfId="9191"/>
    <cellStyle name="Output 23 3" xfId="9192"/>
    <cellStyle name="Output 24" xfId="9193"/>
    <cellStyle name="Output 24 2" xfId="9194"/>
    <cellStyle name="Output 24 3" xfId="9195"/>
    <cellStyle name="Output 25" xfId="9196"/>
    <cellStyle name="Output 25 2" xfId="9197"/>
    <cellStyle name="Output 25 3" xfId="9198"/>
    <cellStyle name="Output 26" xfId="9199"/>
    <cellStyle name="Output 26 2" xfId="9200"/>
    <cellStyle name="Output 26 3" xfId="9201"/>
    <cellStyle name="Output 27" xfId="9202"/>
    <cellStyle name="Output 27 2" xfId="9203"/>
    <cellStyle name="Output 27 3" xfId="9204"/>
    <cellStyle name="Output 28" xfId="9205"/>
    <cellStyle name="Output 28 2" xfId="9206"/>
    <cellStyle name="Output 28 3" xfId="9207"/>
    <cellStyle name="Output 29" xfId="9208"/>
    <cellStyle name="Output 29 2" xfId="9209"/>
    <cellStyle name="Output 29 3" xfId="9210"/>
    <cellStyle name="Output 3" xfId="9211"/>
    <cellStyle name="Output 3 2" xfId="9212"/>
    <cellStyle name="Output 3 3" xfId="9213"/>
    <cellStyle name="Output 30" xfId="9214"/>
    <cellStyle name="Output 30 2" xfId="9215"/>
    <cellStyle name="Output 30 3" xfId="9216"/>
    <cellStyle name="Output 31" xfId="9217"/>
    <cellStyle name="Output 31 2" xfId="9218"/>
    <cellStyle name="Output 31 3" xfId="9219"/>
    <cellStyle name="Output 32" xfId="9220"/>
    <cellStyle name="Output 32 2" xfId="9221"/>
    <cellStyle name="Output 32 3" xfId="9222"/>
    <cellStyle name="Output 33" xfId="9223"/>
    <cellStyle name="Output 33 2" xfId="9224"/>
    <cellStyle name="Output 33 3" xfId="9225"/>
    <cellStyle name="Output 34" xfId="9226"/>
    <cellStyle name="Output 34 2" xfId="9227"/>
    <cellStyle name="Output 34 3" xfId="9228"/>
    <cellStyle name="Output 35" xfId="9229"/>
    <cellStyle name="Output 35 2" xfId="9230"/>
    <cellStyle name="Output 35 3" xfId="9231"/>
    <cellStyle name="Output 36" xfId="9232"/>
    <cellStyle name="Output 36 2" xfId="9233"/>
    <cellStyle name="Output 36 3" xfId="9234"/>
    <cellStyle name="Output 37" xfId="9235"/>
    <cellStyle name="Output 37 2" xfId="9236"/>
    <cellStyle name="Output 37 3" xfId="9237"/>
    <cellStyle name="Output 38" xfId="9238"/>
    <cellStyle name="Output 39" xfId="9239"/>
    <cellStyle name="Output 4" xfId="9240"/>
    <cellStyle name="Output 4 2" xfId="9241"/>
    <cellStyle name="Output 4 3" xfId="9242"/>
    <cellStyle name="Output 5" xfId="9243"/>
    <cellStyle name="Output 5 2" xfId="9244"/>
    <cellStyle name="Output 5 3" xfId="9245"/>
    <cellStyle name="Output 6" xfId="9246"/>
    <cellStyle name="Output 6 2" xfId="9247"/>
    <cellStyle name="Output 6 3" xfId="9248"/>
    <cellStyle name="Output 7" xfId="9249"/>
    <cellStyle name="Output 7 2" xfId="9250"/>
    <cellStyle name="Output 7 3" xfId="9251"/>
    <cellStyle name="Output 8" xfId="9252"/>
    <cellStyle name="Output 8 2" xfId="9253"/>
    <cellStyle name="Output 8 3" xfId="9254"/>
    <cellStyle name="Output 9" xfId="9255"/>
    <cellStyle name="Output 9 2" xfId="9256"/>
    <cellStyle name="Output 9 3" xfId="9257"/>
    <cellStyle name="p_rd 0520 DCF " xfId="9258"/>
    <cellStyle name="ParaBirimi [0]_PERSON2" xfId="9259"/>
    <cellStyle name="ParaBirimi_PERSON2" xfId="9260"/>
    <cellStyle name="PB Table Heading" xfId="9261"/>
    <cellStyle name="PB Table Heading 2" xfId="9262"/>
    <cellStyle name="PB Table Heading 3" xfId="9263"/>
    <cellStyle name="PB Table Highlight1" xfId="9264"/>
    <cellStyle name="PB Table Highlight2" xfId="9265"/>
    <cellStyle name="PB Table Highlight3" xfId="9266"/>
    <cellStyle name="PB Table Highlight3 2" xfId="9267"/>
    <cellStyle name="PB Table Highlight3 3" xfId="9268"/>
    <cellStyle name="PB Table Standard Row" xfId="9269"/>
    <cellStyle name="PB Table Standard Row 2" xfId="9270"/>
    <cellStyle name="PB Table Standard Row 3" xfId="9271"/>
    <cellStyle name="PB Table Subtotal Row" xfId="9272"/>
    <cellStyle name="PB Table Subtotal Row 2" xfId="9273"/>
    <cellStyle name="PB Table Subtotal Row 3" xfId="9274"/>
    <cellStyle name="PB Table Total Row" xfId="9275"/>
    <cellStyle name="PB Table Total Row 2" xfId="9276"/>
    <cellStyle name="PB Table Total Row 3" xfId="9277"/>
    <cellStyle name="Percent" xfId="9278"/>
    <cellStyle name="Percent [0%]" xfId="9279"/>
    <cellStyle name="Percent [0.00%]" xfId="9280"/>
    <cellStyle name="Percent 10" xfId="9281"/>
    <cellStyle name="Percent 10 10" xfId="9282"/>
    <cellStyle name="Percent 10 2" xfId="9283"/>
    <cellStyle name="Percent 10 2 2" xfId="9284"/>
    <cellStyle name="Percent 10 2 2 2" xfId="9285"/>
    <cellStyle name="Percent 10 2 2 3" xfId="9286"/>
    <cellStyle name="Percent 10 2 2 4" xfId="9287"/>
    <cellStyle name="Percent 10 2 3" xfId="9288"/>
    <cellStyle name="Percent 10 2 3 2" xfId="9289"/>
    <cellStyle name="Percent 10 2 4" xfId="9290"/>
    <cellStyle name="Percent 10 3" xfId="9291"/>
    <cellStyle name="Percent 10 3 2" xfId="9292"/>
    <cellStyle name="Percent 10 3 3" xfId="9293"/>
    <cellStyle name="Percent 10 3 4" xfId="9294"/>
    <cellStyle name="Percent 10 4" xfId="9295"/>
    <cellStyle name="Percent 10 4 2" xfId="9296"/>
    <cellStyle name="Percent 10 4 2 2" xfId="9297"/>
    <cellStyle name="Percent 10 4 3" xfId="9298"/>
    <cellStyle name="Percent 10 4 4" xfId="9299"/>
    <cellStyle name="Percent 10 5" xfId="9300"/>
    <cellStyle name="Percent 10 5 2" xfId="9301"/>
    <cellStyle name="Percent 10 5 2 2" xfId="9302"/>
    <cellStyle name="Percent 10 5 3" xfId="9303"/>
    <cellStyle name="Percent 10 5 4" xfId="9304"/>
    <cellStyle name="Percent 10 6" xfId="9305"/>
    <cellStyle name="Percent 10 6 2" xfId="9306"/>
    <cellStyle name="Percent 10 6 2 2" xfId="9307"/>
    <cellStyle name="Percent 10 6 3" xfId="9308"/>
    <cellStyle name="Percent 10 6 4" xfId="9309"/>
    <cellStyle name="Percent 10 7" xfId="9310"/>
    <cellStyle name="Percent 10 7 2" xfId="9311"/>
    <cellStyle name="Percent 10 7 2 2" xfId="9312"/>
    <cellStyle name="Percent 10 7 3" xfId="9313"/>
    <cellStyle name="Percent 10 7 4" xfId="9314"/>
    <cellStyle name="Percent 10 8" xfId="9315"/>
    <cellStyle name="Percent 10 8 2" xfId="9316"/>
    <cellStyle name="Percent 10 8 2 2" xfId="9317"/>
    <cellStyle name="Percent 10 8 3" xfId="9318"/>
    <cellStyle name="Percent 10 8 4" xfId="9319"/>
    <cellStyle name="Percent 10 9" xfId="9320"/>
    <cellStyle name="Percent 10 9 2" xfId="9321"/>
    <cellStyle name="Percent 11" xfId="9322"/>
    <cellStyle name="Percent 11 2" xfId="9323"/>
    <cellStyle name="Percent 11 2 2" xfId="9324"/>
    <cellStyle name="Percent 11 2 2 2" xfId="9325"/>
    <cellStyle name="Percent 11 2 3" xfId="9326"/>
    <cellStyle name="Percent 11 2 4" xfId="9327"/>
    <cellStyle name="Percent 11 3" xfId="9328"/>
    <cellStyle name="Percent 11 3 2" xfId="9329"/>
    <cellStyle name="Percent 11 4" xfId="9330"/>
    <cellStyle name="Percent 11 5" xfId="9331"/>
    <cellStyle name="Percent 12" xfId="9332"/>
    <cellStyle name="Percent 12 2" xfId="9333"/>
    <cellStyle name="Percent 12 3" xfId="9334"/>
    <cellStyle name="Percent 13" xfId="9335"/>
    <cellStyle name="Percent 13 2" xfId="9336"/>
    <cellStyle name="Percent 13 2 2" xfId="9337"/>
    <cellStyle name="Percent 13 3" xfId="9338"/>
    <cellStyle name="Percent 13 4" xfId="9339"/>
    <cellStyle name="Percent 14" xfId="9340"/>
    <cellStyle name="Percent 14 2" xfId="9341"/>
    <cellStyle name="Percent 14 2 2" xfId="9342"/>
    <cellStyle name="Percent 14 2 2 2" xfId="9343"/>
    <cellStyle name="Percent 14 2 3" xfId="9344"/>
    <cellStyle name="Percent 14 2 4" xfId="9345"/>
    <cellStyle name="Percent 14 3" xfId="9346"/>
    <cellStyle name="Percent 14 3 2" xfId="9347"/>
    <cellStyle name="Percent 14 4" xfId="9348"/>
    <cellStyle name="Percent 14 5" xfId="9349"/>
    <cellStyle name="Percent 15" xfId="9350"/>
    <cellStyle name="Percent 15 2" xfId="9351"/>
    <cellStyle name="Percent 15 2 2" xfId="9352"/>
    <cellStyle name="Percent 15 2 2 2" xfId="9353"/>
    <cellStyle name="Percent 15 2 3" xfId="9354"/>
    <cellStyle name="Percent 15 2 4" xfId="9355"/>
    <cellStyle name="Percent 15 3" xfId="9356"/>
    <cellStyle name="Percent 15 3 2" xfId="9357"/>
    <cellStyle name="Percent 15 4" xfId="9358"/>
    <cellStyle name="Percent 15 5" xfId="9359"/>
    <cellStyle name="Percent 16" xfId="9360"/>
    <cellStyle name="Percent 16 2" xfId="9361"/>
    <cellStyle name="Percent 16 2 2" xfId="9362"/>
    <cellStyle name="Percent 16 3" xfId="9363"/>
    <cellStyle name="Percent 16 4" xfId="9364"/>
    <cellStyle name="Percent 17" xfId="9365"/>
    <cellStyle name="Percent 17 2" xfId="9366"/>
    <cellStyle name="Percent 17 2 2" xfId="9367"/>
    <cellStyle name="Percent 17 3" xfId="9368"/>
    <cellStyle name="Percent 17 4" xfId="9369"/>
    <cellStyle name="Percent 18" xfId="9370"/>
    <cellStyle name="Percent 18 2" xfId="9371"/>
    <cellStyle name="Percent 18 2 2" xfId="9372"/>
    <cellStyle name="Percent 18 2 2 2" xfId="9373"/>
    <cellStyle name="Percent 18 2 2 2 2" xfId="9374"/>
    <cellStyle name="Percent 18 2 2 3" xfId="9375"/>
    <cellStyle name="Percent 18 2 2 4" xfId="9376"/>
    <cellStyle name="Percent 18 2 3" xfId="9377"/>
    <cellStyle name="Percent 18 2 3 2" xfId="9378"/>
    <cellStyle name="Percent 18 2 4" xfId="9379"/>
    <cellStyle name="Percent 18 2 5" xfId="9380"/>
    <cellStyle name="Percent 18 3" xfId="9381"/>
    <cellStyle name="Percent 18 3 2" xfId="9382"/>
    <cellStyle name="Percent 18 4" xfId="9383"/>
    <cellStyle name="Percent 18 5" xfId="9384"/>
    <cellStyle name="Percent 2" xfId="9385"/>
    <cellStyle name="Percent 2 10" xfId="9386"/>
    <cellStyle name="Percent 2 10 2" xfId="9387"/>
    <cellStyle name="Percent 2 2" xfId="9388"/>
    <cellStyle name="Percent 2 3" xfId="9389"/>
    <cellStyle name="Percent 2 3 2" xfId="9390"/>
    <cellStyle name="Percent 2 3 2 2" xfId="9391"/>
    <cellStyle name="Percent 2 3 2 2 2" xfId="9392"/>
    <cellStyle name="Percent 2 3 2 3" xfId="9393"/>
    <cellStyle name="Percent 2 3 2 4" xfId="9394"/>
    <cellStyle name="Percent 2 3 3" xfId="9395"/>
    <cellStyle name="Percent 2 3 3 2" xfId="9396"/>
    <cellStyle name="Percent 2 3 4" xfId="9397"/>
    <cellStyle name="Percent 2 3 5" xfId="9398"/>
    <cellStyle name="Percent 2 4" xfId="9399"/>
    <cellStyle name="Percent 2 4 2" xfId="9400"/>
    <cellStyle name="Percent 2 4 3" xfId="9401"/>
    <cellStyle name="Percent 2 5" xfId="9402"/>
    <cellStyle name="Percent 2 5 2" xfId="9403"/>
    <cellStyle name="Percent 2 6" xfId="9404"/>
    <cellStyle name="Percent 3" xfId="9405"/>
    <cellStyle name="Percent 3 2" xfId="9406"/>
    <cellStyle name="Percent 3 3" xfId="9407"/>
    <cellStyle name="Percent 3 3 2" xfId="9408"/>
    <cellStyle name="Percent 3 3 3" xfId="9409"/>
    <cellStyle name="Percent 3 4" xfId="9410"/>
    <cellStyle name="Percent 3 5" xfId="9411"/>
    <cellStyle name="Percent 4" xfId="9412"/>
    <cellStyle name="Percent 4 2" xfId="9413"/>
    <cellStyle name="Percent 4 3" xfId="9414"/>
    <cellStyle name="Percent 5" xfId="9415"/>
    <cellStyle name="Percent 5 2" xfId="9416"/>
    <cellStyle name="Percent 5 2 2" xfId="9417"/>
    <cellStyle name="Percent 5 2 2 2" xfId="9418"/>
    <cellStyle name="Percent 5 2 3" xfId="9419"/>
    <cellStyle name="Percent 5 2 4" xfId="9420"/>
    <cellStyle name="Percent 5 3" xfId="9421"/>
    <cellStyle name="Percent 5 3 2" xfId="9422"/>
    <cellStyle name="Percent 5 4" xfId="9423"/>
    <cellStyle name="Percent 5 5" xfId="9424"/>
    <cellStyle name="Percent 6" xfId="9425"/>
    <cellStyle name="Percent 6 2" xfId="9426"/>
    <cellStyle name="Percent 6 2 2" xfId="9427"/>
    <cellStyle name="Percent 6 2 2 2" xfId="9428"/>
    <cellStyle name="Percent 6 2 3" xfId="9429"/>
    <cellStyle name="Percent 6 2 4" xfId="9430"/>
    <cellStyle name="Percent 6 3" xfId="9431"/>
    <cellStyle name="Percent 6 3 2" xfId="9432"/>
    <cellStyle name="Percent 6 4" xfId="9433"/>
    <cellStyle name="Percent 6 5" xfId="9434"/>
    <cellStyle name="Percent 7" xfId="9435"/>
    <cellStyle name="Percent 7 2" xfId="9436"/>
    <cellStyle name="Percent 7 2 2" xfId="9437"/>
    <cellStyle name="Percent 7 3" xfId="9438"/>
    <cellStyle name="Percent 7 4" xfId="9439"/>
    <cellStyle name="Percent 8" xfId="9440"/>
    <cellStyle name="Percent 8 2" xfId="9441"/>
    <cellStyle name="Percent 8 3" xfId="9442"/>
    <cellStyle name="Percent 9" xfId="9443"/>
    <cellStyle name="Percent 9 2" xfId="9444"/>
    <cellStyle name="Percent 9 2 2" xfId="9445"/>
    <cellStyle name="Percent 9 3" xfId="9446"/>
    <cellStyle name="Percent 9 4" xfId="9447"/>
    <cellStyle name="PillarData" xfId="9448"/>
    <cellStyle name="PillarData 2" xfId="9449"/>
    <cellStyle name="PillarHeading" xfId="9450"/>
    <cellStyle name="PillarText" xfId="9451"/>
    <cellStyle name="PillarText 2" xfId="9452"/>
    <cellStyle name="PillarTotal" xfId="9453"/>
    <cellStyle name="Plan" xfId="9454"/>
    <cellStyle name="Pourcentage 10" xfId="9455"/>
    <cellStyle name="Pourcentage 10 2" xfId="9456"/>
    <cellStyle name="Pourcentage 11" xfId="9457"/>
    <cellStyle name="Pourcentage 11 2" xfId="9458"/>
    <cellStyle name="Pourcentage 11 2 2" xfId="9459"/>
    <cellStyle name="Pourcentage 11 2 2 2" xfId="9460"/>
    <cellStyle name="Pourcentage 11 2 2 2 2" xfId="9461"/>
    <cellStyle name="Pourcentage 11 2 2 3" xfId="9462"/>
    <cellStyle name="Pourcentage 11 2 2 4" xfId="9463"/>
    <cellStyle name="Pourcentage 11 2 3" xfId="9464"/>
    <cellStyle name="Pourcentage 11 2 3 2" xfId="9465"/>
    <cellStyle name="Pourcentage 11 2 4" xfId="9466"/>
    <cellStyle name="Pourcentage 11 2 5" xfId="9467"/>
    <cellStyle name="Pourcentage 11 3" xfId="9468"/>
    <cellStyle name="Pourcentage 11 3 2" xfId="9469"/>
    <cellStyle name="Pourcentage 11 3 2 2" xfId="9470"/>
    <cellStyle name="Pourcentage 11 3 2 2 2" xfId="9471"/>
    <cellStyle name="Pourcentage 11 3 2 3" xfId="9472"/>
    <cellStyle name="Pourcentage 11 3 2 4" xfId="9473"/>
    <cellStyle name="Pourcentage 11 3 3" xfId="9474"/>
    <cellStyle name="Pourcentage 11 3 3 2" xfId="9475"/>
    <cellStyle name="Pourcentage 11 3 4" xfId="9476"/>
    <cellStyle name="Pourcentage 11 3 5" xfId="9477"/>
    <cellStyle name="Pourcentage 11 4" xfId="9478"/>
    <cellStyle name="Pourcentage 11 4 2" xfId="9479"/>
    <cellStyle name="Pourcentage 11 4 2 2" xfId="9480"/>
    <cellStyle name="Pourcentage 11 4 3" xfId="9481"/>
    <cellStyle name="Pourcentage 11 4 4" xfId="9482"/>
    <cellStyle name="Pourcentage 11 5" xfId="9483"/>
    <cellStyle name="Pourcentage 11 5 2" xfId="9484"/>
    <cellStyle name="Pourcentage 11 5 2 2" xfId="9485"/>
    <cellStyle name="Pourcentage 11 5 2 2 2" xfId="9486"/>
    <cellStyle name="Pourcentage 11 5 2 3" xfId="9487"/>
    <cellStyle name="Pourcentage 11 5 2 4" xfId="9488"/>
    <cellStyle name="Pourcentage 11 5 3" xfId="9489"/>
    <cellStyle name="Pourcentage 11 5 3 2" xfId="9490"/>
    <cellStyle name="Pourcentage 11 5 3 3" xfId="9491"/>
    <cellStyle name="Pourcentage 11 5 3 4" xfId="9492"/>
    <cellStyle name="Pourcentage 11 5 4" xfId="9493"/>
    <cellStyle name="Pourcentage 11 5 4 2" xfId="9494"/>
    <cellStyle name="Pourcentage 11 5 5" xfId="9495"/>
    <cellStyle name="Pourcentage 11 6" xfId="9496"/>
    <cellStyle name="Pourcentage 11 6 2" xfId="9497"/>
    <cellStyle name="Pourcentage 11 6 2 2" xfId="9498"/>
    <cellStyle name="Pourcentage 11 6 3" xfId="9499"/>
    <cellStyle name="Pourcentage 11 6 4" xfId="9500"/>
    <cellStyle name="Pourcentage 11 7" xfId="9501"/>
    <cellStyle name="Pourcentage 11 7 2" xfId="9502"/>
    <cellStyle name="Pourcentage 11 7 2 2" xfId="9503"/>
    <cellStyle name="Pourcentage 11 7 3" xfId="9504"/>
    <cellStyle name="Pourcentage 11 7 4" xfId="9505"/>
    <cellStyle name="Pourcentage 11 8" xfId="9506"/>
    <cellStyle name="Pourcentage 11 8 2" xfId="9507"/>
    <cellStyle name="Pourcentage 11 9" xfId="9508"/>
    <cellStyle name="Pourcentage 12" xfId="9509"/>
    <cellStyle name="Pourcentage 13" xfId="9510"/>
    <cellStyle name="Pourcentage 14" xfId="9511"/>
    <cellStyle name="Pourcentage 14 2" xfId="9512"/>
    <cellStyle name="Pourcentage 14 2 2" xfId="9513"/>
    <cellStyle name="Pourcentage 14 2 2 2" xfId="9514"/>
    <cellStyle name="Pourcentage 14 2 3" xfId="9515"/>
    <cellStyle name="Pourcentage 14 2 4" xfId="9516"/>
    <cellStyle name="Pourcentage 14 3" xfId="9517"/>
    <cellStyle name="Pourcentage 14 3 2" xfId="9518"/>
    <cellStyle name="Pourcentage 14 4" xfId="9519"/>
    <cellStyle name="Pourcentage 14 5" xfId="9520"/>
    <cellStyle name="Pourcentage 15" xfId="9521"/>
    <cellStyle name="Pourcentage 15 2" xfId="9522"/>
    <cellStyle name="Pourcentage 15 2 2" xfId="9523"/>
    <cellStyle name="Pourcentage 15 2 2 2" xfId="9524"/>
    <cellStyle name="Pourcentage 15 2 3" xfId="9525"/>
    <cellStyle name="Pourcentage 15 2 4" xfId="9526"/>
    <cellStyle name="Pourcentage 15 3" xfId="9527"/>
    <cellStyle name="Pourcentage 15 3 2" xfId="9528"/>
    <cellStyle name="Pourcentage 15 4" xfId="9529"/>
    <cellStyle name="Pourcentage 15 5" xfId="9530"/>
    <cellStyle name="Pourcentage 16" xfId="9531"/>
    <cellStyle name="Pourcentage 17" xfId="9532"/>
    <cellStyle name="Pourcentage 17 2" xfId="9533"/>
    <cellStyle name="Pourcentage 17 3" xfId="9534"/>
    <cellStyle name="Pourcentage 18" xfId="9535"/>
    <cellStyle name="Pourcentage 18 2" xfId="9536"/>
    <cellStyle name="Pourcentage 18 2 2" xfId="9537"/>
    <cellStyle name="Pourcentage 18 3" xfId="9538"/>
    <cellStyle name="Pourcentage 18 4" xfId="9539"/>
    <cellStyle name="Pourcentage 19" xfId="9540"/>
    <cellStyle name="Pourcentage 19 2" xfId="9541"/>
    <cellStyle name="Pourcentage 19 2 2" xfId="9542"/>
    <cellStyle name="Pourcentage 19 2 2 2" xfId="9543"/>
    <cellStyle name="Pourcentage 19 2 2 2 2" xfId="9544"/>
    <cellStyle name="Pourcentage 19 2 2 3" xfId="9545"/>
    <cellStyle name="Pourcentage 19 2 2 4" xfId="9546"/>
    <cellStyle name="Pourcentage 19 2 3" xfId="9547"/>
    <cellStyle name="Pourcentage 19 2 3 2" xfId="9548"/>
    <cellStyle name="Pourcentage 19 2 3 3" xfId="9549"/>
    <cellStyle name="Pourcentage 19 2 3 4" xfId="9550"/>
    <cellStyle name="Pourcentage 19 2 4" xfId="9551"/>
    <cellStyle name="Pourcentage 19 2 4 2" xfId="9552"/>
    <cellStyle name="Pourcentage 19 2 5" xfId="9553"/>
    <cellStyle name="Pourcentage 19 3" xfId="9554"/>
    <cellStyle name="Pourcentage 19 3 2" xfId="9555"/>
    <cellStyle name="Pourcentage 19 4" xfId="9556"/>
    <cellStyle name="Pourcentage 2" xfId="9557"/>
    <cellStyle name="Pourcentage 2 2" xfId="9558"/>
    <cellStyle name="Pourcentage 2 2 2" xfId="9559"/>
    <cellStyle name="Pourcentage 2 3" xfId="9560"/>
    <cellStyle name="Pourcentage 2 4" xfId="9561"/>
    <cellStyle name="Pourcentage 2 4 2" xfId="9562"/>
    <cellStyle name="Pourcentage 2 4 3" xfId="9563"/>
    <cellStyle name="Pourcentage 2 4 4" xfId="9564"/>
    <cellStyle name="Pourcentage 20" xfId="9565"/>
    <cellStyle name="Pourcentage 20 2" xfId="9566"/>
    <cellStyle name="Pourcentage 21" xfId="9567"/>
    <cellStyle name="Pourcentage 22" xfId="9568"/>
    <cellStyle name="Pourcentage 3" xfId="9569"/>
    <cellStyle name="Pourcentage 3 2" xfId="9570"/>
    <cellStyle name="Pourcentage 3 2 2" xfId="9571"/>
    <cellStyle name="Pourcentage 3 2 3" xfId="9572"/>
    <cellStyle name="Pourcentage 3 2 4" xfId="9573"/>
    <cellStyle name="Pourcentage 3 3" xfId="9574"/>
    <cellStyle name="Pourcentage 3 3 2" xfId="9575"/>
    <cellStyle name="Pourcentage 3 3 3" xfId="9576"/>
    <cellStyle name="Pourcentage 3 3 4" xfId="9577"/>
    <cellStyle name="Pourcentage 3 4" xfId="9578"/>
    <cellStyle name="Pourcentage 3 5" xfId="9579"/>
    <cellStyle name="Pourcentage 3 6" xfId="9580"/>
    <cellStyle name="Pourcentage 3 7" xfId="9581"/>
    <cellStyle name="Pourcentage 4" xfId="9582"/>
    <cellStyle name="Pourcentage 5" xfId="9583"/>
    <cellStyle name="Pourcentage 5 2" xfId="9584"/>
    <cellStyle name="Pourcentage 6" xfId="9585"/>
    <cellStyle name="Pourcentage 6 2" xfId="9586"/>
    <cellStyle name="Pourcentage 7" xfId="9587"/>
    <cellStyle name="Pourcentage 7 2" xfId="9588"/>
    <cellStyle name="Pourcentage 8" xfId="9589"/>
    <cellStyle name="Pourcentage 9" xfId="9590"/>
    <cellStyle name="PSChar" xfId="9591"/>
    <cellStyle name="PSDate" xfId="9592"/>
    <cellStyle name="PSDec" xfId="9593"/>
    <cellStyle name="Publi" xfId="9594"/>
    <cellStyle name="r_Accretion " xfId="9595"/>
    <cellStyle name="realtime" xfId="9596"/>
    <cellStyle name="Remarque" xfId="9597"/>
    <cellStyle name="Remarque 2" xfId="9598"/>
    <cellStyle name="Remarque 3" xfId="9599"/>
    <cellStyle name="Remarque 4" xfId="9600"/>
    <cellStyle name="Remarque 5" xfId="9601"/>
    <cellStyle name="Remarque 6" xfId="9602"/>
    <cellStyle name="Remarque 7" xfId="9603"/>
    <cellStyle name="Remarque 8" xfId="9604"/>
    <cellStyle name="Rés07" xfId="9605"/>
    <cellStyle name="Rés08" xfId="9606"/>
    <cellStyle name="Rés09" xfId="9607"/>
    <cellStyle name="result" xfId="9608"/>
    <cellStyle name="Résultat" xfId="9609"/>
    <cellStyle name="RowLevel_0" xfId="9610"/>
    <cellStyle name="rt" xfId="9611"/>
    <cellStyle name="s]_x000d__x000a_spooler=yes_x000d__x000a_run=_x000d__x000a_Beep=yes_x000d__x000a_NullPort=None_x000d__x000a_BorderWidth=3_x000d__x000a_CursorBlinkRate=530_x000d__x000a_DoubleClickSpeed=452_x000d__x000a_Programs=com " xfId="9612"/>
    <cellStyle name="SAPBEXaggData" xfId="9613"/>
    <cellStyle name="SAPBEXaggData 2" xfId="9614"/>
    <cellStyle name="SAPBEXaggData 3" xfId="9615"/>
    <cellStyle name="SAPBEXaggDataEmph" xfId="9616"/>
    <cellStyle name="SAPBEXaggDataEmph 2" xfId="9617"/>
    <cellStyle name="SAPBEXaggDataEmph 3" xfId="9618"/>
    <cellStyle name="SAPBEXaggItem" xfId="9619"/>
    <cellStyle name="SAPBEXaggItem 2" xfId="9620"/>
    <cellStyle name="SAPBEXaggItem 3" xfId="9621"/>
    <cellStyle name="SAPBEXaggItemX" xfId="9622"/>
    <cellStyle name="SAPBEXaggItemX 2" xfId="9623"/>
    <cellStyle name="SAPBEXaggItemX 3" xfId="9624"/>
    <cellStyle name="SAPBEXchaText" xfId="9625"/>
    <cellStyle name="SAPBEXchaText 2" xfId="9626"/>
    <cellStyle name="SAPBEXchaText 2 2" xfId="9627"/>
    <cellStyle name="SAPBEXchaText 2 3" xfId="9628"/>
    <cellStyle name="SAPBEXchaText 3" xfId="9629"/>
    <cellStyle name="SAPBEXchaText 4" xfId="9630"/>
    <cellStyle name="SAPBEXexcBad7" xfId="9631"/>
    <cellStyle name="SAPBEXexcBad7 2" xfId="9632"/>
    <cellStyle name="SAPBEXexcBad7 3" xfId="9633"/>
    <cellStyle name="SAPBEXexcBad8" xfId="9634"/>
    <cellStyle name="SAPBEXexcBad8 2" xfId="9635"/>
    <cellStyle name="SAPBEXexcBad8 3" xfId="9636"/>
    <cellStyle name="SAPBEXexcBad9" xfId="9637"/>
    <cellStyle name="SAPBEXexcBad9 2" xfId="9638"/>
    <cellStyle name="SAPBEXexcBad9 3" xfId="9639"/>
    <cellStyle name="SAPBEXexcCritical4" xfId="9640"/>
    <cellStyle name="SAPBEXexcCritical4 2" xfId="9641"/>
    <cellStyle name="SAPBEXexcCritical4 3" xfId="9642"/>
    <cellStyle name="SAPBEXexcCritical5" xfId="9643"/>
    <cellStyle name="SAPBEXexcCritical5 2" xfId="9644"/>
    <cellStyle name="SAPBEXexcCritical5 3" xfId="9645"/>
    <cellStyle name="SAPBEXexcCritical6" xfId="9646"/>
    <cellStyle name="SAPBEXexcCritical6 2" xfId="9647"/>
    <cellStyle name="SAPBEXexcCritical6 3" xfId="9648"/>
    <cellStyle name="SAPBEXexcGood1" xfId="9649"/>
    <cellStyle name="SAPBEXexcGood1 2" xfId="9650"/>
    <cellStyle name="SAPBEXexcGood1 3" xfId="9651"/>
    <cellStyle name="SAPBEXexcGood2" xfId="9652"/>
    <cellStyle name="SAPBEXexcGood2 2" xfId="9653"/>
    <cellStyle name="SAPBEXexcGood2 3" xfId="9654"/>
    <cellStyle name="SAPBEXexcGood3" xfId="9655"/>
    <cellStyle name="SAPBEXexcGood3 2" xfId="9656"/>
    <cellStyle name="SAPBEXexcGood3 3" xfId="9657"/>
    <cellStyle name="SAPBEXfilterDrill" xfId="9658"/>
    <cellStyle name="SAPBEXfilterDrill 2" xfId="9659"/>
    <cellStyle name="SAPBEXfilterDrill 3" xfId="9660"/>
    <cellStyle name="SAPBEXfilterItem" xfId="9661"/>
    <cellStyle name="SAPBEXfilterItem 2" xfId="9662"/>
    <cellStyle name="SAPBEXfilterItem 2 2" xfId="9663"/>
    <cellStyle name="SAPBEXfilterItem 2 3" xfId="9664"/>
    <cellStyle name="SAPBEXfilterItem 3" xfId="9665"/>
    <cellStyle name="SAPBEXfilterItem 4" xfId="9666"/>
    <cellStyle name="SAPBEXfilterText" xfId="9667"/>
    <cellStyle name="SAPBEXformats" xfId="9668"/>
    <cellStyle name="SAPBEXformats 2" xfId="9669"/>
    <cellStyle name="SAPBEXformats 2 2" xfId="9670"/>
    <cellStyle name="SAPBEXformats 2 3" xfId="9671"/>
    <cellStyle name="SAPBEXformats 3" xfId="9672"/>
    <cellStyle name="SAPBEXformats 4" xfId="9673"/>
    <cellStyle name="SAPBEXheaderItem" xfId="9674"/>
    <cellStyle name="SAPBEXheaderItem 2" xfId="9675"/>
    <cellStyle name="SAPBEXheaderItem 2 2" xfId="9676"/>
    <cellStyle name="SAPBEXheaderItem 2 3" xfId="9677"/>
    <cellStyle name="SAPBEXheaderItem 3" xfId="9678"/>
    <cellStyle name="SAPBEXheaderItem 4" xfId="9679"/>
    <cellStyle name="SAPBEXheaderText" xfId="9680"/>
    <cellStyle name="SAPBEXheaderText 2" xfId="9681"/>
    <cellStyle name="SAPBEXheaderText 2 2" xfId="9682"/>
    <cellStyle name="SAPBEXheaderText 2 3" xfId="9683"/>
    <cellStyle name="SAPBEXheaderText 3" xfId="9684"/>
    <cellStyle name="SAPBEXheaderText 4" xfId="9685"/>
    <cellStyle name="SAPBEXHLevel0" xfId="9686"/>
    <cellStyle name="SAPBEXHLevel0 2" xfId="9687"/>
    <cellStyle name="SAPBEXHLevel0 2 2" xfId="9688"/>
    <cellStyle name="SAPBEXHLevel0 2 3" xfId="9689"/>
    <cellStyle name="SAPBEXHLevel0 3" xfId="9690"/>
    <cellStyle name="SAPBEXHLevel0 4" xfId="9691"/>
    <cellStyle name="SAPBEXHLevel0X" xfId="9692"/>
    <cellStyle name="SAPBEXHLevel0X 2" xfId="9693"/>
    <cellStyle name="SAPBEXHLevel0X 2 2" xfId="9694"/>
    <cellStyle name="SAPBEXHLevel0X 2 3" xfId="9695"/>
    <cellStyle name="SAPBEXHLevel0X 3" xfId="9696"/>
    <cellStyle name="SAPBEXHLevel0X 4" xfId="9697"/>
    <cellStyle name="SAPBEXHLevel1" xfId="9698"/>
    <cellStyle name="SAPBEXHLevel1 2" xfId="9699"/>
    <cellStyle name="SAPBEXHLevel1 2 2" xfId="9700"/>
    <cellStyle name="SAPBEXHLevel1 2 3" xfId="9701"/>
    <cellStyle name="SAPBEXHLevel1 3" xfId="9702"/>
    <cellStyle name="SAPBEXHLevel1 4" xfId="9703"/>
    <cellStyle name="SAPBEXHLevel1X" xfId="9704"/>
    <cellStyle name="SAPBEXHLevel1X 2" xfId="9705"/>
    <cellStyle name="SAPBEXHLevel1X 2 2" xfId="9706"/>
    <cellStyle name="SAPBEXHLevel1X 2 3" xfId="9707"/>
    <cellStyle name="SAPBEXHLevel1X 3" xfId="9708"/>
    <cellStyle name="SAPBEXHLevel1X 4" xfId="9709"/>
    <cellStyle name="SAPBEXHLevel2" xfId="9710"/>
    <cellStyle name="SAPBEXHLevel2 2" xfId="9711"/>
    <cellStyle name="SAPBEXHLevel2 2 2" xfId="9712"/>
    <cellStyle name="SAPBEXHLevel2 2 3" xfId="9713"/>
    <cellStyle name="SAPBEXHLevel2 3" xfId="9714"/>
    <cellStyle name="SAPBEXHLevel2 4" xfId="9715"/>
    <cellStyle name="SAPBEXHLevel2X" xfId="9716"/>
    <cellStyle name="SAPBEXHLevel2X 2" xfId="9717"/>
    <cellStyle name="SAPBEXHLevel2X 2 2" xfId="9718"/>
    <cellStyle name="SAPBEXHLevel2X 2 3" xfId="9719"/>
    <cellStyle name="SAPBEXHLevel2X 3" xfId="9720"/>
    <cellStyle name="SAPBEXHLevel2X 4" xfId="9721"/>
    <cellStyle name="SAPBEXHLevel3" xfId="9722"/>
    <cellStyle name="SAPBEXHLevel3 2" xfId="9723"/>
    <cellStyle name="SAPBEXHLevel3 2 2" xfId="9724"/>
    <cellStyle name="SAPBEXHLevel3 2 3" xfId="9725"/>
    <cellStyle name="SAPBEXHLevel3 3" xfId="9726"/>
    <cellStyle name="SAPBEXHLevel3 4" xfId="9727"/>
    <cellStyle name="SAPBEXHLevel3X" xfId="9728"/>
    <cellStyle name="SAPBEXHLevel3X 2" xfId="9729"/>
    <cellStyle name="SAPBEXHLevel3X 2 2" xfId="9730"/>
    <cellStyle name="SAPBEXHLevel3X 2 3" xfId="9731"/>
    <cellStyle name="SAPBEXHLevel3X 3" xfId="9732"/>
    <cellStyle name="SAPBEXHLevel3X 4" xfId="9733"/>
    <cellStyle name="SAPBEXresData" xfId="9734"/>
    <cellStyle name="SAPBEXresData 2" xfId="9735"/>
    <cellStyle name="SAPBEXresData 3" xfId="9736"/>
    <cellStyle name="SAPBEXresDataEmph" xfId="9737"/>
    <cellStyle name="SAPBEXresDataEmph 2" xfId="9738"/>
    <cellStyle name="SAPBEXresDataEmph 3" xfId="9739"/>
    <cellStyle name="SAPBEXresItem" xfId="9740"/>
    <cellStyle name="SAPBEXresItem 2" xfId="9741"/>
    <cellStyle name="SAPBEXresItem 3" xfId="9742"/>
    <cellStyle name="SAPBEXresItemX" xfId="9743"/>
    <cellStyle name="SAPBEXresItemX 2" xfId="9744"/>
    <cellStyle name="SAPBEXresItemX 3" xfId="9745"/>
    <cellStyle name="SAPBEXstdData" xfId="9746"/>
    <cellStyle name="SAPBEXstdData 2" xfId="9747"/>
    <cellStyle name="SAPBEXstdData 2 2" xfId="9748"/>
    <cellStyle name="SAPBEXstdData 2 3" xfId="9749"/>
    <cellStyle name="SAPBEXstdData 3" xfId="9750"/>
    <cellStyle name="SAPBEXstdData 4" xfId="9751"/>
    <cellStyle name="SAPBEXstdDataEmph" xfId="9752"/>
    <cellStyle name="SAPBEXstdDataEmph 2" xfId="9753"/>
    <cellStyle name="SAPBEXstdDataEmph 3" xfId="9754"/>
    <cellStyle name="SAPBEXstdItem" xfId="9755"/>
    <cellStyle name="SAPBEXstdItem 2" xfId="9756"/>
    <cellStyle name="SAPBEXstdItem 2 2" xfId="9757"/>
    <cellStyle name="SAPBEXstdItem 2 3" xfId="9758"/>
    <cellStyle name="SAPBEXstdItem 3" xfId="9759"/>
    <cellStyle name="SAPBEXstdItem 4" xfId="9760"/>
    <cellStyle name="SAPBEXstdItemX" xfId="9761"/>
    <cellStyle name="SAPBEXstdItemX 2" xfId="9762"/>
    <cellStyle name="SAPBEXstdItemX 3" xfId="9763"/>
    <cellStyle name="SAPBEXtitle" xfId="9764"/>
    <cellStyle name="SAPBEXundefined" xfId="9765"/>
    <cellStyle name="SAPBEXundefined 2" xfId="9766"/>
    <cellStyle name="SAPBEXundefined 2 2" xfId="9767"/>
    <cellStyle name="SAPBEXundefined 2 3" xfId="9768"/>
    <cellStyle name="SAPBEXundefined 3" xfId="9769"/>
    <cellStyle name="SAPBEXundefined 4" xfId="9770"/>
    <cellStyle name="SAS FM Client calculated data cell (data entry table)" xfId="9771"/>
    <cellStyle name="SAS FM Client calculated data cell (data entry table) 2" xfId="9772"/>
    <cellStyle name="SAS FM Client calculated data cell (data entry table) 3" xfId="9773"/>
    <cellStyle name="SAS FM Client calculated data cell (data entry table) 4" xfId="9774"/>
    <cellStyle name="SAS FM Client calculated data cell (data entry table) 5" xfId="9775"/>
    <cellStyle name="SAS FM Client calculated data cell (data entry table) 6" xfId="9776"/>
    <cellStyle name="SAS FM Client calculated data cell (data entry table) 7" xfId="9777"/>
    <cellStyle name="SAS FM Client calculated data cell (data entry table) 8" xfId="9778"/>
    <cellStyle name="SAS FM Client calculated data cell (read only table)" xfId="9779"/>
    <cellStyle name="SAS FM Client calculated data cell (read only table) 2" xfId="9780"/>
    <cellStyle name="SAS FM Client calculated data cell (read only table) 3" xfId="9781"/>
    <cellStyle name="SAS FM Client calculated data cell (read only table) 4" xfId="9782"/>
    <cellStyle name="SAS FM Client calculated data cell (read only table) 5" xfId="9783"/>
    <cellStyle name="SAS FM Client calculated data cell (read only table) 6" xfId="9784"/>
    <cellStyle name="SAS FM Client calculated data cell (read only table) 7" xfId="9785"/>
    <cellStyle name="SAS FM Client calculated data cell (read only table) 8" xfId="9786"/>
    <cellStyle name="SAS FM Column drillable header" xfId="9787"/>
    <cellStyle name="SAS FM Column drillable header 2" xfId="9788"/>
    <cellStyle name="SAS FM Column drillable header 2 2" xfId="9789"/>
    <cellStyle name="SAS FM Column drillable header 2 3" xfId="9790"/>
    <cellStyle name="SAS FM Column drillable header 2 4" xfId="9791"/>
    <cellStyle name="SAS FM Column drillable header 3" xfId="9792"/>
    <cellStyle name="SAS FM Column drillable header 4" xfId="9793"/>
    <cellStyle name="SAS FM Column header" xfId="9794"/>
    <cellStyle name="SAS FM Column header 2" xfId="9795"/>
    <cellStyle name="SAS FM Column header 2 2" xfId="9796"/>
    <cellStyle name="SAS FM Column header 2 3" xfId="9797"/>
    <cellStyle name="SAS FM Column header 2 4" xfId="9798"/>
    <cellStyle name="SAS FM Column header 3" xfId="9799"/>
    <cellStyle name="SAS FM Column header 4" xfId="9800"/>
    <cellStyle name="SAS FM Drill path" xfId="9801"/>
    <cellStyle name="SAS FM Invalid data cell" xfId="9802"/>
    <cellStyle name="SAS FM Invalid data cell 2" xfId="9803"/>
    <cellStyle name="SAS FM Invalid data cell 3" xfId="9804"/>
    <cellStyle name="SAS FM Invalid data cell 4" xfId="9805"/>
    <cellStyle name="SAS FM Invalid data cell 5" xfId="9806"/>
    <cellStyle name="SAS FM Invalid data cell 6" xfId="9807"/>
    <cellStyle name="SAS FM Invalid data cell 7" xfId="9808"/>
    <cellStyle name="SAS FM Invalid data cell 8" xfId="9809"/>
    <cellStyle name="SAS FM Read-only data cell (data entry table)" xfId="9810"/>
    <cellStyle name="SAS FM Read-only data cell (data entry table) 2" xfId="9811"/>
    <cellStyle name="SAS FM Read-only data cell (data entry table) 3" xfId="9812"/>
    <cellStyle name="SAS FM Read-only data cell (data entry table) 4" xfId="9813"/>
    <cellStyle name="SAS FM Read-only data cell (data entry table) 5" xfId="9814"/>
    <cellStyle name="SAS FM Read-only data cell (data entry table) 6" xfId="9815"/>
    <cellStyle name="SAS FM Read-only data cell (data entry table) 7" xfId="9816"/>
    <cellStyle name="SAS FM Read-only data cell (data entry table) 8" xfId="9817"/>
    <cellStyle name="SAS FM Read-only data cell (read-only table)" xfId="9818"/>
    <cellStyle name="SAS FM Read-only data cell (read-only table) 2" xfId="9819"/>
    <cellStyle name="SAS FM Read-only data cell (read-only table) 3" xfId="9820"/>
    <cellStyle name="SAS FM Read-only data cell (read-only table) 4" xfId="9821"/>
    <cellStyle name="SAS FM Read-only data cell (read-only table) 5" xfId="9822"/>
    <cellStyle name="SAS FM Read-only data cell (read-only table) 6" xfId="9823"/>
    <cellStyle name="SAS FM Read-only data cell (read-only table) 7" xfId="9824"/>
    <cellStyle name="SAS FM Read-only data cell (read-only table) 8" xfId="9825"/>
    <cellStyle name="SAS FM Row drillable header" xfId="9826"/>
    <cellStyle name="SAS FM Row drillable header 2" xfId="9827"/>
    <cellStyle name="SAS FM Row drillable header 2 2" xfId="9828"/>
    <cellStyle name="SAS FM Row drillable header 2 3" xfId="9829"/>
    <cellStyle name="SAS FM Row drillable header 2 4" xfId="9830"/>
    <cellStyle name="SAS FM Row drillable header 3" xfId="9831"/>
    <cellStyle name="SAS FM Row drillable header 4" xfId="9832"/>
    <cellStyle name="SAS FM Row header" xfId="9833"/>
    <cellStyle name="SAS FM Row header 2" xfId="9834"/>
    <cellStyle name="SAS FM Row header 2 2" xfId="9835"/>
    <cellStyle name="SAS FM Row header 2 2 2" xfId="9836"/>
    <cellStyle name="SAS FM Row header 2 2 3" xfId="9837"/>
    <cellStyle name="SAS FM Row header 2 2 4" xfId="9838"/>
    <cellStyle name="SAS FM Row header 2 3" xfId="9839"/>
    <cellStyle name="SAS FM Row header 2 4" xfId="9840"/>
    <cellStyle name="SAS FM Row header 3" xfId="9841"/>
    <cellStyle name="SAS FM Row header 3 2" xfId="9842"/>
    <cellStyle name="SAS FM Row header 3 3" xfId="9843"/>
    <cellStyle name="SAS FM Row header 3 4" xfId="9844"/>
    <cellStyle name="SAS FM Row header 4" xfId="9845"/>
    <cellStyle name="SAS FM Row header 5" xfId="9846"/>
    <cellStyle name="SAS FM Row header_2010_05_17 Projection activité Ressource 2010-2015 V4 excel 2003" xfId="9847"/>
    <cellStyle name="SAS FM Slicers" xfId="9848"/>
    <cellStyle name="SAS FM Writeable data cell" xfId="9849"/>
    <cellStyle name="SAS FM Writeable data cell 2" xfId="9850"/>
    <cellStyle name="SAS FM Writeable data cell 3" xfId="9851"/>
    <cellStyle name="SAS FM Writeable data cell 4" xfId="9852"/>
    <cellStyle name="SAS FM Writeable data cell 5" xfId="9853"/>
    <cellStyle name="SAS FM Writeable data cell 6" xfId="9854"/>
    <cellStyle name="SAS FM Writeable data cell 7" xfId="9855"/>
    <cellStyle name="SAS FM Writeable data cell 8" xfId="9856"/>
    <cellStyle name="Satisfaisant 2" xfId="9857"/>
    <cellStyle name="Satisfaisant 2 2" xfId="9858"/>
    <cellStyle name="Satisfaisant 3" xfId="9859"/>
    <cellStyle name="Satisfaisant 3 2" xfId="9860"/>
    <cellStyle name="Satisfaisant 4" xfId="9861"/>
    <cellStyle name="Satisfaisant 4 2" xfId="9862"/>
    <cellStyle name="Satisfaisant 5" xfId="9863"/>
    <cellStyle name="Satisfaisant 5 2" xfId="9864"/>
    <cellStyle name="Satisfaisant 6" xfId="9865"/>
    <cellStyle name="Shading" xfId="9866"/>
    <cellStyle name="Sortie 2" xfId="9867"/>
    <cellStyle name="Sortie 2 2" xfId="9868"/>
    <cellStyle name="Sortie 2 2 2" xfId="9869"/>
    <cellStyle name="Sortie 2 2 3" xfId="9870"/>
    <cellStyle name="Sortie 2 3" xfId="9871"/>
    <cellStyle name="Sortie 2 4" xfId="9872"/>
    <cellStyle name="Sortie 3" xfId="9873"/>
    <cellStyle name="Sortie 3 2" xfId="9874"/>
    <cellStyle name="Sortie 3 2 2" xfId="9875"/>
    <cellStyle name="Sortie 3 2 3" xfId="9876"/>
    <cellStyle name="Sortie 3 3" xfId="9877"/>
    <cellStyle name="Sortie 3 4" xfId="9878"/>
    <cellStyle name="Sortie 4" xfId="9879"/>
    <cellStyle name="Sortie 4 2" xfId="9880"/>
    <cellStyle name="Sortie 4 2 2" xfId="9881"/>
    <cellStyle name="Sortie 4 2 3" xfId="9882"/>
    <cellStyle name="Sortie 4 3" xfId="9883"/>
    <cellStyle name="Sortie 4 4" xfId="9884"/>
    <cellStyle name="Sortie 5" xfId="9885"/>
    <cellStyle name="Sortie 5 2" xfId="9886"/>
    <cellStyle name="Sortie 5 2 2" xfId="9887"/>
    <cellStyle name="Sortie 5 2 3" xfId="9888"/>
    <cellStyle name="Sortie 5 3" xfId="9889"/>
    <cellStyle name="Sortie 5 4" xfId="9890"/>
    <cellStyle name="Sortie 6" xfId="9891"/>
    <cellStyle name="Sortie 6 2" xfId="9892"/>
    <cellStyle name="Sortie 6 3" xfId="9893"/>
    <cellStyle name="ssp " xfId="9894"/>
    <cellStyle name="Standard_2004 Organisation Structure" xfId="9895"/>
    <cellStyle name="static" xfId="9896"/>
    <cellStyle name="Style 1" xfId="9897"/>
    <cellStyle name="Style 1 2" xfId="9898"/>
    <cellStyle name="Style 1 2 2" xfId="9899"/>
    <cellStyle name="Style 1 3" xfId="9900"/>
    <cellStyle name="Style 1 4" xfId="9901"/>
    <cellStyle name="Style 3" xfId="9902"/>
    <cellStyle name="Style 4" xfId="9903"/>
    <cellStyle name="Style 4 2" xfId="9904"/>
    <cellStyle name="Style 4 3" xfId="9905"/>
    <cellStyle name="text" xfId="9906"/>
    <cellStyle name="Texte explicatif 2" xfId="9907"/>
    <cellStyle name="Texte explicatif 2 2" xfId="9908"/>
    <cellStyle name="Texte explicatif 3" xfId="9909"/>
    <cellStyle name="Texte explicatif 3 2" xfId="9910"/>
    <cellStyle name="Texte explicatif 4" xfId="9911"/>
    <cellStyle name="Texte explicatif 4 2" xfId="9912"/>
    <cellStyle name="Texte explicatif 5" xfId="9913"/>
    <cellStyle name="Texte explicatif 5 2" xfId="9914"/>
    <cellStyle name="Texte explicatif 6" xfId="9915"/>
    <cellStyle name="Title" xfId="9916"/>
    <cellStyle name="Title 10" xfId="9917"/>
    <cellStyle name="Title 11" xfId="9918"/>
    <cellStyle name="Title 12" xfId="9919"/>
    <cellStyle name="Title 13" xfId="9920"/>
    <cellStyle name="Title 14" xfId="9921"/>
    <cellStyle name="Title 15" xfId="9922"/>
    <cellStyle name="Title 16" xfId="9923"/>
    <cellStyle name="Title 17" xfId="9924"/>
    <cellStyle name="Title 18" xfId="9925"/>
    <cellStyle name="Title 19" xfId="9926"/>
    <cellStyle name="Title 2" xfId="9927"/>
    <cellStyle name="Title 20" xfId="9928"/>
    <cellStyle name="Title 21" xfId="9929"/>
    <cellStyle name="Title 22" xfId="9930"/>
    <cellStyle name="Title 23" xfId="9931"/>
    <cellStyle name="Title 24" xfId="9932"/>
    <cellStyle name="Title 25" xfId="9933"/>
    <cellStyle name="Title 26" xfId="9934"/>
    <cellStyle name="Title 27" xfId="9935"/>
    <cellStyle name="Title 28" xfId="9936"/>
    <cellStyle name="Title 29" xfId="9937"/>
    <cellStyle name="Title 3" xfId="9938"/>
    <cellStyle name="Title 30" xfId="9939"/>
    <cellStyle name="Title 31" xfId="9940"/>
    <cellStyle name="Title 32" xfId="9941"/>
    <cellStyle name="Title 33" xfId="9942"/>
    <cellStyle name="Title 34" xfId="9943"/>
    <cellStyle name="Title 35" xfId="9944"/>
    <cellStyle name="Title 36" xfId="9945"/>
    <cellStyle name="Title 4" xfId="9946"/>
    <cellStyle name="Title 5" xfId="9947"/>
    <cellStyle name="Title 6" xfId="9948"/>
    <cellStyle name="Title 7" xfId="9949"/>
    <cellStyle name="Title 8" xfId="9950"/>
    <cellStyle name="Title 9" xfId="9951"/>
    <cellStyle name="Titre 1" xfId="9952"/>
    <cellStyle name="Titre 2" xfId="9953"/>
    <cellStyle name="Titre 2 2" xfId="9954"/>
    <cellStyle name="Titre 2 3" xfId="9955"/>
    <cellStyle name="Titre 3" xfId="9956"/>
    <cellStyle name="Titre 3 2" xfId="9957"/>
    <cellStyle name="Titre 4" xfId="9958"/>
    <cellStyle name="Titre 4 2" xfId="9959"/>
    <cellStyle name="Titre 5" xfId="9960"/>
    <cellStyle name="Titre 5 2" xfId="9961"/>
    <cellStyle name="Titre 6" xfId="9962"/>
    <cellStyle name="Titre " xfId="9963"/>
    <cellStyle name="Titre 1 2" xfId="9964"/>
    <cellStyle name="Titre 1 2 2" xfId="9965"/>
    <cellStyle name="Titre 1 3" xfId="9966"/>
    <cellStyle name="Titre 1 3 2" xfId="9967"/>
    <cellStyle name="Titre 1 4" xfId="9968"/>
    <cellStyle name="Titre 1 4 2" xfId="9969"/>
    <cellStyle name="Titre 1 5" xfId="9970"/>
    <cellStyle name="Titre 1 5 2" xfId="9971"/>
    <cellStyle name="Titre 1 6" xfId="9972"/>
    <cellStyle name="Titre 2 2" xfId="9973"/>
    <cellStyle name="Titre 2 2 2" xfId="9974"/>
    <cellStyle name="Titre 2 3" xfId="9975"/>
    <cellStyle name="Titre 2 3 2" xfId="9976"/>
    <cellStyle name="Titre 2 4" xfId="9977"/>
    <cellStyle name="Titre 2 4 2" xfId="9978"/>
    <cellStyle name="Titre 2 5" xfId="9979"/>
    <cellStyle name="Titre 2 5 2" xfId="9980"/>
    <cellStyle name="Titre 2 6" xfId="9981"/>
    <cellStyle name="Titre 3 2" xfId="9982"/>
    <cellStyle name="Titre 3 2 2" xfId="9983"/>
    <cellStyle name="Titre 3 3" xfId="9984"/>
    <cellStyle name="Titre 3 3 2" xfId="9985"/>
    <cellStyle name="Titre 3 4" xfId="9986"/>
    <cellStyle name="Titre 3 4 2" xfId="9987"/>
    <cellStyle name="Titre 3 5" xfId="9988"/>
    <cellStyle name="Titre 3 5 2" xfId="9989"/>
    <cellStyle name="Titre 3 6" xfId="9990"/>
    <cellStyle name="Titre 3 6 2" xfId="9991"/>
    <cellStyle name="Titre 3 6 2 2" xfId="9992"/>
    <cellStyle name="Titre 3 6 3" xfId="9993"/>
    <cellStyle name="Titre 3 6 4" xfId="9994"/>
    <cellStyle name="Titre 4 2" xfId="9995"/>
    <cellStyle name="Titre 4 2 2" xfId="9996"/>
    <cellStyle name="Titre 4 2 2 2" xfId="9997"/>
    <cellStyle name="Titre 4 2 2 2 2" xfId="9998"/>
    <cellStyle name="Titre 4 2 2 3" xfId="9999"/>
    <cellStyle name="Titre 4 2 2 4" xfId="10000"/>
    <cellStyle name="Titre 4 2 3" xfId="10001"/>
    <cellStyle name="Titre 4 2 3 2" xfId="10002"/>
    <cellStyle name="Titre 4 2 4" xfId="10003"/>
    <cellStyle name="Titre 4 2 5" xfId="10004"/>
    <cellStyle name="Titre 4 3" xfId="10005"/>
    <cellStyle name="Titre 4 3 2" xfId="10006"/>
    <cellStyle name="Titre 4 3 2 2" xfId="10007"/>
    <cellStyle name="Titre 4 3 2 2 2" xfId="10008"/>
    <cellStyle name="Titre 4 3 2 3" xfId="10009"/>
    <cellStyle name="Titre 4 3 2 4" xfId="10010"/>
    <cellStyle name="Titre 4 3 3" xfId="10011"/>
    <cellStyle name="Titre 4 3 3 2" xfId="10012"/>
    <cellStyle name="Titre 4 3 4" xfId="10013"/>
    <cellStyle name="Titre 4 3 5" xfId="10014"/>
    <cellStyle name="Titre 4 4" xfId="10015"/>
    <cellStyle name="Titre 4 4 2" xfId="10016"/>
    <cellStyle name="Titre 4 4 2 2" xfId="10017"/>
    <cellStyle name="Titre 4 4 2 2 2" xfId="10018"/>
    <cellStyle name="Titre 4 4 2 3" xfId="10019"/>
    <cellStyle name="Titre 4 4 2 4" xfId="10020"/>
    <cellStyle name="Titre 4 4 3" xfId="10021"/>
    <cellStyle name="Titre 4 4 3 2" xfId="10022"/>
    <cellStyle name="Titre 4 4 4" xfId="10023"/>
    <cellStyle name="Titre 4 4 5" xfId="10024"/>
    <cellStyle name="Titre 4 5" xfId="10025"/>
    <cellStyle name="Titre 4 5 2" xfId="10026"/>
    <cellStyle name="Titre 4 5 2 2" xfId="10027"/>
    <cellStyle name="Titre 4 5 2 2 2" xfId="10028"/>
    <cellStyle name="Titre 4 5 2 3" xfId="10029"/>
    <cellStyle name="Titre 4 5 2 4" xfId="10030"/>
    <cellStyle name="Titre 4 5 3" xfId="10031"/>
    <cellStyle name="Titre 4 5 3 2" xfId="10032"/>
    <cellStyle name="Titre 4 5 4" xfId="10033"/>
    <cellStyle name="Titre 4 5 5" xfId="10034"/>
    <cellStyle name="Titre 4 6" xfId="10035"/>
    <cellStyle name="Titre 4 6 2" xfId="10036"/>
    <cellStyle name="Titre 4 6 2 2" xfId="10037"/>
    <cellStyle name="Titre 4 6 3" xfId="10038"/>
    <cellStyle name="Titre 4 6 4" xfId="10039"/>
    <cellStyle name="TitreRub" xfId="10040"/>
    <cellStyle name="TitreRub 2" xfId="10041"/>
    <cellStyle name="TitreRub 2 2" xfId="10042"/>
    <cellStyle name="TitreRub 3" xfId="10043"/>
    <cellStyle name="TitreRub 4" xfId="10044"/>
    <cellStyle name="TitreTab" xfId="10045"/>
    <cellStyle name="TitreTab 2" xfId="10046"/>
    <cellStyle name="TitreTab 2 2" xfId="10047"/>
    <cellStyle name="TitreTab 3" xfId="10048"/>
    <cellStyle name="TitreTab 4" xfId="10049"/>
    <cellStyle name="Total 10" xfId="10050"/>
    <cellStyle name="Total 10 2" xfId="10051"/>
    <cellStyle name="Total 10 2 2" xfId="10052"/>
    <cellStyle name="Total 10 2 3" xfId="10053"/>
    <cellStyle name="Total 10 2 4" xfId="10054"/>
    <cellStyle name="Total 10 3" xfId="10055"/>
    <cellStyle name="Total 10 4" xfId="10056"/>
    <cellStyle name="Total 11" xfId="10057"/>
    <cellStyle name="Total 11 2" xfId="10058"/>
    <cellStyle name="Total 11 2 2" xfId="10059"/>
    <cellStyle name="Total 11 2 3" xfId="10060"/>
    <cellStyle name="Total 11 2 4" xfId="10061"/>
    <cellStyle name="Total 11 3" xfId="10062"/>
    <cellStyle name="Total 11 4" xfId="10063"/>
    <cellStyle name="Total 12" xfId="10064"/>
    <cellStyle name="Total 12 2" xfId="10065"/>
    <cellStyle name="Total 12 2 2" xfId="10066"/>
    <cellStyle name="Total 12 2 3" xfId="10067"/>
    <cellStyle name="Total 12 2 4" xfId="10068"/>
    <cellStyle name="Total 12 3" xfId="10069"/>
    <cellStyle name="Total 12 4" xfId="10070"/>
    <cellStyle name="Total 13" xfId="10071"/>
    <cellStyle name="Total 13 2" xfId="10072"/>
    <cellStyle name="Total 13 2 2" xfId="10073"/>
    <cellStyle name="Total 13 2 3" xfId="10074"/>
    <cellStyle name="Total 13 2 4" xfId="10075"/>
    <cellStyle name="Total 13 3" xfId="10076"/>
    <cellStyle name="Total 13 4" xfId="10077"/>
    <cellStyle name="Total 14" xfId="10078"/>
    <cellStyle name="Total 14 2" xfId="10079"/>
    <cellStyle name="Total 14 2 2" xfId="10080"/>
    <cellStyle name="Total 14 2 3" xfId="10081"/>
    <cellStyle name="Total 14 2 4" xfId="10082"/>
    <cellStyle name="Total 14 3" xfId="10083"/>
    <cellStyle name="Total 14 4" xfId="10084"/>
    <cellStyle name="Total 15" xfId="10085"/>
    <cellStyle name="Total 15 2" xfId="10086"/>
    <cellStyle name="Total 15 2 2" xfId="10087"/>
    <cellStyle name="Total 15 2 3" xfId="10088"/>
    <cellStyle name="Total 15 2 4" xfId="10089"/>
    <cellStyle name="Total 15 3" xfId="10090"/>
    <cellStyle name="Total 15 4" xfId="10091"/>
    <cellStyle name="Total 16" xfId="10092"/>
    <cellStyle name="Total 16 2" xfId="10093"/>
    <cellStyle name="Total 16 2 2" xfId="10094"/>
    <cellStyle name="Total 16 2 3" xfId="10095"/>
    <cellStyle name="Total 16 2 4" xfId="10096"/>
    <cellStyle name="Total 16 3" xfId="10097"/>
    <cellStyle name="Total 16 4" xfId="10098"/>
    <cellStyle name="Total 17" xfId="10099"/>
    <cellStyle name="Total 17 2" xfId="10100"/>
    <cellStyle name="Total 17 2 2" xfId="10101"/>
    <cellStyle name="Total 17 2 3" xfId="10102"/>
    <cellStyle name="Total 17 2 4" xfId="10103"/>
    <cellStyle name="Total 17 3" xfId="10104"/>
    <cellStyle name="Total 17 4" xfId="10105"/>
    <cellStyle name="Total 18" xfId="10106"/>
    <cellStyle name="Total 18 2" xfId="10107"/>
    <cellStyle name="Total 18 2 2" xfId="10108"/>
    <cellStyle name="Total 18 2 3" xfId="10109"/>
    <cellStyle name="Total 18 2 4" xfId="10110"/>
    <cellStyle name="Total 18 3" xfId="10111"/>
    <cellStyle name="Total 18 4" xfId="10112"/>
    <cellStyle name="Total 19" xfId="10113"/>
    <cellStyle name="Total 19 2" xfId="10114"/>
    <cellStyle name="Total 19 2 2" xfId="10115"/>
    <cellStyle name="Total 19 2 3" xfId="10116"/>
    <cellStyle name="Total 19 2 4" xfId="10117"/>
    <cellStyle name="Total 19 3" xfId="10118"/>
    <cellStyle name="Total 19 4" xfId="10119"/>
    <cellStyle name="Total 2" xfId="10120"/>
    <cellStyle name="Total 2 2" xfId="10121"/>
    <cellStyle name="Total 2 2 2" xfId="10122"/>
    <cellStyle name="Total 2 2 2 2" xfId="10123"/>
    <cellStyle name="Total 2 2 2 3" xfId="10124"/>
    <cellStyle name="Total 2 2 2 4" xfId="10125"/>
    <cellStyle name="Total 2 2 3" xfId="10126"/>
    <cellStyle name="Total 2 2 4" xfId="10127"/>
    <cellStyle name="Total 2 3" xfId="10128"/>
    <cellStyle name="Total 2 3 2" xfId="10129"/>
    <cellStyle name="Total 2 3 3" xfId="10130"/>
    <cellStyle name="Total 2 3 4" xfId="10131"/>
    <cellStyle name="Total 2 4" xfId="10132"/>
    <cellStyle name="Total 2 5" xfId="10133"/>
    <cellStyle name="Total 20" xfId="10134"/>
    <cellStyle name="Total 20 2" xfId="10135"/>
    <cellStyle name="Total 20 2 2" xfId="10136"/>
    <cellStyle name="Total 20 2 3" xfId="10137"/>
    <cellStyle name="Total 20 2 4" xfId="10138"/>
    <cellStyle name="Total 20 3" xfId="10139"/>
    <cellStyle name="Total 20 4" xfId="10140"/>
    <cellStyle name="Total 21" xfId="10141"/>
    <cellStyle name="Total 21 2" xfId="10142"/>
    <cellStyle name="Total 21 2 2" xfId="10143"/>
    <cellStyle name="Total 21 2 3" xfId="10144"/>
    <cellStyle name="Total 21 2 4" xfId="10145"/>
    <cellStyle name="Total 21 3" xfId="10146"/>
    <cellStyle name="Total 21 4" xfId="10147"/>
    <cellStyle name="Total 22" xfId="10148"/>
    <cellStyle name="Total 22 2" xfId="10149"/>
    <cellStyle name="Total 22 2 2" xfId="10150"/>
    <cellStyle name="Total 22 2 3" xfId="10151"/>
    <cellStyle name="Total 22 2 4" xfId="10152"/>
    <cellStyle name="Total 22 3" xfId="10153"/>
    <cellStyle name="Total 22 4" xfId="10154"/>
    <cellStyle name="Total 23" xfId="10155"/>
    <cellStyle name="Total 23 2" xfId="10156"/>
    <cellStyle name="Total 23 2 2" xfId="10157"/>
    <cellStyle name="Total 23 2 3" xfId="10158"/>
    <cellStyle name="Total 23 2 4" xfId="10159"/>
    <cellStyle name="Total 23 3" xfId="10160"/>
    <cellStyle name="Total 23 4" xfId="10161"/>
    <cellStyle name="Total 24" xfId="10162"/>
    <cellStyle name="Total 24 2" xfId="10163"/>
    <cellStyle name="Total 24 2 2" xfId="10164"/>
    <cellStyle name="Total 24 2 3" xfId="10165"/>
    <cellStyle name="Total 24 2 4" xfId="10166"/>
    <cellStyle name="Total 24 3" xfId="10167"/>
    <cellStyle name="Total 24 4" xfId="10168"/>
    <cellStyle name="Total 25" xfId="10169"/>
    <cellStyle name="Total 25 2" xfId="10170"/>
    <cellStyle name="Total 25 2 2" xfId="10171"/>
    <cellStyle name="Total 25 2 3" xfId="10172"/>
    <cellStyle name="Total 25 2 4" xfId="10173"/>
    <cellStyle name="Total 25 3" xfId="10174"/>
    <cellStyle name="Total 25 4" xfId="10175"/>
    <cellStyle name="Total 26" xfId="10176"/>
    <cellStyle name="Total 26 2" xfId="10177"/>
    <cellStyle name="Total 26 2 2" xfId="10178"/>
    <cellStyle name="Total 26 2 3" xfId="10179"/>
    <cellStyle name="Total 26 2 4" xfId="10180"/>
    <cellStyle name="Total 26 3" xfId="10181"/>
    <cellStyle name="Total 26 4" xfId="10182"/>
    <cellStyle name="Total 27" xfId="10183"/>
    <cellStyle name="Total 27 2" xfId="10184"/>
    <cellStyle name="Total 27 2 2" xfId="10185"/>
    <cellStyle name="Total 27 2 3" xfId="10186"/>
    <cellStyle name="Total 27 2 4" xfId="10187"/>
    <cellStyle name="Total 27 3" xfId="10188"/>
    <cellStyle name="Total 27 4" xfId="10189"/>
    <cellStyle name="Total 28" xfId="10190"/>
    <cellStyle name="Total 28 2" xfId="10191"/>
    <cellStyle name="Total 28 2 2" xfId="10192"/>
    <cellStyle name="Total 28 2 3" xfId="10193"/>
    <cellStyle name="Total 28 2 4" xfId="10194"/>
    <cellStyle name="Total 28 3" xfId="10195"/>
    <cellStyle name="Total 28 4" xfId="10196"/>
    <cellStyle name="Total 29" xfId="10197"/>
    <cellStyle name="Total 29 2" xfId="10198"/>
    <cellStyle name="Total 29 2 2" xfId="10199"/>
    <cellStyle name="Total 29 2 3" xfId="10200"/>
    <cellStyle name="Total 29 2 4" xfId="10201"/>
    <cellStyle name="Total 29 3" xfId="10202"/>
    <cellStyle name="Total 29 4" xfId="10203"/>
    <cellStyle name="Total 3" xfId="10204"/>
    <cellStyle name="Total 3 2" xfId="10205"/>
    <cellStyle name="Total 3 2 2" xfId="10206"/>
    <cellStyle name="Total 3 2 2 2" xfId="10207"/>
    <cellStyle name="Total 3 2 2 3" xfId="10208"/>
    <cellStyle name="Total 3 2 2 4" xfId="10209"/>
    <cellStyle name="Total 3 2 3" xfId="10210"/>
    <cellStyle name="Total 3 2 4" xfId="10211"/>
    <cellStyle name="Total 3 3" xfId="10212"/>
    <cellStyle name="Total 3 3 2" xfId="10213"/>
    <cellStyle name="Total 3 3 3" xfId="10214"/>
    <cellStyle name="Total 3 3 4" xfId="10215"/>
    <cellStyle name="Total 3 4" xfId="10216"/>
    <cellStyle name="Total 3 5" xfId="10217"/>
    <cellStyle name="Total 30" xfId="10218"/>
    <cellStyle name="Total 30 2" xfId="10219"/>
    <cellStyle name="Total 30 2 2" xfId="10220"/>
    <cellStyle name="Total 30 2 3" xfId="10221"/>
    <cellStyle name="Total 30 2 4" xfId="10222"/>
    <cellStyle name="Total 30 3" xfId="10223"/>
    <cellStyle name="Total 30 4" xfId="10224"/>
    <cellStyle name="Total 31" xfId="10225"/>
    <cellStyle name="Total 31 2" xfId="10226"/>
    <cellStyle name="Total 31 2 2" xfId="10227"/>
    <cellStyle name="Total 31 2 3" xfId="10228"/>
    <cellStyle name="Total 31 2 4" xfId="10229"/>
    <cellStyle name="Total 31 3" xfId="10230"/>
    <cellStyle name="Total 31 4" xfId="10231"/>
    <cellStyle name="Total 32" xfId="10232"/>
    <cellStyle name="Total 32 2" xfId="10233"/>
    <cellStyle name="Total 32 2 2" xfId="10234"/>
    <cellStyle name="Total 32 2 3" xfId="10235"/>
    <cellStyle name="Total 32 2 4" xfId="10236"/>
    <cellStyle name="Total 32 3" xfId="10237"/>
    <cellStyle name="Total 32 4" xfId="10238"/>
    <cellStyle name="Total 33" xfId="10239"/>
    <cellStyle name="Total 33 2" xfId="10240"/>
    <cellStyle name="Total 33 2 2" xfId="10241"/>
    <cellStyle name="Total 33 2 3" xfId="10242"/>
    <cellStyle name="Total 33 2 4" xfId="10243"/>
    <cellStyle name="Total 33 3" xfId="10244"/>
    <cellStyle name="Total 33 4" xfId="10245"/>
    <cellStyle name="Total 34" xfId="10246"/>
    <cellStyle name="Total 34 2" xfId="10247"/>
    <cellStyle name="Total 34 2 2" xfId="10248"/>
    <cellStyle name="Total 34 2 3" xfId="10249"/>
    <cellStyle name="Total 34 2 4" xfId="10250"/>
    <cellStyle name="Total 34 3" xfId="10251"/>
    <cellStyle name="Total 34 4" xfId="10252"/>
    <cellStyle name="Total 35" xfId="10253"/>
    <cellStyle name="Total 35 2" xfId="10254"/>
    <cellStyle name="Total 35 2 2" xfId="10255"/>
    <cellStyle name="Total 35 2 3" xfId="10256"/>
    <cellStyle name="Total 35 2 4" xfId="10257"/>
    <cellStyle name="Total 35 3" xfId="10258"/>
    <cellStyle name="Total 35 4" xfId="10259"/>
    <cellStyle name="Total 36" xfId="10260"/>
    <cellStyle name="Total 36 2" xfId="10261"/>
    <cellStyle name="Total 36 2 2" xfId="10262"/>
    <cellStyle name="Total 36 2 3" xfId="10263"/>
    <cellStyle name="Total 36 2 4" xfId="10264"/>
    <cellStyle name="Total 36 3" xfId="10265"/>
    <cellStyle name="Total 36 4" xfId="10266"/>
    <cellStyle name="Total 4" xfId="10267"/>
    <cellStyle name="Total 4 2" xfId="10268"/>
    <cellStyle name="Total 4 2 2" xfId="10269"/>
    <cellStyle name="Total 4 2 2 2" xfId="10270"/>
    <cellStyle name="Total 4 2 2 3" xfId="10271"/>
    <cellStyle name="Total 4 2 2 4" xfId="10272"/>
    <cellStyle name="Total 4 2 3" xfId="10273"/>
    <cellStyle name="Total 4 2 4" xfId="10274"/>
    <cellStyle name="Total 4 3" xfId="10275"/>
    <cellStyle name="Total 4 3 2" xfId="10276"/>
    <cellStyle name="Total 4 3 3" xfId="10277"/>
    <cellStyle name="Total 4 3 4" xfId="10278"/>
    <cellStyle name="Total 4 4" xfId="10279"/>
    <cellStyle name="Total 4 5" xfId="10280"/>
    <cellStyle name="Total 5" xfId="10281"/>
    <cellStyle name="Total 5 2" xfId="10282"/>
    <cellStyle name="Total 5 2 2" xfId="10283"/>
    <cellStyle name="Total 5 2 2 2" xfId="10284"/>
    <cellStyle name="Total 5 2 2 3" xfId="10285"/>
    <cellStyle name="Total 5 2 2 4" xfId="10286"/>
    <cellStyle name="Total 5 2 3" xfId="10287"/>
    <cellStyle name="Total 5 2 4" xfId="10288"/>
    <cellStyle name="Total 5 3" xfId="10289"/>
    <cellStyle name="Total 5 3 2" xfId="10290"/>
    <cellStyle name="Total 5 3 3" xfId="10291"/>
    <cellStyle name="Total 5 3 4" xfId="10292"/>
    <cellStyle name="Total 5 4" xfId="10293"/>
    <cellStyle name="Total 5 5" xfId="10294"/>
    <cellStyle name="Total 6" xfId="10295"/>
    <cellStyle name="Total 6 2" xfId="10296"/>
    <cellStyle name="Total 6 2 2" xfId="10297"/>
    <cellStyle name="Total 6 2 3" xfId="10298"/>
    <cellStyle name="Total 6 2 4" xfId="10299"/>
    <cellStyle name="Total 6 3" xfId="10300"/>
    <cellStyle name="Total 6 4" xfId="10301"/>
    <cellStyle name="Total 7" xfId="10302"/>
    <cellStyle name="Total 7 2" xfId="10303"/>
    <cellStyle name="Total 7 2 2" xfId="10304"/>
    <cellStyle name="Total 7 2 3" xfId="10305"/>
    <cellStyle name="Total 7 2 4" xfId="10306"/>
    <cellStyle name="Total 7 3" xfId="10307"/>
    <cellStyle name="Total 7 4" xfId="10308"/>
    <cellStyle name="Total 8" xfId="10309"/>
    <cellStyle name="Total 8 2" xfId="10310"/>
    <cellStyle name="Total 8 2 2" xfId="10311"/>
    <cellStyle name="Total 8 2 3" xfId="10312"/>
    <cellStyle name="Total 8 2 4" xfId="10313"/>
    <cellStyle name="Total 8 3" xfId="10314"/>
    <cellStyle name="Total 8 4" xfId="10315"/>
    <cellStyle name="Total 9" xfId="10316"/>
    <cellStyle name="Total 9 2" xfId="10317"/>
    <cellStyle name="Total 9 2 2" xfId="10318"/>
    <cellStyle name="Total 9 2 3" xfId="10319"/>
    <cellStyle name="Total 9 2 4" xfId="10320"/>
    <cellStyle name="Total 9 3" xfId="10321"/>
    <cellStyle name="Total 9 4" xfId="10322"/>
    <cellStyle name="Undefiniert" xfId="10323"/>
    <cellStyle name="Undefiniert 2" xfId="10324"/>
    <cellStyle name="Undefiniert 2 2" xfId="10325"/>
    <cellStyle name="Undefiniert 3" xfId="10326"/>
    <cellStyle name="Undefiniert 4" xfId="10327"/>
    <cellStyle name="Unité" xfId="10328"/>
    <cellStyle name="Unité 2" xfId="10329"/>
    <cellStyle name="Unité 2 2" xfId="10330"/>
    <cellStyle name="Unité 3" xfId="10331"/>
    <cellStyle name="Unité 4" xfId="10332"/>
    <cellStyle name="Untitled1" xfId="10333"/>
    <cellStyle name="Untitled1 2" xfId="10334"/>
    <cellStyle name="Untitled1 2 2" xfId="10335"/>
    <cellStyle name="Untitled1 3" xfId="10336"/>
    <cellStyle name="Untitled1 4" xfId="10337"/>
    <cellStyle name="Untitled2" xfId="10338"/>
    <cellStyle name="Untitled2 2" xfId="10339"/>
    <cellStyle name="Untitled2 2 2" xfId="10340"/>
    <cellStyle name="Untitled2 3" xfId="10341"/>
    <cellStyle name="Untitled2 4" xfId="10342"/>
    <cellStyle name="Vérification 2" xfId="10343"/>
    <cellStyle name="Vérification 2 2" xfId="10344"/>
    <cellStyle name="Vérification 2 2 2" xfId="10345"/>
    <cellStyle name="Vérification 2 2 2 2" xfId="10346"/>
    <cellStyle name="Vérification 2 2 3" xfId="10347"/>
    <cellStyle name="Vérification 2 2 4" xfId="10348"/>
    <cellStyle name="Vérification 2 3" xfId="10349"/>
    <cellStyle name="Vérification 2 3 2" xfId="10350"/>
    <cellStyle name="Vérification 2 4" xfId="10351"/>
    <cellStyle name="Vérification 2 5" xfId="10352"/>
    <cellStyle name="Vérification 3" xfId="10353"/>
    <cellStyle name="Vérification 3 2" xfId="10354"/>
    <cellStyle name="Vérification 3 2 2" xfId="10355"/>
    <cellStyle name="Vérification 3 2 2 2" xfId="10356"/>
    <cellStyle name="Vérification 3 2 3" xfId="10357"/>
    <cellStyle name="Vérification 3 2 4" xfId="10358"/>
    <cellStyle name="Vérification 3 3" xfId="10359"/>
    <cellStyle name="Vérification 3 3 2" xfId="10360"/>
    <cellStyle name="Vérification 3 4" xfId="10361"/>
    <cellStyle name="Vérification 3 5" xfId="10362"/>
    <cellStyle name="Vérification 4" xfId="10363"/>
    <cellStyle name="Vérification 4 2" xfId="10364"/>
    <cellStyle name="Vérification 4 2 2" xfId="10365"/>
    <cellStyle name="Vérification 4 2 2 2" xfId="10366"/>
    <cellStyle name="Vérification 4 2 3" xfId="10367"/>
    <cellStyle name="Vérification 4 2 4" xfId="10368"/>
    <cellStyle name="Vérification 4 3" xfId="10369"/>
    <cellStyle name="Vérification 4 3 2" xfId="10370"/>
    <cellStyle name="Vérification 4 4" xfId="10371"/>
    <cellStyle name="Vérification 4 5" xfId="10372"/>
    <cellStyle name="Vérification 5" xfId="10373"/>
    <cellStyle name="Vérification 5 2" xfId="10374"/>
    <cellStyle name="Vérification 5 2 2" xfId="10375"/>
    <cellStyle name="Vérification 5 2 2 2" xfId="10376"/>
    <cellStyle name="Vérification 5 2 3" xfId="10377"/>
    <cellStyle name="Vérification 5 2 4" xfId="10378"/>
    <cellStyle name="Vérification 5 3" xfId="10379"/>
    <cellStyle name="Vérification 5 3 2" xfId="10380"/>
    <cellStyle name="Vérification 5 4" xfId="10381"/>
    <cellStyle name="Vérification 5 5" xfId="10382"/>
    <cellStyle name="Vérification 6" xfId="10383"/>
    <cellStyle name="Vérification 6 2" xfId="10384"/>
    <cellStyle name="Vérification 6 2 2" xfId="10385"/>
    <cellStyle name="Vérification 6 3" xfId="10386"/>
    <cellStyle name="Vérification 6 4" xfId="10387"/>
    <cellStyle name="Vérification de cellule" xfId="10388"/>
    <cellStyle name="Vérification de cellule 2" xfId="10389"/>
    <cellStyle name="Vérification de cellule 2 2" xfId="10390"/>
    <cellStyle name="Vérification de cellule 3" xfId="10391"/>
    <cellStyle name="Vérification de cellule 4" xfId="10392"/>
    <cellStyle name="Virgül [0]_PERSON2" xfId="10393"/>
    <cellStyle name="Virgül_PERSON2" xfId="10394"/>
    <cellStyle name="VT Currency" xfId="10395"/>
    <cellStyle name="VT Currency 2" xfId="10396"/>
    <cellStyle name="VT Currency 2 2" xfId="10397"/>
    <cellStyle name="VT Currency 3" xfId="10398"/>
    <cellStyle name="VT Currency 4" xfId="10399"/>
    <cellStyle name="VT Intermediate Total" xfId="10400"/>
    <cellStyle name="VT Intermediate Total 2" xfId="10401"/>
    <cellStyle name="VT Intermediate Total 2 2" xfId="10402"/>
    <cellStyle name="VT Intermediate Total 3" xfId="10403"/>
    <cellStyle name="VT Intermediate Total 4" xfId="10404"/>
    <cellStyle name="VT Sub Total" xfId="10405"/>
    <cellStyle name="VT Sub Total 2" xfId="10406"/>
    <cellStyle name="VT Sub Total 2 2" xfId="10407"/>
    <cellStyle name="VT Sub Total 3" xfId="10408"/>
    <cellStyle name="VT Sub Total 4" xfId="10409"/>
    <cellStyle name="VT Topline" xfId="10410"/>
    <cellStyle name="VT Topline 2" xfId="10411"/>
    <cellStyle name="VT Topline 2 2" xfId="10412"/>
    <cellStyle name="VT Topline 2 2 2" xfId="10413"/>
    <cellStyle name="VT Topline 2 2 3" xfId="10414"/>
    <cellStyle name="VT Topline 2 2 4" xfId="10415"/>
    <cellStyle name="VT Topline 2 3" xfId="10416"/>
    <cellStyle name="VT Topline 2 4" xfId="10417"/>
    <cellStyle name="VT Topline 3" xfId="10418"/>
    <cellStyle name="VT Topline 3 2" xfId="10419"/>
    <cellStyle name="VT Topline 3 3" xfId="10420"/>
    <cellStyle name="VT Topline 3 4" xfId="10421"/>
    <cellStyle name="VT Topline 4" xfId="10422"/>
    <cellStyle name="VT Topline 5" xfId="10423"/>
    <cellStyle name="VT Total" xfId="10424"/>
    <cellStyle name="VT Total 2" xfId="10425"/>
    <cellStyle name="VT Total 2 2" xfId="10426"/>
    <cellStyle name="VT Total 2 2 2" xfId="10427"/>
    <cellStyle name="VT Total 2 3" xfId="10428"/>
    <cellStyle name="VT Total 2 4" xfId="10429"/>
    <cellStyle name="VT Total 3" xfId="10430"/>
    <cellStyle name="VT Total 3 2" xfId="10431"/>
    <cellStyle name="VT Total 4" xfId="10432"/>
    <cellStyle name="VT Total 5" xfId="10433"/>
    <cellStyle name="VT Underline" xfId="10434"/>
    <cellStyle name="VT Underline 2" xfId="10435"/>
    <cellStyle name="VT Underline 2 2" xfId="10436"/>
    <cellStyle name="VT Underline 2 2 2" xfId="10437"/>
    <cellStyle name="VT Underline 2 3" xfId="10438"/>
    <cellStyle name="VT Underline 2 4" xfId="10439"/>
    <cellStyle name="VT Underline 3" xfId="10440"/>
    <cellStyle name="VT Underline 3 2" xfId="10441"/>
    <cellStyle name="VT Underline 4" xfId="10442"/>
    <cellStyle name="VT Underline 5" xfId="10443"/>
    <cellStyle name="VTNoteNumbers" xfId="10444"/>
    <cellStyle name="VTNoteNumbers 2" xfId="10445"/>
    <cellStyle name="VTNoteNumbers 2 2" xfId="10446"/>
    <cellStyle name="VTNoteNumbers 2 2 2" xfId="10447"/>
    <cellStyle name="VTNoteNumbers 2 3" xfId="10448"/>
    <cellStyle name="VTNoteNumbers 2 4" xfId="10449"/>
    <cellStyle name="VTNoteNumbers 3" xfId="10450"/>
    <cellStyle name="VTNoteNumbers 3 2" xfId="10451"/>
    <cellStyle name="VTNoteNumbers 4" xfId="10452"/>
    <cellStyle name="VTNoteNumbers 5" xfId="10453"/>
    <cellStyle name="Währung [0]_2004 SD Scorecard Rüsch GmbH" xfId="10454"/>
    <cellStyle name="Währung_2004 SD Scorecard Rüsch GmbH" xfId="10455"/>
    <cellStyle name="Warning Text" xfId="10456"/>
    <cellStyle name="Warning Text 10" xfId="10457"/>
    <cellStyle name="Warning Text 10 2" xfId="10458"/>
    <cellStyle name="Warning Text 10 2 2" xfId="10459"/>
    <cellStyle name="Warning Text 10 3" xfId="10460"/>
    <cellStyle name="Warning Text 10 4" xfId="10461"/>
    <cellStyle name="Warning Text 11" xfId="10462"/>
    <cellStyle name="Warning Text 11 2" xfId="10463"/>
    <cellStyle name="Warning Text 11 2 2" xfId="10464"/>
    <cellStyle name="Warning Text 11 3" xfId="10465"/>
    <cellStyle name="Warning Text 11 4" xfId="10466"/>
    <cellStyle name="Warning Text 12" xfId="10467"/>
    <cellStyle name="Warning Text 12 2" xfId="10468"/>
    <cellStyle name="Warning Text 12 2 2" xfId="10469"/>
    <cellStyle name="Warning Text 12 3" xfId="10470"/>
    <cellStyle name="Warning Text 12 4" xfId="10471"/>
    <cellStyle name="Warning Text 13" xfId="10472"/>
    <cellStyle name="Warning Text 13 2" xfId="10473"/>
    <cellStyle name="Warning Text 13 2 2" xfId="10474"/>
    <cellStyle name="Warning Text 13 3" xfId="10475"/>
    <cellStyle name="Warning Text 13 4" xfId="10476"/>
    <cellStyle name="Warning Text 14" xfId="10477"/>
    <cellStyle name="Warning Text 14 2" xfId="10478"/>
    <cellStyle name="Warning Text 14 2 2" xfId="10479"/>
    <cellStyle name="Warning Text 14 3" xfId="10480"/>
    <cellStyle name="Warning Text 14 4" xfId="10481"/>
    <cellStyle name="Warning Text 15" xfId="10482"/>
    <cellStyle name="Warning Text 15 2" xfId="10483"/>
    <cellStyle name="Warning Text 15 2 2" xfId="10484"/>
    <cellStyle name="Warning Text 15 3" xfId="10485"/>
    <cellStyle name="Warning Text 15 4" xfId="10486"/>
    <cellStyle name="Warning Text 16" xfId="10487"/>
    <cellStyle name="Warning Text 16 2" xfId="10488"/>
    <cellStyle name="Warning Text 16 2 2" xfId="10489"/>
    <cellStyle name="Warning Text 16 3" xfId="10490"/>
    <cellStyle name="Warning Text 16 4" xfId="10491"/>
    <cellStyle name="Warning Text 17" xfId="10492"/>
    <cellStyle name="Warning Text 17 2" xfId="10493"/>
    <cellStyle name="Warning Text 17 2 2" xfId="10494"/>
    <cellStyle name="Warning Text 17 3" xfId="10495"/>
    <cellStyle name="Warning Text 17 4" xfId="10496"/>
    <cellStyle name="Warning Text 18" xfId="10497"/>
    <cellStyle name="Warning Text 18 2" xfId="10498"/>
    <cellStyle name="Warning Text 18 2 2" xfId="10499"/>
    <cellStyle name="Warning Text 18 3" xfId="10500"/>
    <cellStyle name="Warning Text 18 4" xfId="10501"/>
    <cellStyle name="Warning Text 19" xfId="10502"/>
    <cellStyle name="Warning Text 19 2" xfId="10503"/>
    <cellStyle name="Warning Text 19 2 2" xfId="10504"/>
    <cellStyle name="Warning Text 19 3" xfId="10505"/>
    <cellStyle name="Warning Text 19 4" xfId="10506"/>
    <cellStyle name="Warning Text 2" xfId="10507"/>
    <cellStyle name="Warning Text 2 2" xfId="10508"/>
    <cellStyle name="Warning Text 2 2 2" xfId="10509"/>
    <cellStyle name="Warning Text 2 3" xfId="10510"/>
    <cellStyle name="Warning Text 2 4" xfId="10511"/>
    <cellStyle name="Warning Text 20" xfId="10512"/>
    <cellStyle name="Warning Text 20 2" xfId="10513"/>
    <cellStyle name="Warning Text 20 2 2" xfId="10514"/>
    <cellStyle name="Warning Text 20 3" xfId="10515"/>
    <cellStyle name="Warning Text 20 4" xfId="10516"/>
    <cellStyle name="Warning Text 21" xfId="10517"/>
    <cellStyle name="Warning Text 21 2" xfId="10518"/>
    <cellStyle name="Warning Text 21 2 2" xfId="10519"/>
    <cellStyle name="Warning Text 21 2 2 2" xfId="10520"/>
    <cellStyle name="Warning Text 21 2 3" xfId="10521"/>
    <cellStyle name="Warning Text 21 2 4" xfId="10522"/>
    <cellStyle name="Warning Text 21 3" xfId="10523"/>
    <cellStyle name="Warning Text 21 3 2" xfId="10524"/>
    <cellStyle name="Warning Text 21 3 2 2" xfId="10525"/>
    <cellStyle name="Warning Text 21 3 3" xfId="10526"/>
    <cellStyle name="Warning Text 21 3 4" xfId="10527"/>
    <cellStyle name="Warning Text 21 4" xfId="10528"/>
    <cellStyle name="Warning Text 21 4 2" xfId="10529"/>
    <cellStyle name="Warning Text 21 5" xfId="10530"/>
    <cellStyle name="Warning Text 21 6" xfId="10531"/>
    <cellStyle name="Warning Text 22" xfId="10532"/>
    <cellStyle name="Warning Text 22 2" xfId="10533"/>
    <cellStyle name="Warning Text 22 2 2" xfId="10534"/>
    <cellStyle name="Warning Text 22 2 2 2" xfId="10535"/>
    <cellStyle name="Warning Text 22 2 3" xfId="10536"/>
    <cellStyle name="Warning Text 22 2 4" xfId="10537"/>
    <cellStyle name="Warning Text 22 3" xfId="10538"/>
    <cellStyle name="Warning Text 22 3 2" xfId="10539"/>
    <cellStyle name="Warning Text 22 3 2 2" xfId="10540"/>
    <cellStyle name="Warning Text 22 3 3" xfId="10541"/>
    <cellStyle name="Warning Text 22 3 4" xfId="10542"/>
    <cellStyle name="Warning Text 22 4" xfId="10543"/>
    <cellStyle name="Warning Text 22 4 2" xfId="10544"/>
    <cellStyle name="Warning Text 22 5" xfId="10545"/>
    <cellStyle name="Warning Text 22 6" xfId="10546"/>
    <cellStyle name="Warning Text 23" xfId="10547"/>
    <cellStyle name="Warning Text 23 2" xfId="10548"/>
    <cellStyle name="Warning Text 23 2 2" xfId="10549"/>
    <cellStyle name="Warning Text 23 2 2 2" xfId="10550"/>
    <cellStyle name="Warning Text 23 2 3" xfId="10551"/>
    <cellStyle name="Warning Text 23 2 4" xfId="10552"/>
    <cellStyle name="Warning Text 23 3" xfId="10553"/>
    <cellStyle name="Warning Text 23 3 2" xfId="10554"/>
    <cellStyle name="Warning Text 23 3 2 2" xfId="10555"/>
    <cellStyle name="Warning Text 23 3 3" xfId="10556"/>
    <cellStyle name="Warning Text 23 3 4" xfId="10557"/>
    <cellStyle name="Warning Text 23 4" xfId="10558"/>
    <cellStyle name="Warning Text 23 4 2" xfId="10559"/>
    <cellStyle name="Warning Text 23 5" xfId="10560"/>
    <cellStyle name="Warning Text 23 6" xfId="10561"/>
    <cellStyle name="Warning Text 24" xfId="10562"/>
    <cellStyle name="Warning Text 24 2" xfId="10563"/>
    <cellStyle name="Warning Text 24 2 2" xfId="10564"/>
    <cellStyle name="Warning Text 24 2 2 2" xfId="10565"/>
    <cellStyle name="Warning Text 24 2 3" xfId="10566"/>
    <cellStyle name="Warning Text 24 2 4" xfId="10567"/>
    <cellStyle name="Warning Text 24 3" xfId="10568"/>
    <cellStyle name="Warning Text 24 3 2" xfId="10569"/>
    <cellStyle name="Warning Text 24 3 2 2" xfId="10570"/>
    <cellStyle name="Warning Text 24 3 3" xfId="10571"/>
    <cellStyle name="Warning Text 24 3 4" xfId="10572"/>
    <cellStyle name="Warning Text 24 4" xfId="10573"/>
    <cellStyle name="Warning Text 24 4 2" xfId="10574"/>
    <cellStyle name="Warning Text 24 5" xfId="10575"/>
    <cellStyle name="Warning Text 24 6" xfId="10576"/>
    <cellStyle name="Warning Text 25" xfId="10577"/>
    <cellStyle name="Warning Text 25 2" xfId="10578"/>
    <cellStyle name="Warning Text 25 2 2" xfId="10579"/>
    <cellStyle name="Warning Text 25 2 2 2" xfId="10580"/>
    <cellStyle name="Warning Text 25 2 3" xfId="10581"/>
    <cellStyle name="Warning Text 25 2 4" xfId="10582"/>
    <cellStyle name="Warning Text 25 3" xfId="10583"/>
    <cellStyle name="Warning Text 25 3 2" xfId="10584"/>
    <cellStyle name="Warning Text 25 3 2 2" xfId="10585"/>
    <cellStyle name="Warning Text 25 3 3" xfId="10586"/>
    <cellStyle name="Warning Text 25 3 4" xfId="10587"/>
    <cellStyle name="Warning Text 25 4" xfId="10588"/>
    <cellStyle name="Warning Text 25 4 2" xfId="10589"/>
    <cellStyle name="Warning Text 25 5" xfId="10590"/>
    <cellStyle name="Warning Text 25 6" xfId="10591"/>
    <cellStyle name="Warning Text 26" xfId="10592"/>
    <cellStyle name="Warning Text 26 2" xfId="10593"/>
    <cellStyle name="Warning Text 26 2 2" xfId="10594"/>
    <cellStyle name="Warning Text 26 2 2 2" xfId="10595"/>
    <cellStyle name="Warning Text 26 2 3" xfId="10596"/>
    <cellStyle name="Warning Text 26 2 4" xfId="10597"/>
    <cellStyle name="Warning Text 26 3" xfId="10598"/>
    <cellStyle name="Warning Text 26 3 2" xfId="10599"/>
    <cellStyle name="Warning Text 26 3 2 2" xfId="10600"/>
    <cellStyle name="Warning Text 26 3 3" xfId="10601"/>
    <cellStyle name="Warning Text 26 3 4" xfId="10602"/>
    <cellStyle name="Warning Text 26 4" xfId="10603"/>
    <cellStyle name="Warning Text 26 4 2" xfId="10604"/>
    <cellStyle name="Warning Text 26 5" xfId="10605"/>
    <cellStyle name="Warning Text 26 6" xfId="10606"/>
    <cellStyle name="Warning Text 27" xfId="10607"/>
    <cellStyle name="Warning Text 27 2" xfId="10608"/>
    <cellStyle name="Warning Text 27 2 2" xfId="10609"/>
    <cellStyle name="Warning Text 27 2 2 2" xfId="10610"/>
    <cellStyle name="Warning Text 27 2 3" xfId="10611"/>
    <cellStyle name="Warning Text 27 2 4" xfId="10612"/>
    <cellStyle name="Warning Text 27 3" xfId="10613"/>
    <cellStyle name="Warning Text 27 3 2" xfId="10614"/>
    <cellStyle name="Warning Text 27 3 2 2" xfId="10615"/>
    <cellStyle name="Warning Text 27 3 3" xfId="10616"/>
    <cellStyle name="Warning Text 27 3 4" xfId="10617"/>
    <cellStyle name="Warning Text 27 4" xfId="10618"/>
    <cellStyle name="Warning Text 27 4 2" xfId="10619"/>
    <cellStyle name="Warning Text 27 5" xfId="10620"/>
    <cellStyle name="Warning Text 27 6" xfId="10621"/>
    <cellStyle name="Warning Text 28" xfId="10622"/>
    <cellStyle name="Warning Text 28 2" xfId="10623"/>
    <cellStyle name="Warning Text 28 2 2" xfId="10624"/>
    <cellStyle name="Warning Text 28 2 2 2" xfId="10625"/>
    <cellStyle name="Warning Text 28 2 3" xfId="10626"/>
    <cellStyle name="Warning Text 28 2 4" xfId="10627"/>
    <cellStyle name="Warning Text 28 3" xfId="10628"/>
    <cellStyle name="Warning Text 28 3 2" xfId="10629"/>
    <cellStyle name="Warning Text 28 3 2 2" xfId="10630"/>
    <cellStyle name="Warning Text 28 3 3" xfId="10631"/>
    <cellStyle name="Warning Text 28 3 4" xfId="10632"/>
    <cellStyle name="Warning Text 28 4" xfId="10633"/>
    <cellStyle name="Warning Text 28 4 2" xfId="10634"/>
    <cellStyle name="Warning Text 28 5" xfId="10635"/>
    <cellStyle name="Warning Text 28 6" xfId="10636"/>
    <cellStyle name="Warning Text 29" xfId="10637"/>
    <cellStyle name="Warning Text 29 2" xfId="10638"/>
    <cellStyle name="Warning Text 29 2 2" xfId="10639"/>
    <cellStyle name="Warning Text 29 2 2 2" xfId="10640"/>
    <cellStyle name="Warning Text 29 2 3" xfId="10641"/>
    <cellStyle name="Warning Text 29 2 4" xfId="10642"/>
    <cellStyle name="Warning Text 29 3" xfId="10643"/>
    <cellStyle name="Warning Text 29 3 2" xfId="10644"/>
    <cellStyle name="Warning Text 29 3 2 2" xfId="10645"/>
    <cellStyle name="Warning Text 29 3 3" xfId="10646"/>
    <cellStyle name="Warning Text 29 3 4" xfId="10647"/>
    <cellStyle name="Warning Text 29 4" xfId="10648"/>
    <cellStyle name="Warning Text 29 4 2" xfId="10649"/>
    <cellStyle name="Warning Text 29 5" xfId="10650"/>
    <cellStyle name="Warning Text 29 6" xfId="10651"/>
    <cellStyle name="Warning Text 3" xfId="10652"/>
    <cellStyle name="Warning Text 3 2" xfId="10653"/>
    <cellStyle name="Warning Text 3 2 2" xfId="10654"/>
    <cellStyle name="Warning Text 3 3" xfId="10655"/>
    <cellStyle name="Warning Text 3 4" xfId="10656"/>
    <cellStyle name="Warning Text 30" xfId="10657"/>
    <cellStyle name="Warning Text 30 2" xfId="10658"/>
    <cellStyle name="Warning Text 30 2 2" xfId="10659"/>
    <cellStyle name="Warning Text 30 2 2 2" xfId="10660"/>
    <cellStyle name="Warning Text 30 2 3" xfId="10661"/>
    <cellStyle name="Warning Text 30 2 4" xfId="10662"/>
    <cellStyle name="Warning Text 30 3" xfId="10663"/>
    <cellStyle name="Warning Text 30 3 2" xfId="10664"/>
    <cellStyle name="Warning Text 30 3 2 2" xfId="10665"/>
    <cellStyle name="Warning Text 30 3 3" xfId="10666"/>
    <cellStyle name="Warning Text 30 3 4" xfId="10667"/>
    <cellStyle name="Warning Text 30 4" xfId="10668"/>
    <cellStyle name="Warning Text 30 4 2" xfId="10669"/>
    <cellStyle name="Warning Text 30 5" xfId="10670"/>
    <cellStyle name="Warning Text 30 6" xfId="10671"/>
    <cellStyle name="Warning Text 31" xfId="10672"/>
    <cellStyle name="Warning Text 31 2" xfId="10673"/>
    <cellStyle name="Warning Text 31 2 2" xfId="10674"/>
    <cellStyle name="Warning Text 31 2 2 2" xfId="10675"/>
    <cellStyle name="Warning Text 31 2 3" xfId="10676"/>
    <cellStyle name="Warning Text 31 2 4" xfId="10677"/>
    <cellStyle name="Warning Text 31 3" xfId="10678"/>
    <cellStyle name="Warning Text 31 3 2" xfId="10679"/>
    <cellStyle name="Warning Text 31 3 2 2" xfId="10680"/>
    <cellStyle name="Warning Text 31 3 3" xfId="10681"/>
    <cellStyle name="Warning Text 31 3 4" xfId="10682"/>
    <cellStyle name="Warning Text 31 4" xfId="10683"/>
    <cellStyle name="Warning Text 31 4 2" xfId="10684"/>
    <cellStyle name="Warning Text 31 5" xfId="10685"/>
    <cellStyle name="Warning Text 31 6" xfId="10686"/>
    <cellStyle name="Warning Text 32" xfId="10687"/>
    <cellStyle name="Warning Text 32 2" xfId="10688"/>
    <cellStyle name="Warning Text 32 2 2" xfId="10689"/>
    <cellStyle name="Warning Text 32 2 2 2" xfId="10690"/>
    <cellStyle name="Warning Text 32 2 3" xfId="10691"/>
    <cellStyle name="Warning Text 32 2 4" xfId="10692"/>
    <cellStyle name="Warning Text 32 3" xfId="10693"/>
    <cellStyle name="Warning Text 32 3 2" xfId="10694"/>
    <cellStyle name="Warning Text 32 4" xfId="10695"/>
    <cellStyle name="Warning Text 32 5" xfId="10696"/>
    <cellStyle name="Warning Text 33" xfId="10697"/>
    <cellStyle name="Warning Text 33 2" xfId="10698"/>
    <cellStyle name="Warning Text 33 2 2" xfId="10699"/>
    <cellStyle name="Warning Text 33 3" xfId="10700"/>
    <cellStyle name="Warning Text 33 4" xfId="10701"/>
    <cellStyle name="Warning Text 34" xfId="10702"/>
    <cellStyle name="Warning Text 34 2" xfId="10703"/>
    <cellStyle name="Warning Text 34 2 2" xfId="10704"/>
    <cellStyle name="Warning Text 34 3" xfId="10705"/>
    <cellStyle name="Warning Text 34 4" xfId="10706"/>
    <cellStyle name="Warning Text 35" xfId="10707"/>
    <cellStyle name="Warning Text 35 2" xfId="10708"/>
    <cellStyle name="Warning Text 35 2 2" xfId="10709"/>
    <cellStyle name="Warning Text 35 3" xfId="10710"/>
    <cellStyle name="Warning Text 35 4" xfId="10711"/>
    <cellStyle name="Warning Text 36" xfId="10712"/>
    <cellStyle name="Warning Text 36 2" xfId="10713"/>
    <cellStyle name="Warning Text 36 2 2" xfId="10714"/>
    <cellStyle name="Warning Text 36 3" xfId="10715"/>
    <cellStyle name="Warning Text 36 4" xfId="10716"/>
    <cellStyle name="Warning Text 37" xfId="10717"/>
    <cellStyle name="Warning Text 37 2" xfId="10718"/>
    <cellStyle name="Warning Text 37 2 2" xfId="10719"/>
    <cellStyle name="Warning Text 37 3" xfId="10720"/>
    <cellStyle name="Warning Text 37 4" xfId="10721"/>
    <cellStyle name="Warning Text 38" xfId="10722"/>
    <cellStyle name="Warning Text 38 2" xfId="10723"/>
    <cellStyle name="Warning Text 38 2 2" xfId="10724"/>
    <cellStyle name="Warning Text 38 3" xfId="10725"/>
    <cellStyle name="Warning Text 38 4" xfId="10726"/>
    <cellStyle name="Warning Text 39" xfId="10727"/>
    <cellStyle name="Warning Text 39 2" xfId="10728"/>
    <cellStyle name="Warning Text 39 2 2" xfId="10729"/>
    <cellStyle name="Warning Text 39 3" xfId="10730"/>
    <cellStyle name="Warning Text 39 4" xfId="10731"/>
    <cellStyle name="Warning Text 4" xfId="10732"/>
    <cellStyle name="Warning Text 4 2" xfId="10733"/>
    <cellStyle name="Warning Text 4 2 2" xfId="10734"/>
    <cellStyle name="Warning Text 4 3" xfId="10735"/>
    <cellStyle name="Warning Text 4 4" xfId="10736"/>
    <cellStyle name="Warning Text 40" xfId="10737"/>
    <cellStyle name="Warning Text 40 2" xfId="10738"/>
    <cellStyle name="Warning Text 40 2 2" xfId="10739"/>
    <cellStyle name="Warning Text 40 3" xfId="10740"/>
    <cellStyle name="Warning Text 40 4" xfId="10741"/>
    <cellStyle name="Warning Text 41" xfId="10742"/>
    <cellStyle name="Warning Text 41 2" xfId="10743"/>
    <cellStyle name="Warning Text 41 2 2" xfId="10744"/>
    <cellStyle name="Warning Text 41 3" xfId="10745"/>
    <cellStyle name="Warning Text 41 4" xfId="10746"/>
    <cellStyle name="Warning Text 42" xfId="10747"/>
    <cellStyle name="Warning Text 42 2" xfId="10748"/>
    <cellStyle name="Warning Text 42 2 2" xfId="10749"/>
    <cellStyle name="Warning Text 42 3" xfId="10750"/>
    <cellStyle name="Warning Text 42 4" xfId="10751"/>
    <cellStyle name="Warning Text 43" xfId="10752"/>
    <cellStyle name="Warning Text 43 2" xfId="10753"/>
    <cellStyle name="Warning Text 43 2 2" xfId="10754"/>
    <cellStyle name="Warning Text 43 3" xfId="10755"/>
    <cellStyle name="Warning Text 43 4" xfId="10756"/>
    <cellStyle name="Warning Text 44" xfId="10757"/>
    <cellStyle name="Warning Text 44 2" xfId="10758"/>
    <cellStyle name="Warning Text 44 2 2" xfId="10759"/>
    <cellStyle name="Warning Text 44 3" xfId="10760"/>
    <cellStyle name="Warning Text 44 4" xfId="10761"/>
    <cellStyle name="Warning Text 45" xfId="10762"/>
    <cellStyle name="Warning Text 45 2" xfId="10763"/>
    <cellStyle name="Warning Text 45 2 2" xfId="10764"/>
    <cellStyle name="Warning Text 45 3" xfId="10765"/>
    <cellStyle name="Warning Text 45 4" xfId="10766"/>
    <cellStyle name="Warning Text 46" xfId="10767"/>
    <cellStyle name="Warning Text 46 2" xfId="10768"/>
    <cellStyle name="Warning Text 46 2 2" xfId="10769"/>
    <cellStyle name="Warning Text 46 3" xfId="10770"/>
    <cellStyle name="Warning Text 46 4" xfId="10771"/>
    <cellStyle name="Warning Text 47" xfId="10772"/>
    <cellStyle name="Warning Text 47 2" xfId="10773"/>
    <cellStyle name="Warning Text 47 2 2" xfId="10774"/>
    <cellStyle name="Warning Text 47 3" xfId="10775"/>
    <cellStyle name="Warning Text 47 4" xfId="10776"/>
    <cellStyle name="Warning Text 48" xfId="10777"/>
    <cellStyle name="Warning Text 48 2" xfId="10778"/>
    <cellStyle name="Warning Text 49" xfId="10779"/>
    <cellStyle name="Warning Text 5" xfId="10780"/>
    <cellStyle name="Warning Text 5 2" xfId="10781"/>
    <cellStyle name="Warning Text 5 2 2" xfId="10782"/>
    <cellStyle name="Warning Text 5 3" xfId="10783"/>
    <cellStyle name="Warning Text 5 4" xfId="10784"/>
    <cellStyle name="Warning Text 50" xfId="10785"/>
    <cellStyle name="Warning Text 6" xfId="10786"/>
    <cellStyle name="Warning Text 6 2" xfId="10787"/>
    <cellStyle name="Warning Text 6 2 2" xfId="10788"/>
    <cellStyle name="Warning Text 6 3" xfId="10789"/>
    <cellStyle name="Warning Text 6 4" xfId="10790"/>
    <cellStyle name="Warning Text 7" xfId="10791"/>
    <cellStyle name="Warning Text 7 2" xfId="10792"/>
    <cellStyle name="Warning Text 7 2 2" xfId="10793"/>
    <cellStyle name="Warning Text 7 3" xfId="10794"/>
    <cellStyle name="Warning Text 7 4" xfId="10795"/>
    <cellStyle name="Warning Text 8" xfId="10796"/>
    <cellStyle name="Warning Text 8 2" xfId="10797"/>
    <cellStyle name="Warning Text 8 2 2" xfId="10798"/>
    <cellStyle name="Warning Text 8 3" xfId="10799"/>
    <cellStyle name="Warning Text 8 4" xfId="10800"/>
    <cellStyle name="Warning Text 9" xfId="10801"/>
    <cellStyle name="Warning Text 9 2" xfId="10802"/>
    <cellStyle name="Warning Text 9 2 2" xfId="10803"/>
    <cellStyle name="Warning Text 9 3" xfId="10804"/>
    <cellStyle name="Warning Text 9 4" xfId="10805"/>
    <cellStyle name="White" xfId="10806"/>
    <cellStyle name="White 2" xfId="10807"/>
    <cellStyle name="White 2 2" xfId="10808"/>
    <cellStyle name="White 3" xfId="10809"/>
    <cellStyle name="White 4" xfId="10810"/>
    <cellStyle name="YearA" xfId="10811"/>
    <cellStyle name="YearA 2" xfId="10812"/>
    <cellStyle name="YearA 2 2" xfId="10813"/>
    <cellStyle name="YearA 3" xfId="10814"/>
    <cellStyle name="YearA 4" xfId="10815"/>
    <cellStyle name="YearE" xfId="10816"/>
    <cellStyle name="YearE 2" xfId="10817"/>
    <cellStyle name="YearE 2 2" xfId="10818"/>
    <cellStyle name="YearE 3" xfId="10819"/>
    <cellStyle name="YearE 4" xfId="10820"/>
    <cellStyle name="YesNo" xfId="10821"/>
    <cellStyle name="YesNo 2" xfId="10822"/>
    <cellStyle name="YesNo 2 2" xfId="10823"/>
    <cellStyle name="YesNo 3" xfId="10824"/>
    <cellStyle name="YesNo 4" xfId="10825"/>
    <cellStyle name="콤마 [0]_ 2팀층별 " xfId="10826"/>
    <cellStyle name="콤마_ 2팀층별 " xfId="10827"/>
    <cellStyle name="標準_post closure monitoring" xfId="1082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Z5"/>
  <sheetViews>
    <sheetView showGridLines="0" zoomScale="90" zoomScaleNormal="90" workbookViewId="0">
      <pane xSplit="7" ySplit="3" topLeftCell="H4" activePane="bottomRight" state="frozenSplit"/>
      <selection activeCell="F6" sqref="F6"/>
      <selection pane="topRight" activeCell="F6" sqref="F6"/>
      <selection pane="bottomLeft" activeCell="F6" sqref="F6"/>
      <selection pane="bottomRight" activeCell="D6" sqref="D6"/>
    </sheetView>
  </sheetViews>
  <sheetFormatPr baseColWidth="10" defaultRowHeight="12.75"/>
  <cols>
    <col min="1" max="1" width="25.140625" style="29" customWidth="1"/>
    <col min="2" max="2" width="43.85546875" style="29" bestFit="1" customWidth="1"/>
    <col min="3" max="3" width="25.140625" style="29" customWidth="1"/>
    <col min="4" max="4" width="20.85546875" style="29" customWidth="1"/>
    <col min="5" max="5" width="30.42578125" style="29" bestFit="1" customWidth="1"/>
    <col min="6" max="6" width="15.42578125" style="30" customWidth="1"/>
    <col min="7" max="7" width="21.28515625" style="30" customWidth="1"/>
    <col min="8" max="8" width="10.140625" style="31" customWidth="1"/>
    <col min="9" max="9" width="10.140625" style="32" customWidth="1"/>
    <col min="10" max="10" width="10.140625" style="33" customWidth="1"/>
    <col min="11" max="11" width="10.140625" style="30" customWidth="1"/>
    <col min="12" max="14" width="10.140625" style="31" customWidth="1"/>
    <col min="15" max="15" width="10.140625" style="34" customWidth="1"/>
    <col min="16" max="16" width="10.140625" style="30" customWidth="1"/>
    <col min="17" max="18" width="10.140625" style="29" customWidth="1"/>
    <col min="19" max="19" width="10.140625" customWidth="1"/>
    <col min="20" max="23" width="12.42578125" customWidth="1"/>
    <col min="24" max="24" width="13" customWidth="1"/>
    <col min="25" max="25" width="13.7109375" style="3" customWidth="1"/>
    <col min="26" max="26" width="4.28515625" style="4" customWidth="1"/>
  </cols>
  <sheetData>
    <row r="1" spans="1:26" ht="12.75" customHeight="1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2" t="s">
        <v>1</v>
      </c>
      <c r="I1" s="2" t="s">
        <v>1</v>
      </c>
      <c r="J1" s="2" t="s">
        <v>1</v>
      </c>
      <c r="K1" s="2" t="s">
        <v>1</v>
      </c>
      <c r="L1" s="2" t="s">
        <v>1</v>
      </c>
      <c r="M1" s="2" t="s">
        <v>1</v>
      </c>
      <c r="N1" s="2" t="s">
        <v>1</v>
      </c>
      <c r="O1" s="2" t="s">
        <v>1</v>
      </c>
      <c r="P1" s="2" t="s">
        <v>1</v>
      </c>
      <c r="Q1" s="2" t="s">
        <v>1</v>
      </c>
      <c r="R1" s="2" t="s">
        <v>1</v>
      </c>
      <c r="S1" s="2" t="s">
        <v>1</v>
      </c>
    </row>
    <row r="2" spans="1:26" s="7" customFormat="1" ht="12.75" customHeight="1" thickBot="1">
      <c r="A2" s="5"/>
      <c r="B2" s="5"/>
      <c r="C2" s="5"/>
      <c r="D2" s="5"/>
      <c r="E2" s="5"/>
      <c r="F2" s="5"/>
      <c r="G2" s="5"/>
      <c r="H2" s="6">
        <v>1</v>
      </c>
      <c r="I2" s="6">
        <v>2</v>
      </c>
      <c r="J2" s="6">
        <v>3</v>
      </c>
      <c r="K2" s="6">
        <v>4</v>
      </c>
      <c r="L2" s="6">
        <v>5</v>
      </c>
      <c r="M2" s="6">
        <v>6</v>
      </c>
      <c r="N2" s="6">
        <v>7</v>
      </c>
      <c r="O2" s="6">
        <v>8</v>
      </c>
      <c r="P2" s="6">
        <v>9</v>
      </c>
      <c r="Q2" s="6">
        <v>10</v>
      </c>
      <c r="R2" s="6">
        <v>11</v>
      </c>
      <c r="S2" s="6">
        <v>12</v>
      </c>
      <c r="Y2" s="8"/>
      <c r="Z2" s="4"/>
    </row>
    <row r="3" spans="1:26" s="18" customFormat="1" ht="28.5" customHeight="1" thickBot="1">
      <c r="A3" s="9" t="s">
        <v>2</v>
      </c>
      <c r="B3" s="10" t="s">
        <v>3</v>
      </c>
      <c r="C3" s="11" t="s">
        <v>4</v>
      </c>
      <c r="D3" s="11" t="s">
        <v>5</v>
      </c>
      <c r="E3" s="11" t="s">
        <v>6</v>
      </c>
      <c r="F3" s="11" t="s">
        <v>7</v>
      </c>
      <c r="G3" s="11" t="s">
        <v>8</v>
      </c>
      <c r="H3" s="12" t="s">
        <v>9</v>
      </c>
      <c r="I3" s="12" t="s">
        <v>10</v>
      </c>
      <c r="J3" s="12" t="s">
        <v>11</v>
      </c>
      <c r="K3" s="12" t="s">
        <v>12</v>
      </c>
      <c r="L3" s="12" t="s">
        <v>13</v>
      </c>
      <c r="M3" s="12" t="s">
        <v>14</v>
      </c>
      <c r="N3" s="12" t="s">
        <v>15</v>
      </c>
      <c r="O3" s="12" t="s">
        <v>16</v>
      </c>
      <c r="P3" s="12" t="s">
        <v>17</v>
      </c>
      <c r="Q3" s="12" t="s">
        <v>18</v>
      </c>
      <c r="R3" s="12" t="s">
        <v>19</v>
      </c>
      <c r="S3" s="12" t="s">
        <v>20</v>
      </c>
      <c r="T3" s="13" t="s">
        <v>21</v>
      </c>
      <c r="U3" s="14" t="s">
        <v>22</v>
      </c>
      <c r="V3" s="15" t="s">
        <v>23</v>
      </c>
      <c r="W3" s="16" t="s">
        <v>24</v>
      </c>
      <c r="X3" s="11" t="s">
        <v>25</v>
      </c>
      <c r="Y3" s="11" t="s">
        <v>26</v>
      </c>
      <c r="Z3" s="17"/>
    </row>
    <row r="4" spans="1:26" ht="15">
      <c r="A4" s="21" t="s">
        <v>106</v>
      </c>
      <c r="B4" s="22" t="s">
        <v>30</v>
      </c>
      <c r="C4" s="23" t="s">
        <v>33</v>
      </c>
      <c r="D4" s="24"/>
      <c r="E4" s="25" t="s">
        <v>38</v>
      </c>
      <c r="F4" s="24" t="s">
        <v>32</v>
      </c>
      <c r="G4" s="23" t="s">
        <v>34</v>
      </c>
      <c r="H4" s="26"/>
      <c r="I4" s="26"/>
      <c r="J4" s="26"/>
      <c r="K4" s="26"/>
      <c r="L4" s="26"/>
      <c r="M4" s="26">
        <v>1100</v>
      </c>
      <c r="N4" s="26"/>
      <c r="O4" s="26"/>
      <c r="P4" s="26"/>
      <c r="Q4" s="26"/>
      <c r="R4" s="26"/>
      <c r="S4" s="26"/>
      <c r="T4" s="27">
        <v>19</v>
      </c>
      <c r="U4" s="19">
        <v>20.9</v>
      </c>
      <c r="V4" s="28">
        <v>0</v>
      </c>
      <c r="W4" s="20">
        <v>0</v>
      </c>
      <c r="X4" s="25"/>
      <c r="Y4" s="24" t="s">
        <v>29</v>
      </c>
    </row>
    <row r="5" spans="1:26" ht="15">
      <c r="A5" s="21" t="s">
        <v>106</v>
      </c>
      <c r="B5" s="22" t="s">
        <v>31</v>
      </c>
      <c r="C5" s="23" t="s">
        <v>36</v>
      </c>
      <c r="D5" s="24"/>
      <c r="E5" s="25" t="s">
        <v>37</v>
      </c>
      <c r="F5" s="24" t="s">
        <v>32</v>
      </c>
      <c r="G5" s="23" t="s">
        <v>34</v>
      </c>
      <c r="H5" s="26">
        <v>1490</v>
      </c>
      <c r="I5" s="26">
        <v>1490</v>
      </c>
      <c r="J5" s="26">
        <v>1490</v>
      </c>
      <c r="K5" s="26">
        <v>1100</v>
      </c>
      <c r="L5" s="26">
        <v>1100</v>
      </c>
      <c r="M5" s="26"/>
      <c r="N5" s="26"/>
      <c r="O5" s="26"/>
      <c r="P5" s="26"/>
      <c r="Q5" s="26"/>
      <c r="R5" s="26"/>
      <c r="S5" s="26"/>
      <c r="T5" s="27">
        <v>89</v>
      </c>
      <c r="U5" s="19">
        <v>120.13000000000001</v>
      </c>
      <c r="V5" s="28">
        <v>0</v>
      </c>
      <c r="W5" s="20">
        <v>0</v>
      </c>
      <c r="X5" s="25"/>
      <c r="Y5" s="24" t="s">
        <v>29</v>
      </c>
    </row>
  </sheetData>
  <autoFilter ref="A3:Y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AD49"/>
  <sheetViews>
    <sheetView tabSelected="1" zoomScale="80" zoomScaleNormal="80" workbookViewId="0">
      <pane xSplit="14" ySplit="2" topLeftCell="Z3" activePane="bottomRight" state="frozenSplit"/>
      <selection activeCell="C461" sqref="C461"/>
      <selection pane="topRight" activeCell="C461" sqref="C461"/>
      <selection pane="bottomLeft" activeCell="C461" sqref="C461"/>
      <selection pane="bottomRight" activeCell="I7" sqref="I7"/>
    </sheetView>
  </sheetViews>
  <sheetFormatPr baseColWidth="10" defaultColWidth="9.140625" defaultRowHeight="12.75" outlineLevelCol="1"/>
  <cols>
    <col min="1" max="1" width="16.28515625" hidden="1" customWidth="1" outlineLevel="1"/>
    <col min="2" max="2" width="17.7109375" hidden="1" customWidth="1" outlineLevel="1"/>
    <col min="3" max="3" width="8" customWidth="1" collapsed="1"/>
    <col min="4" max="4" width="8" style="3" customWidth="1"/>
    <col min="5" max="5" width="20.140625" customWidth="1"/>
    <col min="6" max="6" width="23.28515625" customWidth="1"/>
    <col min="7" max="7" width="15.140625" customWidth="1"/>
    <col min="8" max="8" width="31" bestFit="1" customWidth="1"/>
    <col min="9" max="9" width="13.85546875" customWidth="1"/>
    <col min="10" max="10" width="38.85546875" bestFit="1" customWidth="1"/>
    <col min="11" max="11" width="11" customWidth="1"/>
    <col min="12" max="12" width="26.5703125" customWidth="1"/>
    <col min="13" max="13" width="9.140625" customWidth="1"/>
    <col min="14" max="14" width="16.28515625" customWidth="1"/>
    <col min="15" max="15" width="11.5703125" hidden="1" customWidth="1" outlineLevel="1"/>
    <col min="16" max="16" width="24.5703125" customWidth="1" collapsed="1"/>
    <col min="17" max="17" width="12.140625" hidden="1" customWidth="1" outlineLevel="1"/>
    <col min="18" max="18" width="49.7109375" customWidth="1" collapsed="1"/>
    <col min="19" max="19" width="16.140625" customWidth="1"/>
    <col min="20" max="20" width="37.28515625" customWidth="1"/>
    <col min="21" max="21" width="8" customWidth="1"/>
    <col min="22" max="22" width="16.7109375" style="51" customWidth="1"/>
    <col min="23" max="23" width="13.7109375" style="51" customWidth="1"/>
    <col min="24" max="24" width="11.5703125" style="37" customWidth="1"/>
    <col min="25" max="25" width="24.7109375" customWidth="1"/>
    <col min="26" max="26" width="28.85546875" bestFit="1" customWidth="1"/>
    <col min="27" max="27" width="19.85546875" customWidth="1"/>
    <col min="28" max="28" width="11.5703125" style="37" customWidth="1"/>
    <col min="29" max="29" width="12.42578125" style="3" bestFit="1" customWidth="1"/>
    <col min="30" max="30" width="14.140625" style="3" bestFit="1" customWidth="1"/>
    <col min="31" max="31" width="10.140625" bestFit="1" customWidth="1"/>
  </cols>
  <sheetData>
    <row r="1" spans="1:30">
      <c r="A1" t="s">
        <v>42</v>
      </c>
      <c r="B1" s="35"/>
      <c r="V1"/>
      <c r="W1" s="36"/>
      <c r="X1" s="37">
        <f>SUBTOTAL(9,X3:X5199)</f>
        <v>129</v>
      </c>
      <c r="Y1" s="38" t="s">
        <v>43</v>
      </c>
      <c r="Z1" s="38" t="s">
        <v>43</v>
      </c>
      <c r="AA1" s="38" t="s">
        <v>43</v>
      </c>
      <c r="AB1" s="37">
        <f>SUBTOTAL(9,AB3:AB5199)</f>
        <v>129</v>
      </c>
      <c r="AC1" s="39">
        <f>+IFERROR(IF(VLOOKUP($Y1,'TABLE MAPPING ressources'!$C:$N,14,0)&lt;&gt;"",SUMIFS('TABLE MAPPING ressources'!I:I,'TABLE MAPPING ressources'!C:C,'Détails CRA OSA _2019_09_18'!$Y1,'TABLE MAPPING ressources'!N:N,'Détails CRA OSA _2019_09_18'!$D1),SUMIFS('TABLE MAPPING ressources'!I:I,'TABLE MAPPING ressources'!C:C,'Détails CRA OSA _2019_09_18'!$Y1,'TABLE MAPPING ressources'!N:N,"")),0)</f>
        <v>0</v>
      </c>
      <c r="AD1" s="40">
        <f>SUBTOTAL(9,AD3:AD5199)</f>
        <v>166860</v>
      </c>
    </row>
    <row r="2" spans="1:30" ht="60">
      <c r="A2" s="41" t="s">
        <v>44</v>
      </c>
      <c r="B2" s="41" t="s">
        <v>45</v>
      </c>
      <c r="C2" s="41" t="s">
        <v>46</v>
      </c>
      <c r="D2" s="42" t="s">
        <v>47</v>
      </c>
      <c r="E2" s="41" t="s">
        <v>48</v>
      </c>
      <c r="F2" s="43" t="s">
        <v>39</v>
      </c>
      <c r="G2" s="43" t="s">
        <v>40</v>
      </c>
      <c r="H2" s="41" t="s">
        <v>27</v>
      </c>
      <c r="I2" s="43" t="s">
        <v>49</v>
      </c>
      <c r="J2" s="44" t="s">
        <v>50</v>
      </c>
      <c r="K2" s="41" t="s">
        <v>51</v>
      </c>
      <c r="L2" s="45" t="s">
        <v>52</v>
      </c>
      <c r="M2" s="41" t="s">
        <v>53</v>
      </c>
      <c r="N2" s="43" t="s">
        <v>54</v>
      </c>
      <c r="O2" s="41" t="s">
        <v>55</v>
      </c>
      <c r="P2" s="41" t="s">
        <v>56</v>
      </c>
      <c r="Q2" s="41" t="s">
        <v>57</v>
      </c>
      <c r="R2" s="45" t="s">
        <v>58</v>
      </c>
      <c r="S2" s="41" t="s">
        <v>59</v>
      </c>
      <c r="T2" s="46" t="s">
        <v>60</v>
      </c>
      <c r="U2" s="41" t="s">
        <v>61</v>
      </c>
      <c r="V2" s="47" t="s">
        <v>62</v>
      </c>
      <c r="W2" s="47" t="s">
        <v>63</v>
      </c>
      <c r="X2" s="48" t="s">
        <v>64</v>
      </c>
      <c r="Y2" s="49" t="str">
        <f t="shared" ref="Y2" si="0">CONCATENATE($F2," ",$G2)</f>
        <v>Nom Prénom</v>
      </c>
      <c r="Z2" s="49" t="s">
        <v>65</v>
      </c>
      <c r="AA2" s="49" t="s">
        <v>66</v>
      </c>
      <c r="AB2" s="50" t="s">
        <v>67</v>
      </c>
      <c r="AC2" s="50" t="s">
        <v>68</v>
      </c>
      <c r="AD2" s="50" t="s">
        <v>69</v>
      </c>
    </row>
    <row r="3" spans="1:30">
      <c r="A3" t="s">
        <v>70</v>
      </c>
      <c r="B3" t="s">
        <v>71</v>
      </c>
      <c r="C3" t="s">
        <v>72</v>
      </c>
      <c r="D3" s="3">
        <v>1</v>
      </c>
      <c r="E3" t="s">
        <v>82</v>
      </c>
      <c r="F3" t="s">
        <v>103</v>
      </c>
      <c r="G3" t="s">
        <v>104</v>
      </c>
      <c r="H3" t="s">
        <v>105</v>
      </c>
      <c r="I3" t="s">
        <v>73</v>
      </c>
      <c r="K3" t="s">
        <v>41</v>
      </c>
      <c r="L3" t="s">
        <v>41</v>
      </c>
      <c r="M3" t="s">
        <v>83</v>
      </c>
      <c r="N3" t="s">
        <v>74</v>
      </c>
      <c r="O3" t="s">
        <v>41</v>
      </c>
      <c r="P3" t="s">
        <v>79</v>
      </c>
      <c r="Q3" t="s">
        <v>41</v>
      </c>
      <c r="R3" t="s">
        <v>84</v>
      </c>
      <c r="S3" t="s">
        <v>80</v>
      </c>
      <c r="T3" t="s">
        <v>94</v>
      </c>
      <c r="U3" t="s">
        <v>41</v>
      </c>
      <c r="V3" s="51">
        <v>43405</v>
      </c>
      <c r="W3" s="51">
        <v>73050</v>
      </c>
      <c r="X3" s="37">
        <v>1</v>
      </c>
      <c r="Y3" t="str">
        <f t="shared" ref="Y3:Y5" si="1">CONCATENATE($F3," ",$G3)</f>
        <v>XX YY</v>
      </c>
      <c r="Z3" t="str">
        <f>+IFERROR(VLOOKUP($Y3,'TABLE MAPPING ressources'!$A$3:$Y$5,2,0),"HORS DSI")</f>
        <v>PRODUCTION</v>
      </c>
      <c r="AA3" t="str">
        <f>+IFERROR(VLOOKUP($Y3,'TABLE MAPPING ressources'!$A$3:$Y$5,3,0),"HORS DSI")</f>
        <v>Projet Rocket</v>
      </c>
      <c r="AB3" s="52">
        <f t="shared" ref="AB3:AB6" si="2">+$X3</f>
        <v>1</v>
      </c>
      <c r="AC3" s="53">
        <f>SUMPRODUCT(('TABLE MAPPING ressources'!$A$4:$A$5='Détails CRA OSA _2019_09_18'!$Y3)*('TABLE MAPPING ressources'!$H$2:$S$2='Détails CRA OSA _2019_09_18'!$D3)*('TABLE MAPPING ressources'!$H$4:$S$5))</f>
        <v>1490</v>
      </c>
      <c r="AD3" s="54">
        <f t="shared" ref="AD3:AD6" si="3">+$AB3*$AC3</f>
        <v>1490</v>
      </c>
    </row>
    <row r="4" spans="1:30">
      <c r="A4" t="s">
        <v>70</v>
      </c>
      <c r="B4" t="s">
        <v>71</v>
      </c>
      <c r="C4" t="s">
        <v>72</v>
      </c>
      <c r="D4" s="3">
        <v>1</v>
      </c>
      <c r="E4" t="s">
        <v>82</v>
      </c>
      <c r="F4" t="s">
        <v>103</v>
      </c>
      <c r="G4" t="s">
        <v>104</v>
      </c>
      <c r="H4" t="s">
        <v>105</v>
      </c>
      <c r="I4" t="s">
        <v>73</v>
      </c>
      <c r="K4" t="s">
        <v>41</v>
      </c>
      <c r="L4" t="s">
        <v>41</v>
      </c>
      <c r="M4" t="s">
        <v>83</v>
      </c>
      <c r="N4" t="s">
        <v>74</v>
      </c>
      <c r="O4" t="s">
        <v>41</v>
      </c>
      <c r="P4" t="s">
        <v>79</v>
      </c>
      <c r="Q4" t="s">
        <v>41</v>
      </c>
      <c r="R4" t="s">
        <v>84</v>
      </c>
      <c r="S4" t="s">
        <v>28</v>
      </c>
      <c r="T4" t="s">
        <v>91</v>
      </c>
      <c r="U4" t="s">
        <v>41</v>
      </c>
      <c r="V4" s="51">
        <v>42975</v>
      </c>
      <c r="W4" s="51">
        <v>73050</v>
      </c>
      <c r="X4" s="37">
        <v>0.5</v>
      </c>
      <c r="Y4" t="str">
        <f t="shared" si="1"/>
        <v>XX YY</v>
      </c>
      <c r="Z4" t="str">
        <f>+IFERROR(VLOOKUP($Y4,'TABLE MAPPING ressources'!$A$3:$Y$5,2,0),"HORS DSI")</f>
        <v>PRODUCTION</v>
      </c>
      <c r="AA4" t="str">
        <f>+IFERROR(VLOOKUP($Y4,'TABLE MAPPING ressources'!$A$3:$Y$5,3,0),"HORS DSI")</f>
        <v>Projet Rocket</v>
      </c>
      <c r="AB4" s="52">
        <f t="shared" si="2"/>
        <v>0.5</v>
      </c>
      <c r="AC4" s="53">
        <f>SUMPRODUCT(('TABLE MAPPING ressources'!$A$4:$A$5='Détails CRA OSA _2019_09_18'!$Y4)*('TABLE MAPPING ressources'!$H$2:$S$2='Détails CRA OSA _2019_09_18'!$D4)*('TABLE MAPPING ressources'!$H$4:$S$5))</f>
        <v>1490</v>
      </c>
      <c r="AD4" s="54">
        <f t="shared" si="3"/>
        <v>745</v>
      </c>
    </row>
    <row r="5" spans="1:30">
      <c r="A5" t="s">
        <v>70</v>
      </c>
      <c r="B5" t="s">
        <v>71</v>
      </c>
      <c r="C5" t="s">
        <v>72</v>
      </c>
      <c r="D5" s="3">
        <v>1</v>
      </c>
      <c r="E5" t="s">
        <v>82</v>
      </c>
      <c r="F5" t="s">
        <v>103</v>
      </c>
      <c r="G5" t="s">
        <v>104</v>
      </c>
      <c r="H5" t="s">
        <v>105</v>
      </c>
      <c r="I5" t="s">
        <v>73</v>
      </c>
      <c r="K5" t="s">
        <v>41</v>
      </c>
      <c r="L5" t="s">
        <v>41</v>
      </c>
      <c r="M5" t="s">
        <v>83</v>
      </c>
      <c r="N5" t="s">
        <v>74</v>
      </c>
      <c r="O5" t="s">
        <v>41</v>
      </c>
      <c r="P5" t="s">
        <v>79</v>
      </c>
      <c r="Q5" t="s">
        <v>41</v>
      </c>
      <c r="R5" t="s">
        <v>84</v>
      </c>
      <c r="S5" t="s">
        <v>80</v>
      </c>
      <c r="T5" t="s">
        <v>90</v>
      </c>
      <c r="U5" t="s">
        <v>41</v>
      </c>
      <c r="V5" s="51">
        <v>43101</v>
      </c>
      <c r="W5" s="51">
        <v>73050</v>
      </c>
      <c r="X5" s="37">
        <v>1.5</v>
      </c>
      <c r="Y5" t="str">
        <f t="shared" si="1"/>
        <v>XX YY</v>
      </c>
      <c r="Z5" t="str">
        <f>+IFERROR(VLOOKUP($Y5,'TABLE MAPPING ressources'!$A$3:$Y$5,2,0),"HORS DSI")</f>
        <v>PRODUCTION</v>
      </c>
      <c r="AA5" t="str">
        <f>+IFERROR(VLOOKUP($Y5,'TABLE MAPPING ressources'!$A$3:$Y$5,3,0),"HORS DSI")</f>
        <v>Projet Rocket</v>
      </c>
      <c r="AB5" s="52">
        <f t="shared" si="2"/>
        <v>1.5</v>
      </c>
      <c r="AC5" s="53">
        <f>SUMPRODUCT(('TABLE MAPPING ressources'!$A$4:$A$5='Détails CRA OSA _2019_09_18'!$Y5)*('TABLE MAPPING ressources'!$H$2:$S$2='Détails CRA OSA _2019_09_18'!$D5)*('TABLE MAPPING ressources'!$H$4:$S$5))</f>
        <v>1490</v>
      </c>
      <c r="AD5" s="54">
        <f t="shared" si="3"/>
        <v>2235</v>
      </c>
    </row>
    <row r="6" spans="1:30">
      <c r="A6" t="s">
        <v>70</v>
      </c>
      <c r="B6" t="s">
        <v>71</v>
      </c>
      <c r="C6" t="s">
        <v>72</v>
      </c>
      <c r="D6" s="3">
        <v>1</v>
      </c>
      <c r="E6" t="s">
        <v>82</v>
      </c>
      <c r="F6" t="s">
        <v>103</v>
      </c>
      <c r="G6" t="s">
        <v>104</v>
      </c>
      <c r="H6" t="s">
        <v>105</v>
      </c>
      <c r="I6" t="s">
        <v>73</v>
      </c>
      <c r="K6" t="s">
        <v>41</v>
      </c>
      <c r="L6" t="s">
        <v>41</v>
      </c>
      <c r="M6" t="s">
        <v>83</v>
      </c>
      <c r="N6" t="s">
        <v>74</v>
      </c>
      <c r="O6" t="s">
        <v>41</v>
      </c>
      <c r="P6" t="s">
        <v>79</v>
      </c>
      <c r="Q6" t="s">
        <v>41</v>
      </c>
      <c r="R6" t="s">
        <v>84</v>
      </c>
      <c r="S6" t="s">
        <v>28</v>
      </c>
      <c r="T6" t="s">
        <v>85</v>
      </c>
      <c r="U6" t="s">
        <v>41</v>
      </c>
      <c r="V6" s="51">
        <v>43405</v>
      </c>
      <c r="W6" s="51">
        <v>73050</v>
      </c>
      <c r="X6" s="37">
        <v>2</v>
      </c>
      <c r="Y6" t="str">
        <f t="shared" ref="Y6:Y49" si="4">CONCATENATE($F6," ",$G6)</f>
        <v>XX YY</v>
      </c>
      <c r="Z6" t="str">
        <f>+IFERROR(VLOOKUP($Y6,'TABLE MAPPING ressources'!$A$3:$Y$5,2,0),"HORS DSI")</f>
        <v>PRODUCTION</v>
      </c>
      <c r="AA6" t="str">
        <f>+IFERROR(VLOOKUP($Y6,'TABLE MAPPING ressources'!$A$3:$Y$5,3,0),"HORS DSI")</f>
        <v>Projet Rocket</v>
      </c>
      <c r="AB6" s="52">
        <f t="shared" si="2"/>
        <v>2</v>
      </c>
      <c r="AC6" s="53">
        <f>SUMPRODUCT(('TABLE MAPPING ressources'!$A$4:$A$5='Détails CRA OSA _2019_09_18'!$Y6)*('TABLE MAPPING ressources'!$H$2:$S$2='Détails CRA OSA _2019_09_18'!$D6)*('TABLE MAPPING ressources'!$H$4:$S$5))</f>
        <v>1490</v>
      </c>
      <c r="AD6" s="54">
        <f t="shared" si="3"/>
        <v>2980</v>
      </c>
    </row>
    <row r="7" spans="1:30">
      <c r="A7" t="s">
        <v>70</v>
      </c>
      <c r="B7" t="s">
        <v>71</v>
      </c>
      <c r="C7" t="s">
        <v>72</v>
      </c>
      <c r="D7" s="3">
        <v>1</v>
      </c>
      <c r="E7" t="s">
        <v>82</v>
      </c>
      <c r="F7" t="s">
        <v>103</v>
      </c>
      <c r="G7" t="s">
        <v>104</v>
      </c>
      <c r="H7" t="s">
        <v>105</v>
      </c>
      <c r="I7" t="s">
        <v>73</v>
      </c>
      <c r="K7" t="s">
        <v>41</v>
      </c>
      <c r="L7" t="s">
        <v>41</v>
      </c>
      <c r="M7" t="s">
        <v>83</v>
      </c>
      <c r="N7" t="s">
        <v>74</v>
      </c>
      <c r="O7" t="s">
        <v>41</v>
      </c>
      <c r="P7" t="s">
        <v>79</v>
      </c>
      <c r="Q7" t="s">
        <v>41</v>
      </c>
      <c r="R7" t="s">
        <v>84</v>
      </c>
      <c r="S7" t="s">
        <v>80</v>
      </c>
      <c r="T7" t="s">
        <v>93</v>
      </c>
      <c r="U7" t="s">
        <v>41</v>
      </c>
      <c r="V7" s="51">
        <v>43405</v>
      </c>
      <c r="W7" s="51">
        <v>73050</v>
      </c>
      <c r="X7" s="37">
        <v>2</v>
      </c>
      <c r="Y7" t="str">
        <f t="shared" si="4"/>
        <v>XX YY</v>
      </c>
      <c r="Z7" t="str">
        <f>+IFERROR(VLOOKUP($Y7,'TABLE MAPPING ressources'!$A$3:$Y$5,2,0),"HORS DSI")</f>
        <v>PRODUCTION</v>
      </c>
      <c r="AA7" t="str">
        <f>+IFERROR(VLOOKUP($Y7,'TABLE MAPPING ressources'!$A$3:$Y$5,3,0),"HORS DSI")</f>
        <v>Projet Rocket</v>
      </c>
      <c r="AB7" s="52">
        <f t="shared" ref="AB7:AB49" si="5">+$X7</f>
        <v>2</v>
      </c>
      <c r="AC7" s="53">
        <f>SUMPRODUCT(('TABLE MAPPING ressources'!$A$4:$A$5='Détails CRA OSA _2019_09_18'!$Y7)*('TABLE MAPPING ressources'!$H$2:$S$2='Détails CRA OSA _2019_09_18'!$D7)*('TABLE MAPPING ressources'!$H$4:$S$5))</f>
        <v>1490</v>
      </c>
      <c r="AD7" s="54">
        <f t="shared" ref="AD7:AD49" si="6">+$AB7*$AC7</f>
        <v>2980</v>
      </c>
    </row>
    <row r="8" spans="1:30">
      <c r="A8" t="s">
        <v>70</v>
      </c>
      <c r="B8" t="s">
        <v>71</v>
      </c>
      <c r="C8" t="s">
        <v>72</v>
      </c>
      <c r="D8" s="3">
        <v>1</v>
      </c>
      <c r="E8" t="s">
        <v>82</v>
      </c>
      <c r="F8" t="s">
        <v>103</v>
      </c>
      <c r="G8" t="s">
        <v>104</v>
      </c>
      <c r="H8" t="s">
        <v>105</v>
      </c>
      <c r="I8" t="s">
        <v>73</v>
      </c>
      <c r="K8" t="s">
        <v>41</v>
      </c>
      <c r="L8" t="s">
        <v>41</v>
      </c>
      <c r="M8" t="s">
        <v>83</v>
      </c>
      <c r="N8" t="s">
        <v>74</v>
      </c>
      <c r="O8" t="s">
        <v>41</v>
      </c>
      <c r="P8" t="s">
        <v>79</v>
      </c>
      <c r="Q8" t="s">
        <v>41</v>
      </c>
      <c r="R8" t="s">
        <v>84</v>
      </c>
      <c r="S8" t="s">
        <v>80</v>
      </c>
      <c r="T8" t="s">
        <v>88</v>
      </c>
      <c r="U8" t="s">
        <v>41</v>
      </c>
      <c r="V8" s="51">
        <v>43101</v>
      </c>
      <c r="W8" s="51">
        <v>73050</v>
      </c>
      <c r="X8" s="37">
        <v>0.5</v>
      </c>
      <c r="Y8" t="str">
        <f t="shared" si="4"/>
        <v>XX YY</v>
      </c>
      <c r="Z8" t="str">
        <f>+IFERROR(VLOOKUP($Y8,'TABLE MAPPING ressources'!$A$3:$Y$5,2,0),"HORS DSI")</f>
        <v>PRODUCTION</v>
      </c>
      <c r="AA8" t="str">
        <f>+IFERROR(VLOOKUP($Y8,'TABLE MAPPING ressources'!$A$3:$Y$5,3,0),"HORS DSI")</f>
        <v>Projet Rocket</v>
      </c>
      <c r="AB8" s="52">
        <f t="shared" si="5"/>
        <v>0.5</v>
      </c>
      <c r="AC8" s="53">
        <f>SUMPRODUCT(('TABLE MAPPING ressources'!$A$4:$A$5='Détails CRA OSA _2019_09_18'!$Y8)*('TABLE MAPPING ressources'!$H$2:$S$2='Détails CRA OSA _2019_09_18'!$D8)*('TABLE MAPPING ressources'!$H$4:$S$5))</f>
        <v>1490</v>
      </c>
      <c r="AD8" s="54">
        <f t="shared" si="6"/>
        <v>745</v>
      </c>
    </row>
    <row r="9" spans="1:30">
      <c r="A9" t="s">
        <v>70</v>
      </c>
      <c r="B9" t="s">
        <v>71</v>
      </c>
      <c r="C9" t="s">
        <v>72</v>
      </c>
      <c r="D9" s="3">
        <v>1</v>
      </c>
      <c r="E9" t="s">
        <v>82</v>
      </c>
      <c r="F9" t="s">
        <v>103</v>
      </c>
      <c r="G9" t="s">
        <v>104</v>
      </c>
      <c r="H9" t="s">
        <v>105</v>
      </c>
      <c r="I9" t="s">
        <v>73</v>
      </c>
      <c r="K9" t="s">
        <v>41</v>
      </c>
      <c r="L9" t="s">
        <v>41</v>
      </c>
      <c r="M9" t="s">
        <v>83</v>
      </c>
      <c r="N9" t="s">
        <v>74</v>
      </c>
      <c r="O9" t="s">
        <v>41</v>
      </c>
      <c r="P9" t="s">
        <v>79</v>
      </c>
      <c r="Q9" t="s">
        <v>41</v>
      </c>
      <c r="R9" t="s">
        <v>84</v>
      </c>
      <c r="S9" t="s">
        <v>80</v>
      </c>
      <c r="T9" t="s">
        <v>95</v>
      </c>
      <c r="U9" t="s">
        <v>41</v>
      </c>
      <c r="V9" s="51">
        <v>43101</v>
      </c>
      <c r="W9" s="51">
        <v>43556</v>
      </c>
      <c r="X9" s="37">
        <v>1</v>
      </c>
      <c r="Y9" t="str">
        <f t="shared" si="4"/>
        <v>XX YY</v>
      </c>
      <c r="Z9" t="str">
        <f>+IFERROR(VLOOKUP($Y9,'TABLE MAPPING ressources'!$A$3:$Y$5,2,0),"HORS DSI")</f>
        <v>PRODUCTION</v>
      </c>
      <c r="AA9" t="str">
        <f>+IFERROR(VLOOKUP($Y9,'TABLE MAPPING ressources'!$A$3:$Y$5,3,0),"HORS DSI")</f>
        <v>Projet Rocket</v>
      </c>
      <c r="AB9" s="52">
        <f t="shared" si="5"/>
        <v>1</v>
      </c>
      <c r="AC9" s="53">
        <f>SUMPRODUCT(('TABLE MAPPING ressources'!$A$4:$A$5='Détails CRA OSA _2019_09_18'!$Y9)*('TABLE MAPPING ressources'!$H$2:$S$2='Détails CRA OSA _2019_09_18'!$D9)*('TABLE MAPPING ressources'!$H$4:$S$5))</f>
        <v>1490</v>
      </c>
      <c r="AD9" s="54">
        <f t="shared" si="6"/>
        <v>1490</v>
      </c>
    </row>
    <row r="10" spans="1:30">
      <c r="A10" t="s">
        <v>70</v>
      </c>
      <c r="B10" t="s">
        <v>71</v>
      </c>
      <c r="C10" t="s">
        <v>72</v>
      </c>
      <c r="D10" s="3">
        <v>1</v>
      </c>
      <c r="E10" t="s">
        <v>82</v>
      </c>
      <c r="F10" t="s">
        <v>103</v>
      </c>
      <c r="G10" t="s">
        <v>104</v>
      </c>
      <c r="H10" t="s">
        <v>105</v>
      </c>
      <c r="I10" t="s">
        <v>73</v>
      </c>
      <c r="K10" t="s">
        <v>41</v>
      </c>
      <c r="L10" t="s">
        <v>41</v>
      </c>
      <c r="M10" t="s">
        <v>83</v>
      </c>
      <c r="N10" t="s">
        <v>74</v>
      </c>
      <c r="O10" t="s">
        <v>41</v>
      </c>
      <c r="P10" t="s">
        <v>79</v>
      </c>
      <c r="Q10" t="s">
        <v>41</v>
      </c>
      <c r="R10" t="s">
        <v>84</v>
      </c>
      <c r="S10" t="s">
        <v>80</v>
      </c>
      <c r="T10" t="s">
        <v>87</v>
      </c>
      <c r="U10" t="s">
        <v>41</v>
      </c>
      <c r="V10" s="51">
        <v>43101</v>
      </c>
      <c r="W10" s="51">
        <v>73050</v>
      </c>
      <c r="X10" s="37">
        <v>1.5</v>
      </c>
      <c r="Y10" t="str">
        <f t="shared" si="4"/>
        <v>XX YY</v>
      </c>
      <c r="Z10" t="str">
        <f>+IFERROR(VLOOKUP($Y10,'TABLE MAPPING ressources'!$A$3:$Y$5,2,0),"HORS DSI")</f>
        <v>PRODUCTION</v>
      </c>
      <c r="AA10" t="str">
        <f>+IFERROR(VLOOKUP($Y10,'TABLE MAPPING ressources'!$A$3:$Y$5,3,0),"HORS DSI")</f>
        <v>Projet Rocket</v>
      </c>
      <c r="AB10" s="52">
        <f t="shared" si="5"/>
        <v>1.5</v>
      </c>
      <c r="AC10" s="53">
        <f>SUMPRODUCT(('TABLE MAPPING ressources'!$A$4:$A$5='Détails CRA OSA _2019_09_18'!$Y10)*('TABLE MAPPING ressources'!$H$2:$S$2='Détails CRA OSA _2019_09_18'!$D10)*('TABLE MAPPING ressources'!$H$4:$S$5))</f>
        <v>1490</v>
      </c>
      <c r="AD10" s="54">
        <f t="shared" si="6"/>
        <v>2235</v>
      </c>
    </row>
    <row r="11" spans="1:30">
      <c r="A11" t="s">
        <v>70</v>
      </c>
      <c r="B11" t="s">
        <v>71</v>
      </c>
      <c r="C11" t="s">
        <v>72</v>
      </c>
      <c r="D11" s="3">
        <v>1</v>
      </c>
      <c r="E11" t="s">
        <v>82</v>
      </c>
      <c r="F11" t="s">
        <v>103</v>
      </c>
      <c r="G11" t="s">
        <v>104</v>
      </c>
      <c r="H11" t="s">
        <v>105</v>
      </c>
      <c r="I11" t="s">
        <v>73</v>
      </c>
      <c r="K11" t="s">
        <v>41</v>
      </c>
      <c r="L11" t="s">
        <v>41</v>
      </c>
      <c r="M11" t="s">
        <v>83</v>
      </c>
      <c r="N11" t="s">
        <v>74</v>
      </c>
      <c r="O11" t="s">
        <v>41</v>
      </c>
      <c r="P11" t="s">
        <v>79</v>
      </c>
      <c r="Q11" t="s">
        <v>41</v>
      </c>
      <c r="R11" t="s">
        <v>84</v>
      </c>
      <c r="S11" t="s">
        <v>28</v>
      </c>
      <c r="T11" t="s">
        <v>89</v>
      </c>
      <c r="U11" t="s">
        <v>41</v>
      </c>
      <c r="V11" s="51">
        <v>42975</v>
      </c>
      <c r="W11" s="51">
        <v>73050</v>
      </c>
      <c r="X11" s="37">
        <v>3.5</v>
      </c>
      <c r="Y11" t="str">
        <f t="shared" si="4"/>
        <v>XX YY</v>
      </c>
      <c r="Z11" t="str">
        <f>+IFERROR(VLOOKUP($Y11,'TABLE MAPPING ressources'!$A$3:$Y$5,2,0),"HORS DSI")</f>
        <v>PRODUCTION</v>
      </c>
      <c r="AA11" t="str">
        <f>+IFERROR(VLOOKUP($Y11,'TABLE MAPPING ressources'!$A$3:$Y$5,3,0),"HORS DSI")</f>
        <v>Projet Rocket</v>
      </c>
      <c r="AB11" s="52">
        <f t="shared" si="5"/>
        <v>3.5</v>
      </c>
      <c r="AC11" s="53">
        <f>SUMPRODUCT(('TABLE MAPPING ressources'!$A$4:$A$5='Détails CRA OSA _2019_09_18'!$Y11)*('TABLE MAPPING ressources'!$H$2:$S$2='Détails CRA OSA _2019_09_18'!$D11)*('TABLE MAPPING ressources'!$H$4:$S$5))</f>
        <v>1490</v>
      </c>
      <c r="AD11" s="54">
        <f t="shared" si="6"/>
        <v>5215</v>
      </c>
    </row>
    <row r="12" spans="1:30">
      <c r="A12" t="s">
        <v>70</v>
      </c>
      <c r="B12" t="s">
        <v>71</v>
      </c>
      <c r="C12" t="s">
        <v>72</v>
      </c>
      <c r="D12" s="3">
        <v>1</v>
      </c>
      <c r="E12" t="s">
        <v>82</v>
      </c>
      <c r="F12" t="s">
        <v>103</v>
      </c>
      <c r="G12" t="s">
        <v>104</v>
      </c>
      <c r="H12" t="s">
        <v>105</v>
      </c>
      <c r="I12" t="s">
        <v>73</v>
      </c>
      <c r="K12" t="s">
        <v>41</v>
      </c>
      <c r="L12" t="s">
        <v>41</v>
      </c>
      <c r="M12" t="s">
        <v>83</v>
      </c>
      <c r="N12" t="s">
        <v>74</v>
      </c>
      <c r="O12" t="s">
        <v>41</v>
      </c>
      <c r="P12" t="s">
        <v>79</v>
      </c>
      <c r="Q12" t="s">
        <v>41</v>
      </c>
      <c r="R12" t="s">
        <v>84</v>
      </c>
      <c r="S12" t="s">
        <v>80</v>
      </c>
      <c r="T12" t="s">
        <v>86</v>
      </c>
      <c r="U12" t="s">
        <v>41</v>
      </c>
      <c r="V12" s="51">
        <v>43101</v>
      </c>
      <c r="W12" s="51">
        <v>73050</v>
      </c>
      <c r="X12" s="37">
        <v>4.5</v>
      </c>
      <c r="Y12" t="str">
        <f t="shared" si="4"/>
        <v>XX YY</v>
      </c>
      <c r="Z12" t="str">
        <f>+IFERROR(VLOOKUP($Y12,'TABLE MAPPING ressources'!$A$3:$Y$5,2,0),"HORS DSI")</f>
        <v>PRODUCTION</v>
      </c>
      <c r="AA12" t="str">
        <f>+IFERROR(VLOOKUP($Y12,'TABLE MAPPING ressources'!$A$3:$Y$5,3,0),"HORS DSI")</f>
        <v>Projet Rocket</v>
      </c>
      <c r="AB12" s="52">
        <f t="shared" si="5"/>
        <v>4.5</v>
      </c>
      <c r="AC12" s="53">
        <f>SUMPRODUCT(('TABLE MAPPING ressources'!$A$4:$A$5='Détails CRA OSA _2019_09_18'!$Y12)*('TABLE MAPPING ressources'!$H$2:$S$2='Détails CRA OSA _2019_09_18'!$D12)*('TABLE MAPPING ressources'!$H$4:$S$5))</f>
        <v>1490</v>
      </c>
      <c r="AD12" s="54">
        <f t="shared" si="6"/>
        <v>6705</v>
      </c>
    </row>
    <row r="13" spans="1:30">
      <c r="A13" t="s">
        <v>70</v>
      </c>
      <c r="B13" t="s">
        <v>71</v>
      </c>
      <c r="C13" t="s">
        <v>72</v>
      </c>
      <c r="D13" s="3">
        <v>1</v>
      </c>
      <c r="E13" t="s">
        <v>82</v>
      </c>
      <c r="F13" t="s">
        <v>103</v>
      </c>
      <c r="G13" t="s">
        <v>104</v>
      </c>
      <c r="H13" t="s">
        <v>105</v>
      </c>
      <c r="I13" t="s">
        <v>73</v>
      </c>
      <c r="K13" t="s">
        <v>41</v>
      </c>
      <c r="L13" t="s">
        <v>41</v>
      </c>
      <c r="M13" t="s">
        <v>41</v>
      </c>
      <c r="N13" t="s">
        <v>75</v>
      </c>
      <c r="O13" t="s">
        <v>41</v>
      </c>
      <c r="P13" t="s">
        <v>41</v>
      </c>
      <c r="Q13" t="s">
        <v>41</v>
      </c>
      <c r="R13" t="s">
        <v>41</v>
      </c>
      <c r="S13" t="s">
        <v>75</v>
      </c>
      <c r="T13" t="s">
        <v>76</v>
      </c>
      <c r="U13" t="s">
        <v>41</v>
      </c>
      <c r="V13" s="51" t="s">
        <v>41</v>
      </c>
      <c r="W13" s="51" t="s">
        <v>41</v>
      </c>
      <c r="X13" s="37">
        <v>5</v>
      </c>
      <c r="Y13" t="str">
        <f t="shared" si="4"/>
        <v>XX YY</v>
      </c>
      <c r="Z13" t="str">
        <f>+IFERROR(VLOOKUP($Y13,'TABLE MAPPING ressources'!$A$3:$Y$5,2,0),"HORS DSI")</f>
        <v>PRODUCTION</v>
      </c>
      <c r="AA13" t="str">
        <f>+IFERROR(VLOOKUP($Y13,'TABLE MAPPING ressources'!$A$3:$Y$5,3,0),"HORS DSI")</f>
        <v>Projet Rocket</v>
      </c>
      <c r="AB13" s="52">
        <f t="shared" si="5"/>
        <v>5</v>
      </c>
      <c r="AC13" s="53">
        <f>SUMPRODUCT(('TABLE MAPPING ressources'!$A$4:$A$5='Détails CRA OSA _2019_09_18'!$Y13)*('TABLE MAPPING ressources'!$H$2:$S$2='Détails CRA OSA _2019_09_18'!$D13)*('TABLE MAPPING ressources'!$H$4:$S$5))</f>
        <v>1490</v>
      </c>
      <c r="AD13" s="54">
        <f t="shared" si="6"/>
        <v>7450</v>
      </c>
    </row>
    <row r="14" spans="1:30">
      <c r="A14" t="s">
        <v>70</v>
      </c>
      <c r="B14" t="s">
        <v>71</v>
      </c>
      <c r="C14" t="s">
        <v>72</v>
      </c>
      <c r="D14" s="3">
        <v>2</v>
      </c>
      <c r="E14" t="s">
        <v>82</v>
      </c>
      <c r="F14" t="s">
        <v>103</v>
      </c>
      <c r="G14" t="s">
        <v>104</v>
      </c>
      <c r="H14" t="s">
        <v>105</v>
      </c>
      <c r="I14" t="s">
        <v>73</v>
      </c>
      <c r="K14" t="s">
        <v>41</v>
      </c>
      <c r="L14" t="s">
        <v>41</v>
      </c>
      <c r="M14" t="s">
        <v>83</v>
      </c>
      <c r="N14" t="s">
        <v>74</v>
      </c>
      <c r="O14" t="s">
        <v>41</v>
      </c>
      <c r="P14" t="s">
        <v>79</v>
      </c>
      <c r="Q14" t="s">
        <v>41</v>
      </c>
      <c r="R14" t="s">
        <v>84</v>
      </c>
      <c r="S14" t="s">
        <v>28</v>
      </c>
      <c r="T14" t="s">
        <v>89</v>
      </c>
      <c r="U14" t="s">
        <v>41</v>
      </c>
      <c r="V14" s="51">
        <v>42975</v>
      </c>
      <c r="W14" s="51">
        <v>73050</v>
      </c>
      <c r="X14" s="37">
        <v>4</v>
      </c>
      <c r="Y14" t="str">
        <f t="shared" si="4"/>
        <v>XX YY</v>
      </c>
      <c r="Z14" t="str">
        <f>+IFERROR(VLOOKUP($Y14,'TABLE MAPPING ressources'!$A$3:$Y$5,2,0),"HORS DSI")</f>
        <v>PRODUCTION</v>
      </c>
      <c r="AA14" t="str">
        <f>+IFERROR(VLOOKUP($Y14,'TABLE MAPPING ressources'!$A$3:$Y$5,3,0),"HORS DSI")</f>
        <v>Projet Rocket</v>
      </c>
      <c r="AB14" s="52">
        <f t="shared" si="5"/>
        <v>4</v>
      </c>
      <c r="AC14" s="53">
        <f>SUMPRODUCT(('TABLE MAPPING ressources'!$A$4:$A$5='Détails CRA OSA _2019_09_18'!$Y14)*('TABLE MAPPING ressources'!$H$2:$S$2='Détails CRA OSA _2019_09_18'!$D14)*('TABLE MAPPING ressources'!$H$4:$S$5))</f>
        <v>1490</v>
      </c>
      <c r="AD14" s="54">
        <f t="shared" si="6"/>
        <v>5960</v>
      </c>
    </row>
    <row r="15" spans="1:30">
      <c r="A15" t="s">
        <v>70</v>
      </c>
      <c r="B15" t="s">
        <v>71</v>
      </c>
      <c r="C15" t="s">
        <v>72</v>
      </c>
      <c r="D15" s="3">
        <v>2</v>
      </c>
      <c r="E15" t="s">
        <v>82</v>
      </c>
      <c r="F15" t="s">
        <v>103</v>
      </c>
      <c r="G15" t="s">
        <v>104</v>
      </c>
      <c r="H15" t="s">
        <v>105</v>
      </c>
      <c r="I15" t="s">
        <v>73</v>
      </c>
      <c r="K15" t="s">
        <v>41</v>
      </c>
      <c r="L15" t="s">
        <v>41</v>
      </c>
      <c r="M15" t="s">
        <v>41</v>
      </c>
      <c r="N15" t="s">
        <v>75</v>
      </c>
      <c r="O15" t="s">
        <v>41</v>
      </c>
      <c r="P15" t="s">
        <v>41</v>
      </c>
      <c r="Q15" t="s">
        <v>41</v>
      </c>
      <c r="R15" t="s">
        <v>41</v>
      </c>
      <c r="S15" t="s">
        <v>75</v>
      </c>
      <c r="T15" t="s">
        <v>76</v>
      </c>
      <c r="U15" t="s">
        <v>41</v>
      </c>
      <c r="V15" s="51" t="s">
        <v>41</v>
      </c>
      <c r="W15" s="51" t="s">
        <v>41</v>
      </c>
      <c r="X15" s="37">
        <v>2</v>
      </c>
      <c r="Y15" t="str">
        <f t="shared" si="4"/>
        <v>XX YY</v>
      </c>
      <c r="Z15" t="str">
        <f>+IFERROR(VLOOKUP($Y15,'TABLE MAPPING ressources'!$A$3:$Y$5,2,0),"HORS DSI")</f>
        <v>PRODUCTION</v>
      </c>
      <c r="AA15" t="str">
        <f>+IFERROR(VLOOKUP($Y15,'TABLE MAPPING ressources'!$A$3:$Y$5,3,0),"HORS DSI")</f>
        <v>Projet Rocket</v>
      </c>
      <c r="AB15" s="52">
        <f t="shared" si="5"/>
        <v>2</v>
      </c>
      <c r="AC15" s="53">
        <f>SUMPRODUCT(('TABLE MAPPING ressources'!$A$4:$A$5='Détails CRA OSA _2019_09_18'!$Y15)*('TABLE MAPPING ressources'!$H$2:$S$2='Détails CRA OSA _2019_09_18'!$D15)*('TABLE MAPPING ressources'!$H$4:$S$5))</f>
        <v>1490</v>
      </c>
      <c r="AD15" s="54">
        <f t="shared" si="6"/>
        <v>2980</v>
      </c>
    </row>
    <row r="16" spans="1:30">
      <c r="A16" t="s">
        <v>70</v>
      </c>
      <c r="B16" t="s">
        <v>71</v>
      </c>
      <c r="C16" t="s">
        <v>72</v>
      </c>
      <c r="D16" s="3">
        <v>2</v>
      </c>
      <c r="E16" t="s">
        <v>82</v>
      </c>
      <c r="F16" t="s">
        <v>103</v>
      </c>
      <c r="G16" t="s">
        <v>104</v>
      </c>
      <c r="H16" t="s">
        <v>105</v>
      </c>
      <c r="I16" t="s">
        <v>73</v>
      </c>
      <c r="K16" t="s">
        <v>41</v>
      </c>
      <c r="L16" t="s">
        <v>41</v>
      </c>
      <c r="M16" t="s">
        <v>83</v>
      </c>
      <c r="N16" t="s">
        <v>74</v>
      </c>
      <c r="O16" t="s">
        <v>41</v>
      </c>
      <c r="P16" t="s">
        <v>79</v>
      </c>
      <c r="Q16" t="s">
        <v>41</v>
      </c>
      <c r="R16" t="s">
        <v>84</v>
      </c>
      <c r="S16" t="s">
        <v>80</v>
      </c>
      <c r="T16" t="s">
        <v>93</v>
      </c>
      <c r="U16" t="s">
        <v>41</v>
      </c>
      <c r="V16" s="51">
        <v>43405</v>
      </c>
      <c r="W16" s="51">
        <v>73050</v>
      </c>
      <c r="X16" s="37">
        <v>4</v>
      </c>
      <c r="Y16" t="str">
        <f t="shared" si="4"/>
        <v>XX YY</v>
      </c>
      <c r="Z16" t="str">
        <f>+IFERROR(VLOOKUP($Y16,'TABLE MAPPING ressources'!$A$3:$Y$5,2,0),"HORS DSI")</f>
        <v>PRODUCTION</v>
      </c>
      <c r="AA16" t="str">
        <f>+IFERROR(VLOOKUP($Y16,'TABLE MAPPING ressources'!$A$3:$Y$5,3,0),"HORS DSI")</f>
        <v>Projet Rocket</v>
      </c>
      <c r="AB16" s="52">
        <f t="shared" si="5"/>
        <v>4</v>
      </c>
      <c r="AC16" s="53">
        <f>SUMPRODUCT(('TABLE MAPPING ressources'!$A$4:$A$5='Détails CRA OSA _2019_09_18'!$Y16)*('TABLE MAPPING ressources'!$H$2:$S$2='Détails CRA OSA _2019_09_18'!$D16)*('TABLE MAPPING ressources'!$H$4:$S$5))</f>
        <v>1490</v>
      </c>
      <c r="AD16" s="54">
        <f t="shared" si="6"/>
        <v>5960</v>
      </c>
    </row>
    <row r="17" spans="1:30">
      <c r="A17" t="s">
        <v>70</v>
      </c>
      <c r="B17" t="s">
        <v>71</v>
      </c>
      <c r="C17" t="s">
        <v>72</v>
      </c>
      <c r="D17" s="3">
        <v>2</v>
      </c>
      <c r="E17" t="s">
        <v>82</v>
      </c>
      <c r="F17" t="s">
        <v>103</v>
      </c>
      <c r="G17" t="s">
        <v>104</v>
      </c>
      <c r="H17" t="s">
        <v>105</v>
      </c>
      <c r="I17" t="s">
        <v>73</v>
      </c>
      <c r="K17" t="s">
        <v>41</v>
      </c>
      <c r="L17" t="s">
        <v>41</v>
      </c>
      <c r="M17" t="s">
        <v>83</v>
      </c>
      <c r="N17" t="s">
        <v>74</v>
      </c>
      <c r="O17" t="s">
        <v>41</v>
      </c>
      <c r="P17" t="s">
        <v>79</v>
      </c>
      <c r="Q17" t="s">
        <v>41</v>
      </c>
      <c r="R17" t="s">
        <v>84</v>
      </c>
      <c r="S17" t="s">
        <v>80</v>
      </c>
      <c r="T17" t="s">
        <v>96</v>
      </c>
      <c r="U17" t="s">
        <v>41</v>
      </c>
      <c r="V17" s="51">
        <v>43405</v>
      </c>
      <c r="W17" s="51">
        <v>73050</v>
      </c>
      <c r="X17" s="37">
        <v>1</v>
      </c>
      <c r="Y17" t="str">
        <f t="shared" si="4"/>
        <v>XX YY</v>
      </c>
      <c r="Z17" t="str">
        <f>+IFERROR(VLOOKUP($Y17,'TABLE MAPPING ressources'!$A$3:$Y$5,2,0),"HORS DSI")</f>
        <v>PRODUCTION</v>
      </c>
      <c r="AA17" t="str">
        <f>+IFERROR(VLOOKUP($Y17,'TABLE MAPPING ressources'!$A$3:$Y$5,3,0),"HORS DSI")</f>
        <v>Projet Rocket</v>
      </c>
      <c r="AB17" s="52">
        <f t="shared" si="5"/>
        <v>1</v>
      </c>
      <c r="AC17" s="53">
        <f>SUMPRODUCT(('TABLE MAPPING ressources'!$A$4:$A$5='Détails CRA OSA _2019_09_18'!$Y17)*('TABLE MAPPING ressources'!$H$2:$S$2='Détails CRA OSA _2019_09_18'!$D17)*('TABLE MAPPING ressources'!$H$4:$S$5))</f>
        <v>1490</v>
      </c>
      <c r="AD17" s="54">
        <f t="shared" si="6"/>
        <v>1490</v>
      </c>
    </row>
    <row r="18" spans="1:30">
      <c r="A18" t="s">
        <v>70</v>
      </c>
      <c r="B18" t="s">
        <v>71</v>
      </c>
      <c r="C18" t="s">
        <v>72</v>
      </c>
      <c r="D18" s="3">
        <v>2</v>
      </c>
      <c r="E18" t="s">
        <v>82</v>
      </c>
      <c r="F18" t="s">
        <v>103</v>
      </c>
      <c r="G18" t="s">
        <v>104</v>
      </c>
      <c r="H18" t="s">
        <v>105</v>
      </c>
      <c r="I18" t="s">
        <v>73</v>
      </c>
      <c r="K18" t="s">
        <v>41</v>
      </c>
      <c r="L18" t="s">
        <v>41</v>
      </c>
      <c r="M18" t="s">
        <v>83</v>
      </c>
      <c r="N18" t="s">
        <v>74</v>
      </c>
      <c r="O18" t="s">
        <v>41</v>
      </c>
      <c r="P18" t="s">
        <v>79</v>
      </c>
      <c r="Q18" t="s">
        <v>41</v>
      </c>
      <c r="R18" t="s">
        <v>84</v>
      </c>
      <c r="S18" t="s">
        <v>80</v>
      </c>
      <c r="T18" t="s">
        <v>97</v>
      </c>
      <c r="U18" t="s">
        <v>41</v>
      </c>
      <c r="V18" s="51">
        <v>43101</v>
      </c>
      <c r="W18" s="51">
        <v>73050</v>
      </c>
      <c r="X18" s="37">
        <v>1</v>
      </c>
      <c r="Y18" t="str">
        <f t="shared" si="4"/>
        <v>XX YY</v>
      </c>
      <c r="Z18" t="str">
        <f>+IFERROR(VLOOKUP($Y18,'TABLE MAPPING ressources'!$A$3:$Y$5,2,0),"HORS DSI")</f>
        <v>PRODUCTION</v>
      </c>
      <c r="AA18" t="str">
        <f>+IFERROR(VLOOKUP($Y18,'TABLE MAPPING ressources'!$A$3:$Y$5,3,0),"HORS DSI")</f>
        <v>Projet Rocket</v>
      </c>
      <c r="AB18" s="52">
        <f t="shared" si="5"/>
        <v>1</v>
      </c>
      <c r="AC18" s="53">
        <f>SUMPRODUCT(('TABLE MAPPING ressources'!$A$4:$A$5='Détails CRA OSA _2019_09_18'!$Y18)*('TABLE MAPPING ressources'!$H$2:$S$2='Détails CRA OSA _2019_09_18'!$D18)*('TABLE MAPPING ressources'!$H$4:$S$5))</f>
        <v>1490</v>
      </c>
      <c r="AD18" s="54">
        <f t="shared" si="6"/>
        <v>1490</v>
      </c>
    </row>
    <row r="19" spans="1:30">
      <c r="A19" t="s">
        <v>70</v>
      </c>
      <c r="B19" t="s">
        <v>71</v>
      </c>
      <c r="C19" t="s">
        <v>72</v>
      </c>
      <c r="D19" s="3">
        <v>2</v>
      </c>
      <c r="E19" t="s">
        <v>82</v>
      </c>
      <c r="F19" t="s">
        <v>103</v>
      </c>
      <c r="G19" t="s">
        <v>104</v>
      </c>
      <c r="H19" t="s">
        <v>105</v>
      </c>
      <c r="I19" t="s">
        <v>73</v>
      </c>
      <c r="K19" t="s">
        <v>41</v>
      </c>
      <c r="L19" t="s">
        <v>41</v>
      </c>
      <c r="M19" t="s">
        <v>83</v>
      </c>
      <c r="N19" t="s">
        <v>74</v>
      </c>
      <c r="O19" t="s">
        <v>41</v>
      </c>
      <c r="P19" t="s">
        <v>79</v>
      </c>
      <c r="Q19" t="s">
        <v>41</v>
      </c>
      <c r="R19" t="s">
        <v>84</v>
      </c>
      <c r="S19" t="s">
        <v>80</v>
      </c>
      <c r="T19" t="s">
        <v>87</v>
      </c>
      <c r="U19" t="s">
        <v>41</v>
      </c>
      <c r="V19" s="51">
        <v>43101</v>
      </c>
      <c r="W19" s="51">
        <v>73050</v>
      </c>
      <c r="X19" s="37">
        <v>1</v>
      </c>
      <c r="Y19" t="str">
        <f t="shared" si="4"/>
        <v>XX YY</v>
      </c>
      <c r="Z19" t="str">
        <f>+IFERROR(VLOOKUP($Y19,'TABLE MAPPING ressources'!$A$3:$Y$5,2,0),"HORS DSI")</f>
        <v>PRODUCTION</v>
      </c>
      <c r="AA19" t="str">
        <f>+IFERROR(VLOOKUP($Y19,'TABLE MAPPING ressources'!$A$3:$Y$5,3,0),"HORS DSI")</f>
        <v>Projet Rocket</v>
      </c>
      <c r="AB19" s="52">
        <f t="shared" si="5"/>
        <v>1</v>
      </c>
      <c r="AC19" s="53">
        <f>SUMPRODUCT(('TABLE MAPPING ressources'!$A$4:$A$5='Détails CRA OSA _2019_09_18'!$Y19)*('TABLE MAPPING ressources'!$H$2:$S$2='Détails CRA OSA _2019_09_18'!$D19)*('TABLE MAPPING ressources'!$H$4:$S$5))</f>
        <v>1490</v>
      </c>
      <c r="AD19" s="54">
        <f t="shared" si="6"/>
        <v>1490</v>
      </c>
    </row>
    <row r="20" spans="1:30">
      <c r="A20" t="s">
        <v>70</v>
      </c>
      <c r="B20" t="s">
        <v>71</v>
      </c>
      <c r="C20" t="s">
        <v>72</v>
      </c>
      <c r="D20" s="3">
        <v>2</v>
      </c>
      <c r="E20" t="s">
        <v>82</v>
      </c>
      <c r="F20" t="s">
        <v>103</v>
      </c>
      <c r="G20" t="s">
        <v>104</v>
      </c>
      <c r="H20" t="s">
        <v>105</v>
      </c>
      <c r="I20" t="s">
        <v>73</v>
      </c>
      <c r="K20" t="s">
        <v>41</v>
      </c>
      <c r="L20" t="s">
        <v>41</v>
      </c>
      <c r="M20" t="s">
        <v>83</v>
      </c>
      <c r="N20" t="s">
        <v>74</v>
      </c>
      <c r="O20" t="s">
        <v>41</v>
      </c>
      <c r="P20" t="s">
        <v>79</v>
      </c>
      <c r="Q20" t="s">
        <v>41</v>
      </c>
      <c r="R20" t="s">
        <v>84</v>
      </c>
      <c r="S20" t="s">
        <v>80</v>
      </c>
      <c r="T20" t="s">
        <v>98</v>
      </c>
      <c r="U20" t="s">
        <v>41</v>
      </c>
      <c r="V20" s="51">
        <v>43405</v>
      </c>
      <c r="W20" s="51">
        <v>73050</v>
      </c>
      <c r="X20" s="37">
        <v>0.5</v>
      </c>
      <c r="Y20" t="str">
        <f t="shared" si="4"/>
        <v>XX YY</v>
      </c>
      <c r="Z20" t="str">
        <f>+IFERROR(VLOOKUP($Y20,'TABLE MAPPING ressources'!$A$3:$Y$5,2,0),"HORS DSI")</f>
        <v>PRODUCTION</v>
      </c>
      <c r="AA20" t="str">
        <f>+IFERROR(VLOOKUP($Y20,'TABLE MAPPING ressources'!$A$3:$Y$5,3,0),"HORS DSI")</f>
        <v>Projet Rocket</v>
      </c>
      <c r="AB20" s="52">
        <f t="shared" si="5"/>
        <v>0.5</v>
      </c>
      <c r="AC20" s="53">
        <f>SUMPRODUCT(('TABLE MAPPING ressources'!$A$4:$A$5='Détails CRA OSA _2019_09_18'!$Y20)*('TABLE MAPPING ressources'!$H$2:$S$2='Détails CRA OSA _2019_09_18'!$D20)*('TABLE MAPPING ressources'!$H$4:$S$5))</f>
        <v>1490</v>
      </c>
      <c r="AD20" s="54">
        <f t="shared" si="6"/>
        <v>745</v>
      </c>
    </row>
    <row r="21" spans="1:30">
      <c r="A21" t="s">
        <v>70</v>
      </c>
      <c r="B21" t="s">
        <v>71</v>
      </c>
      <c r="C21" t="s">
        <v>72</v>
      </c>
      <c r="D21" s="3">
        <v>2</v>
      </c>
      <c r="E21" t="s">
        <v>82</v>
      </c>
      <c r="F21" t="s">
        <v>103</v>
      </c>
      <c r="G21" t="s">
        <v>104</v>
      </c>
      <c r="H21" t="s">
        <v>105</v>
      </c>
      <c r="I21" t="s">
        <v>73</v>
      </c>
      <c r="K21" t="s">
        <v>41</v>
      </c>
      <c r="L21" t="s">
        <v>41</v>
      </c>
      <c r="M21" t="s">
        <v>83</v>
      </c>
      <c r="N21" t="s">
        <v>74</v>
      </c>
      <c r="O21" t="s">
        <v>41</v>
      </c>
      <c r="P21" t="s">
        <v>79</v>
      </c>
      <c r="Q21" t="s">
        <v>41</v>
      </c>
      <c r="R21" t="s">
        <v>84</v>
      </c>
      <c r="S21" t="s">
        <v>80</v>
      </c>
      <c r="T21" t="s">
        <v>94</v>
      </c>
      <c r="U21" t="s">
        <v>41</v>
      </c>
      <c r="V21" s="51">
        <v>43405</v>
      </c>
      <c r="W21" s="51">
        <v>73050</v>
      </c>
      <c r="X21" s="37">
        <v>0.5</v>
      </c>
      <c r="Y21" t="str">
        <f t="shared" si="4"/>
        <v>XX YY</v>
      </c>
      <c r="Z21" t="str">
        <f>+IFERROR(VLOOKUP($Y21,'TABLE MAPPING ressources'!$A$3:$Y$5,2,0),"HORS DSI")</f>
        <v>PRODUCTION</v>
      </c>
      <c r="AA21" t="str">
        <f>+IFERROR(VLOOKUP($Y21,'TABLE MAPPING ressources'!$A$3:$Y$5,3,0),"HORS DSI")</f>
        <v>Projet Rocket</v>
      </c>
      <c r="AB21" s="52">
        <f t="shared" si="5"/>
        <v>0.5</v>
      </c>
      <c r="AC21" s="53">
        <f>SUMPRODUCT(('TABLE MAPPING ressources'!$A$4:$A$5='Détails CRA OSA _2019_09_18'!$Y21)*('TABLE MAPPING ressources'!$H$2:$S$2='Détails CRA OSA _2019_09_18'!$D21)*('TABLE MAPPING ressources'!$H$4:$S$5))</f>
        <v>1490</v>
      </c>
      <c r="AD21" s="54">
        <f t="shared" si="6"/>
        <v>745</v>
      </c>
    </row>
    <row r="22" spans="1:30">
      <c r="A22" t="s">
        <v>70</v>
      </c>
      <c r="B22" t="s">
        <v>71</v>
      </c>
      <c r="C22" t="s">
        <v>72</v>
      </c>
      <c r="D22" s="3">
        <v>2</v>
      </c>
      <c r="E22" t="s">
        <v>82</v>
      </c>
      <c r="F22" t="s">
        <v>103</v>
      </c>
      <c r="G22" t="s">
        <v>104</v>
      </c>
      <c r="H22" t="s">
        <v>105</v>
      </c>
      <c r="I22" t="s">
        <v>73</v>
      </c>
      <c r="K22" t="s">
        <v>41</v>
      </c>
      <c r="L22" t="s">
        <v>41</v>
      </c>
      <c r="M22" t="s">
        <v>83</v>
      </c>
      <c r="N22" t="s">
        <v>74</v>
      </c>
      <c r="O22" t="s">
        <v>41</v>
      </c>
      <c r="P22" t="s">
        <v>79</v>
      </c>
      <c r="Q22" t="s">
        <v>41</v>
      </c>
      <c r="R22" t="s">
        <v>84</v>
      </c>
      <c r="S22" t="s">
        <v>80</v>
      </c>
      <c r="T22" t="s">
        <v>86</v>
      </c>
      <c r="U22" t="s">
        <v>41</v>
      </c>
      <c r="V22" s="51">
        <v>43101</v>
      </c>
      <c r="W22" s="51">
        <v>73050</v>
      </c>
      <c r="X22" s="37">
        <v>6</v>
      </c>
      <c r="Y22" t="str">
        <f t="shared" si="4"/>
        <v>XX YY</v>
      </c>
      <c r="Z22" t="str">
        <f>+IFERROR(VLOOKUP($Y22,'TABLE MAPPING ressources'!$A$3:$Y$5,2,0),"HORS DSI")</f>
        <v>PRODUCTION</v>
      </c>
      <c r="AA22" t="str">
        <f>+IFERROR(VLOOKUP($Y22,'TABLE MAPPING ressources'!$A$3:$Y$5,3,0),"HORS DSI")</f>
        <v>Projet Rocket</v>
      </c>
      <c r="AB22" s="52">
        <f t="shared" si="5"/>
        <v>6</v>
      </c>
      <c r="AC22" s="53">
        <f>SUMPRODUCT(('TABLE MAPPING ressources'!$A$4:$A$5='Détails CRA OSA _2019_09_18'!$Y22)*('TABLE MAPPING ressources'!$H$2:$S$2='Détails CRA OSA _2019_09_18'!$D22)*('TABLE MAPPING ressources'!$H$4:$S$5))</f>
        <v>1490</v>
      </c>
      <c r="AD22" s="54">
        <f t="shared" si="6"/>
        <v>8940</v>
      </c>
    </row>
    <row r="23" spans="1:30">
      <c r="A23" t="s">
        <v>70</v>
      </c>
      <c r="B23" t="s">
        <v>71</v>
      </c>
      <c r="C23" t="s">
        <v>72</v>
      </c>
      <c r="D23" s="3">
        <v>3</v>
      </c>
      <c r="E23" t="s">
        <v>82</v>
      </c>
      <c r="F23" t="s">
        <v>103</v>
      </c>
      <c r="G23" t="s">
        <v>104</v>
      </c>
      <c r="H23" t="s">
        <v>105</v>
      </c>
      <c r="I23" t="s">
        <v>73</v>
      </c>
      <c r="K23" t="s">
        <v>77</v>
      </c>
      <c r="L23" t="s">
        <v>78</v>
      </c>
      <c r="M23" t="s">
        <v>99</v>
      </c>
      <c r="N23" t="s">
        <v>74</v>
      </c>
      <c r="O23" t="s">
        <v>41</v>
      </c>
      <c r="P23" t="s">
        <v>35</v>
      </c>
      <c r="Q23" t="s">
        <v>70</v>
      </c>
      <c r="R23" t="s">
        <v>100</v>
      </c>
      <c r="S23" t="s">
        <v>28</v>
      </c>
      <c r="T23" t="s">
        <v>101</v>
      </c>
      <c r="U23" t="s">
        <v>41</v>
      </c>
      <c r="V23" s="51">
        <v>43497</v>
      </c>
      <c r="W23" s="51">
        <v>43646</v>
      </c>
      <c r="X23" s="37">
        <v>7.5</v>
      </c>
      <c r="Y23" t="str">
        <f t="shared" si="4"/>
        <v>XX YY</v>
      </c>
      <c r="Z23" t="str">
        <f>+IFERROR(VLOOKUP($Y23,'TABLE MAPPING ressources'!$A$3:$Y$5,2,0),"HORS DSI")</f>
        <v>PRODUCTION</v>
      </c>
      <c r="AA23" t="str">
        <f>+IFERROR(VLOOKUP($Y23,'TABLE MAPPING ressources'!$A$3:$Y$5,3,0),"HORS DSI")</f>
        <v>Projet Rocket</v>
      </c>
      <c r="AB23" s="52">
        <f t="shared" si="5"/>
        <v>7.5</v>
      </c>
      <c r="AC23" s="53">
        <f>SUMPRODUCT(('TABLE MAPPING ressources'!$A$4:$A$5='Détails CRA OSA _2019_09_18'!$Y23)*('TABLE MAPPING ressources'!$H$2:$S$2='Détails CRA OSA _2019_09_18'!$D23)*('TABLE MAPPING ressources'!$H$4:$S$5))</f>
        <v>1490</v>
      </c>
      <c r="AD23" s="54">
        <f t="shared" si="6"/>
        <v>11175</v>
      </c>
    </row>
    <row r="24" spans="1:30">
      <c r="A24" t="s">
        <v>70</v>
      </c>
      <c r="B24" t="s">
        <v>71</v>
      </c>
      <c r="C24" t="s">
        <v>72</v>
      </c>
      <c r="D24" s="3">
        <v>3</v>
      </c>
      <c r="E24" t="s">
        <v>82</v>
      </c>
      <c r="F24" t="s">
        <v>103</v>
      </c>
      <c r="G24" t="s">
        <v>104</v>
      </c>
      <c r="H24" t="s">
        <v>105</v>
      </c>
      <c r="I24" t="s">
        <v>73</v>
      </c>
      <c r="K24" t="s">
        <v>41</v>
      </c>
      <c r="L24" t="s">
        <v>41</v>
      </c>
      <c r="M24" t="s">
        <v>83</v>
      </c>
      <c r="N24" t="s">
        <v>74</v>
      </c>
      <c r="O24" t="s">
        <v>41</v>
      </c>
      <c r="P24" t="s">
        <v>79</v>
      </c>
      <c r="Q24" t="s">
        <v>41</v>
      </c>
      <c r="R24" t="s">
        <v>84</v>
      </c>
      <c r="S24" t="s">
        <v>80</v>
      </c>
      <c r="T24" t="s">
        <v>88</v>
      </c>
      <c r="U24" t="s">
        <v>41</v>
      </c>
      <c r="V24" s="51">
        <v>43101</v>
      </c>
      <c r="W24" s="51">
        <v>73050</v>
      </c>
      <c r="X24" s="37">
        <v>0.5</v>
      </c>
      <c r="Y24" t="str">
        <f t="shared" si="4"/>
        <v>XX YY</v>
      </c>
      <c r="Z24" t="str">
        <f>+IFERROR(VLOOKUP($Y24,'TABLE MAPPING ressources'!$A$3:$Y$5,2,0),"HORS DSI")</f>
        <v>PRODUCTION</v>
      </c>
      <c r="AA24" t="str">
        <f>+IFERROR(VLOOKUP($Y24,'TABLE MAPPING ressources'!$A$3:$Y$5,3,0),"HORS DSI")</f>
        <v>Projet Rocket</v>
      </c>
      <c r="AB24" s="52">
        <f t="shared" si="5"/>
        <v>0.5</v>
      </c>
      <c r="AC24" s="53">
        <f>SUMPRODUCT(('TABLE MAPPING ressources'!$A$4:$A$5='Détails CRA OSA _2019_09_18'!$Y24)*('TABLE MAPPING ressources'!$H$2:$S$2='Détails CRA OSA _2019_09_18'!$D24)*('TABLE MAPPING ressources'!$H$4:$S$5))</f>
        <v>1490</v>
      </c>
      <c r="AD24" s="54">
        <f t="shared" si="6"/>
        <v>745</v>
      </c>
    </row>
    <row r="25" spans="1:30">
      <c r="A25" t="s">
        <v>70</v>
      </c>
      <c r="B25" t="s">
        <v>71</v>
      </c>
      <c r="C25" t="s">
        <v>72</v>
      </c>
      <c r="D25" s="3">
        <v>3</v>
      </c>
      <c r="E25" t="s">
        <v>82</v>
      </c>
      <c r="F25" t="s">
        <v>103</v>
      </c>
      <c r="G25" t="s">
        <v>104</v>
      </c>
      <c r="H25" t="s">
        <v>105</v>
      </c>
      <c r="I25" t="s">
        <v>73</v>
      </c>
      <c r="K25" t="s">
        <v>41</v>
      </c>
      <c r="L25" t="s">
        <v>41</v>
      </c>
      <c r="M25" t="s">
        <v>83</v>
      </c>
      <c r="N25" t="s">
        <v>74</v>
      </c>
      <c r="O25" t="s">
        <v>41</v>
      </c>
      <c r="P25" t="s">
        <v>79</v>
      </c>
      <c r="Q25" t="s">
        <v>41</v>
      </c>
      <c r="R25" t="s">
        <v>84</v>
      </c>
      <c r="S25" t="s">
        <v>80</v>
      </c>
      <c r="T25" t="s">
        <v>93</v>
      </c>
      <c r="U25" t="s">
        <v>41</v>
      </c>
      <c r="V25" s="51">
        <v>43405</v>
      </c>
      <c r="W25" s="51">
        <v>73050</v>
      </c>
      <c r="X25" s="37">
        <v>3</v>
      </c>
      <c r="Y25" t="str">
        <f t="shared" si="4"/>
        <v>XX YY</v>
      </c>
      <c r="Z25" t="str">
        <f>+IFERROR(VLOOKUP($Y25,'TABLE MAPPING ressources'!$A$3:$Y$5,2,0),"HORS DSI")</f>
        <v>PRODUCTION</v>
      </c>
      <c r="AA25" t="str">
        <f>+IFERROR(VLOOKUP($Y25,'TABLE MAPPING ressources'!$A$3:$Y$5,3,0),"HORS DSI")</f>
        <v>Projet Rocket</v>
      </c>
      <c r="AB25" s="52">
        <f t="shared" si="5"/>
        <v>3</v>
      </c>
      <c r="AC25" s="53">
        <f>SUMPRODUCT(('TABLE MAPPING ressources'!$A$4:$A$5='Détails CRA OSA _2019_09_18'!$Y25)*('TABLE MAPPING ressources'!$H$2:$S$2='Détails CRA OSA _2019_09_18'!$D25)*('TABLE MAPPING ressources'!$H$4:$S$5))</f>
        <v>1490</v>
      </c>
      <c r="AD25" s="54">
        <f t="shared" si="6"/>
        <v>4470</v>
      </c>
    </row>
    <row r="26" spans="1:30">
      <c r="A26" t="s">
        <v>70</v>
      </c>
      <c r="B26" t="s">
        <v>71</v>
      </c>
      <c r="C26" t="s">
        <v>72</v>
      </c>
      <c r="D26" s="3">
        <v>3</v>
      </c>
      <c r="E26" t="s">
        <v>82</v>
      </c>
      <c r="F26" t="s">
        <v>103</v>
      </c>
      <c r="G26" t="s">
        <v>104</v>
      </c>
      <c r="H26" t="s">
        <v>105</v>
      </c>
      <c r="I26" t="s">
        <v>73</v>
      </c>
      <c r="K26" t="s">
        <v>41</v>
      </c>
      <c r="L26" t="s">
        <v>41</v>
      </c>
      <c r="M26" t="s">
        <v>83</v>
      </c>
      <c r="N26" t="s">
        <v>74</v>
      </c>
      <c r="O26" t="s">
        <v>41</v>
      </c>
      <c r="P26" t="s">
        <v>79</v>
      </c>
      <c r="Q26" t="s">
        <v>41</v>
      </c>
      <c r="R26" t="s">
        <v>84</v>
      </c>
      <c r="S26" t="s">
        <v>80</v>
      </c>
      <c r="T26" t="s">
        <v>86</v>
      </c>
      <c r="U26" t="s">
        <v>41</v>
      </c>
      <c r="V26" s="51">
        <v>43101</v>
      </c>
      <c r="W26" s="51">
        <v>73050</v>
      </c>
      <c r="X26" s="37">
        <v>6.5</v>
      </c>
      <c r="Y26" t="str">
        <f t="shared" si="4"/>
        <v>XX YY</v>
      </c>
      <c r="Z26" t="str">
        <f>+IFERROR(VLOOKUP($Y26,'TABLE MAPPING ressources'!$A$3:$Y$5,2,0),"HORS DSI")</f>
        <v>PRODUCTION</v>
      </c>
      <c r="AA26" t="str">
        <f>+IFERROR(VLOOKUP($Y26,'TABLE MAPPING ressources'!$A$3:$Y$5,3,0),"HORS DSI")</f>
        <v>Projet Rocket</v>
      </c>
      <c r="AB26" s="52">
        <f t="shared" si="5"/>
        <v>6.5</v>
      </c>
      <c r="AC26" s="53">
        <f>SUMPRODUCT(('TABLE MAPPING ressources'!$A$4:$A$5='Détails CRA OSA _2019_09_18'!$Y26)*('TABLE MAPPING ressources'!$H$2:$S$2='Détails CRA OSA _2019_09_18'!$D26)*('TABLE MAPPING ressources'!$H$4:$S$5))</f>
        <v>1490</v>
      </c>
      <c r="AD26" s="54">
        <f t="shared" si="6"/>
        <v>9685</v>
      </c>
    </row>
    <row r="27" spans="1:30">
      <c r="A27" t="s">
        <v>70</v>
      </c>
      <c r="B27" t="s">
        <v>71</v>
      </c>
      <c r="C27" t="s">
        <v>72</v>
      </c>
      <c r="D27" s="3">
        <v>3</v>
      </c>
      <c r="E27" t="s">
        <v>82</v>
      </c>
      <c r="F27" t="s">
        <v>103</v>
      </c>
      <c r="G27" t="s">
        <v>104</v>
      </c>
      <c r="H27" t="s">
        <v>105</v>
      </c>
      <c r="I27" t="s">
        <v>73</v>
      </c>
      <c r="K27" t="s">
        <v>41</v>
      </c>
      <c r="L27" t="s">
        <v>41</v>
      </c>
      <c r="M27" t="s">
        <v>83</v>
      </c>
      <c r="N27" t="s">
        <v>74</v>
      </c>
      <c r="O27" t="s">
        <v>41</v>
      </c>
      <c r="P27" t="s">
        <v>79</v>
      </c>
      <c r="Q27" t="s">
        <v>41</v>
      </c>
      <c r="R27" t="s">
        <v>84</v>
      </c>
      <c r="S27" t="s">
        <v>80</v>
      </c>
      <c r="T27" t="s">
        <v>90</v>
      </c>
      <c r="U27" t="s">
        <v>41</v>
      </c>
      <c r="V27" s="51">
        <v>43101</v>
      </c>
      <c r="W27" s="51">
        <v>73050</v>
      </c>
      <c r="X27" s="37">
        <v>0.5</v>
      </c>
      <c r="Y27" t="str">
        <f t="shared" si="4"/>
        <v>XX YY</v>
      </c>
      <c r="Z27" t="str">
        <f>+IFERROR(VLOOKUP($Y27,'TABLE MAPPING ressources'!$A$3:$Y$5,2,0),"HORS DSI")</f>
        <v>PRODUCTION</v>
      </c>
      <c r="AA27" t="str">
        <f>+IFERROR(VLOOKUP($Y27,'TABLE MAPPING ressources'!$A$3:$Y$5,3,0),"HORS DSI")</f>
        <v>Projet Rocket</v>
      </c>
      <c r="AB27" s="52">
        <f t="shared" si="5"/>
        <v>0.5</v>
      </c>
      <c r="AC27" s="53">
        <f>SUMPRODUCT(('TABLE MAPPING ressources'!$A$4:$A$5='Détails CRA OSA _2019_09_18'!$Y27)*('TABLE MAPPING ressources'!$H$2:$S$2='Détails CRA OSA _2019_09_18'!$D27)*('TABLE MAPPING ressources'!$H$4:$S$5))</f>
        <v>1490</v>
      </c>
      <c r="AD27" s="54">
        <f t="shared" si="6"/>
        <v>745</v>
      </c>
    </row>
    <row r="28" spans="1:30">
      <c r="A28" t="s">
        <v>70</v>
      </c>
      <c r="B28" t="s">
        <v>71</v>
      </c>
      <c r="C28" t="s">
        <v>72</v>
      </c>
      <c r="D28" s="3">
        <v>3</v>
      </c>
      <c r="E28" t="s">
        <v>82</v>
      </c>
      <c r="F28" t="s">
        <v>103</v>
      </c>
      <c r="G28" t="s">
        <v>104</v>
      </c>
      <c r="H28" t="s">
        <v>105</v>
      </c>
      <c r="I28" t="s">
        <v>73</v>
      </c>
      <c r="K28" t="s">
        <v>41</v>
      </c>
      <c r="L28" t="s">
        <v>41</v>
      </c>
      <c r="M28" t="s">
        <v>83</v>
      </c>
      <c r="N28" t="s">
        <v>74</v>
      </c>
      <c r="O28" t="s">
        <v>41</v>
      </c>
      <c r="P28" t="s">
        <v>79</v>
      </c>
      <c r="Q28" t="s">
        <v>41</v>
      </c>
      <c r="R28" t="s">
        <v>84</v>
      </c>
      <c r="S28" t="s">
        <v>80</v>
      </c>
      <c r="T28" t="s">
        <v>98</v>
      </c>
      <c r="U28" t="s">
        <v>41</v>
      </c>
      <c r="V28" s="51">
        <v>43405</v>
      </c>
      <c r="W28" s="51">
        <v>73050</v>
      </c>
      <c r="X28" s="37">
        <v>0.5</v>
      </c>
      <c r="Y28" t="str">
        <f t="shared" si="4"/>
        <v>XX YY</v>
      </c>
      <c r="Z28" t="str">
        <f>+IFERROR(VLOOKUP($Y28,'TABLE MAPPING ressources'!$A$3:$Y$5,2,0),"HORS DSI")</f>
        <v>PRODUCTION</v>
      </c>
      <c r="AA28" t="str">
        <f>+IFERROR(VLOOKUP($Y28,'TABLE MAPPING ressources'!$A$3:$Y$5,3,0),"HORS DSI")</f>
        <v>Projet Rocket</v>
      </c>
      <c r="AB28" s="52">
        <f t="shared" si="5"/>
        <v>0.5</v>
      </c>
      <c r="AC28" s="53">
        <f>SUMPRODUCT(('TABLE MAPPING ressources'!$A$4:$A$5='Détails CRA OSA _2019_09_18'!$Y28)*('TABLE MAPPING ressources'!$H$2:$S$2='Détails CRA OSA _2019_09_18'!$D28)*('TABLE MAPPING ressources'!$H$4:$S$5))</f>
        <v>1490</v>
      </c>
      <c r="AD28" s="54">
        <f t="shared" si="6"/>
        <v>745</v>
      </c>
    </row>
    <row r="29" spans="1:30">
      <c r="A29" t="s">
        <v>70</v>
      </c>
      <c r="B29" t="s">
        <v>71</v>
      </c>
      <c r="C29" t="s">
        <v>72</v>
      </c>
      <c r="D29" s="3">
        <v>3</v>
      </c>
      <c r="E29" t="s">
        <v>82</v>
      </c>
      <c r="F29" t="s">
        <v>103</v>
      </c>
      <c r="G29" t="s">
        <v>104</v>
      </c>
      <c r="H29" t="s">
        <v>105</v>
      </c>
      <c r="I29" t="s">
        <v>73</v>
      </c>
      <c r="K29" t="s">
        <v>41</v>
      </c>
      <c r="L29" t="s">
        <v>41</v>
      </c>
      <c r="M29" t="s">
        <v>83</v>
      </c>
      <c r="N29" t="s">
        <v>74</v>
      </c>
      <c r="O29" t="s">
        <v>41</v>
      </c>
      <c r="P29" t="s">
        <v>79</v>
      </c>
      <c r="Q29" t="s">
        <v>41</v>
      </c>
      <c r="R29" t="s">
        <v>84</v>
      </c>
      <c r="S29" t="s">
        <v>80</v>
      </c>
      <c r="T29" t="s">
        <v>87</v>
      </c>
      <c r="U29" t="s">
        <v>41</v>
      </c>
      <c r="V29" s="51">
        <v>43101</v>
      </c>
      <c r="W29" s="51">
        <v>73050</v>
      </c>
      <c r="X29" s="37">
        <v>1</v>
      </c>
      <c r="Y29" t="str">
        <f t="shared" si="4"/>
        <v>XX YY</v>
      </c>
      <c r="Z29" t="str">
        <f>+IFERROR(VLOOKUP($Y29,'TABLE MAPPING ressources'!$A$3:$Y$5,2,0),"HORS DSI")</f>
        <v>PRODUCTION</v>
      </c>
      <c r="AA29" t="str">
        <f>+IFERROR(VLOOKUP($Y29,'TABLE MAPPING ressources'!$A$3:$Y$5,3,0),"HORS DSI")</f>
        <v>Projet Rocket</v>
      </c>
      <c r="AB29" s="52">
        <f t="shared" si="5"/>
        <v>1</v>
      </c>
      <c r="AC29" s="53">
        <f>SUMPRODUCT(('TABLE MAPPING ressources'!$A$4:$A$5='Détails CRA OSA _2019_09_18'!$Y29)*('TABLE MAPPING ressources'!$H$2:$S$2='Détails CRA OSA _2019_09_18'!$D29)*('TABLE MAPPING ressources'!$H$4:$S$5))</f>
        <v>1490</v>
      </c>
      <c r="AD29" s="54">
        <f t="shared" si="6"/>
        <v>1490</v>
      </c>
    </row>
    <row r="30" spans="1:30">
      <c r="A30" t="s">
        <v>70</v>
      </c>
      <c r="B30" t="s">
        <v>71</v>
      </c>
      <c r="C30" t="s">
        <v>72</v>
      </c>
      <c r="D30" s="3">
        <v>3</v>
      </c>
      <c r="E30" t="s">
        <v>82</v>
      </c>
      <c r="F30" t="s">
        <v>103</v>
      </c>
      <c r="G30" t="s">
        <v>104</v>
      </c>
      <c r="H30" t="s">
        <v>105</v>
      </c>
      <c r="I30" t="s">
        <v>73</v>
      </c>
      <c r="K30" t="s">
        <v>41</v>
      </c>
      <c r="L30" t="s">
        <v>41</v>
      </c>
      <c r="M30" t="s">
        <v>83</v>
      </c>
      <c r="N30" t="s">
        <v>74</v>
      </c>
      <c r="O30" t="s">
        <v>41</v>
      </c>
      <c r="P30" t="s">
        <v>79</v>
      </c>
      <c r="Q30" t="s">
        <v>41</v>
      </c>
      <c r="R30" t="s">
        <v>84</v>
      </c>
      <c r="S30" t="s">
        <v>28</v>
      </c>
      <c r="T30" t="s">
        <v>91</v>
      </c>
      <c r="U30" t="s">
        <v>41</v>
      </c>
      <c r="V30" s="51">
        <v>42975</v>
      </c>
      <c r="W30" s="51">
        <v>73050</v>
      </c>
      <c r="X30" s="37">
        <v>1.5</v>
      </c>
      <c r="Y30" t="str">
        <f t="shared" si="4"/>
        <v>XX YY</v>
      </c>
      <c r="Z30" t="str">
        <f>+IFERROR(VLOOKUP($Y30,'TABLE MAPPING ressources'!$A$3:$Y$5,2,0),"HORS DSI")</f>
        <v>PRODUCTION</v>
      </c>
      <c r="AA30" t="str">
        <f>+IFERROR(VLOOKUP($Y30,'TABLE MAPPING ressources'!$A$3:$Y$5,3,0),"HORS DSI")</f>
        <v>Projet Rocket</v>
      </c>
      <c r="AB30" s="52">
        <f t="shared" si="5"/>
        <v>1.5</v>
      </c>
      <c r="AC30" s="53">
        <f>SUMPRODUCT(('TABLE MAPPING ressources'!$A$4:$A$5='Détails CRA OSA _2019_09_18'!$Y30)*('TABLE MAPPING ressources'!$H$2:$S$2='Détails CRA OSA _2019_09_18'!$D30)*('TABLE MAPPING ressources'!$H$4:$S$5))</f>
        <v>1490</v>
      </c>
      <c r="AD30" s="54">
        <f t="shared" si="6"/>
        <v>2235</v>
      </c>
    </row>
    <row r="31" spans="1:30">
      <c r="A31" t="s">
        <v>70</v>
      </c>
      <c r="B31" t="s">
        <v>71</v>
      </c>
      <c r="C31" t="s">
        <v>72</v>
      </c>
      <c r="D31" s="3">
        <v>4</v>
      </c>
      <c r="E31" t="s">
        <v>82</v>
      </c>
      <c r="F31" t="s">
        <v>103</v>
      </c>
      <c r="G31" t="s">
        <v>104</v>
      </c>
      <c r="H31" t="s">
        <v>105</v>
      </c>
      <c r="I31" t="s">
        <v>73</v>
      </c>
      <c r="K31" t="s">
        <v>77</v>
      </c>
      <c r="L31" t="s">
        <v>78</v>
      </c>
      <c r="M31" t="s">
        <v>99</v>
      </c>
      <c r="N31" t="s">
        <v>74</v>
      </c>
      <c r="O31" t="s">
        <v>41</v>
      </c>
      <c r="P31" t="s">
        <v>35</v>
      </c>
      <c r="Q31" t="s">
        <v>70</v>
      </c>
      <c r="R31" t="s">
        <v>100</v>
      </c>
      <c r="S31" t="s">
        <v>28</v>
      </c>
      <c r="T31" t="s">
        <v>101</v>
      </c>
      <c r="U31" t="s">
        <v>41</v>
      </c>
      <c r="V31" s="51">
        <v>43497</v>
      </c>
      <c r="W31" s="51">
        <v>43646</v>
      </c>
      <c r="X31" s="37">
        <v>6</v>
      </c>
      <c r="Y31" t="str">
        <f t="shared" si="4"/>
        <v>XX YY</v>
      </c>
      <c r="Z31" t="str">
        <f>+IFERROR(VLOOKUP($Y31,'TABLE MAPPING ressources'!$A$3:$Y$5,2,0),"HORS DSI")</f>
        <v>PRODUCTION</v>
      </c>
      <c r="AA31" t="str">
        <f>+IFERROR(VLOOKUP($Y31,'TABLE MAPPING ressources'!$A$3:$Y$5,3,0),"HORS DSI")</f>
        <v>Projet Rocket</v>
      </c>
      <c r="AB31" s="52">
        <f t="shared" si="5"/>
        <v>6</v>
      </c>
      <c r="AC31" s="53">
        <f>SUMPRODUCT(('TABLE MAPPING ressources'!$A$4:$A$5='Détails CRA OSA _2019_09_18'!$Y31)*('TABLE MAPPING ressources'!$H$2:$S$2='Détails CRA OSA _2019_09_18'!$D31)*('TABLE MAPPING ressources'!$H$4:$S$5))</f>
        <v>1100</v>
      </c>
      <c r="AD31" s="54">
        <f t="shared" si="6"/>
        <v>6600</v>
      </c>
    </row>
    <row r="32" spans="1:30">
      <c r="A32" t="s">
        <v>70</v>
      </c>
      <c r="B32" t="s">
        <v>71</v>
      </c>
      <c r="C32" t="s">
        <v>72</v>
      </c>
      <c r="D32" s="3">
        <v>4</v>
      </c>
      <c r="E32" t="s">
        <v>82</v>
      </c>
      <c r="F32" t="s">
        <v>103</v>
      </c>
      <c r="G32" t="s">
        <v>104</v>
      </c>
      <c r="H32" t="s">
        <v>105</v>
      </c>
      <c r="I32" t="s">
        <v>73</v>
      </c>
      <c r="K32" t="s">
        <v>41</v>
      </c>
      <c r="L32" t="s">
        <v>41</v>
      </c>
      <c r="M32" t="s">
        <v>41</v>
      </c>
      <c r="N32" t="s">
        <v>75</v>
      </c>
      <c r="O32" t="s">
        <v>41</v>
      </c>
      <c r="P32" t="s">
        <v>41</v>
      </c>
      <c r="Q32" t="s">
        <v>41</v>
      </c>
      <c r="R32" t="s">
        <v>41</v>
      </c>
      <c r="S32" t="s">
        <v>75</v>
      </c>
      <c r="T32" t="s">
        <v>76</v>
      </c>
      <c r="U32" t="s">
        <v>41</v>
      </c>
      <c r="V32" s="51" t="s">
        <v>41</v>
      </c>
      <c r="W32" s="51" t="s">
        <v>41</v>
      </c>
      <c r="X32" s="37">
        <v>7</v>
      </c>
      <c r="Y32" t="str">
        <f t="shared" si="4"/>
        <v>XX YY</v>
      </c>
      <c r="Z32" t="str">
        <f>+IFERROR(VLOOKUP($Y32,'TABLE MAPPING ressources'!$A$3:$Y$5,2,0),"HORS DSI")</f>
        <v>PRODUCTION</v>
      </c>
      <c r="AA32" t="str">
        <f>+IFERROR(VLOOKUP($Y32,'TABLE MAPPING ressources'!$A$3:$Y$5,3,0),"HORS DSI")</f>
        <v>Projet Rocket</v>
      </c>
      <c r="AB32" s="52">
        <f t="shared" si="5"/>
        <v>7</v>
      </c>
      <c r="AC32" s="53">
        <f>SUMPRODUCT(('TABLE MAPPING ressources'!$A$4:$A$5='Détails CRA OSA _2019_09_18'!$Y32)*('TABLE MAPPING ressources'!$H$2:$S$2='Détails CRA OSA _2019_09_18'!$D32)*('TABLE MAPPING ressources'!$H$4:$S$5))</f>
        <v>1100</v>
      </c>
      <c r="AD32" s="54">
        <f t="shared" si="6"/>
        <v>7700</v>
      </c>
    </row>
    <row r="33" spans="1:30">
      <c r="A33" t="s">
        <v>70</v>
      </c>
      <c r="B33" t="s">
        <v>71</v>
      </c>
      <c r="C33" t="s">
        <v>72</v>
      </c>
      <c r="D33" s="3">
        <v>4</v>
      </c>
      <c r="E33" t="s">
        <v>82</v>
      </c>
      <c r="F33" t="s">
        <v>103</v>
      </c>
      <c r="G33" t="s">
        <v>104</v>
      </c>
      <c r="H33" t="s">
        <v>105</v>
      </c>
      <c r="I33" t="s">
        <v>73</v>
      </c>
      <c r="K33" t="s">
        <v>41</v>
      </c>
      <c r="L33" t="s">
        <v>41</v>
      </c>
      <c r="M33" t="s">
        <v>83</v>
      </c>
      <c r="N33" t="s">
        <v>74</v>
      </c>
      <c r="O33" t="s">
        <v>41</v>
      </c>
      <c r="P33" t="s">
        <v>79</v>
      </c>
      <c r="Q33" t="s">
        <v>41</v>
      </c>
      <c r="R33" t="s">
        <v>84</v>
      </c>
      <c r="S33" t="s">
        <v>80</v>
      </c>
      <c r="T33" t="s">
        <v>87</v>
      </c>
      <c r="U33" t="s">
        <v>41</v>
      </c>
      <c r="V33" s="51">
        <v>43101</v>
      </c>
      <c r="W33" s="51">
        <v>73050</v>
      </c>
      <c r="X33" s="37">
        <v>1</v>
      </c>
      <c r="Y33" t="str">
        <f t="shared" si="4"/>
        <v>XX YY</v>
      </c>
      <c r="Z33" t="str">
        <f>+IFERROR(VLOOKUP($Y33,'TABLE MAPPING ressources'!$A$3:$Y$5,2,0),"HORS DSI")</f>
        <v>PRODUCTION</v>
      </c>
      <c r="AA33" t="str">
        <f>+IFERROR(VLOOKUP($Y33,'TABLE MAPPING ressources'!$A$3:$Y$5,3,0),"HORS DSI")</f>
        <v>Projet Rocket</v>
      </c>
      <c r="AB33" s="52">
        <f t="shared" si="5"/>
        <v>1</v>
      </c>
      <c r="AC33" s="53">
        <f>SUMPRODUCT(('TABLE MAPPING ressources'!$A$4:$A$5='Détails CRA OSA _2019_09_18'!$Y33)*('TABLE MAPPING ressources'!$H$2:$S$2='Détails CRA OSA _2019_09_18'!$D33)*('TABLE MAPPING ressources'!$H$4:$S$5))</f>
        <v>1100</v>
      </c>
      <c r="AD33" s="54">
        <f t="shared" si="6"/>
        <v>1100</v>
      </c>
    </row>
    <row r="34" spans="1:30">
      <c r="A34" t="s">
        <v>70</v>
      </c>
      <c r="B34" t="s">
        <v>71</v>
      </c>
      <c r="C34" t="s">
        <v>72</v>
      </c>
      <c r="D34" s="3">
        <v>4</v>
      </c>
      <c r="E34" t="s">
        <v>82</v>
      </c>
      <c r="F34" t="s">
        <v>103</v>
      </c>
      <c r="G34" t="s">
        <v>104</v>
      </c>
      <c r="H34" t="s">
        <v>105</v>
      </c>
      <c r="I34" t="s">
        <v>73</v>
      </c>
      <c r="K34" t="s">
        <v>41</v>
      </c>
      <c r="L34" t="s">
        <v>41</v>
      </c>
      <c r="M34" t="s">
        <v>83</v>
      </c>
      <c r="N34" t="s">
        <v>74</v>
      </c>
      <c r="O34" t="s">
        <v>41</v>
      </c>
      <c r="P34" t="s">
        <v>79</v>
      </c>
      <c r="Q34" t="s">
        <v>41</v>
      </c>
      <c r="R34" t="s">
        <v>84</v>
      </c>
      <c r="S34" t="s">
        <v>80</v>
      </c>
      <c r="T34" t="s">
        <v>90</v>
      </c>
      <c r="U34" t="s">
        <v>41</v>
      </c>
      <c r="V34" s="51">
        <v>43101</v>
      </c>
      <c r="W34" s="51">
        <v>73050</v>
      </c>
      <c r="X34" s="37">
        <v>2</v>
      </c>
      <c r="Y34" t="str">
        <f t="shared" si="4"/>
        <v>XX YY</v>
      </c>
      <c r="Z34" t="str">
        <f>+IFERROR(VLOOKUP($Y34,'TABLE MAPPING ressources'!$A$3:$Y$5,2,0),"HORS DSI")</f>
        <v>PRODUCTION</v>
      </c>
      <c r="AA34" t="str">
        <f>+IFERROR(VLOOKUP($Y34,'TABLE MAPPING ressources'!$A$3:$Y$5,3,0),"HORS DSI")</f>
        <v>Projet Rocket</v>
      </c>
      <c r="AB34" s="52">
        <f t="shared" si="5"/>
        <v>2</v>
      </c>
      <c r="AC34" s="53">
        <f>SUMPRODUCT(('TABLE MAPPING ressources'!$A$4:$A$5='Détails CRA OSA _2019_09_18'!$Y34)*('TABLE MAPPING ressources'!$H$2:$S$2='Détails CRA OSA _2019_09_18'!$D34)*('TABLE MAPPING ressources'!$H$4:$S$5))</f>
        <v>1100</v>
      </c>
      <c r="AD34" s="54">
        <f t="shared" si="6"/>
        <v>2200</v>
      </c>
    </row>
    <row r="35" spans="1:30">
      <c r="A35" t="s">
        <v>70</v>
      </c>
      <c r="B35" t="s">
        <v>71</v>
      </c>
      <c r="C35" t="s">
        <v>72</v>
      </c>
      <c r="D35" s="3">
        <v>4</v>
      </c>
      <c r="E35" t="s">
        <v>82</v>
      </c>
      <c r="F35" t="s">
        <v>103</v>
      </c>
      <c r="G35" t="s">
        <v>104</v>
      </c>
      <c r="H35" t="s">
        <v>105</v>
      </c>
      <c r="I35" t="s">
        <v>73</v>
      </c>
      <c r="K35" t="s">
        <v>41</v>
      </c>
      <c r="L35" t="s">
        <v>41</v>
      </c>
      <c r="M35" t="s">
        <v>83</v>
      </c>
      <c r="N35" t="s">
        <v>74</v>
      </c>
      <c r="O35" t="s">
        <v>41</v>
      </c>
      <c r="P35" t="s">
        <v>79</v>
      </c>
      <c r="Q35" t="s">
        <v>41</v>
      </c>
      <c r="R35" t="s">
        <v>84</v>
      </c>
      <c r="S35" t="s">
        <v>80</v>
      </c>
      <c r="T35" t="s">
        <v>86</v>
      </c>
      <c r="U35" t="s">
        <v>41</v>
      </c>
      <c r="V35" s="51">
        <v>43101</v>
      </c>
      <c r="W35" s="51">
        <v>73050</v>
      </c>
      <c r="X35" s="37">
        <v>4</v>
      </c>
      <c r="Y35" t="str">
        <f t="shared" si="4"/>
        <v>XX YY</v>
      </c>
      <c r="Z35" t="str">
        <f>+IFERROR(VLOOKUP($Y35,'TABLE MAPPING ressources'!$A$3:$Y$5,2,0),"HORS DSI")</f>
        <v>PRODUCTION</v>
      </c>
      <c r="AA35" t="str">
        <f>+IFERROR(VLOOKUP($Y35,'TABLE MAPPING ressources'!$A$3:$Y$5,3,0),"HORS DSI")</f>
        <v>Projet Rocket</v>
      </c>
      <c r="AB35" s="52">
        <f t="shared" si="5"/>
        <v>4</v>
      </c>
      <c r="AC35" s="53">
        <f>SUMPRODUCT(('TABLE MAPPING ressources'!$A$4:$A$5='Détails CRA OSA _2019_09_18'!$Y35)*('TABLE MAPPING ressources'!$H$2:$S$2='Détails CRA OSA _2019_09_18'!$D35)*('TABLE MAPPING ressources'!$H$4:$S$5))</f>
        <v>1100</v>
      </c>
      <c r="AD35" s="54">
        <f t="shared" si="6"/>
        <v>4400</v>
      </c>
    </row>
    <row r="36" spans="1:30">
      <c r="A36" t="s">
        <v>70</v>
      </c>
      <c r="B36" t="s">
        <v>71</v>
      </c>
      <c r="C36" t="s">
        <v>72</v>
      </c>
      <c r="D36" s="3">
        <v>4</v>
      </c>
      <c r="E36" t="s">
        <v>82</v>
      </c>
      <c r="F36" t="s">
        <v>103</v>
      </c>
      <c r="G36" t="s">
        <v>104</v>
      </c>
      <c r="H36" t="s">
        <v>105</v>
      </c>
      <c r="I36" t="s">
        <v>73</v>
      </c>
      <c r="K36" t="s">
        <v>41</v>
      </c>
      <c r="L36" t="s">
        <v>41</v>
      </c>
      <c r="M36" t="s">
        <v>83</v>
      </c>
      <c r="N36" t="s">
        <v>74</v>
      </c>
      <c r="O36" t="s">
        <v>41</v>
      </c>
      <c r="P36" t="s">
        <v>79</v>
      </c>
      <c r="Q36" t="s">
        <v>41</v>
      </c>
      <c r="R36" t="s">
        <v>84</v>
      </c>
      <c r="S36" t="s">
        <v>28</v>
      </c>
      <c r="T36" t="s">
        <v>91</v>
      </c>
      <c r="U36" t="s">
        <v>41</v>
      </c>
      <c r="V36" s="51">
        <v>42975</v>
      </c>
      <c r="W36" s="51">
        <v>73050</v>
      </c>
      <c r="X36" s="37">
        <v>2</v>
      </c>
      <c r="Y36" t="str">
        <f t="shared" si="4"/>
        <v>XX YY</v>
      </c>
      <c r="Z36" t="str">
        <f>+IFERROR(VLOOKUP($Y36,'TABLE MAPPING ressources'!$A$3:$Y$5,2,0),"HORS DSI")</f>
        <v>PRODUCTION</v>
      </c>
      <c r="AA36" t="str">
        <f>+IFERROR(VLOOKUP($Y36,'TABLE MAPPING ressources'!$A$3:$Y$5,3,0),"HORS DSI")</f>
        <v>Projet Rocket</v>
      </c>
      <c r="AB36" s="52">
        <f t="shared" si="5"/>
        <v>2</v>
      </c>
      <c r="AC36" s="53">
        <f>SUMPRODUCT(('TABLE MAPPING ressources'!$A$4:$A$5='Détails CRA OSA _2019_09_18'!$Y36)*('TABLE MAPPING ressources'!$H$2:$S$2='Détails CRA OSA _2019_09_18'!$D36)*('TABLE MAPPING ressources'!$H$4:$S$5))</f>
        <v>1100</v>
      </c>
      <c r="AD36" s="54">
        <f t="shared" si="6"/>
        <v>2200</v>
      </c>
    </row>
    <row r="37" spans="1:30">
      <c r="A37" t="s">
        <v>70</v>
      </c>
      <c r="B37" t="s">
        <v>71</v>
      </c>
      <c r="C37" t="s">
        <v>72</v>
      </c>
      <c r="D37" s="3">
        <v>5</v>
      </c>
      <c r="E37" t="s">
        <v>82</v>
      </c>
      <c r="F37" t="s">
        <v>103</v>
      </c>
      <c r="G37" t="s">
        <v>104</v>
      </c>
      <c r="H37" t="s">
        <v>105</v>
      </c>
      <c r="I37" t="s">
        <v>73</v>
      </c>
      <c r="K37" t="s">
        <v>41</v>
      </c>
      <c r="L37" t="s">
        <v>41</v>
      </c>
      <c r="M37" t="s">
        <v>83</v>
      </c>
      <c r="N37" t="s">
        <v>74</v>
      </c>
      <c r="O37" t="s">
        <v>41</v>
      </c>
      <c r="P37" t="s">
        <v>79</v>
      </c>
      <c r="Q37" t="s">
        <v>41</v>
      </c>
      <c r="R37" t="s">
        <v>84</v>
      </c>
      <c r="S37" t="s">
        <v>80</v>
      </c>
      <c r="T37" t="s">
        <v>93</v>
      </c>
      <c r="U37" t="s">
        <v>41</v>
      </c>
      <c r="V37" s="51">
        <v>43405</v>
      </c>
      <c r="W37" s="51">
        <v>73050</v>
      </c>
      <c r="X37" s="37">
        <v>7</v>
      </c>
      <c r="Y37" t="str">
        <f t="shared" si="4"/>
        <v>XX YY</v>
      </c>
      <c r="Z37" t="str">
        <f>+IFERROR(VLOOKUP($Y37,'TABLE MAPPING ressources'!$A$3:$Y$5,2,0),"HORS DSI")</f>
        <v>PRODUCTION</v>
      </c>
      <c r="AA37" t="str">
        <f>+IFERROR(VLOOKUP($Y37,'TABLE MAPPING ressources'!$A$3:$Y$5,3,0),"HORS DSI")</f>
        <v>Projet Rocket</v>
      </c>
      <c r="AB37" s="52">
        <f t="shared" si="5"/>
        <v>7</v>
      </c>
      <c r="AC37" s="53">
        <f>SUMPRODUCT(('TABLE MAPPING ressources'!$A$4:$A$5='Détails CRA OSA _2019_09_18'!$Y37)*('TABLE MAPPING ressources'!$H$2:$S$2='Détails CRA OSA _2019_09_18'!$D37)*('TABLE MAPPING ressources'!$H$4:$S$5))</f>
        <v>1100</v>
      </c>
      <c r="AD37" s="54">
        <f t="shared" si="6"/>
        <v>7700</v>
      </c>
    </row>
    <row r="38" spans="1:30">
      <c r="A38" t="s">
        <v>70</v>
      </c>
      <c r="B38" t="s">
        <v>71</v>
      </c>
      <c r="C38" t="s">
        <v>72</v>
      </c>
      <c r="D38" s="3">
        <v>5</v>
      </c>
      <c r="E38" t="s">
        <v>82</v>
      </c>
      <c r="F38" t="s">
        <v>103</v>
      </c>
      <c r="G38" t="s">
        <v>104</v>
      </c>
      <c r="H38" t="s">
        <v>105</v>
      </c>
      <c r="I38" t="s">
        <v>73</v>
      </c>
      <c r="K38" t="s">
        <v>41</v>
      </c>
      <c r="L38" t="s">
        <v>41</v>
      </c>
      <c r="M38" t="s">
        <v>83</v>
      </c>
      <c r="N38" t="s">
        <v>74</v>
      </c>
      <c r="O38" t="s">
        <v>41</v>
      </c>
      <c r="P38" t="s">
        <v>79</v>
      </c>
      <c r="Q38" t="s">
        <v>41</v>
      </c>
      <c r="R38" t="s">
        <v>84</v>
      </c>
      <c r="S38" t="s">
        <v>80</v>
      </c>
      <c r="T38" t="s">
        <v>90</v>
      </c>
      <c r="U38" t="s">
        <v>41</v>
      </c>
      <c r="V38" s="51">
        <v>43101</v>
      </c>
      <c r="W38" s="51">
        <v>73050</v>
      </c>
      <c r="X38" s="37">
        <v>0.5</v>
      </c>
      <c r="Y38" t="str">
        <f t="shared" si="4"/>
        <v>XX YY</v>
      </c>
      <c r="Z38" t="str">
        <f>+IFERROR(VLOOKUP($Y38,'TABLE MAPPING ressources'!$A$3:$Y$5,2,0),"HORS DSI")</f>
        <v>PRODUCTION</v>
      </c>
      <c r="AA38" t="str">
        <f>+IFERROR(VLOOKUP($Y38,'TABLE MAPPING ressources'!$A$3:$Y$5,3,0),"HORS DSI")</f>
        <v>Projet Rocket</v>
      </c>
      <c r="AB38" s="52">
        <f t="shared" si="5"/>
        <v>0.5</v>
      </c>
      <c r="AC38" s="53">
        <f>SUMPRODUCT(('TABLE MAPPING ressources'!$A$4:$A$5='Détails CRA OSA _2019_09_18'!$Y38)*('TABLE MAPPING ressources'!$H$2:$S$2='Détails CRA OSA _2019_09_18'!$D38)*('TABLE MAPPING ressources'!$H$4:$S$5))</f>
        <v>1100</v>
      </c>
      <c r="AD38" s="54">
        <f t="shared" si="6"/>
        <v>550</v>
      </c>
    </row>
    <row r="39" spans="1:30">
      <c r="A39" t="s">
        <v>70</v>
      </c>
      <c r="B39" t="s">
        <v>71</v>
      </c>
      <c r="C39" t="s">
        <v>72</v>
      </c>
      <c r="D39" s="3">
        <v>5</v>
      </c>
      <c r="E39" t="s">
        <v>82</v>
      </c>
      <c r="F39" t="s">
        <v>103</v>
      </c>
      <c r="G39" t="s">
        <v>104</v>
      </c>
      <c r="H39" t="s">
        <v>105</v>
      </c>
      <c r="I39" t="s">
        <v>73</v>
      </c>
      <c r="K39" t="s">
        <v>41</v>
      </c>
      <c r="L39" t="s">
        <v>41</v>
      </c>
      <c r="M39" t="s">
        <v>83</v>
      </c>
      <c r="N39" t="s">
        <v>74</v>
      </c>
      <c r="O39" t="s">
        <v>41</v>
      </c>
      <c r="P39" t="s">
        <v>79</v>
      </c>
      <c r="Q39" t="s">
        <v>41</v>
      </c>
      <c r="R39" t="s">
        <v>84</v>
      </c>
      <c r="S39" t="s">
        <v>80</v>
      </c>
      <c r="T39" t="s">
        <v>86</v>
      </c>
      <c r="U39" t="s">
        <v>41</v>
      </c>
      <c r="V39" s="51">
        <v>43101</v>
      </c>
      <c r="W39" s="51">
        <v>73050</v>
      </c>
      <c r="X39" s="37">
        <v>4.5</v>
      </c>
      <c r="Y39" t="str">
        <f t="shared" si="4"/>
        <v>XX YY</v>
      </c>
      <c r="Z39" t="str">
        <f>+IFERROR(VLOOKUP($Y39,'TABLE MAPPING ressources'!$A$3:$Y$5,2,0),"HORS DSI")</f>
        <v>PRODUCTION</v>
      </c>
      <c r="AA39" t="str">
        <f>+IFERROR(VLOOKUP($Y39,'TABLE MAPPING ressources'!$A$3:$Y$5,3,0),"HORS DSI")</f>
        <v>Projet Rocket</v>
      </c>
      <c r="AB39" s="52">
        <f t="shared" si="5"/>
        <v>4.5</v>
      </c>
      <c r="AC39" s="53">
        <f>SUMPRODUCT(('TABLE MAPPING ressources'!$A$4:$A$5='Détails CRA OSA _2019_09_18'!$Y39)*('TABLE MAPPING ressources'!$H$2:$S$2='Détails CRA OSA _2019_09_18'!$D39)*('TABLE MAPPING ressources'!$H$4:$S$5))</f>
        <v>1100</v>
      </c>
      <c r="AD39" s="54">
        <f t="shared" si="6"/>
        <v>4950</v>
      </c>
    </row>
    <row r="40" spans="1:30">
      <c r="A40" t="s">
        <v>70</v>
      </c>
      <c r="B40" t="s">
        <v>71</v>
      </c>
      <c r="C40" t="s">
        <v>72</v>
      </c>
      <c r="D40" s="3">
        <v>5</v>
      </c>
      <c r="E40" t="s">
        <v>82</v>
      </c>
      <c r="F40" t="s">
        <v>103</v>
      </c>
      <c r="G40" t="s">
        <v>104</v>
      </c>
      <c r="H40" t="s">
        <v>105</v>
      </c>
      <c r="I40" t="s">
        <v>73</v>
      </c>
      <c r="K40" t="s">
        <v>41</v>
      </c>
      <c r="L40" t="s">
        <v>41</v>
      </c>
      <c r="M40" t="s">
        <v>83</v>
      </c>
      <c r="N40" t="s">
        <v>74</v>
      </c>
      <c r="O40" t="s">
        <v>41</v>
      </c>
      <c r="P40" t="s">
        <v>79</v>
      </c>
      <c r="Q40" t="s">
        <v>41</v>
      </c>
      <c r="R40" t="s">
        <v>84</v>
      </c>
      <c r="S40" t="s">
        <v>81</v>
      </c>
      <c r="T40" t="s">
        <v>102</v>
      </c>
      <c r="U40" t="s">
        <v>41</v>
      </c>
      <c r="V40" s="51">
        <v>43525</v>
      </c>
      <c r="W40" s="51">
        <v>72716</v>
      </c>
      <c r="X40" s="37">
        <v>3</v>
      </c>
      <c r="Y40" t="str">
        <f t="shared" si="4"/>
        <v>XX YY</v>
      </c>
      <c r="Z40" t="str">
        <f>+IFERROR(VLOOKUP($Y40,'TABLE MAPPING ressources'!$A$3:$Y$5,2,0),"HORS DSI")</f>
        <v>PRODUCTION</v>
      </c>
      <c r="AA40" t="str">
        <f>+IFERROR(VLOOKUP($Y40,'TABLE MAPPING ressources'!$A$3:$Y$5,3,0),"HORS DSI")</f>
        <v>Projet Rocket</v>
      </c>
      <c r="AB40" s="52">
        <f t="shared" si="5"/>
        <v>3</v>
      </c>
      <c r="AC40" s="53">
        <f>SUMPRODUCT(('TABLE MAPPING ressources'!$A$4:$A$5='Détails CRA OSA _2019_09_18'!$Y40)*('TABLE MAPPING ressources'!$H$2:$S$2='Détails CRA OSA _2019_09_18'!$D40)*('TABLE MAPPING ressources'!$H$4:$S$5))</f>
        <v>1100</v>
      </c>
      <c r="AD40" s="54">
        <f t="shared" si="6"/>
        <v>3300</v>
      </c>
    </row>
    <row r="41" spans="1:30">
      <c r="A41" t="s">
        <v>70</v>
      </c>
      <c r="B41" t="s">
        <v>71</v>
      </c>
      <c r="C41" t="s">
        <v>72</v>
      </c>
      <c r="D41" s="3">
        <v>5</v>
      </c>
      <c r="E41" t="s">
        <v>82</v>
      </c>
      <c r="F41" t="s">
        <v>103</v>
      </c>
      <c r="G41" t="s">
        <v>104</v>
      </c>
      <c r="H41" t="s">
        <v>105</v>
      </c>
      <c r="I41" t="s">
        <v>73</v>
      </c>
      <c r="K41" t="s">
        <v>41</v>
      </c>
      <c r="L41" t="s">
        <v>41</v>
      </c>
      <c r="M41" t="s">
        <v>41</v>
      </c>
      <c r="N41" t="s">
        <v>75</v>
      </c>
      <c r="O41" t="s">
        <v>41</v>
      </c>
      <c r="P41" t="s">
        <v>41</v>
      </c>
      <c r="Q41" t="s">
        <v>41</v>
      </c>
      <c r="R41" t="s">
        <v>41</v>
      </c>
      <c r="S41" t="s">
        <v>75</v>
      </c>
      <c r="T41" t="s">
        <v>76</v>
      </c>
      <c r="U41" t="s">
        <v>41</v>
      </c>
      <c r="V41" s="51" t="s">
        <v>41</v>
      </c>
      <c r="W41" s="51" t="s">
        <v>41</v>
      </c>
      <c r="X41" s="37">
        <v>6</v>
      </c>
      <c r="Y41" t="str">
        <f t="shared" si="4"/>
        <v>XX YY</v>
      </c>
      <c r="Z41" t="str">
        <f>+IFERROR(VLOOKUP($Y41,'TABLE MAPPING ressources'!$A$3:$Y$5,2,0),"HORS DSI")</f>
        <v>PRODUCTION</v>
      </c>
      <c r="AA41" t="str">
        <f>+IFERROR(VLOOKUP($Y41,'TABLE MAPPING ressources'!$A$3:$Y$5,3,0),"HORS DSI")</f>
        <v>Projet Rocket</v>
      </c>
      <c r="AB41" s="52">
        <f t="shared" si="5"/>
        <v>6</v>
      </c>
      <c r="AC41" s="53">
        <f>SUMPRODUCT(('TABLE MAPPING ressources'!$A$4:$A$5='Détails CRA OSA _2019_09_18'!$Y41)*('TABLE MAPPING ressources'!$H$2:$S$2='Détails CRA OSA _2019_09_18'!$D41)*('TABLE MAPPING ressources'!$H$4:$S$5))</f>
        <v>1100</v>
      </c>
      <c r="AD41" s="54">
        <f t="shared" si="6"/>
        <v>6600</v>
      </c>
    </row>
    <row r="42" spans="1:30">
      <c r="A42" t="s">
        <v>70</v>
      </c>
      <c r="B42" t="s">
        <v>71</v>
      </c>
      <c r="C42" t="s">
        <v>72</v>
      </c>
      <c r="D42" s="3">
        <v>5</v>
      </c>
      <c r="E42" t="s">
        <v>82</v>
      </c>
      <c r="F42" t="s">
        <v>103</v>
      </c>
      <c r="G42" t="s">
        <v>104</v>
      </c>
      <c r="H42" t="s">
        <v>105</v>
      </c>
      <c r="I42" t="s">
        <v>73</v>
      </c>
      <c r="K42" t="s">
        <v>41</v>
      </c>
      <c r="L42" t="s">
        <v>41</v>
      </c>
      <c r="M42" t="s">
        <v>83</v>
      </c>
      <c r="N42" t="s">
        <v>74</v>
      </c>
      <c r="O42" t="s">
        <v>41</v>
      </c>
      <c r="P42" t="s">
        <v>79</v>
      </c>
      <c r="Q42" t="s">
        <v>41</v>
      </c>
      <c r="R42" t="s">
        <v>84</v>
      </c>
      <c r="S42" t="s">
        <v>80</v>
      </c>
      <c r="T42" t="s">
        <v>96</v>
      </c>
      <c r="U42" t="s">
        <v>41</v>
      </c>
      <c r="V42" s="51">
        <v>43405</v>
      </c>
      <c r="W42" s="51">
        <v>73050</v>
      </c>
      <c r="X42" s="37">
        <v>2</v>
      </c>
      <c r="Y42" t="str">
        <f t="shared" si="4"/>
        <v>XX YY</v>
      </c>
      <c r="Z42" t="str">
        <f>+IFERROR(VLOOKUP($Y42,'TABLE MAPPING ressources'!$A$3:$Y$5,2,0),"HORS DSI")</f>
        <v>PRODUCTION</v>
      </c>
      <c r="AA42" t="str">
        <f>+IFERROR(VLOOKUP($Y42,'TABLE MAPPING ressources'!$A$3:$Y$5,3,0),"HORS DSI")</f>
        <v>Projet Rocket</v>
      </c>
      <c r="AB42" s="52">
        <f t="shared" si="5"/>
        <v>2</v>
      </c>
      <c r="AC42" s="53">
        <f>SUMPRODUCT(('TABLE MAPPING ressources'!$A$4:$A$5='Détails CRA OSA _2019_09_18'!$Y42)*('TABLE MAPPING ressources'!$H$2:$S$2='Détails CRA OSA _2019_09_18'!$D42)*('TABLE MAPPING ressources'!$H$4:$S$5))</f>
        <v>1100</v>
      </c>
      <c r="AD42" s="54">
        <f t="shared" si="6"/>
        <v>2200</v>
      </c>
    </row>
    <row r="43" spans="1:30">
      <c r="A43" t="s">
        <v>70</v>
      </c>
      <c r="B43" t="s">
        <v>71</v>
      </c>
      <c r="C43" t="s">
        <v>72</v>
      </c>
      <c r="D43" s="3">
        <v>6</v>
      </c>
      <c r="E43" t="s">
        <v>82</v>
      </c>
      <c r="F43" t="s">
        <v>103</v>
      </c>
      <c r="G43" t="s">
        <v>104</v>
      </c>
      <c r="H43" t="s">
        <v>105</v>
      </c>
      <c r="I43" t="s">
        <v>73</v>
      </c>
      <c r="K43" t="s">
        <v>77</v>
      </c>
      <c r="L43" t="s">
        <v>78</v>
      </c>
      <c r="M43" t="s">
        <v>99</v>
      </c>
      <c r="N43" t="s">
        <v>74</v>
      </c>
      <c r="O43" t="s">
        <v>41</v>
      </c>
      <c r="P43" t="s">
        <v>35</v>
      </c>
      <c r="Q43" t="s">
        <v>70</v>
      </c>
      <c r="R43" t="s">
        <v>100</v>
      </c>
      <c r="S43" t="s">
        <v>28</v>
      </c>
      <c r="T43" t="s">
        <v>101</v>
      </c>
      <c r="U43" t="s">
        <v>41</v>
      </c>
      <c r="V43" s="51">
        <v>43497</v>
      </c>
      <c r="W43" s="51">
        <v>43646</v>
      </c>
      <c r="X43" s="37">
        <v>3</v>
      </c>
      <c r="Y43" t="str">
        <f t="shared" si="4"/>
        <v>XX YY</v>
      </c>
      <c r="Z43" t="str">
        <f>+IFERROR(VLOOKUP($Y43,'TABLE MAPPING ressources'!$A$3:$Y$5,2,0),"HORS DSI")</f>
        <v>PRODUCTION</v>
      </c>
      <c r="AA43" t="str">
        <f>+IFERROR(VLOOKUP($Y43,'TABLE MAPPING ressources'!$A$3:$Y$5,3,0),"HORS DSI")</f>
        <v>Projet Rocket</v>
      </c>
      <c r="AB43" s="52">
        <f t="shared" si="5"/>
        <v>3</v>
      </c>
      <c r="AC43" s="53">
        <f>SUMPRODUCT(('TABLE MAPPING ressources'!$A$4:$A$5='Détails CRA OSA _2019_09_18'!$Y43)*('TABLE MAPPING ressources'!$H$2:$S$2='Détails CRA OSA _2019_09_18'!$D43)*('TABLE MAPPING ressources'!$H$4:$S$5))</f>
        <v>1100</v>
      </c>
      <c r="AD43" s="54">
        <f t="shared" si="6"/>
        <v>3300</v>
      </c>
    </row>
    <row r="44" spans="1:30">
      <c r="A44" t="s">
        <v>70</v>
      </c>
      <c r="B44" t="s">
        <v>71</v>
      </c>
      <c r="C44" t="s">
        <v>72</v>
      </c>
      <c r="D44" s="3">
        <v>6</v>
      </c>
      <c r="E44" t="s">
        <v>82</v>
      </c>
      <c r="F44" t="s">
        <v>103</v>
      </c>
      <c r="G44" t="s">
        <v>104</v>
      </c>
      <c r="H44" t="s">
        <v>105</v>
      </c>
      <c r="I44" t="s">
        <v>73</v>
      </c>
      <c r="K44" t="s">
        <v>41</v>
      </c>
      <c r="L44" t="s">
        <v>41</v>
      </c>
      <c r="M44" t="s">
        <v>83</v>
      </c>
      <c r="N44" t="s">
        <v>74</v>
      </c>
      <c r="O44" t="s">
        <v>41</v>
      </c>
      <c r="P44" t="s">
        <v>79</v>
      </c>
      <c r="Q44" t="s">
        <v>41</v>
      </c>
      <c r="R44" t="s">
        <v>84</v>
      </c>
      <c r="S44" t="s">
        <v>80</v>
      </c>
      <c r="T44" t="s">
        <v>92</v>
      </c>
      <c r="U44" t="s">
        <v>41</v>
      </c>
      <c r="V44" s="51">
        <v>43617</v>
      </c>
      <c r="W44" s="51">
        <v>73050</v>
      </c>
      <c r="X44" s="37">
        <v>3</v>
      </c>
      <c r="Y44" t="str">
        <f t="shared" si="4"/>
        <v>XX YY</v>
      </c>
      <c r="Z44" t="str">
        <f>+IFERROR(VLOOKUP($Y44,'TABLE MAPPING ressources'!$A$3:$Y$5,2,0),"HORS DSI")</f>
        <v>PRODUCTION</v>
      </c>
      <c r="AA44" t="str">
        <f>+IFERROR(VLOOKUP($Y44,'TABLE MAPPING ressources'!$A$3:$Y$5,3,0),"HORS DSI")</f>
        <v>Projet Rocket</v>
      </c>
      <c r="AB44" s="52">
        <f t="shared" si="5"/>
        <v>3</v>
      </c>
      <c r="AC44" s="53">
        <f>SUMPRODUCT(('TABLE MAPPING ressources'!$A$4:$A$5='Détails CRA OSA _2019_09_18'!$Y44)*('TABLE MAPPING ressources'!$H$2:$S$2='Détails CRA OSA _2019_09_18'!$D44)*('TABLE MAPPING ressources'!$H$4:$S$5))</f>
        <v>1100</v>
      </c>
      <c r="AD44" s="54">
        <f t="shared" si="6"/>
        <v>3300</v>
      </c>
    </row>
    <row r="45" spans="1:30">
      <c r="A45" t="s">
        <v>70</v>
      </c>
      <c r="B45" t="s">
        <v>71</v>
      </c>
      <c r="C45" t="s">
        <v>72</v>
      </c>
      <c r="D45" s="3">
        <v>6</v>
      </c>
      <c r="E45" t="s">
        <v>82</v>
      </c>
      <c r="F45" t="s">
        <v>103</v>
      </c>
      <c r="G45" t="s">
        <v>104</v>
      </c>
      <c r="H45" t="s">
        <v>105</v>
      </c>
      <c r="I45" t="s">
        <v>73</v>
      </c>
      <c r="K45" t="s">
        <v>41</v>
      </c>
      <c r="L45" t="s">
        <v>41</v>
      </c>
      <c r="M45" t="s">
        <v>83</v>
      </c>
      <c r="N45" t="s">
        <v>74</v>
      </c>
      <c r="O45" t="s">
        <v>41</v>
      </c>
      <c r="P45" t="s">
        <v>79</v>
      </c>
      <c r="Q45" t="s">
        <v>41</v>
      </c>
      <c r="R45" t="s">
        <v>84</v>
      </c>
      <c r="S45" t="s">
        <v>80</v>
      </c>
      <c r="T45" t="s">
        <v>86</v>
      </c>
      <c r="U45" t="s">
        <v>41</v>
      </c>
      <c r="V45" s="51">
        <v>43101</v>
      </c>
      <c r="W45" s="51">
        <v>73050</v>
      </c>
      <c r="X45" s="37">
        <v>4</v>
      </c>
      <c r="Y45" t="str">
        <f t="shared" si="4"/>
        <v>XX YY</v>
      </c>
      <c r="Z45" t="str">
        <f>+IFERROR(VLOOKUP($Y45,'TABLE MAPPING ressources'!$A$3:$Y$5,2,0),"HORS DSI")</f>
        <v>PRODUCTION</v>
      </c>
      <c r="AA45" t="str">
        <f>+IFERROR(VLOOKUP($Y45,'TABLE MAPPING ressources'!$A$3:$Y$5,3,0),"HORS DSI")</f>
        <v>Projet Rocket</v>
      </c>
      <c r="AB45" s="52">
        <f t="shared" si="5"/>
        <v>4</v>
      </c>
      <c r="AC45" s="53">
        <f>SUMPRODUCT(('TABLE MAPPING ressources'!$A$4:$A$5='Détails CRA OSA _2019_09_18'!$Y45)*('TABLE MAPPING ressources'!$H$2:$S$2='Détails CRA OSA _2019_09_18'!$D45)*('TABLE MAPPING ressources'!$H$4:$S$5))</f>
        <v>1100</v>
      </c>
      <c r="AD45" s="54">
        <f t="shared" si="6"/>
        <v>4400</v>
      </c>
    </row>
    <row r="46" spans="1:30">
      <c r="A46" t="s">
        <v>70</v>
      </c>
      <c r="B46" t="s">
        <v>71</v>
      </c>
      <c r="C46" t="s">
        <v>72</v>
      </c>
      <c r="D46" s="3">
        <v>6</v>
      </c>
      <c r="E46" t="s">
        <v>82</v>
      </c>
      <c r="F46" t="s">
        <v>103</v>
      </c>
      <c r="G46" t="s">
        <v>104</v>
      </c>
      <c r="H46" t="s">
        <v>105</v>
      </c>
      <c r="I46" t="s">
        <v>73</v>
      </c>
      <c r="K46" t="s">
        <v>41</v>
      </c>
      <c r="L46" t="s">
        <v>41</v>
      </c>
      <c r="M46" t="s">
        <v>83</v>
      </c>
      <c r="N46" t="s">
        <v>74</v>
      </c>
      <c r="O46" t="s">
        <v>41</v>
      </c>
      <c r="P46" t="s">
        <v>79</v>
      </c>
      <c r="Q46" t="s">
        <v>41</v>
      </c>
      <c r="R46" t="s">
        <v>84</v>
      </c>
      <c r="S46" t="s">
        <v>80</v>
      </c>
      <c r="T46" t="s">
        <v>90</v>
      </c>
      <c r="U46" t="s">
        <v>41</v>
      </c>
      <c r="V46" s="51">
        <v>43101</v>
      </c>
      <c r="W46" s="51">
        <v>73050</v>
      </c>
      <c r="X46" s="37">
        <v>3</v>
      </c>
      <c r="Y46" t="str">
        <f t="shared" si="4"/>
        <v>XX YY</v>
      </c>
      <c r="Z46" t="str">
        <f>+IFERROR(VLOOKUP($Y46,'TABLE MAPPING ressources'!$A$3:$Y$5,2,0),"HORS DSI")</f>
        <v>PRODUCTION</v>
      </c>
      <c r="AA46" t="str">
        <f>+IFERROR(VLOOKUP($Y46,'TABLE MAPPING ressources'!$A$3:$Y$5,3,0),"HORS DSI")</f>
        <v>Projet Rocket</v>
      </c>
      <c r="AB46" s="52">
        <f t="shared" si="5"/>
        <v>3</v>
      </c>
      <c r="AC46" s="53">
        <f>SUMPRODUCT(('TABLE MAPPING ressources'!$A$4:$A$5='Détails CRA OSA _2019_09_18'!$Y46)*('TABLE MAPPING ressources'!$H$2:$S$2='Détails CRA OSA _2019_09_18'!$D46)*('TABLE MAPPING ressources'!$H$4:$S$5))</f>
        <v>1100</v>
      </c>
      <c r="AD46" s="54">
        <f t="shared" si="6"/>
        <v>3300</v>
      </c>
    </row>
    <row r="47" spans="1:30">
      <c r="A47" t="s">
        <v>70</v>
      </c>
      <c r="B47" t="s">
        <v>71</v>
      </c>
      <c r="C47" t="s">
        <v>72</v>
      </c>
      <c r="D47" s="3">
        <v>6</v>
      </c>
      <c r="E47" t="s">
        <v>82</v>
      </c>
      <c r="F47" t="s">
        <v>103</v>
      </c>
      <c r="G47" t="s">
        <v>104</v>
      </c>
      <c r="H47" t="s">
        <v>105</v>
      </c>
      <c r="I47" t="s">
        <v>73</v>
      </c>
      <c r="K47" t="s">
        <v>41</v>
      </c>
      <c r="L47" t="s">
        <v>41</v>
      </c>
      <c r="M47" t="s">
        <v>83</v>
      </c>
      <c r="N47" t="s">
        <v>74</v>
      </c>
      <c r="O47" t="s">
        <v>41</v>
      </c>
      <c r="P47" t="s">
        <v>79</v>
      </c>
      <c r="Q47" t="s">
        <v>41</v>
      </c>
      <c r="R47" t="s">
        <v>84</v>
      </c>
      <c r="S47" t="s">
        <v>80</v>
      </c>
      <c r="T47" t="s">
        <v>87</v>
      </c>
      <c r="U47" t="s">
        <v>41</v>
      </c>
      <c r="V47" s="51">
        <v>43101</v>
      </c>
      <c r="W47" s="51">
        <v>73050</v>
      </c>
      <c r="X47" s="37">
        <v>1</v>
      </c>
      <c r="Y47" t="str">
        <f t="shared" si="4"/>
        <v>XX YY</v>
      </c>
      <c r="Z47" t="str">
        <f>+IFERROR(VLOOKUP($Y47,'TABLE MAPPING ressources'!$A$3:$Y$5,2,0),"HORS DSI")</f>
        <v>PRODUCTION</v>
      </c>
      <c r="AA47" t="str">
        <f>+IFERROR(VLOOKUP($Y47,'TABLE MAPPING ressources'!$A$3:$Y$5,3,0),"HORS DSI")</f>
        <v>Projet Rocket</v>
      </c>
      <c r="AB47" s="52">
        <f t="shared" si="5"/>
        <v>1</v>
      </c>
      <c r="AC47" s="53">
        <f>SUMPRODUCT(('TABLE MAPPING ressources'!$A$4:$A$5='Détails CRA OSA _2019_09_18'!$Y47)*('TABLE MAPPING ressources'!$H$2:$S$2='Détails CRA OSA _2019_09_18'!$D47)*('TABLE MAPPING ressources'!$H$4:$S$5))</f>
        <v>1100</v>
      </c>
      <c r="AD47" s="54">
        <f t="shared" si="6"/>
        <v>1100</v>
      </c>
    </row>
    <row r="48" spans="1:30">
      <c r="A48" t="s">
        <v>70</v>
      </c>
      <c r="B48" t="s">
        <v>71</v>
      </c>
      <c r="C48" t="s">
        <v>72</v>
      </c>
      <c r="D48" s="3">
        <v>6</v>
      </c>
      <c r="E48" t="s">
        <v>82</v>
      </c>
      <c r="F48" t="s">
        <v>103</v>
      </c>
      <c r="G48" t="s">
        <v>104</v>
      </c>
      <c r="H48" t="s">
        <v>105</v>
      </c>
      <c r="I48" t="s">
        <v>73</v>
      </c>
      <c r="K48" t="s">
        <v>41</v>
      </c>
      <c r="L48" t="s">
        <v>41</v>
      </c>
      <c r="M48" t="s">
        <v>83</v>
      </c>
      <c r="N48" t="s">
        <v>74</v>
      </c>
      <c r="O48" t="s">
        <v>41</v>
      </c>
      <c r="P48" t="s">
        <v>79</v>
      </c>
      <c r="Q48" t="s">
        <v>41</v>
      </c>
      <c r="R48" t="s">
        <v>84</v>
      </c>
      <c r="S48" t="s">
        <v>80</v>
      </c>
      <c r="T48" t="s">
        <v>93</v>
      </c>
      <c r="U48" t="s">
        <v>41</v>
      </c>
      <c r="V48" s="51">
        <v>43405</v>
      </c>
      <c r="W48" s="51">
        <v>73050</v>
      </c>
      <c r="X48" s="37">
        <v>5</v>
      </c>
      <c r="Y48" t="str">
        <f t="shared" si="4"/>
        <v>XX YY</v>
      </c>
      <c r="Z48" t="str">
        <f>+IFERROR(VLOOKUP($Y48,'TABLE MAPPING ressources'!$A$3:$Y$5,2,0),"HORS DSI")</f>
        <v>PRODUCTION</v>
      </c>
      <c r="AA48" t="str">
        <f>+IFERROR(VLOOKUP($Y48,'TABLE MAPPING ressources'!$A$3:$Y$5,3,0),"HORS DSI")</f>
        <v>Projet Rocket</v>
      </c>
      <c r="AB48" s="52">
        <f t="shared" si="5"/>
        <v>5</v>
      </c>
      <c r="AC48" s="53">
        <f>SUMPRODUCT(('TABLE MAPPING ressources'!$A$4:$A$5='Détails CRA OSA _2019_09_18'!$Y48)*('TABLE MAPPING ressources'!$H$2:$S$2='Détails CRA OSA _2019_09_18'!$D48)*('TABLE MAPPING ressources'!$H$4:$S$5))</f>
        <v>1100</v>
      </c>
      <c r="AD48" s="54">
        <f t="shared" si="6"/>
        <v>5500</v>
      </c>
    </row>
    <row r="49" spans="1:30">
      <c r="A49" t="s">
        <v>70</v>
      </c>
      <c r="B49" t="s">
        <v>71</v>
      </c>
      <c r="C49" t="s">
        <v>72</v>
      </c>
      <c r="D49" s="3">
        <v>6</v>
      </c>
      <c r="E49" t="s">
        <v>82</v>
      </c>
      <c r="F49" t="s">
        <v>103</v>
      </c>
      <c r="G49" t="s">
        <v>104</v>
      </c>
      <c r="H49" t="s">
        <v>105</v>
      </c>
      <c r="I49" t="s">
        <v>73</v>
      </c>
      <c r="K49" t="s">
        <v>41</v>
      </c>
      <c r="L49" t="s">
        <v>41</v>
      </c>
      <c r="M49" t="s">
        <v>41</v>
      </c>
      <c r="N49" t="s">
        <v>75</v>
      </c>
      <c r="O49" t="s">
        <v>41</v>
      </c>
      <c r="P49" t="s">
        <v>41</v>
      </c>
      <c r="Q49" t="s">
        <v>41</v>
      </c>
      <c r="R49" t="s">
        <v>41</v>
      </c>
      <c r="S49" t="s">
        <v>75</v>
      </c>
      <c r="T49" t="s">
        <v>76</v>
      </c>
      <c r="U49" t="s">
        <v>41</v>
      </c>
      <c r="V49" s="51" t="s">
        <v>41</v>
      </c>
      <c r="W49" s="51" t="s">
        <v>41</v>
      </c>
      <c r="X49" s="37">
        <v>1</v>
      </c>
      <c r="Y49" t="str">
        <f t="shared" si="4"/>
        <v>XX YY</v>
      </c>
      <c r="Z49" t="str">
        <f>+IFERROR(VLOOKUP($Y49,'TABLE MAPPING ressources'!$A$3:$Y$5,2,0),"HORS DSI")</f>
        <v>PRODUCTION</v>
      </c>
      <c r="AA49" t="str">
        <f>+IFERROR(VLOOKUP($Y49,'TABLE MAPPING ressources'!$A$3:$Y$5,3,0),"HORS DSI")</f>
        <v>Projet Rocket</v>
      </c>
      <c r="AB49" s="52">
        <f t="shared" si="5"/>
        <v>1</v>
      </c>
      <c r="AC49" s="53">
        <f>SUMPRODUCT(('TABLE MAPPING ressources'!$A$4:$A$5='Détails CRA OSA _2019_09_18'!$Y49)*('TABLE MAPPING ressources'!$H$2:$S$2='Détails CRA OSA _2019_09_18'!$D49)*('TABLE MAPPING ressources'!$H$4:$S$5))</f>
        <v>1100</v>
      </c>
      <c r="AD49" s="54">
        <f t="shared" si="6"/>
        <v>1100</v>
      </c>
    </row>
  </sheetData>
  <autoFilter ref="A2:AD49"/>
  <pageMargins left="0.78740157499999996" right="0.78740157499999996" top="0.984251969" bottom="0.984251969" header="0.5" footer="0.5"/>
  <pageSetup orientation="portrait" horizontalDpi="3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MAPPING ressources</vt:lpstr>
      <vt:lpstr>Détails CRA OSA _2019_09_18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MAHMOUDI Mustapha</dc:creator>
  <cp:lastModifiedBy>MAHMOUDI Mustapha</cp:lastModifiedBy>
  <dcterms:created xsi:type="dcterms:W3CDTF">2019-09-19T09:50:51Z</dcterms:created>
  <dcterms:modified xsi:type="dcterms:W3CDTF">2019-09-19T14:06:36Z</dcterms:modified>
</cp:coreProperties>
</file>